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5"/>
  </bookViews>
  <sheets>
    <sheet name="Hoja1" sheetId="1" r:id="rId1"/>
    <sheet name="Hoja 2" sheetId="2" r:id="rId2"/>
    <sheet name="AGOSTO 2017" sheetId="3" r:id="rId3"/>
    <sheet name="SEPTIEMBRE 2017 " sheetId="4" r:id="rId4"/>
    <sheet name="OCTUBRE 2017" sheetId="5" r:id="rId5"/>
    <sheet name="NOVIEMBRE 2017" sheetId="6" r:id="rId6"/>
  </sheets>
  <calcPr calcId="152511"/>
</workbook>
</file>

<file path=xl/calcChain.xml><?xml version="1.0" encoding="utf-8"?>
<calcChain xmlns="http://schemas.openxmlformats.org/spreadsheetml/2006/main">
  <c r="K7" i="2" l="1"/>
  <c r="K6" i="2"/>
  <c r="K5" i="2"/>
  <c r="H7" i="2" l="1"/>
  <c r="I7" i="2" s="1"/>
  <c r="J7" i="2" s="1"/>
  <c r="H6" i="2"/>
  <c r="I6" i="2" s="1"/>
  <c r="J6" i="2" s="1"/>
  <c r="H5" i="2"/>
  <c r="I5" i="2" s="1"/>
  <c r="J5" i="2" s="1"/>
  <c r="K50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5" i="1" l="1"/>
  <c r="J5" i="1" s="1"/>
</calcChain>
</file>

<file path=xl/sharedStrings.xml><?xml version="1.0" encoding="utf-8"?>
<sst xmlns="http://schemas.openxmlformats.org/spreadsheetml/2006/main" count="358" uniqueCount="123">
  <si>
    <t>DETALLE</t>
  </si>
  <si>
    <t>VALOR DE ADQUICISION</t>
  </si>
  <si>
    <t>FECHA DE ADQUICISION</t>
  </si>
  <si>
    <t>PORCIENTO DE DEPRECIACION</t>
  </si>
  <si>
    <t>VIDA UTIL</t>
  </si>
  <si>
    <t>DEPRECIACION ANUAL</t>
  </si>
  <si>
    <t>DEPRECIACION MENSUAL</t>
  </si>
  <si>
    <t>DEPRECIACION DIARIA</t>
  </si>
  <si>
    <t>DEPRECIACION DE ENERO</t>
  </si>
  <si>
    <t>CUADRO DEPRECIACION DE ACTIVOS DEL MES DE MARZO 2017</t>
  </si>
  <si>
    <t>SILLON EJECUTIVO MERRYFAIR</t>
  </si>
  <si>
    <t>SILLON GERENCIAL H-019</t>
  </si>
  <si>
    <t>10 AÑOS</t>
  </si>
  <si>
    <t>CAMILLA DE TRAUMA CON CORREA</t>
  </si>
  <si>
    <t xml:space="preserve">DESFIBRILADOR EXTERNO </t>
  </si>
  <si>
    <t>MEGAFONO PORTATIL</t>
  </si>
  <si>
    <t>20 AÑOS</t>
  </si>
  <si>
    <t>5 AÑOS</t>
  </si>
  <si>
    <t>CUADRO DEPRECIACION DE ACTIVOS DEL MES DE MAYO 2017</t>
  </si>
  <si>
    <t>CPU DELL OPTIPLEX 7040</t>
  </si>
  <si>
    <t xml:space="preserve">CPU DELL OPTIPLEX 7040 </t>
  </si>
  <si>
    <t>MONITOR FLAT DELL SE2717H</t>
  </si>
  <si>
    <t xml:space="preserve">ESCRITORIO MODULAR DE METAL </t>
  </si>
  <si>
    <t>SILLON GERENCIAL FULFRUM F08</t>
  </si>
  <si>
    <t>22/08/2017</t>
  </si>
  <si>
    <t>TRITURADORA DE PAPEL SUINGLINE</t>
  </si>
  <si>
    <t xml:space="preserve">PERFORADORA DE PAPEL </t>
  </si>
  <si>
    <t>25/08/2017</t>
  </si>
  <si>
    <t>MICROONDAS GENERAL ELECTRIC</t>
  </si>
  <si>
    <t>PROYECTOR EPSON</t>
  </si>
  <si>
    <t>PANTALLA KLIP CONTROL REMOTO</t>
  </si>
  <si>
    <t xml:space="preserve">CODIGO </t>
  </si>
  <si>
    <t>DGP-0005644</t>
  </si>
  <si>
    <t>DGP-0005642</t>
  </si>
  <si>
    <t>DGP-0005643</t>
  </si>
  <si>
    <t>DGP-0005645</t>
  </si>
  <si>
    <t>DGP-0005646</t>
  </si>
  <si>
    <t>DGP-0005647</t>
  </si>
  <si>
    <t>DGP-0005648</t>
  </si>
  <si>
    <t>DGP-0005649</t>
  </si>
  <si>
    <t>DGP-0005650</t>
  </si>
  <si>
    <t>DGP-0005651</t>
  </si>
  <si>
    <t>DGP-0005652</t>
  </si>
  <si>
    <t>DGP-0005653</t>
  </si>
  <si>
    <t>DGP-0005654</t>
  </si>
  <si>
    <t>DGP-0005655</t>
  </si>
  <si>
    <t>DGP-0005656</t>
  </si>
  <si>
    <t>DGP-0005657</t>
  </si>
  <si>
    <t>DGP-0005658</t>
  </si>
  <si>
    <t>DGP-0005659</t>
  </si>
  <si>
    <t>DGP-0005660</t>
  </si>
  <si>
    <t>DGP-0005661</t>
  </si>
  <si>
    <t>DGP-0005662</t>
  </si>
  <si>
    <t>DGP-0005663</t>
  </si>
  <si>
    <t>DGP-0005664</t>
  </si>
  <si>
    <t>DGP-0005665</t>
  </si>
  <si>
    <t>DGP-0005666</t>
  </si>
  <si>
    <t>DGP-0005667</t>
  </si>
  <si>
    <t>DGP-0005668</t>
  </si>
  <si>
    <t>DGP-0005669</t>
  </si>
  <si>
    <t>DGP-0005670</t>
  </si>
  <si>
    <t>DGP-0005671</t>
  </si>
  <si>
    <t>DGP-0005672</t>
  </si>
  <si>
    <t>DGP-0005673</t>
  </si>
  <si>
    <t>DGP-0005674</t>
  </si>
  <si>
    <t>DGP-0005675</t>
  </si>
  <si>
    <t>DGP-0005676</t>
  </si>
  <si>
    <t>DGP-0005677</t>
  </si>
  <si>
    <t>DGP-0005678</t>
  </si>
  <si>
    <t>DGP-0005679</t>
  </si>
  <si>
    <t>DGP-0005680</t>
  </si>
  <si>
    <t>DGP-0005681</t>
  </si>
  <si>
    <t>DGP-0005682</t>
  </si>
  <si>
    <t>DGP-0005684</t>
  </si>
  <si>
    <t>DGP-0005685</t>
  </si>
  <si>
    <t>DGP-0005686</t>
  </si>
  <si>
    <t>DGP-0005687</t>
  </si>
  <si>
    <t>DGP-0005688</t>
  </si>
  <si>
    <t>DGP-0005689</t>
  </si>
  <si>
    <t>DGP-0005690</t>
  </si>
  <si>
    <t>UBICACION</t>
  </si>
  <si>
    <t>INFORMATICA</t>
  </si>
  <si>
    <t>BIBLIOTECA</t>
  </si>
  <si>
    <t>GOBIERNOS LOCALES</t>
  </si>
  <si>
    <t>ESTUDIOS ECONOMICOS</t>
  </si>
  <si>
    <t>PROYECTO NSPD</t>
  </si>
  <si>
    <t>SUB DIRECCION</t>
  </si>
  <si>
    <t>ARCHIVO Y CORRESPONDENCIA</t>
  </si>
  <si>
    <t>COMEDOR</t>
  </si>
  <si>
    <t>SALON JUAN BOSCH</t>
  </si>
  <si>
    <t>CUADRO  INCLUSION DE ACTIVOS DEL MES DE AGOSTO 2017</t>
  </si>
  <si>
    <t xml:space="preserve">IMPRESORA MULTIFUNCIONAL HP </t>
  </si>
  <si>
    <t>POWER SUPPLY PARA CONTROL DE ACCESO</t>
  </si>
  <si>
    <t>CONTROLADOR DE ACCESO AC22-IP</t>
  </si>
  <si>
    <t>CONTROLADOR DE ACCESO AC225</t>
  </si>
  <si>
    <t>DGP-0005691</t>
  </si>
  <si>
    <t>DGP-0005692</t>
  </si>
  <si>
    <t>DGP-0005693</t>
  </si>
  <si>
    <t>DGP-0005694</t>
  </si>
  <si>
    <t>DGP-0005695</t>
  </si>
  <si>
    <t>DGP-0005696</t>
  </si>
  <si>
    <t>DGP-0005697</t>
  </si>
  <si>
    <t>DGP-0005698</t>
  </si>
  <si>
    <t>DGP-0005700</t>
  </si>
  <si>
    <t>DGP-0005699</t>
  </si>
  <si>
    <t>30/10/2017</t>
  </si>
  <si>
    <t>PUNTO COMUN IMPRESION 5to. PISO</t>
  </si>
  <si>
    <t xml:space="preserve">LAPTOP DELL INSPIRON 13 </t>
  </si>
  <si>
    <t>DGP-0005683</t>
  </si>
  <si>
    <t>DGP-0005701</t>
  </si>
  <si>
    <t>DGP-0005702</t>
  </si>
  <si>
    <t>DGP-0005703</t>
  </si>
  <si>
    <t>SERVICIOS ECONOMICOS</t>
  </si>
  <si>
    <t>UNIDAD DE AUDITORIA</t>
  </si>
  <si>
    <t>ASIENTO EJECUTIVO</t>
  </si>
  <si>
    <t>IMPRESORA HP COLOR LASER JET MFP-M477</t>
  </si>
  <si>
    <t xml:space="preserve">LAPTOP MICROSOFT SURFACE BOOK </t>
  </si>
  <si>
    <t>15/11/2017</t>
  </si>
  <si>
    <t>28/11/2017</t>
  </si>
  <si>
    <t>CUADRO  INCLUSION DE ACTIVOS DEL MES DE NOVIEMBRE 2017</t>
  </si>
  <si>
    <t>Dirección General de Presupuesto</t>
  </si>
  <si>
    <t>"Año de Desarrollo Agroforestal"</t>
  </si>
  <si>
    <t>Correspondiente al mes de noviembre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</si>
</sst>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39" fontId="0" fillId="0" borderId="1" xfId="0" applyNumberFormat="1" applyBorder="1"/>
    <xf numFmtId="9" fontId="0" fillId="0" borderId="1" xfId="0" applyNumberFormat="1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Border="1"/>
    <xf numFmtId="39" fontId="0" fillId="0" borderId="1" xfId="0" applyNumberFormat="1" applyFill="1" applyBorder="1"/>
    <xf numFmtId="0" fontId="0" fillId="0" borderId="0" xfId="0" applyBorder="1" applyAlignment="1">
      <alignment horizontal="center" wrapText="1"/>
    </xf>
    <xf numFmtId="3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4" fontId="0" fillId="0" borderId="0" xfId="0" applyNumberFormat="1" applyBorder="1"/>
    <xf numFmtId="0" fontId="2" fillId="0" borderId="0" xfId="0" applyFont="1" applyAlignment="1"/>
    <xf numFmtId="0" fontId="0" fillId="0" borderId="2" xfId="0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Border="1"/>
    <xf numFmtId="39" fontId="0" fillId="0" borderId="4" xfId="0" applyNumberFormat="1" applyFill="1" applyBorder="1"/>
    <xf numFmtId="0" fontId="0" fillId="0" borderId="6" xfId="0" applyBorder="1"/>
    <xf numFmtId="0" fontId="0" fillId="0" borderId="7" xfId="0" applyBorder="1"/>
    <xf numFmtId="39" fontId="0" fillId="0" borderId="7" xfId="0" applyNumberFormat="1" applyBorder="1"/>
    <xf numFmtId="0" fontId="4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9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7" xfId="0" applyNumberFormat="1" applyBorder="1"/>
    <xf numFmtId="14" fontId="0" fillId="0" borderId="4" xfId="0" applyNumberFormat="1" applyBorder="1"/>
    <xf numFmtId="0" fontId="4" fillId="0" borderId="5" xfId="0" applyFont="1" applyBorder="1" applyAlignment="1">
      <alignment horizontal="center" wrapText="1"/>
    </xf>
    <xf numFmtId="14" fontId="0" fillId="0" borderId="7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3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9" fontId="0" fillId="0" borderId="16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9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30690</xdr:colOff>
      <xdr:row>0</xdr:row>
      <xdr:rowOff>28575</xdr:rowOff>
    </xdr:from>
    <xdr:to>
      <xdr:col>5</xdr:col>
      <xdr:colOff>2486025</xdr:colOff>
      <xdr:row>4</xdr:row>
      <xdr:rowOff>43205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340" y="28575"/>
          <a:ext cx="10761135" cy="786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0"/>
  <sheetViews>
    <sheetView workbookViewId="0">
      <selection activeCell="B2" sqref="B2"/>
    </sheetView>
  </sheetViews>
  <sheetFormatPr baseColWidth="10" defaultColWidth="9" defaultRowHeight="15" x14ac:dyDescent="0.25"/>
  <cols>
    <col min="2" max="2" width="25.7109375" customWidth="1"/>
    <col min="4" max="4" width="12.140625" customWidth="1"/>
    <col min="5" max="5" width="11.7109375" customWidth="1"/>
    <col min="6" max="6" width="12.5703125" customWidth="1"/>
    <col min="8" max="8" width="13.7109375" customWidth="1"/>
    <col min="9" max="9" width="12.28515625" customWidth="1"/>
    <col min="10" max="11" width="12.140625" customWidth="1"/>
  </cols>
  <sheetData>
    <row r="3" spans="2:11" ht="18.75" x14ac:dyDescent="0.3">
      <c r="B3" s="64" t="s">
        <v>9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s="1" customFormat="1" ht="35.25" customHeight="1" x14ac:dyDescent="0.25">
      <c r="B4" s="2" t="s">
        <v>0</v>
      </c>
      <c r="C4" s="3"/>
      <c r="D4" s="4" t="s">
        <v>1</v>
      </c>
      <c r="E4" s="5" t="s">
        <v>2</v>
      </c>
      <c r="F4" s="5" t="s">
        <v>3</v>
      </c>
      <c r="G4" s="3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2:11" x14ac:dyDescent="0.25">
      <c r="B5" s="6" t="s">
        <v>10</v>
      </c>
      <c r="C5" s="6"/>
      <c r="D5" s="7">
        <v>19668.240000000002</v>
      </c>
      <c r="E5" s="10">
        <v>42797</v>
      </c>
      <c r="F5" s="8">
        <v>0.1</v>
      </c>
      <c r="G5" s="6" t="s">
        <v>12</v>
      </c>
      <c r="H5" s="9">
        <f>D5*F5</f>
        <v>1966.8240000000003</v>
      </c>
      <c r="I5" s="9">
        <f>H5/12</f>
        <v>163.90200000000002</v>
      </c>
      <c r="J5" s="9">
        <f>I5/31</f>
        <v>5.2871612903225813</v>
      </c>
      <c r="K5" s="7">
        <f>J5*28</f>
        <v>148.04051612903228</v>
      </c>
    </row>
    <row r="6" spans="2:11" x14ac:dyDescent="0.25">
      <c r="B6" s="6" t="s">
        <v>10</v>
      </c>
      <c r="C6" s="6"/>
      <c r="D6" s="7">
        <v>19668.240000000002</v>
      </c>
      <c r="E6" s="10">
        <v>42797</v>
      </c>
      <c r="F6" s="8">
        <v>0.1</v>
      </c>
      <c r="G6" s="6" t="s">
        <v>12</v>
      </c>
      <c r="H6" s="9">
        <f t="shared" ref="H6:H49" si="0">D6*F6</f>
        <v>1966.8240000000003</v>
      </c>
      <c r="I6" s="9">
        <f t="shared" ref="I6:I49" si="1">H6/12</f>
        <v>163.90200000000002</v>
      </c>
      <c r="J6" s="9">
        <f t="shared" ref="J6:J49" si="2">I6/31</f>
        <v>5.2871612903225813</v>
      </c>
      <c r="K6" s="7">
        <f t="shared" ref="K6:K49" si="3">J6*28</f>
        <v>148.04051612903228</v>
      </c>
    </row>
    <row r="7" spans="2:11" x14ac:dyDescent="0.25">
      <c r="B7" s="6" t="s">
        <v>10</v>
      </c>
      <c r="C7" s="6"/>
      <c r="D7" s="7">
        <v>19668.240000000002</v>
      </c>
      <c r="E7" s="10">
        <v>42797</v>
      </c>
      <c r="F7" s="8">
        <v>0.1</v>
      </c>
      <c r="G7" s="6" t="s">
        <v>12</v>
      </c>
      <c r="H7" s="9">
        <f t="shared" si="0"/>
        <v>1966.8240000000003</v>
      </c>
      <c r="I7" s="9">
        <f t="shared" si="1"/>
        <v>163.90200000000002</v>
      </c>
      <c r="J7" s="9">
        <f t="shared" si="2"/>
        <v>5.2871612903225813</v>
      </c>
      <c r="K7" s="7">
        <f t="shared" si="3"/>
        <v>148.04051612903228</v>
      </c>
    </row>
    <row r="8" spans="2:11" x14ac:dyDescent="0.25">
      <c r="B8" s="6" t="s">
        <v>10</v>
      </c>
      <c r="C8" s="6"/>
      <c r="D8" s="7">
        <v>19668.240000000002</v>
      </c>
      <c r="E8" s="10">
        <v>42797</v>
      </c>
      <c r="F8" s="8">
        <v>0.1</v>
      </c>
      <c r="G8" s="6" t="s">
        <v>12</v>
      </c>
      <c r="H8" s="9">
        <f t="shared" si="0"/>
        <v>1966.8240000000003</v>
      </c>
      <c r="I8" s="9">
        <f t="shared" si="1"/>
        <v>163.90200000000002</v>
      </c>
      <c r="J8" s="9">
        <f t="shared" si="2"/>
        <v>5.2871612903225813</v>
      </c>
      <c r="K8" s="7">
        <f t="shared" si="3"/>
        <v>148.04051612903228</v>
      </c>
    </row>
    <row r="9" spans="2:11" x14ac:dyDescent="0.25">
      <c r="B9" s="6" t="s">
        <v>10</v>
      </c>
      <c r="C9" s="6"/>
      <c r="D9" s="7">
        <v>19668.240000000002</v>
      </c>
      <c r="E9" s="10">
        <v>42797</v>
      </c>
      <c r="F9" s="8">
        <v>0.1</v>
      </c>
      <c r="G9" s="6" t="s">
        <v>12</v>
      </c>
      <c r="H9" s="9">
        <f t="shared" si="0"/>
        <v>1966.8240000000003</v>
      </c>
      <c r="I9" s="9">
        <f t="shared" si="1"/>
        <v>163.90200000000002</v>
      </c>
      <c r="J9" s="9">
        <f t="shared" si="2"/>
        <v>5.2871612903225813</v>
      </c>
      <c r="K9" s="7">
        <f t="shared" si="3"/>
        <v>148.04051612903228</v>
      </c>
    </row>
    <row r="10" spans="2:11" x14ac:dyDescent="0.25">
      <c r="B10" s="6" t="s">
        <v>10</v>
      </c>
      <c r="C10" s="6"/>
      <c r="D10" s="7">
        <v>19668.240000000002</v>
      </c>
      <c r="E10" s="10">
        <v>42797</v>
      </c>
      <c r="F10" s="8">
        <v>0.1</v>
      </c>
      <c r="G10" s="6" t="s">
        <v>12</v>
      </c>
      <c r="H10" s="9">
        <f t="shared" si="0"/>
        <v>1966.8240000000003</v>
      </c>
      <c r="I10" s="9">
        <f t="shared" si="1"/>
        <v>163.90200000000002</v>
      </c>
      <c r="J10" s="9">
        <f t="shared" si="2"/>
        <v>5.2871612903225813</v>
      </c>
      <c r="K10" s="7">
        <f t="shared" si="3"/>
        <v>148.04051612903228</v>
      </c>
    </row>
    <row r="11" spans="2:11" x14ac:dyDescent="0.25">
      <c r="B11" s="6" t="s">
        <v>10</v>
      </c>
      <c r="C11" s="6"/>
      <c r="D11" s="7">
        <v>19668.240000000002</v>
      </c>
      <c r="E11" s="10">
        <v>42797</v>
      </c>
      <c r="F11" s="8">
        <v>0.1</v>
      </c>
      <c r="G11" s="6" t="s">
        <v>12</v>
      </c>
      <c r="H11" s="9">
        <f t="shared" si="0"/>
        <v>1966.8240000000003</v>
      </c>
      <c r="I11" s="9">
        <f t="shared" si="1"/>
        <v>163.90200000000002</v>
      </c>
      <c r="J11" s="9">
        <f t="shared" si="2"/>
        <v>5.2871612903225813</v>
      </c>
      <c r="K11" s="7">
        <f t="shared" si="3"/>
        <v>148.04051612903228</v>
      </c>
    </row>
    <row r="12" spans="2:11" x14ac:dyDescent="0.25">
      <c r="B12" s="6" t="s">
        <v>10</v>
      </c>
      <c r="C12" s="6"/>
      <c r="D12" s="7">
        <v>19668.240000000002</v>
      </c>
      <c r="E12" s="10">
        <v>42797</v>
      </c>
      <c r="F12" s="8">
        <v>0.1</v>
      </c>
      <c r="G12" s="6" t="s">
        <v>12</v>
      </c>
      <c r="H12" s="9">
        <f t="shared" si="0"/>
        <v>1966.8240000000003</v>
      </c>
      <c r="I12" s="9">
        <f t="shared" si="1"/>
        <v>163.90200000000002</v>
      </c>
      <c r="J12" s="9">
        <f t="shared" si="2"/>
        <v>5.2871612903225813</v>
      </c>
      <c r="K12" s="7">
        <f t="shared" si="3"/>
        <v>148.04051612903228</v>
      </c>
    </row>
    <row r="13" spans="2:11" x14ac:dyDescent="0.25">
      <c r="B13" s="6" t="s">
        <v>10</v>
      </c>
      <c r="C13" s="6"/>
      <c r="D13" s="7">
        <v>19668.240000000002</v>
      </c>
      <c r="E13" s="10">
        <v>42797</v>
      </c>
      <c r="F13" s="8">
        <v>0.1</v>
      </c>
      <c r="G13" s="6" t="s">
        <v>12</v>
      </c>
      <c r="H13" s="9">
        <f t="shared" si="0"/>
        <v>1966.8240000000003</v>
      </c>
      <c r="I13" s="9">
        <f t="shared" si="1"/>
        <v>163.90200000000002</v>
      </c>
      <c r="J13" s="9">
        <f t="shared" si="2"/>
        <v>5.2871612903225813</v>
      </c>
      <c r="K13" s="7">
        <f t="shared" si="3"/>
        <v>148.04051612903228</v>
      </c>
    </row>
    <row r="14" spans="2:11" x14ac:dyDescent="0.25">
      <c r="B14" s="6" t="s">
        <v>10</v>
      </c>
      <c r="C14" s="6"/>
      <c r="D14" s="7">
        <v>19668.240000000002</v>
      </c>
      <c r="E14" s="10">
        <v>42797</v>
      </c>
      <c r="F14" s="8">
        <v>0.1</v>
      </c>
      <c r="G14" s="6" t="s">
        <v>12</v>
      </c>
      <c r="H14" s="9">
        <f t="shared" si="0"/>
        <v>1966.8240000000003</v>
      </c>
      <c r="I14" s="9">
        <f t="shared" si="1"/>
        <v>163.90200000000002</v>
      </c>
      <c r="J14" s="9">
        <f t="shared" si="2"/>
        <v>5.2871612903225813</v>
      </c>
      <c r="K14" s="7">
        <f t="shared" si="3"/>
        <v>148.04051612903228</v>
      </c>
    </row>
    <row r="15" spans="2:11" x14ac:dyDescent="0.25">
      <c r="B15" s="6" t="s">
        <v>10</v>
      </c>
      <c r="C15" s="6"/>
      <c r="D15" s="7">
        <v>19668.240000000002</v>
      </c>
      <c r="E15" s="10">
        <v>42797</v>
      </c>
      <c r="F15" s="8">
        <v>0.1</v>
      </c>
      <c r="G15" s="6" t="s">
        <v>12</v>
      </c>
      <c r="H15" s="9">
        <f t="shared" si="0"/>
        <v>1966.8240000000003</v>
      </c>
      <c r="I15" s="9">
        <f t="shared" si="1"/>
        <v>163.90200000000002</v>
      </c>
      <c r="J15" s="9">
        <f t="shared" si="2"/>
        <v>5.2871612903225813</v>
      </c>
      <c r="K15" s="7">
        <f t="shared" si="3"/>
        <v>148.04051612903228</v>
      </c>
    </row>
    <row r="16" spans="2:11" x14ac:dyDescent="0.25">
      <c r="B16" s="6" t="s">
        <v>10</v>
      </c>
      <c r="C16" s="6"/>
      <c r="D16" s="7">
        <v>19668.240000000002</v>
      </c>
      <c r="E16" s="10">
        <v>42797</v>
      </c>
      <c r="F16" s="8">
        <v>0.1</v>
      </c>
      <c r="G16" s="6" t="s">
        <v>12</v>
      </c>
      <c r="H16" s="9">
        <f t="shared" si="0"/>
        <v>1966.8240000000003</v>
      </c>
      <c r="I16" s="9">
        <f t="shared" si="1"/>
        <v>163.90200000000002</v>
      </c>
      <c r="J16" s="9">
        <f t="shared" si="2"/>
        <v>5.2871612903225813</v>
      </c>
      <c r="K16" s="7">
        <f t="shared" si="3"/>
        <v>148.04051612903228</v>
      </c>
    </row>
    <row r="17" spans="2:11" x14ac:dyDescent="0.25">
      <c r="B17" s="6" t="s">
        <v>10</v>
      </c>
      <c r="C17" s="6"/>
      <c r="D17" s="7">
        <v>19668.240000000002</v>
      </c>
      <c r="E17" s="10">
        <v>42797</v>
      </c>
      <c r="F17" s="8">
        <v>0.1</v>
      </c>
      <c r="G17" s="6" t="s">
        <v>12</v>
      </c>
      <c r="H17" s="9">
        <f t="shared" si="0"/>
        <v>1966.8240000000003</v>
      </c>
      <c r="I17" s="9">
        <f t="shared" si="1"/>
        <v>163.90200000000002</v>
      </c>
      <c r="J17" s="9">
        <f t="shared" si="2"/>
        <v>5.2871612903225813</v>
      </c>
      <c r="K17" s="7">
        <f t="shared" si="3"/>
        <v>148.04051612903228</v>
      </c>
    </row>
    <row r="18" spans="2:11" x14ac:dyDescent="0.25">
      <c r="B18" s="6" t="s">
        <v>10</v>
      </c>
      <c r="C18" s="6"/>
      <c r="D18" s="7">
        <v>19668.240000000002</v>
      </c>
      <c r="E18" s="10">
        <v>42797</v>
      </c>
      <c r="F18" s="8">
        <v>0.1</v>
      </c>
      <c r="G18" s="6" t="s">
        <v>12</v>
      </c>
      <c r="H18" s="9">
        <f t="shared" si="0"/>
        <v>1966.8240000000003</v>
      </c>
      <c r="I18" s="9">
        <f t="shared" si="1"/>
        <v>163.90200000000002</v>
      </c>
      <c r="J18" s="9">
        <f t="shared" si="2"/>
        <v>5.2871612903225813</v>
      </c>
      <c r="K18" s="7">
        <f t="shared" si="3"/>
        <v>148.04051612903228</v>
      </c>
    </row>
    <row r="19" spans="2:11" x14ac:dyDescent="0.25">
      <c r="B19" s="6" t="s">
        <v>10</v>
      </c>
      <c r="C19" s="6"/>
      <c r="D19" s="7">
        <v>19668.240000000002</v>
      </c>
      <c r="E19" s="10">
        <v>42797</v>
      </c>
      <c r="F19" s="8">
        <v>0.1</v>
      </c>
      <c r="G19" s="6" t="s">
        <v>12</v>
      </c>
      <c r="H19" s="9">
        <f t="shared" si="0"/>
        <v>1966.8240000000003</v>
      </c>
      <c r="I19" s="9">
        <f t="shared" si="1"/>
        <v>163.90200000000002</v>
      </c>
      <c r="J19" s="9">
        <f t="shared" si="2"/>
        <v>5.2871612903225813</v>
      </c>
      <c r="K19" s="7">
        <f t="shared" si="3"/>
        <v>148.04051612903228</v>
      </c>
    </row>
    <row r="20" spans="2:11" x14ac:dyDescent="0.25">
      <c r="B20" s="6" t="s">
        <v>10</v>
      </c>
      <c r="C20" s="6"/>
      <c r="D20" s="7">
        <v>19668.240000000002</v>
      </c>
      <c r="E20" s="10">
        <v>42797</v>
      </c>
      <c r="F20" s="8">
        <v>0.1</v>
      </c>
      <c r="G20" s="6" t="s">
        <v>12</v>
      </c>
      <c r="H20" s="9">
        <f t="shared" si="0"/>
        <v>1966.8240000000003</v>
      </c>
      <c r="I20" s="9">
        <f t="shared" si="1"/>
        <v>163.90200000000002</v>
      </c>
      <c r="J20" s="9">
        <f t="shared" si="2"/>
        <v>5.2871612903225813</v>
      </c>
      <c r="K20" s="7">
        <f t="shared" si="3"/>
        <v>148.04051612903228</v>
      </c>
    </row>
    <row r="21" spans="2:11" x14ac:dyDescent="0.25">
      <c r="B21" s="6" t="s">
        <v>10</v>
      </c>
      <c r="C21" s="6"/>
      <c r="D21" s="7">
        <v>19668.240000000002</v>
      </c>
      <c r="E21" s="10">
        <v>42797</v>
      </c>
      <c r="F21" s="8">
        <v>0.1</v>
      </c>
      <c r="G21" s="6" t="s">
        <v>12</v>
      </c>
      <c r="H21" s="9">
        <f t="shared" si="0"/>
        <v>1966.8240000000003</v>
      </c>
      <c r="I21" s="9">
        <f t="shared" si="1"/>
        <v>163.90200000000002</v>
      </c>
      <c r="J21" s="9">
        <f t="shared" si="2"/>
        <v>5.2871612903225813</v>
      </c>
      <c r="K21" s="7">
        <f t="shared" si="3"/>
        <v>148.04051612903228</v>
      </c>
    </row>
    <row r="22" spans="2:11" x14ac:dyDescent="0.25">
      <c r="B22" s="6" t="s">
        <v>11</v>
      </c>
      <c r="C22" s="6"/>
      <c r="D22" s="7">
        <v>12980</v>
      </c>
      <c r="E22" s="10">
        <v>42797</v>
      </c>
      <c r="F22" s="8">
        <v>0.1</v>
      </c>
      <c r="G22" s="6" t="s">
        <v>12</v>
      </c>
      <c r="H22" s="9">
        <f t="shared" si="0"/>
        <v>1298</v>
      </c>
      <c r="I22" s="9">
        <f t="shared" si="1"/>
        <v>108.16666666666667</v>
      </c>
      <c r="J22" s="9">
        <f t="shared" si="2"/>
        <v>3.489247311827957</v>
      </c>
      <c r="K22" s="7">
        <f t="shared" si="3"/>
        <v>97.6989247311828</v>
      </c>
    </row>
    <row r="23" spans="2:11" x14ac:dyDescent="0.25">
      <c r="B23" s="6" t="s">
        <v>11</v>
      </c>
      <c r="C23" s="6"/>
      <c r="D23" s="7">
        <v>12980</v>
      </c>
      <c r="E23" s="10">
        <v>42797</v>
      </c>
      <c r="F23" s="8">
        <v>0.1</v>
      </c>
      <c r="G23" s="6" t="s">
        <v>12</v>
      </c>
      <c r="H23" s="9">
        <f t="shared" si="0"/>
        <v>1298</v>
      </c>
      <c r="I23" s="9">
        <f t="shared" si="1"/>
        <v>108.16666666666667</v>
      </c>
      <c r="J23" s="9">
        <f t="shared" si="2"/>
        <v>3.489247311827957</v>
      </c>
      <c r="K23" s="7">
        <f t="shared" si="3"/>
        <v>97.6989247311828</v>
      </c>
    </row>
    <row r="24" spans="2:11" x14ac:dyDescent="0.25">
      <c r="B24" s="6" t="s">
        <v>11</v>
      </c>
      <c r="C24" s="6"/>
      <c r="D24" s="7">
        <v>12980</v>
      </c>
      <c r="E24" s="10">
        <v>42797</v>
      </c>
      <c r="F24" s="8">
        <v>0.1</v>
      </c>
      <c r="G24" s="6" t="s">
        <v>12</v>
      </c>
      <c r="H24" s="9">
        <f t="shared" si="0"/>
        <v>1298</v>
      </c>
      <c r="I24" s="9">
        <f t="shared" si="1"/>
        <v>108.16666666666667</v>
      </c>
      <c r="J24" s="9">
        <f t="shared" si="2"/>
        <v>3.489247311827957</v>
      </c>
      <c r="K24" s="7">
        <f t="shared" si="3"/>
        <v>97.6989247311828</v>
      </c>
    </row>
    <row r="25" spans="2:11" x14ac:dyDescent="0.25">
      <c r="B25" s="6" t="s">
        <v>11</v>
      </c>
      <c r="C25" s="6"/>
      <c r="D25" s="7">
        <v>12980</v>
      </c>
      <c r="E25" s="10">
        <v>42797</v>
      </c>
      <c r="F25" s="8">
        <v>0.1</v>
      </c>
      <c r="G25" s="6" t="s">
        <v>12</v>
      </c>
      <c r="H25" s="9">
        <f t="shared" si="0"/>
        <v>1298</v>
      </c>
      <c r="I25" s="9">
        <f t="shared" si="1"/>
        <v>108.16666666666667</v>
      </c>
      <c r="J25" s="9">
        <f t="shared" si="2"/>
        <v>3.489247311827957</v>
      </c>
      <c r="K25" s="7">
        <f t="shared" si="3"/>
        <v>97.6989247311828</v>
      </c>
    </row>
    <row r="26" spans="2:11" x14ac:dyDescent="0.25">
      <c r="B26" s="6" t="s">
        <v>11</v>
      </c>
      <c r="C26" s="6"/>
      <c r="D26" s="7">
        <v>12980</v>
      </c>
      <c r="E26" s="10">
        <v>42797</v>
      </c>
      <c r="F26" s="8">
        <v>0.1</v>
      </c>
      <c r="G26" s="6" t="s">
        <v>12</v>
      </c>
      <c r="H26" s="9">
        <f t="shared" si="0"/>
        <v>1298</v>
      </c>
      <c r="I26" s="9">
        <f t="shared" si="1"/>
        <v>108.16666666666667</v>
      </c>
      <c r="J26" s="9">
        <f t="shared" si="2"/>
        <v>3.489247311827957</v>
      </c>
      <c r="K26" s="7">
        <f t="shared" si="3"/>
        <v>97.6989247311828</v>
      </c>
    </row>
    <row r="27" spans="2:11" x14ac:dyDescent="0.25">
      <c r="B27" s="6" t="s">
        <v>11</v>
      </c>
      <c r="C27" s="6"/>
      <c r="D27" s="7">
        <v>12980</v>
      </c>
      <c r="E27" s="10">
        <v>42797</v>
      </c>
      <c r="F27" s="8">
        <v>0.1</v>
      </c>
      <c r="G27" s="6" t="s">
        <v>12</v>
      </c>
      <c r="H27" s="9">
        <f t="shared" si="0"/>
        <v>1298</v>
      </c>
      <c r="I27" s="9">
        <f t="shared" si="1"/>
        <v>108.16666666666667</v>
      </c>
      <c r="J27" s="9">
        <f t="shared" si="2"/>
        <v>3.489247311827957</v>
      </c>
      <c r="K27" s="7">
        <f t="shared" si="3"/>
        <v>97.6989247311828</v>
      </c>
    </row>
    <row r="28" spans="2:11" x14ac:dyDescent="0.25">
      <c r="B28" s="6" t="s">
        <v>11</v>
      </c>
      <c r="C28" s="6"/>
      <c r="D28" s="7">
        <v>12980</v>
      </c>
      <c r="E28" s="10">
        <v>42797</v>
      </c>
      <c r="F28" s="8">
        <v>0.1</v>
      </c>
      <c r="G28" s="6" t="s">
        <v>12</v>
      </c>
      <c r="H28" s="9">
        <f t="shared" si="0"/>
        <v>1298</v>
      </c>
      <c r="I28" s="9">
        <f t="shared" si="1"/>
        <v>108.16666666666667</v>
      </c>
      <c r="J28" s="9">
        <f t="shared" si="2"/>
        <v>3.489247311827957</v>
      </c>
      <c r="K28" s="7">
        <f t="shared" si="3"/>
        <v>97.6989247311828</v>
      </c>
    </row>
    <row r="29" spans="2:11" x14ac:dyDescent="0.25">
      <c r="B29" s="6" t="s">
        <v>11</v>
      </c>
      <c r="C29" s="6"/>
      <c r="D29" s="7">
        <v>12980</v>
      </c>
      <c r="E29" s="10">
        <v>42797</v>
      </c>
      <c r="F29" s="8">
        <v>0.1</v>
      </c>
      <c r="G29" s="6" t="s">
        <v>12</v>
      </c>
      <c r="H29" s="9">
        <f t="shared" si="0"/>
        <v>1298</v>
      </c>
      <c r="I29" s="9">
        <f t="shared" si="1"/>
        <v>108.16666666666667</v>
      </c>
      <c r="J29" s="9">
        <f t="shared" si="2"/>
        <v>3.489247311827957</v>
      </c>
      <c r="K29" s="7">
        <f t="shared" si="3"/>
        <v>97.6989247311828</v>
      </c>
    </row>
    <row r="30" spans="2:11" x14ac:dyDescent="0.25">
      <c r="B30" s="6" t="s">
        <v>11</v>
      </c>
      <c r="C30" s="6"/>
      <c r="D30" s="7">
        <v>12980</v>
      </c>
      <c r="E30" s="10">
        <v>42797</v>
      </c>
      <c r="F30" s="8">
        <v>0.1</v>
      </c>
      <c r="G30" s="6" t="s">
        <v>12</v>
      </c>
      <c r="H30" s="9">
        <f t="shared" si="0"/>
        <v>1298</v>
      </c>
      <c r="I30" s="9">
        <f t="shared" si="1"/>
        <v>108.16666666666667</v>
      </c>
      <c r="J30" s="9">
        <f t="shared" si="2"/>
        <v>3.489247311827957</v>
      </c>
      <c r="K30" s="7">
        <f t="shared" si="3"/>
        <v>97.6989247311828</v>
      </c>
    </row>
    <row r="31" spans="2:11" x14ac:dyDescent="0.25">
      <c r="B31" s="6" t="s">
        <v>11</v>
      </c>
      <c r="C31" s="6"/>
      <c r="D31" s="7">
        <v>12980</v>
      </c>
      <c r="E31" s="10">
        <v>42797</v>
      </c>
      <c r="F31" s="8">
        <v>0.1</v>
      </c>
      <c r="G31" s="6" t="s">
        <v>12</v>
      </c>
      <c r="H31" s="9">
        <f t="shared" si="0"/>
        <v>1298</v>
      </c>
      <c r="I31" s="9">
        <f t="shared" si="1"/>
        <v>108.16666666666667</v>
      </c>
      <c r="J31" s="9">
        <f t="shared" si="2"/>
        <v>3.489247311827957</v>
      </c>
      <c r="K31" s="7">
        <f t="shared" si="3"/>
        <v>97.6989247311828</v>
      </c>
    </row>
    <row r="32" spans="2:11" x14ac:dyDescent="0.25">
      <c r="B32" s="6" t="s">
        <v>11</v>
      </c>
      <c r="C32" s="6"/>
      <c r="D32" s="7">
        <v>12980</v>
      </c>
      <c r="E32" s="10">
        <v>42797</v>
      </c>
      <c r="F32" s="8">
        <v>0.1</v>
      </c>
      <c r="G32" s="6" t="s">
        <v>12</v>
      </c>
      <c r="H32" s="9">
        <f t="shared" si="0"/>
        <v>1298</v>
      </c>
      <c r="I32" s="9">
        <f t="shared" si="1"/>
        <v>108.16666666666667</v>
      </c>
      <c r="J32" s="9">
        <f t="shared" si="2"/>
        <v>3.489247311827957</v>
      </c>
      <c r="K32" s="7">
        <f t="shared" si="3"/>
        <v>97.6989247311828</v>
      </c>
    </row>
    <row r="33" spans="2:11" x14ac:dyDescent="0.25">
      <c r="B33" s="6" t="s">
        <v>11</v>
      </c>
      <c r="C33" s="6"/>
      <c r="D33" s="7">
        <v>12980</v>
      </c>
      <c r="E33" s="10">
        <v>42797</v>
      </c>
      <c r="F33" s="8">
        <v>0.1</v>
      </c>
      <c r="G33" s="6" t="s">
        <v>12</v>
      </c>
      <c r="H33" s="9">
        <f t="shared" si="0"/>
        <v>1298</v>
      </c>
      <c r="I33" s="9">
        <f t="shared" si="1"/>
        <v>108.16666666666667</v>
      </c>
      <c r="J33" s="9">
        <f t="shared" si="2"/>
        <v>3.489247311827957</v>
      </c>
      <c r="K33" s="7">
        <f t="shared" si="3"/>
        <v>97.6989247311828</v>
      </c>
    </row>
    <row r="34" spans="2:11" x14ac:dyDescent="0.25">
      <c r="B34" s="6" t="s">
        <v>11</v>
      </c>
      <c r="C34" s="6"/>
      <c r="D34" s="7">
        <v>12980</v>
      </c>
      <c r="E34" s="10">
        <v>42797</v>
      </c>
      <c r="F34" s="8">
        <v>0.1</v>
      </c>
      <c r="G34" s="6" t="s">
        <v>12</v>
      </c>
      <c r="H34" s="9">
        <f t="shared" si="0"/>
        <v>1298</v>
      </c>
      <c r="I34" s="9">
        <f t="shared" si="1"/>
        <v>108.16666666666667</v>
      </c>
      <c r="J34" s="9">
        <f t="shared" si="2"/>
        <v>3.489247311827957</v>
      </c>
      <c r="K34" s="7">
        <f t="shared" si="3"/>
        <v>97.6989247311828</v>
      </c>
    </row>
    <row r="35" spans="2:11" x14ac:dyDescent="0.25">
      <c r="B35" s="6" t="s">
        <v>11</v>
      </c>
      <c r="C35" s="6"/>
      <c r="D35" s="7">
        <v>12980</v>
      </c>
      <c r="E35" s="10">
        <v>42797</v>
      </c>
      <c r="F35" s="8">
        <v>0.1</v>
      </c>
      <c r="G35" s="6" t="s">
        <v>12</v>
      </c>
      <c r="H35" s="9">
        <f t="shared" si="0"/>
        <v>1298</v>
      </c>
      <c r="I35" s="9">
        <f t="shared" si="1"/>
        <v>108.16666666666667</v>
      </c>
      <c r="J35" s="9">
        <f t="shared" si="2"/>
        <v>3.489247311827957</v>
      </c>
      <c r="K35" s="7">
        <f t="shared" si="3"/>
        <v>97.6989247311828</v>
      </c>
    </row>
    <row r="36" spans="2:11" x14ac:dyDescent="0.25">
      <c r="B36" s="6" t="s">
        <v>11</v>
      </c>
      <c r="C36" s="6"/>
      <c r="D36" s="7">
        <v>12980</v>
      </c>
      <c r="E36" s="10">
        <v>42797</v>
      </c>
      <c r="F36" s="8">
        <v>0.1</v>
      </c>
      <c r="G36" s="6" t="s">
        <v>12</v>
      </c>
      <c r="H36" s="9">
        <f t="shared" si="0"/>
        <v>1298</v>
      </c>
      <c r="I36" s="9">
        <f t="shared" si="1"/>
        <v>108.16666666666667</v>
      </c>
      <c r="J36" s="9">
        <f t="shared" si="2"/>
        <v>3.489247311827957</v>
      </c>
      <c r="K36" s="7">
        <f t="shared" si="3"/>
        <v>97.6989247311828</v>
      </c>
    </row>
    <row r="37" spans="2:11" x14ac:dyDescent="0.25">
      <c r="B37" s="6" t="s">
        <v>11</v>
      </c>
      <c r="C37" s="6"/>
      <c r="D37" s="7">
        <v>12980</v>
      </c>
      <c r="E37" s="10">
        <v>42797</v>
      </c>
      <c r="F37" s="8">
        <v>0.1</v>
      </c>
      <c r="G37" s="6" t="s">
        <v>12</v>
      </c>
      <c r="H37" s="9">
        <f t="shared" si="0"/>
        <v>1298</v>
      </c>
      <c r="I37" s="9">
        <f t="shared" si="1"/>
        <v>108.16666666666667</v>
      </c>
      <c r="J37" s="9">
        <f t="shared" si="2"/>
        <v>3.489247311827957</v>
      </c>
      <c r="K37" s="7">
        <f t="shared" si="3"/>
        <v>97.6989247311828</v>
      </c>
    </row>
    <row r="38" spans="2:11" x14ac:dyDescent="0.25">
      <c r="B38" s="6" t="s">
        <v>11</v>
      </c>
      <c r="C38" s="6"/>
      <c r="D38" s="7">
        <v>12980</v>
      </c>
      <c r="E38" s="10">
        <v>42797</v>
      </c>
      <c r="F38" s="8">
        <v>0.1</v>
      </c>
      <c r="G38" s="6" t="s">
        <v>12</v>
      </c>
      <c r="H38" s="9">
        <f t="shared" si="0"/>
        <v>1298</v>
      </c>
      <c r="I38" s="9">
        <f t="shared" si="1"/>
        <v>108.16666666666667</v>
      </c>
      <c r="J38" s="9">
        <f t="shared" si="2"/>
        <v>3.489247311827957</v>
      </c>
      <c r="K38" s="7">
        <f t="shared" si="3"/>
        <v>97.6989247311828</v>
      </c>
    </row>
    <row r="39" spans="2:11" x14ac:dyDescent="0.25">
      <c r="B39" s="6" t="s">
        <v>11</v>
      </c>
      <c r="C39" s="6"/>
      <c r="D39" s="7">
        <v>12980</v>
      </c>
      <c r="E39" s="10">
        <v>42797</v>
      </c>
      <c r="F39" s="8">
        <v>0.1</v>
      </c>
      <c r="G39" s="6" t="s">
        <v>12</v>
      </c>
      <c r="H39" s="9">
        <f t="shared" si="0"/>
        <v>1298</v>
      </c>
      <c r="I39" s="9">
        <f t="shared" si="1"/>
        <v>108.16666666666667</v>
      </c>
      <c r="J39" s="9">
        <f t="shared" si="2"/>
        <v>3.489247311827957</v>
      </c>
      <c r="K39" s="7">
        <f t="shared" si="3"/>
        <v>97.6989247311828</v>
      </c>
    </row>
    <row r="40" spans="2:11" x14ac:dyDescent="0.25">
      <c r="B40" s="6" t="s">
        <v>11</v>
      </c>
      <c r="C40" s="6"/>
      <c r="D40" s="7">
        <v>12980</v>
      </c>
      <c r="E40" s="10">
        <v>42797</v>
      </c>
      <c r="F40" s="8">
        <v>0.1</v>
      </c>
      <c r="G40" s="6" t="s">
        <v>12</v>
      </c>
      <c r="H40" s="9">
        <f t="shared" si="0"/>
        <v>1298</v>
      </c>
      <c r="I40" s="9">
        <f t="shared" si="1"/>
        <v>108.16666666666667</v>
      </c>
      <c r="J40" s="9">
        <f t="shared" si="2"/>
        <v>3.489247311827957</v>
      </c>
      <c r="K40" s="7">
        <f t="shared" si="3"/>
        <v>97.6989247311828</v>
      </c>
    </row>
    <row r="41" spans="2:11" x14ac:dyDescent="0.25">
      <c r="B41" s="6" t="s">
        <v>11</v>
      </c>
      <c r="C41" s="6"/>
      <c r="D41" s="7">
        <v>12980</v>
      </c>
      <c r="E41" s="10">
        <v>42797</v>
      </c>
      <c r="F41" s="8">
        <v>0.1</v>
      </c>
      <c r="G41" s="6" t="s">
        <v>12</v>
      </c>
      <c r="H41" s="9">
        <f t="shared" si="0"/>
        <v>1298</v>
      </c>
      <c r="I41" s="9">
        <f t="shared" si="1"/>
        <v>108.16666666666667</v>
      </c>
      <c r="J41" s="9">
        <f t="shared" si="2"/>
        <v>3.489247311827957</v>
      </c>
      <c r="K41" s="7">
        <f t="shared" si="3"/>
        <v>97.6989247311828</v>
      </c>
    </row>
    <row r="42" spans="2:11" x14ac:dyDescent="0.25">
      <c r="B42" s="6" t="s">
        <v>11</v>
      </c>
      <c r="C42" s="6"/>
      <c r="D42" s="7">
        <v>12980</v>
      </c>
      <c r="E42" s="10">
        <v>42797</v>
      </c>
      <c r="F42" s="8">
        <v>0.1</v>
      </c>
      <c r="G42" s="6" t="s">
        <v>12</v>
      </c>
      <c r="H42" s="9">
        <f t="shared" si="0"/>
        <v>1298</v>
      </c>
      <c r="I42" s="9">
        <f t="shared" si="1"/>
        <v>108.16666666666667</v>
      </c>
      <c r="J42" s="9">
        <f t="shared" si="2"/>
        <v>3.489247311827957</v>
      </c>
      <c r="K42" s="7">
        <f t="shared" si="3"/>
        <v>97.6989247311828</v>
      </c>
    </row>
    <row r="43" spans="2:11" x14ac:dyDescent="0.25">
      <c r="B43" s="6" t="s">
        <v>11</v>
      </c>
      <c r="C43" s="6"/>
      <c r="D43" s="7">
        <v>12980</v>
      </c>
      <c r="E43" s="10">
        <v>42797</v>
      </c>
      <c r="F43" s="8">
        <v>0.1</v>
      </c>
      <c r="G43" s="6" t="s">
        <v>12</v>
      </c>
      <c r="H43" s="9">
        <f t="shared" si="0"/>
        <v>1298</v>
      </c>
      <c r="I43" s="9">
        <f t="shared" si="1"/>
        <v>108.16666666666667</v>
      </c>
      <c r="J43" s="9">
        <f t="shared" si="2"/>
        <v>3.489247311827957</v>
      </c>
      <c r="K43" s="7">
        <f t="shared" si="3"/>
        <v>97.6989247311828</v>
      </c>
    </row>
    <row r="44" spans="2:11" x14ac:dyDescent="0.25">
      <c r="B44" s="6" t="s">
        <v>11</v>
      </c>
      <c r="C44" s="6"/>
      <c r="D44" s="7">
        <v>12980</v>
      </c>
      <c r="E44" s="10">
        <v>42797</v>
      </c>
      <c r="F44" s="8">
        <v>0.1</v>
      </c>
      <c r="G44" s="6" t="s">
        <v>12</v>
      </c>
      <c r="H44" s="9">
        <f t="shared" si="0"/>
        <v>1298</v>
      </c>
      <c r="I44" s="9">
        <f t="shared" si="1"/>
        <v>108.16666666666667</v>
      </c>
      <c r="J44" s="9">
        <f t="shared" si="2"/>
        <v>3.489247311827957</v>
      </c>
      <c r="K44" s="7">
        <f t="shared" si="3"/>
        <v>97.6989247311828</v>
      </c>
    </row>
    <row r="45" spans="2:11" x14ac:dyDescent="0.25">
      <c r="B45" s="6" t="s">
        <v>11</v>
      </c>
      <c r="C45" s="6"/>
      <c r="D45" s="7">
        <v>12980</v>
      </c>
      <c r="E45" s="10">
        <v>42797</v>
      </c>
      <c r="F45" s="8">
        <v>0.1</v>
      </c>
      <c r="G45" s="6" t="s">
        <v>12</v>
      </c>
      <c r="H45" s="9">
        <f t="shared" si="0"/>
        <v>1298</v>
      </c>
      <c r="I45" s="9">
        <f t="shared" si="1"/>
        <v>108.16666666666667</v>
      </c>
      <c r="J45" s="9">
        <f t="shared" si="2"/>
        <v>3.489247311827957</v>
      </c>
      <c r="K45" s="7">
        <f t="shared" si="3"/>
        <v>97.6989247311828</v>
      </c>
    </row>
    <row r="46" spans="2:11" x14ac:dyDescent="0.25">
      <c r="B46" s="6" t="s">
        <v>11</v>
      </c>
      <c r="C46" s="6"/>
      <c r="D46" s="7">
        <v>12980</v>
      </c>
      <c r="E46" s="10">
        <v>42797</v>
      </c>
      <c r="F46" s="8">
        <v>0.1</v>
      </c>
      <c r="G46" s="6" t="s">
        <v>12</v>
      </c>
      <c r="H46" s="9">
        <f t="shared" si="0"/>
        <v>1298</v>
      </c>
      <c r="I46" s="9">
        <f t="shared" si="1"/>
        <v>108.16666666666667</v>
      </c>
      <c r="J46" s="9">
        <f t="shared" si="2"/>
        <v>3.489247311827957</v>
      </c>
      <c r="K46" s="7">
        <f t="shared" si="3"/>
        <v>97.6989247311828</v>
      </c>
    </row>
    <row r="47" spans="2:11" x14ac:dyDescent="0.25">
      <c r="B47" s="6" t="s">
        <v>11</v>
      </c>
      <c r="C47" s="6"/>
      <c r="D47" s="7">
        <v>12980</v>
      </c>
      <c r="E47" s="10">
        <v>42797</v>
      </c>
      <c r="F47" s="8">
        <v>0.1</v>
      </c>
      <c r="G47" s="6" t="s">
        <v>12</v>
      </c>
      <c r="H47" s="9">
        <f t="shared" si="0"/>
        <v>1298</v>
      </c>
      <c r="I47" s="9">
        <f t="shared" si="1"/>
        <v>108.16666666666667</v>
      </c>
      <c r="J47" s="9">
        <f t="shared" si="2"/>
        <v>3.489247311827957</v>
      </c>
      <c r="K47" s="7">
        <f t="shared" si="3"/>
        <v>97.6989247311828</v>
      </c>
    </row>
    <row r="48" spans="2:11" x14ac:dyDescent="0.25">
      <c r="B48" s="6" t="s">
        <v>11</v>
      </c>
      <c r="C48" s="6"/>
      <c r="D48" s="7">
        <v>12980</v>
      </c>
      <c r="E48" s="10">
        <v>42797</v>
      </c>
      <c r="F48" s="8">
        <v>0.1</v>
      </c>
      <c r="G48" s="6" t="s">
        <v>12</v>
      </c>
      <c r="H48" s="9">
        <f t="shared" si="0"/>
        <v>1298</v>
      </c>
      <c r="I48" s="9">
        <f t="shared" si="1"/>
        <v>108.16666666666667</v>
      </c>
      <c r="J48" s="9">
        <f t="shared" si="2"/>
        <v>3.489247311827957</v>
      </c>
      <c r="K48" s="7">
        <f t="shared" si="3"/>
        <v>97.6989247311828</v>
      </c>
    </row>
    <row r="49" spans="2:11" x14ac:dyDescent="0.25">
      <c r="B49" s="6" t="s">
        <v>11</v>
      </c>
      <c r="C49" s="6"/>
      <c r="D49" s="7">
        <v>12980</v>
      </c>
      <c r="E49" s="10">
        <v>42797</v>
      </c>
      <c r="F49" s="8">
        <v>0.1</v>
      </c>
      <c r="G49" s="6" t="s">
        <v>12</v>
      </c>
      <c r="H49" s="9">
        <f t="shared" si="0"/>
        <v>1298</v>
      </c>
      <c r="I49" s="9">
        <f t="shared" si="1"/>
        <v>108.16666666666667</v>
      </c>
      <c r="J49" s="9">
        <f t="shared" si="2"/>
        <v>3.489247311827957</v>
      </c>
      <c r="K49" s="7">
        <f t="shared" si="3"/>
        <v>97.6989247311828</v>
      </c>
    </row>
    <row r="50" spans="2:11" x14ac:dyDescent="0.25">
      <c r="K50" s="7">
        <f>SUM(K5:K49)</f>
        <v>5252.2586666666675</v>
      </c>
    </row>
  </sheetData>
  <mergeCells count="1">
    <mergeCell ref="B3:K3"/>
  </mergeCells>
  <pageMargins left="0.7" right="0.7" top="0.75" bottom="0.75" header="0.3" footer="0.3"/>
  <pageSetup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0"/>
  <sheetViews>
    <sheetView workbookViewId="0">
      <selection activeCell="K8" sqref="K8"/>
    </sheetView>
  </sheetViews>
  <sheetFormatPr baseColWidth="10" defaultColWidth="9" defaultRowHeight="15" x14ac:dyDescent="0.25"/>
  <cols>
    <col min="2" max="2" width="29.140625" customWidth="1"/>
    <col min="4" max="4" width="12.140625" customWidth="1"/>
    <col min="5" max="5" width="11.7109375" customWidth="1"/>
    <col min="6" max="6" width="12.5703125" customWidth="1"/>
    <col min="8" max="8" width="13.7109375" customWidth="1"/>
    <col min="9" max="9" width="12.28515625" customWidth="1"/>
    <col min="10" max="11" width="12.140625" customWidth="1"/>
  </cols>
  <sheetData>
    <row r="3" spans="2:11" ht="18.75" x14ac:dyDescent="0.3">
      <c r="B3" s="64" t="s">
        <v>18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s="1" customFormat="1" ht="35.25" customHeight="1" x14ac:dyDescent="0.25">
      <c r="B4" s="2" t="s">
        <v>0</v>
      </c>
      <c r="C4" s="3"/>
      <c r="D4" s="4" t="s">
        <v>1</v>
      </c>
      <c r="E4" s="5" t="s">
        <v>2</v>
      </c>
      <c r="F4" s="5" t="s">
        <v>3</v>
      </c>
      <c r="G4" s="3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2:11" x14ac:dyDescent="0.25">
      <c r="B5" s="6" t="s">
        <v>13</v>
      </c>
      <c r="C5" s="6"/>
      <c r="D5" s="7">
        <v>14278</v>
      </c>
      <c r="E5" s="10">
        <v>43013</v>
      </c>
      <c r="F5" s="8">
        <v>0.1</v>
      </c>
      <c r="G5" s="6" t="s">
        <v>12</v>
      </c>
      <c r="H5" s="9">
        <f>D5*F5</f>
        <v>1427.8000000000002</v>
      </c>
      <c r="I5" s="9">
        <f>H5/12</f>
        <v>118.98333333333335</v>
      </c>
      <c r="J5" s="9">
        <f>I5/31</f>
        <v>3.8381720430107533</v>
      </c>
      <c r="K5" s="7">
        <f>J5*21</f>
        <v>80.601612903225814</v>
      </c>
    </row>
    <row r="6" spans="2:11" x14ac:dyDescent="0.25">
      <c r="B6" s="6" t="s">
        <v>14</v>
      </c>
      <c r="C6" s="6"/>
      <c r="D6" s="7">
        <v>23128</v>
      </c>
      <c r="E6" s="10">
        <v>43013</v>
      </c>
      <c r="F6" s="8">
        <v>0.05</v>
      </c>
      <c r="G6" s="6" t="s">
        <v>16</v>
      </c>
      <c r="H6" s="9">
        <f t="shared" ref="H6:H7" si="0">D6*F6</f>
        <v>1156.4000000000001</v>
      </c>
      <c r="I6" s="9">
        <f t="shared" ref="I6:I7" si="1">H6/12</f>
        <v>96.366666666666674</v>
      </c>
      <c r="J6" s="9">
        <f t="shared" ref="J6:J7" si="2">I6/31</f>
        <v>3.1086021505376347</v>
      </c>
      <c r="K6" s="7">
        <f>J6*21</f>
        <v>65.280645161290323</v>
      </c>
    </row>
    <row r="7" spans="2:11" x14ac:dyDescent="0.25">
      <c r="B7" s="6" t="s">
        <v>15</v>
      </c>
      <c r="C7" s="6"/>
      <c r="D7" s="7">
        <v>4366</v>
      </c>
      <c r="E7" s="10">
        <v>43013</v>
      </c>
      <c r="F7" s="8">
        <v>0.2</v>
      </c>
      <c r="G7" s="6" t="s">
        <v>17</v>
      </c>
      <c r="H7" s="9">
        <f t="shared" si="0"/>
        <v>873.2</v>
      </c>
      <c r="I7" s="9">
        <f t="shared" si="1"/>
        <v>72.766666666666666</v>
      </c>
      <c r="J7" s="9">
        <f t="shared" si="2"/>
        <v>2.3473118279569891</v>
      </c>
      <c r="K7" s="7">
        <f>J7*21</f>
        <v>49.29354838709677</v>
      </c>
    </row>
    <row r="8" spans="2:11" x14ac:dyDescent="0.25">
      <c r="B8" s="6"/>
      <c r="C8" s="6"/>
      <c r="D8" s="7"/>
      <c r="E8" s="10"/>
      <c r="F8" s="8"/>
      <c r="G8" s="6"/>
      <c r="H8" s="9"/>
      <c r="I8" s="9"/>
      <c r="J8" s="9"/>
      <c r="K8" s="7"/>
    </row>
    <row r="9" spans="2:11" x14ac:dyDescent="0.25">
      <c r="B9" s="6"/>
      <c r="C9" s="6"/>
      <c r="D9" s="7"/>
      <c r="E9" s="10"/>
      <c r="F9" s="8"/>
      <c r="G9" s="6"/>
      <c r="H9" s="9"/>
      <c r="I9" s="9"/>
      <c r="J9" s="9"/>
      <c r="K9" s="7"/>
    </row>
    <row r="10" spans="2:11" x14ac:dyDescent="0.25">
      <c r="B10" s="6"/>
      <c r="C10" s="6"/>
      <c r="D10" s="7"/>
      <c r="E10" s="10"/>
      <c r="F10" s="8"/>
      <c r="G10" s="6"/>
      <c r="H10" s="9"/>
      <c r="I10" s="9"/>
      <c r="J10" s="9"/>
      <c r="K10" s="7"/>
    </row>
    <row r="11" spans="2:11" x14ac:dyDescent="0.25">
      <c r="B11" s="6"/>
      <c r="C11" s="6"/>
      <c r="D11" s="7"/>
      <c r="E11" s="10"/>
      <c r="F11" s="8"/>
      <c r="G11" s="6"/>
      <c r="H11" s="9"/>
      <c r="I11" s="9"/>
      <c r="J11" s="9"/>
      <c r="K11" s="7"/>
    </row>
    <row r="12" spans="2:11" x14ac:dyDescent="0.25">
      <c r="B12" s="6"/>
      <c r="C12" s="6"/>
      <c r="D12" s="7"/>
      <c r="E12" s="10"/>
      <c r="F12" s="8"/>
      <c r="G12" s="6"/>
      <c r="H12" s="9"/>
      <c r="I12" s="9"/>
      <c r="J12" s="9"/>
      <c r="K12" s="7"/>
    </row>
    <row r="13" spans="2:11" x14ac:dyDescent="0.25">
      <c r="B13" s="6"/>
      <c r="C13" s="6"/>
      <c r="D13" s="7"/>
      <c r="E13" s="10"/>
      <c r="F13" s="8"/>
      <c r="G13" s="6"/>
      <c r="H13" s="9"/>
      <c r="I13" s="9"/>
      <c r="J13" s="9"/>
      <c r="K13" s="7"/>
    </row>
    <row r="14" spans="2:11" x14ac:dyDescent="0.25">
      <c r="B14" s="6"/>
      <c r="C14" s="6"/>
      <c r="D14" s="7"/>
      <c r="E14" s="10"/>
      <c r="F14" s="8"/>
      <c r="G14" s="6"/>
      <c r="H14" s="9"/>
      <c r="I14" s="9"/>
      <c r="J14" s="9"/>
      <c r="K14" s="7"/>
    </row>
    <row r="15" spans="2:11" x14ac:dyDescent="0.25">
      <c r="B15" s="6"/>
      <c r="C15" s="6"/>
      <c r="D15" s="7"/>
      <c r="E15" s="10"/>
      <c r="F15" s="8"/>
      <c r="G15" s="6"/>
      <c r="H15" s="9"/>
      <c r="I15" s="9"/>
      <c r="J15" s="9"/>
      <c r="K15" s="7"/>
    </row>
    <row r="16" spans="2:11" x14ac:dyDescent="0.25">
      <c r="B16" s="6"/>
      <c r="C16" s="6"/>
      <c r="D16" s="7"/>
      <c r="E16" s="10"/>
      <c r="F16" s="8"/>
      <c r="G16" s="6"/>
      <c r="H16" s="9"/>
      <c r="I16" s="9"/>
      <c r="J16" s="9"/>
      <c r="K16" s="7"/>
    </row>
    <row r="17" spans="2:11" x14ac:dyDescent="0.25">
      <c r="B17" s="6"/>
      <c r="C17" s="6"/>
      <c r="D17" s="7"/>
      <c r="E17" s="10"/>
      <c r="F17" s="8"/>
      <c r="G17" s="6"/>
      <c r="H17" s="9"/>
      <c r="I17" s="9"/>
      <c r="J17" s="9"/>
      <c r="K17" s="7"/>
    </row>
    <row r="18" spans="2:11" x14ac:dyDescent="0.25">
      <c r="B18" s="6"/>
      <c r="C18" s="6"/>
      <c r="D18" s="7"/>
      <c r="E18" s="10"/>
      <c r="F18" s="8"/>
      <c r="G18" s="6"/>
      <c r="H18" s="9"/>
      <c r="I18" s="9"/>
      <c r="J18" s="9"/>
      <c r="K18" s="7"/>
    </row>
    <row r="19" spans="2:11" x14ac:dyDescent="0.25">
      <c r="B19" s="6"/>
      <c r="C19" s="6"/>
      <c r="D19" s="7"/>
      <c r="E19" s="10"/>
      <c r="F19" s="8"/>
      <c r="G19" s="6"/>
      <c r="H19" s="9"/>
      <c r="I19" s="9"/>
      <c r="J19" s="9"/>
      <c r="K19" s="7"/>
    </row>
    <row r="20" spans="2:11" x14ac:dyDescent="0.25">
      <c r="B20" s="6"/>
      <c r="C20" s="6"/>
      <c r="D20" s="7"/>
      <c r="E20" s="10"/>
      <c r="F20" s="8"/>
      <c r="G20" s="6"/>
      <c r="H20" s="9"/>
      <c r="I20" s="9"/>
      <c r="J20" s="9"/>
      <c r="K20" s="7"/>
    </row>
    <row r="21" spans="2:11" x14ac:dyDescent="0.25">
      <c r="B21" s="6"/>
      <c r="C21" s="6"/>
      <c r="D21" s="7"/>
      <c r="E21" s="10"/>
      <c r="F21" s="8"/>
      <c r="G21" s="6"/>
      <c r="H21" s="9"/>
      <c r="I21" s="9"/>
      <c r="J21" s="9"/>
      <c r="K21" s="7"/>
    </row>
    <row r="22" spans="2:11" x14ac:dyDescent="0.25">
      <c r="B22" s="6"/>
      <c r="C22" s="6"/>
      <c r="D22" s="7"/>
      <c r="E22" s="10"/>
      <c r="F22" s="8"/>
      <c r="G22" s="6"/>
      <c r="H22" s="9"/>
      <c r="I22" s="9"/>
      <c r="J22" s="9"/>
      <c r="K22" s="7"/>
    </row>
    <row r="23" spans="2:11" x14ac:dyDescent="0.25">
      <c r="B23" s="6"/>
      <c r="C23" s="6"/>
      <c r="D23" s="7"/>
      <c r="E23" s="10"/>
      <c r="F23" s="8"/>
      <c r="G23" s="6"/>
      <c r="H23" s="9"/>
      <c r="I23" s="9"/>
      <c r="J23" s="9"/>
      <c r="K23" s="7"/>
    </row>
    <row r="24" spans="2:11" x14ac:dyDescent="0.25">
      <c r="B24" s="6"/>
      <c r="C24" s="6"/>
      <c r="D24" s="7"/>
      <c r="E24" s="10"/>
      <c r="F24" s="8"/>
      <c r="G24" s="6"/>
      <c r="H24" s="9"/>
      <c r="I24" s="9"/>
      <c r="J24" s="9"/>
      <c r="K24" s="7"/>
    </row>
    <row r="25" spans="2:11" x14ac:dyDescent="0.25">
      <c r="B25" s="6"/>
      <c r="C25" s="6"/>
      <c r="D25" s="7"/>
      <c r="E25" s="10"/>
      <c r="F25" s="8"/>
      <c r="G25" s="6"/>
      <c r="H25" s="9"/>
      <c r="I25" s="9"/>
      <c r="J25" s="9"/>
      <c r="K25" s="7"/>
    </row>
    <row r="26" spans="2:11" x14ac:dyDescent="0.25">
      <c r="B26" s="6"/>
      <c r="C26" s="6"/>
      <c r="D26" s="7"/>
      <c r="E26" s="10"/>
      <c r="F26" s="8"/>
      <c r="G26" s="6"/>
      <c r="H26" s="9"/>
      <c r="I26" s="9"/>
      <c r="J26" s="9"/>
      <c r="K26" s="7"/>
    </row>
    <row r="27" spans="2:11" x14ac:dyDescent="0.25">
      <c r="B27" s="6"/>
      <c r="C27" s="6"/>
      <c r="D27" s="7"/>
      <c r="E27" s="10"/>
      <c r="F27" s="8"/>
      <c r="G27" s="6"/>
      <c r="H27" s="9"/>
      <c r="I27" s="9"/>
      <c r="J27" s="9"/>
      <c r="K27" s="7"/>
    </row>
    <row r="28" spans="2:11" x14ac:dyDescent="0.25">
      <c r="B28" s="6"/>
      <c r="C28" s="6"/>
      <c r="D28" s="7"/>
      <c r="E28" s="10"/>
      <c r="F28" s="8"/>
      <c r="G28" s="6"/>
      <c r="H28" s="9"/>
      <c r="I28" s="9"/>
      <c r="J28" s="9"/>
      <c r="K28" s="7"/>
    </row>
    <row r="29" spans="2:11" x14ac:dyDescent="0.25">
      <c r="B29" s="6"/>
      <c r="C29" s="6"/>
      <c r="D29" s="7"/>
      <c r="E29" s="10"/>
      <c r="F29" s="8"/>
      <c r="G29" s="6"/>
      <c r="H29" s="9"/>
      <c r="I29" s="9"/>
      <c r="J29" s="9"/>
      <c r="K29" s="7"/>
    </row>
    <row r="30" spans="2:11" x14ac:dyDescent="0.25">
      <c r="B30" s="6"/>
      <c r="C30" s="6"/>
      <c r="D30" s="7"/>
      <c r="E30" s="10"/>
      <c r="F30" s="8"/>
      <c r="G30" s="6"/>
      <c r="H30" s="9"/>
      <c r="I30" s="9"/>
      <c r="J30" s="9"/>
      <c r="K30" s="7"/>
    </row>
    <row r="31" spans="2:11" x14ac:dyDescent="0.25">
      <c r="B31" s="6"/>
      <c r="C31" s="6"/>
      <c r="D31" s="7"/>
      <c r="E31" s="10"/>
      <c r="F31" s="8"/>
      <c r="G31" s="6"/>
      <c r="H31" s="9"/>
      <c r="I31" s="9"/>
      <c r="J31" s="9"/>
      <c r="K31" s="7"/>
    </row>
    <row r="32" spans="2:11" x14ac:dyDescent="0.25">
      <c r="B32" s="6"/>
      <c r="C32" s="6"/>
      <c r="D32" s="7"/>
      <c r="E32" s="10"/>
      <c r="F32" s="8"/>
      <c r="G32" s="6"/>
      <c r="H32" s="9"/>
      <c r="I32" s="9"/>
      <c r="J32" s="9"/>
      <c r="K32" s="7"/>
    </row>
    <row r="33" spans="2:11" x14ac:dyDescent="0.25">
      <c r="B33" s="6"/>
      <c r="C33" s="6"/>
      <c r="D33" s="7"/>
      <c r="E33" s="10"/>
      <c r="F33" s="8"/>
      <c r="G33" s="6"/>
      <c r="H33" s="9"/>
      <c r="I33" s="9"/>
      <c r="J33" s="9"/>
      <c r="K33" s="7"/>
    </row>
    <row r="34" spans="2:11" x14ac:dyDescent="0.25">
      <c r="B34" s="6"/>
      <c r="C34" s="6"/>
      <c r="D34" s="7"/>
      <c r="E34" s="10"/>
      <c r="F34" s="8"/>
      <c r="G34" s="6"/>
      <c r="H34" s="9"/>
      <c r="I34" s="9"/>
      <c r="J34" s="9"/>
      <c r="K34" s="7"/>
    </row>
    <row r="35" spans="2:11" x14ac:dyDescent="0.25">
      <c r="B35" s="6"/>
      <c r="C35" s="6"/>
      <c r="D35" s="7"/>
      <c r="E35" s="10"/>
      <c r="F35" s="8"/>
      <c r="G35" s="6"/>
      <c r="H35" s="9"/>
      <c r="I35" s="9"/>
      <c r="J35" s="9"/>
      <c r="K35" s="7"/>
    </row>
    <row r="36" spans="2:11" x14ac:dyDescent="0.25">
      <c r="B36" s="6"/>
      <c r="C36" s="6"/>
      <c r="D36" s="7"/>
      <c r="E36" s="10"/>
      <c r="F36" s="8"/>
      <c r="G36" s="6"/>
      <c r="H36" s="9"/>
      <c r="I36" s="9"/>
      <c r="J36" s="9"/>
      <c r="K36" s="7"/>
    </row>
    <row r="37" spans="2:11" x14ac:dyDescent="0.25">
      <c r="B37" s="6"/>
      <c r="C37" s="6"/>
      <c r="D37" s="7"/>
      <c r="E37" s="10"/>
      <c r="F37" s="8"/>
      <c r="G37" s="6"/>
      <c r="H37" s="9"/>
      <c r="I37" s="9"/>
      <c r="J37" s="9"/>
      <c r="K37" s="7"/>
    </row>
    <row r="38" spans="2:11" x14ac:dyDescent="0.25">
      <c r="B38" s="6"/>
      <c r="C38" s="6"/>
      <c r="D38" s="7"/>
      <c r="E38" s="10"/>
      <c r="F38" s="8"/>
      <c r="G38" s="6"/>
      <c r="H38" s="9"/>
      <c r="I38" s="9"/>
      <c r="J38" s="9"/>
      <c r="K38" s="7"/>
    </row>
    <row r="39" spans="2:11" x14ac:dyDescent="0.25">
      <c r="B39" s="6"/>
      <c r="C39" s="6"/>
      <c r="D39" s="7"/>
      <c r="E39" s="10"/>
      <c r="F39" s="8"/>
      <c r="G39" s="6"/>
      <c r="H39" s="9"/>
      <c r="I39" s="9"/>
      <c r="J39" s="9"/>
      <c r="K39" s="7"/>
    </row>
    <row r="40" spans="2:11" x14ac:dyDescent="0.25">
      <c r="B40" s="6"/>
      <c r="C40" s="6"/>
      <c r="D40" s="7"/>
      <c r="E40" s="10"/>
      <c r="F40" s="8"/>
      <c r="G40" s="6"/>
      <c r="H40" s="9"/>
      <c r="I40" s="9"/>
      <c r="J40" s="9"/>
      <c r="K40" s="7"/>
    </row>
    <row r="41" spans="2:11" x14ac:dyDescent="0.25">
      <c r="B41" s="6"/>
      <c r="C41" s="6"/>
      <c r="D41" s="7"/>
      <c r="E41" s="10"/>
      <c r="F41" s="8"/>
      <c r="G41" s="6"/>
      <c r="H41" s="9"/>
      <c r="I41" s="9"/>
      <c r="J41" s="9"/>
      <c r="K41" s="7"/>
    </row>
    <row r="42" spans="2:11" x14ac:dyDescent="0.25">
      <c r="B42" s="6"/>
      <c r="C42" s="6"/>
      <c r="D42" s="7"/>
      <c r="E42" s="10"/>
      <c r="F42" s="8"/>
      <c r="G42" s="6"/>
      <c r="H42" s="9"/>
      <c r="I42" s="9"/>
      <c r="J42" s="9"/>
      <c r="K42" s="7"/>
    </row>
    <row r="43" spans="2:11" x14ac:dyDescent="0.25">
      <c r="B43" s="6"/>
      <c r="C43" s="6"/>
      <c r="D43" s="7"/>
      <c r="E43" s="10"/>
      <c r="F43" s="8"/>
      <c r="G43" s="6"/>
      <c r="H43" s="9"/>
      <c r="I43" s="9"/>
      <c r="J43" s="9"/>
      <c r="K43" s="7"/>
    </row>
    <row r="44" spans="2:11" x14ac:dyDescent="0.25">
      <c r="B44" s="6"/>
      <c r="C44" s="6"/>
      <c r="D44" s="7"/>
      <c r="E44" s="10"/>
      <c r="F44" s="8"/>
      <c r="G44" s="6"/>
      <c r="H44" s="9"/>
      <c r="I44" s="9"/>
      <c r="J44" s="9"/>
      <c r="K44" s="7"/>
    </row>
    <row r="45" spans="2:11" x14ac:dyDescent="0.25">
      <c r="B45" s="6"/>
      <c r="C45" s="6"/>
      <c r="D45" s="7"/>
      <c r="E45" s="10"/>
      <c r="F45" s="8"/>
      <c r="G45" s="6"/>
      <c r="H45" s="9"/>
      <c r="I45" s="9"/>
      <c r="J45" s="9"/>
      <c r="K45" s="7"/>
    </row>
    <row r="46" spans="2:11" x14ac:dyDescent="0.25">
      <c r="B46" s="6"/>
      <c r="C46" s="6"/>
      <c r="D46" s="7"/>
      <c r="E46" s="10"/>
      <c r="F46" s="8"/>
      <c r="G46" s="6"/>
      <c r="H46" s="9"/>
      <c r="I46" s="9"/>
      <c r="J46" s="9"/>
      <c r="K46" s="7"/>
    </row>
    <row r="47" spans="2:11" x14ac:dyDescent="0.25">
      <c r="B47" s="6"/>
      <c r="C47" s="6"/>
      <c r="D47" s="7"/>
      <c r="E47" s="10"/>
      <c r="F47" s="8"/>
      <c r="G47" s="6"/>
      <c r="H47" s="9"/>
      <c r="I47" s="9"/>
      <c r="J47" s="9"/>
      <c r="K47" s="7"/>
    </row>
    <row r="48" spans="2:11" x14ac:dyDescent="0.25">
      <c r="B48" s="6"/>
      <c r="C48" s="6"/>
      <c r="D48" s="7"/>
      <c r="E48" s="10"/>
      <c r="F48" s="8"/>
      <c r="G48" s="6"/>
      <c r="H48" s="9"/>
      <c r="I48" s="9"/>
      <c r="J48" s="9"/>
      <c r="K48" s="7"/>
    </row>
    <row r="49" spans="2:11" x14ac:dyDescent="0.25">
      <c r="B49" s="6"/>
      <c r="C49" s="6"/>
      <c r="D49" s="7"/>
      <c r="E49" s="10"/>
      <c r="F49" s="8"/>
      <c r="G49" s="6"/>
      <c r="H49" s="9"/>
      <c r="I49" s="9"/>
      <c r="J49" s="9"/>
      <c r="K49" s="7"/>
    </row>
    <row r="50" spans="2:11" x14ac:dyDescent="0.25">
      <c r="K50" s="7"/>
    </row>
  </sheetData>
  <mergeCells count="1">
    <mergeCell ref="B3:K3"/>
  </mergeCells>
  <pageMargins left="0.7" right="0.7" top="0.75" bottom="0.75" header="0.3" footer="0.3"/>
  <pageSetup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topLeftCell="A28" workbookViewId="0">
      <selection activeCell="D65" sqref="D65"/>
    </sheetView>
  </sheetViews>
  <sheetFormatPr baseColWidth="10" defaultColWidth="9" defaultRowHeight="15" x14ac:dyDescent="0.25"/>
  <cols>
    <col min="2" max="2" width="29.140625" customWidth="1"/>
    <col min="3" max="3" width="11.5703125" customWidth="1"/>
    <col min="4" max="4" width="12.140625" customWidth="1"/>
    <col min="5" max="5" width="11.7109375" customWidth="1"/>
    <col min="6" max="6" width="26.140625" customWidth="1"/>
    <col min="8" max="8" width="13.7109375" customWidth="1"/>
    <col min="9" max="9" width="13.5703125" customWidth="1"/>
    <col min="10" max="10" width="12.7109375" customWidth="1"/>
    <col min="11" max="11" width="12.140625" customWidth="1"/>
  </cols>
  <sheetData>
    <row r="3" spans="2:11" ht="19.5" thickBot="1" x14ac:dyDescent="0.35">
      <c r="B3" s="65" t="s">
        <v>90</v>
      </c>
      <c r="C3" s="65"/>
      <c r="D3" s="65"/>
      <c r="E3" s="65"/>
      <c r="F3" s="65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29" t="s">
        <v>80</v>
      </c>
      <c r="G4" s="15"/>
      <c r="H4" s="12"/>
      <c r="I4" s="12"/>
      <c r="J4" s="12"/>
      <c r="K4" s="12"/>
    </row>
    <row r="5" spans="2:11" x14ac:dyDescent="0.25">
      <c r="B5" s="23" t="s">
        <v>20</v>
      </c>
      <c r="C5" s="24" t="s">
        <v>33</v>
      </c>
      <c r="D5" s="25">
        <v>40625.74</v>
      </c>
      <c r="E5" s="35">
        <v>43013</v>
      </c>
      <c r="F5" s="31" t="s">
        <v>81</v>
      </c>
      <c r="G5" s="14"/>
      <c r="H5" s="16"/>
      <c r="I5" s="16"/>
      <c r="J5" s="16"/>
      <c r="K5" s="13"/>
    </row>
    <row r="6" spans="2:11" x14ac:dyDescent="0.25">
      <c r="B6" s="18" t="s">
        <v>19</v>
      </c>
      <c r="C6" s="6" t="s">
        <v>32</v>
      </c>
      <c r="D6" s="7">
        <v>40625.74</v>
      </c>
      <c r="E6" s="10">
        <v>43013</v>
      </c>
      <c r="F6" s="32" t="s">
        <v>81</v>
      </c>
      <c r="G6" s="14"/>
      <c r="H6" s="16"/>
      <c r="I6" s="16"/>
      <c r="J6" s="16"/>
      <c r="K6" s="13"/>
    </row>
    <row r="7" spans="2:11" x14ac:dyDescent="0.25">
      <c r="B7" s="18" t="s">
        <v>19</v>
      </c>
      <c r="C7" s="6" t="s">
        <v>35</v>
      </c>
      <c r="D7" s="7">
        <v>40625.74</v>
      </c>
      <c r="E7" s="10">
        <v>43013</v>
      </c>
      <c r="F7" s="32" t="s">
        <v>81</v>
      </c>
      <c r="G7" s="14"/>
      <c r="H7" s="16"/>
      <c r="I7" s="16"/>
      <c r="J7" s="16"/>
      <c r="K7" s="13"/>
    </row>
    <row r="8" spans="2:11" x14ac:dyDescent="0.25">
      <c r="B8" s="18" t="s">
        <v>19</v>
      </c>
      <c r="C8" s="6" t="s">
        <v>36</v>
      </c>
      <c r="D8" s="7">
        <v>40625.74</v>
      </c>
      <c r="E8" s="10">
        <v>42924</v>
      </c>
      <c r="F8" s="32" t="s">
        <v>81</v>
      </c>
      <c r="G8" s="14"/>
      <c r="H8" s="16"/>
      <c r="I8" s="16"/>
      <c r="J8" s="16"/>
      <c r="K8" s="13"/>
    </row>
    <row r="9" spans="2:11" x14ac:dyDescent="0.25">
      <c r="B9" s="18" t="s">
        <v>19</v>
      </c>
      <c r="C9" s="6" t="s">
        <v>37</v>
      </c>
      <c r="D9" s="7">
        <v>40625.74</v>
      </c>
      <c r="E9" s="10">
        <v>42924</v>
      </c>
      <c r="F9" s="32" t="s">
        <v>81</v>
      </c>
      <c r="G9" s="14"/>
      <c r="H9" s="16"/>
      <c r="I9" s="16"/>
      <c r="J9" s="16"/>
      <c r="K9" s="13"/>
    </row>
    <row r="10" spans="2:11" x14ac:dyDescent="0.25">
      <c r="B10" s="18" t="s">
        <v>19</v>
      </c>
      <c r="C10" s="6" t="s">
        <v>38</v>
      </c>
      <c r="D10" s="7">
        <v>40625.74</v>
      </c>
      <c r="E10" s="10">
        <v>42924</v>
      </c>
      <c r="F10" s="32" t="s">
        <v>81</v>
      </c>
      <c r="G10" s="14"/>
      <c r="H10" s="16"/>
      <c r="I10" s="16"/>
      <c r="J10" s="16"/>
      <c r="K10" s="13"/>
    </row>
    <row r="11" spans="2:11" x14ac:dyDescent="0.25">
      <c r="B11" s="18" t="s">
        <v>19</v>
      </c>
      <c r="C11" s="6" t="s">
        <v>39</v>
      </c>
      <c r="D11" s="7">
        <v>40625.74</v>
      </c>
      <c r="E11" s="10">
        <v>42924</v>
      </c>
      <c r="F11" s="32" t="s">
        <v>81</v>
      </c>
      <c r="G11" s="14"/>
      <c r="H11" s="16"/>
      <c r="I11" s="16"/>
      <c r="J11" s="16"/>
      <c r="K11" s="13"/>
    </row>
    <row r="12" spans="2:11" x14ac:dyDescent="0.25">
      <c r="B12" s="18" t="s">
        <v>19</v>
      </c>
      <c r="C12" s="6" t="s">
        <v>40</v>
      </c>
      <c r="D12" s="7">
        <v>40625.74</v>
      </c>
      <c r="E12" s="10">
        <v>42924</v>
      </c>
      <c r="F12" s="32" t="s">
        <v>81</v>
      </c>
      <c r="G12" s="14"/>
      <c r="H12" s="16"/>
      <c r="I12" s="16"/>
      <c r="J12" s="16"/>
      <c r="K12" s="13"/>
    </row>
    <row r="13" spans="2:11" x14ac:dyDescent="0.25">
      <c r="B13" s="18" t="s">
        <v>19</v>
      </c>
      <c r="C13" s="6" t="s">
        <v>41</v>
      </c>
      <c r="D13" s="7">
        <v>40625.74</v>
      </c>
      <c r="E13" s="10">
        <v>42924</v>
      </c>
      <c r="F13" s="32" t="s">
        <v>81</v>
      </c>
      <c r="G13" s="14"/>
      <c r="H13" s="16"/>
      <c r="I13" s="16"/>
      <c r="J13" s="16"/>
      <c r="K13" s="13"/>
    </row>
    <row r="14" spans="2:11" x14ac:dyDescent="0.25">
      <c r="B14" s="18" t="s">
        <v>19</v>
      </c>
      <c r="C14" s="6" t="s">
        <v>42</v>
      </c>
      <c r="D14" s="7">
        <v>40625.74</v>
      </c>
      <c r="E14" s="10">
        <v>42924</v>
      </c>
      <c r="F14" s="32" t="s">
        <v>81</v>
      </c>
      <c r="G14" s="14"/>
      <c r="H14" s="16"/>
      <c r="I14" s="16"/>
      <c r="J14" s="16"/>
      <c r="K14" s="13"/>
    </row>
    <row r="15" spans="2:11" x14ac:dyDescent="0.25">
      <c r="B15" s="18" t="s">
        <v>21</v>
      </c>
      <c r="C15" s="6" t="s">
        <v>34</v>
      </c>
      <c r="D15" s="7">
        <v>17605.349999999999</v>
      </c>
      <c r="E15" s="10">
        <v>42924</v>
      </c>
      <c r="F15" s="32" t="s">
        <v>81</v>
      </c>
      <c r="G15" s="14"/>
      <c r="H15" s="16"/>
      <c r="I15" s="16"/>
      <c r="J15" s="16"/>
      <c r="K15" s="13"/>
    </row>
    <row r="16" spans="2:11" x14ac:dyDescent="0.25">
      <c r="B16" s="18" t="s">
        <v>21</v>
      </c>
      <c r="C16" s="6" t="s">
        <v>43</v>
      </c>
      <c r="D16" s="7">
        <v>17605.349999999999</v>
      </c>
      <c r="E16" s="10">
        <v>42924</v>
      </c>
      <c r="F16" s="32" t="s">
        <v>81</v>
      </c>
      <c r="G16" s="14"/>
      <c r="H16" s="16"/>
      <c r="I16" s="16"/>
      <c r="J16" s="16"/>
      <c r="K16" s="13"/>
    </row>
    <row r="17" spans="2:11" x14ac:dyDescent="0.25">
      <c r="B17" s="18" t="s">
        <v>21</v>
      </c>
      <c r="C17" s="6" t="s">
        <v>44</v>
      </c>
      <c r="D17" s="7">
        <v>17605.349999999999</v>
      </c>
      <c r="E17" s="10">
        <v>42924</v>
      </c>
      <c r="F17" s="32" t="s">
        <v>81</v>
      </c>
      <c r="G17" s="14"/>
      <c r="H17" s="16"/>
      <c r="I17" s="16"/>
      <c r="J17" s="16"/>
      <c r="K17" s="13"/>
    </row>
    <row r="18" spans="2:11" x14ac:dyDescent="0.25">
      <c r="B18" s="18" t="s">
        <v>21</v>
      </c>
      <c r="C18" s="6" t="s">
        <v>45</v>
      </c>
      <c r="D18" s="7">
        <v>17605.349999999999</v>
      </c>
      <c r="E18" s="10">
        <v>42924</v>
      </c>
      <c r="F18" s="32" t="s">
        <v>81</v>
      </c>
      <c r="G18" s="14"/>
      <c r="H18" s="16"/>
      <c r="I18" s="16"/>
      <c r="J18" s="16"/>
      <c r="K18" s="13"/>
    </row>
    <row r="19" spans="2:11" x14ac:dyDescent="0.25">
      <c r="B19" s="18" t="s">
        <v>21</v>
      </c>
      <c r="C19" s="6" t="s">
        <v>46</v>
      </c>
      <c r="D19" s="7">
        <v>17605.349999999999</v>
      </c>
      <c r="E19" s="10">
        <v>42924</v>
      </c>
      <c r="F19" s="32" t="s">
        <v>81</v>
      </c>
      <c r="G19" s="14"/>
      <c r="H19" s="16"/>
      <c r="I19" s="16"/>
      <c r="J19" s="16"/>
      <c r="K19" s="13"/>
    </row>
    <row r="20" spans="2:11" x14ac:dyDescent="0.25">
      <c r="B20" s="18" t="s">
        <v>21</v>
      </c>
      <c r="C20" s="6" t="s">
        <v>47</v>
      </c>
      <c r="D20" s="7">
        <v>17605.349999999999</v>
      </c>
      <c r="E20" s="10">
        <v>42924</v>
      </c>
      <c r="F20" s="32" t="s">
        <v>81</v>
      </c>
      <c r="G20" s="14"/>
      <c r="H20" s="16"/>
      <c r="I20" s="16"/>
      <c r="J20" s="16"/>
      <c r="K20" s="13"/>
    </row>
    <row r="21" spans="2:11" x14ac:dyDescent="0.25">
      <c r="B21" s="18" t="s">
        <v>21</v>
      </c>
      <c r="C21" s="6" t="s">
        <v>48</v>
      </c>
      <c r="D21" s="7">
        <v>17605.349999999999</v>
      </c>
      <c r="E21" s="10">
        <v>42924</v>
      </c>
      <c r="F21" s="32" t="s">
        <v>81</v>
      </c>
      <c r="G21" s="14"/>
      <c r="H21" s="16"/>
      <c r="I21" s="16"/>
      <c r="J21" s="16"/>
      <c r="K21" s="13"/>
    </row>
    <row r="22" spans="2:11" x14ac:dyDescent="0.25">
      <c r="B22" s="18" t="s">
        <v>21</v>
      </c>
      <c r="C22" s="6" t="s">
        <v>49</v>
      </c>
      <c r="D22" s="7">
        <v>17605.349999999999</v>
      </c>
      <c r="E22" s="10">
        <v>42924</v>
      </c>
      <c r="F22" s="32" t="s">
        <v>81</v>
      </c>
      <c r="G22" s="14"/>
      <c r="H22" s="16"/>
      <c r="I22" s="16"/>
      <c r="J22" s="16"/>
      <c r="K22" s="13"/>
    </row>
    <row r="23" spans="2:11" x14ac:dyDescent="0.25">
      <c r="B23" s="18" t="s">
        <v>21</v>
      </c>
      <c r="C23" s="6" t="s">
        <v>50</v>
      </c>
      <c r="D23" s="7">
        <v>17605.349999999999</v>
      </c>
      <c r="E23" s="10">
        <v>42924</v>
      </c>
      <c r="F23" s="32" t="s">
        <v>81</v>
      </c>
      <c r="G23" s="14"/>
      <c r="H23" s="16"/>
      <c r="I23" s="16"/>
      <c r="J23" s="16"/>
      <c r="K23" s="13"/>
    </row>
    <row r="24" spans="2:11" x14ac:dyDescent="0.25">
      <c r="B24" s="18" t="s">
        <v>21</v>
      </c>
      <c r="C24" s="6" t="s">
        <v>51</v>
      </c>
      <c r="D24" s="7">
        <v>17605.349999999999</v>
      </c>
      <c r="E24" s="10">
        <v>42924</v>
      </c>
      <c r="F24" s="32" t="s">
        <v>81</v>
      </c>
      <c r="G24" s="14"/>
      <c r="H24" s="16"/>
      <c r="I24" s="16"/>
      <c r="J24" s="16"/>
      <c r="K24" s="13"/>
    </row>
    <row r="25" spans="2:11" x14ac:dyDescent="0.25">
      <c r="B25" s="18" t="s">
        <v>22</v>
      </c>
      <c r="C25" s="6" t="s">
        <v>52</v>
      </c>
      <c r="D25" s="7">
        <v>8024</v>
      </c>
      <c r="E25" s="34" t="s">
        <v>24</v>
      </c>
      <c r="F25" s="32" t="s">
        <v>82</v>
      </c>
      <c r="G25" s="14"/>
      <c r="H25" s="16"/>
      <c r="I25" s="16"/>
      <c r="J25" s="16"/>
      <c r="K25" s="13"/>
    </row>
    <row r="26" spans="2:11" x14ac:dyDescent="0.25">
      <c r="B26" s="18" t="s">
        <v>22</v>
      </c>
      <c r="C26" s="6" t="s">
        <v>53</v>
      </c>
      <c r="D26" s="7">
        <v>8024</v>
      </c>
      <c r="E26" s="34" t="s">
        <v>24</v>
      </c>
      <c r="F26" s="32" t="s">
        <v>82</v>
      </c>
      <c r="G26" s="14"/>
      <c r="H26" s="16"/>
      <c r="I26" s="16"/>
      <c r="J26" s="16"/>
      <c r="K26" s="13"/>
    </row>
    <row r="27" spans="2:11" x14ac:dyDescent="0.25">
      <c r="B27" s="18" t="s">
        <v>23</v>
      </c>
      <c r="C27" s="6" t="s">
        <v>54</v>
      </c>
      <c r="D27" s="7">
        <v>19668.240000000002</v>
      </c>
      <c r="E27" s="34" t="s">
        <v>24</v>
      </c>
      <c r="F27" s="32" t="s">
        <v>87</v>
      </c>
      <c r="G27" s="14"/>
      <c r="H27" s="16"/>
      <c r="I27" s="16"/>
      <c r="J27" s="16"/>
      <c r="K27" s="13"/>
    </row>
    <row r="28" spans="2:11" x14ac:dyDescent="0.25">
      <c r="B28" s="18" t="s">
        <v>23</v>
      </c>
      <c r="C28" s="6" t="s">
        <v>55</v>
      </c>
      <c r="D28" s="7">
        <v>19668.240000000002</v>
      </c>
      <c r="E28" s="34" t="s">
        <v>24</v>
      </c>
      <c r="F28" s="32" t="s">
        <v>86</v>
      </c>
      <c r="G28" s="14"/>
      <c r="H28" s="16"/>
      <c r="I28" s="16"/>
      <c r="J28" s="16"/>
      <c r="K28" s="13"/>
    </row>
    <row r="29" spans="2:11" x14ac:dyDescent="0.25">
      <c r="B29" s="18" t="s">
        <v>23</v>
      </c>
      <c r="C29" s="6" t="s">
        <v>56</v>
      </c>
      <c r="D29" s="7">
        <v>19668.240000000002</v>
      </c>
      <c r="E29" s="34" t="s">
        <v>24</v>
      </c>
      <c r="F29" s="32" t="s">
        <v>86</v>
      </c>
      <c r="G29" s="14"/>
      <c r="H29" s="16"/>
      <c r="I29" s="16"/>
      <c r="J29" s="16"/>
      <c r="K29" s="13"/>
    </row>
    <row r="30" spans="2:11" x14ac:dyDescent="0.25">
      <c r="B30" s="18" t="s">
        <v>23</v>
      </c>
      <c r="C30" s="6" t="s">
        <v>57</v>
      </c>
      <c r="D30" s="7">
        <v>19668.240000000002</v>
      </c>
      <c r="E30" s="34" t="s">
        <v>24</v>
      </c>
      <c r="F30" s="32" t="s">
        <v>85</v>
      </c>
      <c r="G30" s="14"/>
      <c r="H30" s="16"/>
      <c r="I30" s="16"/>
      <c r="J30" s="16"/>
      <c r="K30" s="13"/>
    </row>
    <row r="31" spans="2:11" x14ac:dyDescent="0.25">
      <c r="B31" s="18" t="s">
        <v>23</v>
      </c>
      <c r="C31" s="6" t="s">
        <v>58</v>
      </c>
      <c r="D31" s="7">
        <v>19668.240000000002</v>
      </c>
      <c r="E31" s="34" t="s">
        <v>24</v>
      </c>
      <c r="F31" s="32" t="s">
        <v>85</v>
      </c>
      <c r="G31" s="14"/>
      <c r="H31" s="16"/>
      <c r="I31" s="16"/>
      <c r="J31" s="16"/>
      <c r="K31" s="13"/>
    </row>
    <row r="32" spans="2:11" x14ac:dyDescent="0.25">
      <c r="B32" s="18" t="s">
        <v>23</v>
      </c>
      <c r="C32" s="6" t="s">
        <v>59</v>
      </c>
      <c r="D32" s="7">
        <v>19668.240000000002</v>
      </c>
      <c r="E32" s="34" t="s">
        <v>24</v>
      </c>
      <c r="F32" s="32" t="s">
        <v>84</v>
      </c>
      <c r="G32" s="14"/>
      <c r="H32" s="16"/>
      <c r="I32" s="16"/>
      <c r="J32" s="16"/>
      <c r="K32" s="13"/>
    </row>
    <row r="33" spans="2:11" x14ac:dyDescent="0.25">
      <c r="B33" s="18" t="s">
        <v>23</v>
      </c>
      <c r="C33" s="6" t="s">
        <v>60</v>
      </c>
      <c r="D33" s="7">
        <v>19668.240000000002</v>
      </c>
      <c r="E33" s="34" t="s">
        <v>24</v>
      </c>
      <c r="F33" s="32" t="s">
        <v>84</v>
      </c>
      <c r="G33" s="14"/>
      <c r="H33" s="16"/>
      <c r="I33" s="16"/>
      <c r="J33" s="16"/>
      <c r="K33" s="13"/>
    </row>
    <row r="34" spans="2:11" x14ac:dyDescent="0.25">
      <c r="B34" s="18" t="s">
        <v>23</v>
      </c>
      <c r="C34" s="6" t="s">
        <v>61</v>
      </c>
      <c r="D34" s="7">
        <v>19668.240000000002</v>
      </c>
      <c r="E34" s="34" t="s">
        <v>24</v>
      </c>
      <c r="F34" s="32" t="s">
        <v>84</v>
      </c>
      <c r="G34" s="14"/>
      <c r="H34" s="16"/>
      <c r="I34" s="16"/>
      <c r="J34" s="16"/>
      <c r="K34" s="13"/>
    </row>
    <row r="35" spans="2:11" x14ac:dyDescent="0.25">
      <c r="B35" s="18" t="s">
        <v>23</v>
      </c>
      <c r="C35" s="6" t="s">
        <v>62</v>
      </c>
      <c r="D35" s="7">
        <v>19668.240000000002</v>
      </c>
      <c r="E35" s="34" t="s">
        <v>24</v>
      </c>
      <c r="F35" s="32" t="s">
        <v>84</v>
      </c>
      <c r="G35" s="14"/>
      <c r="H35" s="16"/>
      <c r="I35" s="16"/>
      <c r="J35" s="16"/>
      <c r="K35" s="13"/>
    </row>
    <row r="36" spans="2:11" x14ac:dyDescent="0.25">
      <c r="B36" s="18" t="s">
        <v>23</v>
      </c>
      <c r="C36" s="6" t="s">
        <v>63</v>
      </c>
      <c r="D36" s="7">
        <v>19668.240000000002</v>
      </c>
      <c r="E36" s="34" t="s">
        <v>24</v>
      </c>
      <c r="F36" s="32" t="s">
        <v>84</v>
      </c>
      <c r="G36" s="14"/>
      <c r="H36" s="16"/>
      <c r="I36" s="16"/>
      <c r="J36" s="16"/>
      <c r="K36" s="13"/>
    </row>
    <row r="37" spans="2:11" x14ac:dyDescent="0.25">
      <c r="B37" s="18" t="s">
        <v>23</v>
      </c>
      <c r="C37" s="6" t="s">
        <v>64</v>
      </c>
      <c r="D37" s="7">
        <v>19668.240000000002</v>
      </c>
      <c r="E37" s="34" t="s">
        <v>24</v>
      </c>
      <c r="F37" s="32" t="s">
        <v>84</v>
      </c>
      <c r="G37" s="14"/>
      <c r="H37" s="16"/>
      <c r="I37" s="16"/>
      <c r="J37" s="16"/>
      <c r="K37" s="13"/>
    </row>
    <row r="38" spans="2:11" x14ac:dyDescent="0.25">
      <c r="B38" s="18" t="s">
        <v>23</v>
      </c>
      <c r="C38" s="6" t="s">
        <v>65</v>
      </c>
      <c r="D38" s="7">
        <v>19668.240000000002</v>
      </c>
      <c r="E38" s="34" t="s">
        <v>24</v>
      </c>
      <c r="F38" s="32" t="s">
        <v>84</v>
      </c>
      <c r="G38" s="14"/>
      <c r="H38" s="16"/>
      <c r="I38" s="16"/>
      <c r="J38" s="16"/>
      <c r="K38" s="13"/>
    </row>
    <row r="39" spans="2:11" x14ac:dyDescent="0.25">
      <c r="B39" s="18" t="s">
        <v>23</v>
      </c>
      <c r="C39" s="6" t="s">
        <v>66</v>
      </c>
      <c r="D39" s="7">
        <v>19668.240000000002</v>
      </c>
      <c r="E39" s="34" t="s">
        <v>24</v>
      </c>
      <c r="F39" s="32" t="s">
        <v>84</v>
      </c>
      <c r="G39" s="14"/>
      <c r="H39" s="16"/>
      <c r="I39" s="16"/>
      <c r="J39" s="16"/>
      <c r="K39" s="13"/>
    </row>
    <row r="40" spans="2:11" x14ac:dyDescent="0.25">
      <c r="B40" s="18" t="s">
        <v>23</v>
      </c>
      <c r="C40" s="6" t="s">
        <v>67</v>
      </c>
      <c r="D40" s="7">
        <v>19668.240000000002</v>
      </c>
      <c r="E40" s="34" t="s">
        <v>24</v>
      </c>
      <c r="F40" s="32" t="s">
        <v>84</v>
      </c>
      <c r="G40" s="14"/>
      <c r="H40" s="16"/>
      <c r="I40" s="16"/>
      <c r="J40" s="16"/>
      <c r="K40" s="13"/>
    </row>
    <row r="41" spans="2:11" x14ac:dyDescent="0.25">
      <c r="B41" s="18" t="s">
        <v>23</v>
      </c>
      <c r="C41" s="6" t="s">
        <v>68</v>
      </c>
      <c r="D41" s="7">
        <v>19668.240000000002</v>
      </c>
      <c r="E41" s="34" t="s">
        <v>24</v>
      </c>
      <c r="F41" s="32" t="s">
        <v>84</v>
      </c>
      <c r="G41" s="14"/>
      <c r="H41" s="16"/>
      <c r="I41" s="16"/>
      <c r="J41" s="16"/>
      <c r="K41" s="13"/>
    </row>
    <row r="42" spans="2:11" x14ac:dyDescent="0.25">
      <c r="B42" s="18" t="s">
        <v>23</v>
      </c>
      <c r="C42" s="6" t="s">
        <v>69</v>
      </c>
      <c r="D42" s="7">
        <v>19668.240000000002</v>
      </c>
      <c r="E42" s="34" t="s">
        <v>24</v>
      </c>
      <c r="F42" s="32" t="s">
        <v>84</v>
      </c>
      <c r="G42" s="14"/>
      <c r="H42" s="16"/>
      <c r="I42" s="16"/>
      <c r="J42" s="16"/>
      <c r="K42" s="13"/>
    </row>
    <row r="43" spans="2:11" x14ac:dyDescent="0.25">
      <c r="B43" s="18" t="s">
        <v>23</v>
      </c>
      <c r="C43" s="6" t="s">
        <v>70</v>
      </c>
      <c r="D43" s="7">
        <v>19668.240000000002</v>
      </c>
      <c r="E43" s="34" t="s">
        <v>24</v>
      </c>
      <c r="F43" s="32" t="s">
        <v>84</v>
      </c>
      <c r="G43" s="14"/>
      <c r="H43" s="16"/>
      <c r="I43" s="16"/>
      <c r="J43" s="16"/>
      <c r="K43" s="13"/>
    </row>
    <row r="44" spans="2:11" x14ac:dyDescent="0.25">
      <c r="B44" s="18" t="s">
        <v>23</v>
      </c>
      <c r="C44" s="6" t="s">
        <v>71</v>
      </c>
      <c r="D44" s="7">
        <v>19668.240000000002</v>
      </c>
      <c r="E44" s="34" t="s">
        <v>24</v>
      </c>
      <c r="F44" s="32" t="s">
        <v>84</v>
      </c>
      <c r="G44" s="14"/>
      <c r="H44" s="16"/>
      <c r="I44" s="16"/>
      <c r="J44" s="16"/>
      <c r="K44" s="13"/>
    </row>
    <row r="45" spans="2:11" x14ac:dyDescent="0.25">
      <c r="B45" s="18" t="s">
        <v>23</v>
      </c>
      <c r="C45" s="6" t="s">
        <v>72</v>
      </c>
      <c r="D45" s="7">
        <v>19668.240000000002</v>
      </c>
      <c r="E45" s="34" t="s">
        <v>24</v>
      </c>
      <c r="F45" s="32" t="s">
        <v>83</v>
      </c>
      <c r="G45" s="14"/>
      <c r="H45" s="16"/>
      <c r="I45" s="16"/>
      <c r="J45" s="16"/>
      <c r="K45" s="13"/>
    </row>
    <row r="46" spans="2:11" x14ac:dyDescent="0.25">
      <c r="B46" s="18" t="s">
        <v>25</v>
      </c>
      <c r="C46" s="6" t="s">
        <v>73</v>
      </c>
      <c r="D46" s="7">
        <v>25724</v>
      </c>
      <c r="E46" s="34" t="s">
        <v>27</v>
      </c>
      <c r="F46" s="32" t="s">
        <v>87</v>
      </c>
      <c r="G46" s="14"/>
      <c r="H46" s="16"/>
      <c r="I46" s="16"/>
      <c r="J46" s="16"/>
      <c r="K46" s="13"/>
    </row>
    <row r="47" spans="2:11" x14ac:dyDescent="0.25">
      <c r="B47" s="18" t="s">
        <v>26</v>
      </c>
      <c r="C47" s="6" t="s">
        <v>74</v>
      </c>
      <c r="D47" s="7">
        <v>25960</v>
      </c>
      <c r="E47" s="34" t="s">
        <v>27</v>
      </c>
      <c r="F47" s="32" t="s">
        <v>87</v>
      </c>
      <c r="G47" s="14"/>
      <c r="H47" s="16"/>
      <c r="I47" s="16"/>
      <c r="J47" s="16"/>
      <c r="K47" s="13"/>
    </row>
    <row r="48" spans="2:11" x14ac:dyDescent="0.25">
      <c r="B48" s="18" t="s">
        <v>26</v>
      </c>
      <c r="C48" s="6" t="s">
        <v>75</v>
      </c>
      <c r="D48" s="7">
        <v>25960</v>
      </c>
      <c r="E48" s="34" t="s">
        <v>27</v>
      </c>
      <c r="F48" s="32" t="s">
        <v>87</v>
      </c>
      <c r="G48" s="14"/>
      <c r="H48" s="16"/>
      <c r="I48" s="16"/>
      <c r="J48" s="16"/>
      <c r="K48" s="13"/>
    </row>
    <row r="49" spans="2:11" x14ac:dyDescent="0.25">
      <c r="B49" s="18" t="s">
        <v>26</v>
      </c>
      <c r="C49" s="6" t="s">
        <v>76</v>
      </c>
      <c r="D49" s="7">
        <v>25960</v>
      </c>
      <c r="E49" s="34" t="s">
        <v>27</v>
      </c>
      <c r="F49" s="32" t="s">
        <v>86</v>
      </c>
      <c r="G49" s="14"/>
      <c r="H49" s="16"/>
      <c r="I49" s="16"/>
      <c r="J49" s="16"/>
      <c r="K49" s="13"/>
    </row>
    <row r="50" spans="2:11" x14ac:dyDescent="0.25">
      <c r="B50" s="19" t="s">
        <v>28</v>
      </c>
      <c r="C50" s="6" t="s">
        <v>77</v>
      </c>
      <c r="D50" s="11">
        <v>25370</v>
      </c>
      <c r="E50" s="10">
        <v>42833</v>
      </c>
      <c r="F50" s="32" t="s">
        <v>88</v>
      </c>
      <c r="G50" s="14"/>
      <c r="H50" s="16"/>
      <c r="I50" s="16"/>
      <c r="J50" s="16"/>
      <c r="K50" s="13"/>
    </row>
    <row r="51" spans="2:11" x14ac:dyDescent="0.25">
      <c r="B51" s="19" t="s">
        <v>29</v>
      </c>
      <c r="C51" s="6" t="s">
        <v>78</v>
      </c>
      <c r="D51" s="11">
        <v>53100</v>
      </c>
      <c r="E51" s="10">
        <v>42955</v>
      </c>
      <c r="F51" s="32" t="s">
        <v>89</v>
      </c>
      <c r="G51" s="14"/>
      <c r="H51" s="16"/>
      <c r="I51" s="16"/>
      <c r="J51" s="16"/>
      <c r="K51" s="14"/>
    </row>
    <row r="52" spans="2:11" ht="15.75" thickBot="1" x14ac:dyDescent="0.3">
      <c r="B52" s="20" t="s">
        <v>30</v>
      </c>
      <c r="C52" s="21" t="s">
        <v>79</v>
      </c>
      <c r="D52" s="22">
        <v>19470</v>
      </c>
      <c r="E52" s="36">
        <v>42955</v>
      </c>
      <c r="F52" s="33" t="s">
        <v>89</v>
      </c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D13" sqref="D13"/>
    </sheetView>
  </sheetViews>
  <sheetFormatPr baseColWidth="10" defaultColWidth="9" defaultRowHeight="15" x14ac:dyDescent="0.25"/>
  <cols>
    <col min="2" max="2" width="34.42578125" customWidth="1"/>
    <col min="3" max="3" width="11.5703125" customWidth="1"/>
    <col min="4" max="4" width="12.140625" customWidth="1"/>
    <col min="5" max="5" width="11.7109375" customWidth="1"/>
    <col min="6" max="6" width="26.140625" customWidth="1"/>
    <col min="8" max="8" width="13.7109375" customWidth="1"/>
    <col min="9" max="9" width="13.5703125" customWidth="1"/>
    <col min="10" max="10" width="12.7109375" customWidth="1"/>
    <col min="11" max="11" width="12.140625" customWidth="1"/>
  </cols>
  <sheetData>
    <row r="3" spans="2:11" ht="19.5" thickBot="1" x14ac:dyDescent="0.35">
      <c r="B3" s="65" t="s">
        <v>90</v>
      </c>
      <c r="C3" s="65"/>
      <c r="D3" s="65"/>
      <c r="E3" s="65"/>
      <c r="F3" s="65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91</v>
      </c>
      <c r="C5" s="24" t="s">
        <v>95</v>
      </c>
      <c r="D5" s="7">
        <v>33998.81</v>
      </c>
      <c r="E5" s="35">
        <v>43013</v>
      </c>
      <c r="F5" s="31" t="s">
        <v>84</v>
      </c>
      <c r="G5" s="14"/>
      <c r="H5" s="16"/>
      <c r="I5" s="16"/>
      <c r="J5" s="16"/>
      <c r="K5" s="13"/>
    </row>
    <row r="6" spans="2:11" x14ac:dyDescent="0.25">
      <c r="B6" s="6" t="s">
        <v>92</v>
      </c>
      <c r="C6" s="6" t="s">
        <v>96</v>
      </c>
      <c r="D6" s="7">
        <v>3093.74</v>
      </c>
      <c r="E6" s="10">
        <v>43013</v>
      </c>
      <c r="F6" s="32" t="s">
        <v>81</v>
      </c>
      <c r="G6" s="14"/>
      <c r="H6" s="16"/>
      <c r="I6" s="16"/>
      <c r="J6" s="16"/>
      <c r="K6" s="13"/>
    </row>
    <row r="7" spans="2:11" x14ac:dyDescent="0.25">
      <c r="B7" s="6" t="s">
        <v>92</v>
      </c>
      <c r="C7" s="6" t="s">
        <v>97</v>
      </c>
      <c r="D7" s="7">
        <v>3093.74</v>
      </c>
      <c r="E7" s="10">
        <v>43013</v>
      </c>
      <c r="F7" s="32" t="s">
        <v>81</v>
      </c>
      <c r="G7" s="14"/>
      <c r="H7" s="16"/>
      <c r="I7" s="16"/>
      <c r="J7" s="16"/>
      <c r="K7" s="13"/>
    </row>
    <row r="8" spans="2:11" x14ac:dyDescent="0.25">
      <c r="B8" s="6" t="s">
        <v>93</v>
      </c>
      <c r="C8" s="6" t="s">
        <v>98</v>
      </c>
      <c r="D8" s="7">
        <v>29827</v>
      </c>
      <c r="E8" s="10">
        <v>42924</v>
      </c>
      <c r="F8" s="32" t="s">
        <v>81</v>
      </c>
      <c r="G8" s="14"/>
      <c r="H8" s="16"/>
      <c r="I8" s="16"/>
      <c r="J8" s="16"/>
      <c r="K8" s="13"/>
    </row>
    <row r="9" spans="2:11" x14ac:dyDescent="0.25">
      <c r="B9" s="6" t="s">
        <v>93</v>
      </c>
      <c r="C9" s="6" t="s">
        <v>99</v>
      </c>
      <c r="D9" s="7">
        <v>29827</v>
      </c>
      <c r="E9" s="10">
        <v>42924</v>
      </c>
      <c r="F9" s="32" t="s">
        <v>81</v>
      </c>
      <c r="G9" s="14"/>
      <c r="H9" s="16"/>
      <c r="I9" s="16"/>
      <c r="J9" s="16"/>
      <c r="K9" s="13"/>
    </row>
    <row r="10" spans="2:11" x14ac:dyDescent="0.25">
      <c r="B10" s="6" t="s">
        <v>94</v>
      </c>
      <c r="C10" s="6" t="s">
        <v>100</v>
      </c>
      <c r="D10" s="7">
        <v>20328.009999999998</v>
      </c>
      <c r="E10" s="10">
        <v>42924</v>
      </c>
      <c r="F10" s="32" t="s">
        <v>81</v>
      </c>
      <c r="G10" s="14"/>
      <c r="H10" s="16"/>
      <c r="I10" s="16"/>
      <c r="J10" s="16"/>
      <c r="K10" s="13"/>
    </row>
    <row r="11" spans="2:11" x14ac:dyDescent="0.25">
      <c r="B11" s="6" t="s">
        <v>94</v>
      </c>
      <c r="C11" s="6" t="s">
        <v>101</v>
      </c>
      <c r="D11" s="7">
        <v>20328.009999999998</v>
      </c>
      <c r="E11" s="10">
        <v>42924</v>
      </c>
      <c r="F11" s="32" t="s">
        <v>81</v>
      </c>
      <c r="G11" s="14"/>
      <c r="H11" s="16"/>
      <c r="I11" s="16"/>
      <c r="J11" s="16"/>
      <c r="K11" s="13"/>
    </row>
    <row r="12" spans="2:11" x14ac:dyDescent="0.25">
      <c r="B12" s="6" t="s">
        <v>94</v>
      </c>
      <c r="C12" s="6" t="s">
        <v>102</v>
      </c>
      <c r="D12" s="7">
        <v>20328.009999999998</v>
      </c>
      <c r="E12" s="10">
        <v>42924</v>
      </c>
      <c r="F12" s="32" t="s">
        <v>81</v>
      </c>
      <c r="G12" s="14"/>
      <c r="H12" s="16"/>
      <c r="I12" s="16"/>
      <c r="J12" s="16"/>
      <c r="K12" s="13"/>
    </row>
    <row r="13" spans="2:11" x14ac:dyDescent="0.25">
      <c r="B13" s="6"/>
      <c r="C13" s="6"/>
      <c r="D13" s="7"/>
      <c r="E13" s="10"/>
      <c r="F13" s="32"/>
      <c r="G13" s="14"/>
      <c r="H13" s="16"/>
      <c r="I13" s="16"/>
      <c r="J13" s="16"/>
      <c r="K13" s="13"/>
    </row>
    <row r="14" spans="2:11" x14ac:dyDescent="0.25">
      <c r="B14" s="18"/>
      <c r="C14" s="6"/>
      <c r="D14" s="7"/>
      <c r="E14" s="10"/>
      <c r="F14" s="32"/>
      <c r="G14" s="14"/>
      <c r="H14" s="16"/>
      <c r="I14" s="16"/>
      <c r="J14" s="16"/>
      <c r="K14" s="13"/>
    </row>
    <row r="15" spans="2:11" x14ac:dyDescent="0.25">
      <c r="B15" s="18"/>
      <c r="C15" s="6"/>
      <c r="D15" s="7"/>
      <c r="E15" s="10"/>
      <c r="F15" s="32"/>
      <c r="G15" s="14"/>
      <c r="H15" s="16"/>
      <c r="I15" s="16"/>
      <c r="J15" s="16"/>
      <c r="K15" s="13"/>
    </row>
    <row r="16" spans="2:11" x14ac:dyDescent="0.25">
      <c r="B16" s="18"/>
      <c r="C16" s="6"/>
      <c r="D16" s="7"/>
      <c r="E16" s="10"/>
      <c r="F16" s="32"/>
      <c r="G16" s="14"/>
      <c r="H16" s="16"/>
      <c r="I16" s="16"/>
      <c r="J16" s="16"/>
      <c r="K16" s="13"/>
    </row>
    <row r="17" spans="2:11" x14ac:dyDescent="0.25">
      <c r="B17" s="18"/>
      <c r="C17" s="6"/>
      <c r="D17" s="7"/>
      <c r="E17" s="10"/>
      <c r="F17" s="32"/>
      <c r="G17" s="14"/>
      <c r="H17" s="16"/>
      <c r="I17" s="16"/>
      <c r="J17" s="16"/>
      <c r="K17" s="13"/>
    </row>
    <row r="18" spans="2:11" x14ac:dyDescent="0.25">
      <c r="B18" s="18"/>
      <c r="C18" s="6"/>
      <c r="D18" s="7"/>
      <c r="E18" s="10"/>
      <c r="F18" s="32"/>
      <c r="G18" s="14"/>
      <c r="H18" s="16"/>
      <c r="I18" s="16"/>
      <c r="J18" s="16"/>
      <c r="K18" s="13"/>
    </row>
    <row r="19" spans="2:11" x14ac:dyDescent="0.25">
      <c r="B19" s="18"/>
      <c r="C19" s="6"/>
      <c r="D19" s="7"/>
      <c r="E19" s="10"/>
      <c r="F19" s="32"/>
      <c r="G19" s="14"/>
      <c r="H19" s="16"/>
      <c r="I19" s="16"/>
      <c r="J19" s="16"/>
      <c r="K19" s="13"/>
    </row>
    <row r="20" spans="2:11" x14ac:dyDescent="0.25">
      <c r="B20" s="18"/>
      <c r="C20" s="6"/>
      <c r="D20" s="7"/>
      <c r="E20" s="10"/>
      <c r="F20" s="32"/>
      <c r="G20" s="14"/>
      <c r="H20" s="16"/>
      <c r="I20" s="16"/>
      <c r="J20" s="16"/>
      <c r="K20" s="13"/>
    </row>
    <row r="21" spans="2:11" x14ac:dyDescent="0.25">
      <c r="B21" s="18"/>
      <c r="C21" s="6"/>
      <c r="D21" s="7"/>
      <c r="E21" s="10"/>
      <c r="F21" s="32"/>
      <c r="G21" s="14"/>
      <c r="H21" s="16"/>
      <c r="I21" s="16"/>
      <c r="J21" s="16"/>
      <c r="K21" s="13"/>
    </row>
    <row r="22" spans="2:11" x14ac:dyDescent="0.25">
      <c r="B22" s="18"/>
      <c r="C22" s="6"/>
      <c r="D22" s="7"/>
      <c r="E22" s="10"/>
      <c r="F22" s="32"/>
      <c r="G22" s="14"/>
      <c r="H22" s="16"/>
      <c r="I22" s="16"/>
      <c r="J22" s="16"/>
      <c r="K22" s="13"/>
    </row>
    <row r="23" spans="2:11" x14ac:dyDescent="0.25">
      <c r="B23" s="18"/>
      <c r="C23" s="6"/>
      <c r="D23" s="7"/>
      <c r="E23" s="10"/>
      <c r="F23" s="32"/>
      <c r="G23" s="14"/>
      <c r="H23" s="16"/>
      <c r="I23" s="16"/>
      <c r="J23" s="16"/>
      <c r="K23" s="13"/>
    </row>
    <row r="24" spans="2:11" x14ac:dyDescent="0.25">
      <c r="B24" s="18"/>
      <c r="C24" s="6"/>
      <c r="D24" s="7"/>
      <c r="E24" s="10"/>
      <c r="F24" s="32"/>
      <c r="G24" s="14"/>
      <c r="H24" s="16"/>
      <c r="I24" s="16"/>
      <c r="J24" s="16"/>
      <c r="K24" s="13"/>
    </row>
    <row r="25" spans="2:11" x14ac:dyDescent="0.25">
      <c r="B25" s="18"/>
      <c r="C25" s="6"/>
      <c r="D25" s="7"/>
      <c r="E25" s="34"/>
      <c r="F25" s="32"/>
      <c r="G25" s="14"/>
      <c r="H25" s="16"/>
      <c r="I25" s="16"/>
      <c r="J25" s="16"/>
      <c r="K25" s="13"/>
    </row>
    <row r="26" spans="2:11" x14ac:dyDescent="0.25">
      <c r="B26" s="18"/>
      <c r="C26" s="6"/>
      <c r="D26" s="7"/>
      <c r="E26" s="34"/>
      <c r="F26" s="32"/>
      <c r="G26" s="14"/>
      <c r="H26" s="16"/>
      <c r="I26" s="16"/>
      <c r="J26" s="16"/>
      <c r="K26" s="13"/>
    </row>
    <row r="27" spans="2:11" x14ac:dyDescent="0.25">
      <c r="B27" s="18"/>
      <c r="C27" s="6"/>
      <c r="D27" s="7"/>
      <c r="E27" s="34"/>
      <c r="F27" s="32"/>
      <c r="G27" s="14"/>
      <c r="H27" s="16"/>
      <c r="I27" s="16"/>
      <c r="J27" s="16"/>
      <c r="K27" s="13"/>
    </row>
    <row r="28" spans="2:11" x14ac:dyDescent="0.25">
      <c r="B28" s="18"/>
      <c r="C28" s="6"/>
      <c r="D28" s="7"/>
      <c r="E28" s="34"/>
      <c r="F28" s="32"/>
      <c r="G28" s="14"/>
      <c r="H28" s="16"/>
      <c r="I28" s="16"/>
      <c r="J28" s="16"/>
      <c r="K28" s="13"/>
    </row>
    <row r="29" spans="2:11" x14ac:dyDescent="0.25">
      <c r="B29" s="18"/>
      <c r="C29" s="6"/>
      <c r="D29" s="7"/>
      <c r="E29" s="34"/>
      <c r="F29" s="32"/>
      <c r="G29" s="14"/>
      <c r="H29" s="16"/>
      <c r="I29" s="16"/>
      <c r="J29" s="16"/>
      <c r="K29" s="13"/>
    </row>
    <row r="30" spans="2:11" x14ac:dyDescent="0.25">
      <c r="B30" s="18"/>
      <c r="C30" s="6"/>
      <c r="D30" s="7"/>
      <c r="E30" s="34"/>
      <c r="F30" s="32"/>
      <c r="G30" s="14"/>
      <c r="H30" s="16"/>
      <c r="I30" s="16"/>
      <c r="J30" s="16"/>
      <c r="K30" s="13"/>
    </row>
    <row r="31" spans="2:11" x14ac:dyDescent="0.25">
      <c r="B31" s="18"/>
      <c r="C31" s="6"/>
      <c r="D31" s="7"/>
      <c r="E31" s="34"/>
      <c r="F31" s="32"/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I28" sqref="I28"/>
    </sheetView>
  </sheetViews>
  <sheetFormatPr baseColWidth="10" defaultColWidth="9" defaultRowHeight="15" x14ac:dyDescent="0.25"/>
  <cols>
    <col min="2" max="2" width="34.42578125" customWidth="1"/>
    <col min="3" max="3" width="11.5703125" customWidth="1"/>
    <col min="4" max="4" width="12.140625" customWidth="1"/>
    <col min="5" max="5" width="11.7109375" customWidth="1"/>
    <col min="6" max="6" width="30.7109375" customWidth="1"/>
    <col min="8" max="8" width="13.7109375" customWidth="1"/>
    <col min="9" max="9" width="13.5703125" customWidth="1"/>
    <col min="10" max="10" width="12.7109375" customWidth="1"/>
    <col min="11" max="11" width="12.140625" customWidth="1"/>
  </cols>
  <sheetData>
    <row r="3" spans="2:11" ht="19.5" thickBot="1" x14ac:dyDescent="0.35">
      <c r="B3" s="65" t="s">
        <v>90</v>
      </c>
      <c r="C3" s="65"/>
      <c r="D3" s="65"/>
      <c r="E3" s="65"/>
      <c r="F3" s="65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91</v>
      </c>
      <c r="C5" s="24" t="s">
        <v>104</v>
      </c>
      <c r="D5" s="7">
        <v>33998.81</v>
      </c>
      <c r="E5" s="38" t="s">
        <v>105</v>
      </c>
      <c r="F5" s="31" t="s">
        <v>81</v>
      </c>
      <c r="G5" s="14"/>
      <c r="H5" s="16"/>
      <c r="I5" s="16"/>
      <c r="J5" s="16"/>
      <c r="K5" s="13"/>
    </row>
    <row r="6" spans="2:11" x14ac:dyDescent="0.25">
      <c r="B6" s="6" t="s">
        <v>92</v>
      </c>
      <c r="C6" s="6" t="s">
        <v>103</v>
      </c>
      <c r="D6" s="7">
        <v>33998.81</v>
      </c>
      <c r="E6" s="39" t="s">
        <v>105</v>
      </c>
      <c r="F6" s="32" t="s">
        <v>106</v>
      </c>
      <c r="G6" s="14"/>
      <c r="H6" s="16"/>
      <c r="I6" s="16"/>
      <c r="J6" s="16"/>
      <c r="K6" s="13"/>
    </row>
    <row r="7" spans="2:11" x14ac:dyDescent="0.25">
      <c r="B7" s="6" t="s">
        <v>107</v>
      </c>
      <c r="C7" s="6" t="s">
        <v>108</v>
      </c>
      <c r="D7" s="7">
        <v>85743.99</v>
      </c>
      <c r="E7" s="10">
        <v>42745</v>
      </c>
      <c r="F7" s="32" t="s">
        <v>84</v>
      </c>
      <c r="G7" s="14"/>
      <c r="H7" s="16"/>
      <c r="I7" s="16"/>
      <c r="J7" s="16"/>
      <c r="K7" s="13"/>
    </row>
    <row r="8" spans="2:11" x14ac:dyDescent="0.25">
      <c r="B8" s="6"/>
      <c r="C8" s="6"/>
      <c r="D8" s="7"/>
      <c r="E8" s="10"/>
      <c r="F8" s="32"/>
      <c r="G8" s="14"/>
      <c r="H8" s="16"/>
      <c r="I8" s="16"/>
      <c r="J8" s="16"/>
      <c r="K8" s="13"/>
    </row>
    <row r="9" spans="2:11" x14ac:dyDescent="0.25">
      <c r="B9" s="6"/>
      <c r="C9" s="6"/>
      <c r="D9" s="7"/>
      <c r="E9" s="10"/>
      <c r="F9" s="32"/>
      <c r="G9" s="14"/>
      <c r="H9" s="16"/>
      <c r="I9" s="16"/>
      <c r="J9" s="16"/>
      <c r="K9" s="13"/>
    </row>
    <row r="10" spans="2:11" x14ac:dyDescent="0.25">
      <c r="B10" s="6"/>
      <c r="C10" s="6"/>
      <c r="D10" s="7"/>
      <c r="E10" s="10"/>
      <c r="F10" s="32"/>
      <c r="G10" s="14"/>
      <c r="H10" s="16"/>
      <c r="I10" s="16"/>
      <c r="J10" s="16"/>
      <c r="K10" s="13"/>
    </row>
    <row r="11" spans="2:11" x14ac:dyDescent="0.25">
      <c r="B11" s="6"/>
      <c r="C11" s="6"/>
      <c r="D11" s="7"/>
      <c r="E11" s="10"/>
      <c r="F11" s="32"/>
      <c r="G11" s="14"/>
      <c r="H11" s="16"/>
      <c r="I11" s="16"/>
      <c r="J11" s="16"/>
      <c r="K11" s="13"/>
    </row>
    <row r="12" spans="2:11" x14ac:dyDescent="0.25">
      <c r="B12" s="6"/>
      <c r="C12" s="6"/>
      <c r="D12" s="7"/>
      <c r="E12" s="10"/>
      <c r="F12" s="32"/>
      <c r="G12" s="14"/>
      <c r="H12" s="16"/>
      <c r="I12" s="16"/>
      <c r="J12" s="16"/>
      <c r="K12" s="13"/>
    </row>
    <row r="13" spans="2:11" x14ac:dyDescent="0.25">
      <c r="B13" s="6"/>
      <c r="C13" s="6"/>
      <c r="D13" s="7"/>
      <c r="E13" s="10"/>
      <c r="F13" s="32"/>
      <c r="G13" s="14"/>
      <c r="H13" s="16"/>
      <c r="I13" s="16"/>
      <c r="J13" s="16"/>
      <c r="K13" s="13"/>
    </row>
    <row r="14" spans="2:11" x14ac:dyDescent="0.25">
      <c r="B14" s="18"/>
      <c r="C14" s="6"/>
      <c r="D14" s="7"/>
      <c r="E14" s="10"/>
      <c r="F14" s="32"/>
      <c r="G14" s="14"/>
      <c r="H14" s="16"/>
      <c r="I14" s="16"/>
      <c r="J14" s="16"/>
      <c r="K14" s="13"/>
    </row>
    <row r="15" spans="2:11" x14ac:dyDescent="0.25">
      <c r="B15" s="18"/>
      <c r="C15" s="6"/>
      <c r="D15" s="7"/>
      <c r="E15" s="10"/>
      <c r="F15" s="32"/>
      <c r="G15" s="14"/>
      <c r="H15" s="16"/>
      <c r="I15" s="16"/>
      <c r="J15" s="16"/>
      <c r="K15" s="13"/>
    </row>
    <row r="16" spans="2:11" x14ac:dyDescent="0.25">
      <c r="B16" s="18"/>
      <c r="C16" s="6"/>
      <c r="D16" s="7"/>
      <c r="E16" s="10"/>
      <c r="F16" s="32"/>
      <c r="G16" s="14"/>
      <c r="H16" s="16"/>
      <c r="I16" s="16"/>
      <c r="J16" s="16"/>
      <c r="K16" s="13"/>
    </row>
    <row r="17" spans="2:11" x14ac:dyDescent="0.25">
      <c r="B17" s="18"/>
      <c r="C17" s="6"/>
      <c r="D17" s="7"/>
      <c r="E17" s="10"/>
      <c r="F17" s="32"/>
      <c r="G17" s="14"/>
      <c r="H17" s="16"/>
      <c r="I17" s="16"/>
      <c r="J17" s="16"/>
      <c r="K17" s="13"/>
    </row>
    <row r="18" spans="2:11" x14ac:dyDescent="0.25">
      <c r="B18" s="18"/>
      <c r="C18" s="6"/>
      <c r="D18" s="7"/>
      <c r="E18" s="10"/>
      <c r="F18" s="32"/>
      <c r="G18" s="14"/>
      <c r="H18" s="16"/>
      <c r="I18" s="16"/>
      <c r="J18" s="16"/>
      <c r="K18" s="13"/>
    </row>
    <row r="19" spans="2:11" x14ac:dyDescent="0.25">
      <c r="B19" s="18"/>
      <c r="C19" s="6"/>
      <c r="D19" s="7"/>
      <c r="E19" s="10"/>
      <c r="F19" s="32"/>
      <c r="G19" s="14"/>
      <c r="H19" s="16"/>
      <c r="I19" s="16"/>
      <c r="J19" s="16"/>
      <c r="K19" s="13"/>
    </row>
    <row r="20" spans="2:11" x14ac:dyDescent="0.25">
      <c r="B20" s="18"/>
      <c r="C20" s="6"/>
      <c r="D20" s="7"/>
      <c r="E20" s="10"/>
      <c r="F20" s="32"/>
      <c r="G20" s="14"/>
      <c r="H20" s="16"/>
      <c r="I20" s="16"/>
      <c r="J20" s="16"/>
      <c r="K20" s="13"/>
    </row>
    <row r="21" spans="2:11" x14ac:dyDescent="0.25">
      <c r="B21" s="18"/>
      <c r="C21" s="6"/>
      <c r="D21" s="7"/>
      <c r="E21" s="10"/>
      <c r="F21" s="32"/>
      <c r="G21" s="14"/>
      <c r="H21" s="16"/>
      <c r="I21" s="16"/>
      <c r="J21" s="16"/>
      <c r="K21" s="13"/>
    </row>
    <row r="22" spans="2:11" x14ac:dyDescent="0.25">
      <c r="B22" s="18"/>
      <c r="C22" s="6"/>
      <c r="D22" s="7"/>
      <c r="E22" s="10"/>
      <c r="F22" s="32"/>
      <c r="G22" s="14"/>
      <c r="H22" s="16"/>
      <c r="I22" s="16"/>
      <c r="J22" s="16"/>
      <c r="K22" s="13"/>
    </row>
    <row r="23" spans="2:11" x14ac:dyDescent="0.25">
      <c r="B23" s="18"/>
      <c r="C23" s="6"/>
      <c r="D23" s="7"/>
      <c r="E23" s="10"/>
      <c r="F23" s="32"/>
      <c r="G23" s="14"/>
      <c r="H23" s="16"/>
      <c r="I23" s="16"/>
      <c r="J23" s="16"/>
      <c r="K23" s="13"/>
    </row>
    <row r="24" spans="2:11" x14ac:dyDescent="0.25">
      <c r="B24" s="18"/>
      <c r="C24" s="6"/>
      <c r="D24" s="7"/>
      <c r="E24" s="10"/>
      <c r="F24" s="32"/>
      <c r="G24" s="14"/>
      <c r="H24" s="16"/>
      <c r="I24" s="16"/>
      <c r="J24" s="16"/>
      <c r="K24" s="13"/>
    </row>
    <row r="25" spans="2:11" x14ac:dyDescent="0.25">
      <c r="B25" s="18"/>
      <c r="C25" s="6"/>
      <c r="D25" s="7"/>
      <c r="E25" s="34"/>
      <c r="F25" s="32"/>
      <c r="G25" s="14"/>
      <c r="H25" s="16"/>
      <c r="I25" s="16"/>
      <c r="J25" s="16"/>
      <c r="K25" s="13"/>
    </row>
    <row r="26" spans="2:11" x14ac:dyDescent="0.25">
      <c r="B26" s="18"/>
      <c r="C26" s="6"/>
      <c r="D26" s="7"/>
      <c r="E26" s="34"/>
      <c r="F26" s="32"/>
      <c r="G26" s="14"/>
      <c r="H26" s="16"/>
      <c r="I26" s="16"/>
      <c r="J26" s="16"/>
      <c r="K26" s="13"/>
    </row>
    <row r="27" spans="2:11" x14ac:dyDescent="0.25">
      <c r="B27" s="18"/>
      <c r="C27" s="6"/>
      <c r="D27" s="7"/>
      <c r="E27" s="34"/>
      <c r="F27" s="32"/>
      <c r="G27" s="14"/>
      <c r="H27" s="16"/>
      <c r="I27" s="16"/>
      <c r="J27" s="16"/>
      <c r="K27" s="13"/>
    </row>
    <row r="28" spans="2:11" x14ac:dyDescent="0.25">
      <c r="B28" s="18"/>
      <c r="C28" s="6"/>
      <c r="D28" s="7"/>
      <c r="E28" s="34"/>
      <c r="F28" s="32"/>
      <c r="G28" s="14"/>
      <c r="H28" s="16"/>
      <c r="I28" s="16"/>
      <c r="J28" s="16"/>
      <c r="K28" s="13"/>
    </row>
    <row r="29" spans="2:11" x14ac:dyDescent="0.25">
      <c r="B29" s="18"/>
      <c r="C29" s="6"/>
      <c r="D29" s="7"/>
      <c r="E29" s="34"/>
      <c r="F29" s="32"/>
      <c r="G29" s="14"/>
      <c r="H29" s="16"/>
      <c r="I29" s="16"/>
      <c r="J29" s="16"/>
      <c r="K29" s="13"/>
    </row>
    <row r="30" spans="2:11" x14ac:dyDescent="0.25">
      <c r="B30" s="18"/>
      <c r="C30" s="6"/>
      <c r="D30" s="7"/>
      <c r="E30" s="34"/>
      <c r="F30" s="32"/>
      <c r="G30" s="14"/>
      <c r="H30" s="16"/>
      <c r="I30" s="16"/>
      <c r="J30" s="16"/>
      <c r="K30" s="13"/>
    </row>
    <row r="31" spans="2:11" x14ac:dyDescent="0.25">
      <c r="B31" s="18"/>
      <c r="C31" s="6"/>
      <c r="D31" s="7"/>
      <c r="E31" s="34"/>
      <c r="F31" s="32"/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showGridLines="0" tabSelected="1" workbookViewId="0">
      <selection activeCell="E5" sqref="E5"/>
    </sheetView>
  </sheetViews>
  <sheetFormatPr baseColWidth="10" defaultColWidth="9" defaultRowHeight="15" x14ac:dyDescent="0.25"/>
  <cols>
    <col min="1" max="1" width="3.7109375" customWidth="1"/>
    <col min="2" max="2" width="44.140625" customWidth="1"/>
    <col min="3" max="3" width="12.42578125" bestFit="1" customWidth="1"/>
    <col min="4" max="4" width="34.42578125" customWidth="1"/>
    <col min="5" max="5" width="33.5703125" customWidth="1"/>
    <col min="6" max="6" width="37.5703125" customWidth="1"/>
    <col min="8" max="8" width="13.7109375" customWidth="1"/>
    <col min="9" max="9" width="13.5703125" customWidth="1"/>
    <col min="10" max="10" width="12.7109375" customWidth="1"/>
    <col min="11" max="11" width="12.140625" customWidth="1"/>
  </cols>
  <sheetData>
    <row r="1" spans="2:11" ht="15.75" x14ac:dyDescent="0.25">
      <c r="B1" s="66" t="s">
        <v>120</v>
      </c>
      <c r="C1" s="66"/>
      <c r="D1" s="66"/>
      <c r="E1" s="66"/>
      <c r="F1" s="66"/>
      <c r="G1" s="56"/>
      <c r="H1" s="56"/>
      <c r="I1" s="44"/>
    </row>
    <row r="2" spans="2:11" x14ac:dyDescent="0.25">
      <c r="B2" s="67" t="s">
        <v>121</v>
      </c>
      <c r="C2" s="67"/>
      <c r="D2" s="67"/>
      <c r="E2" s="67"/>
      <c r="F2" s="67"/>
      <c r="G2" s="57"/>
      <c r="H2" s="57"/>
      <c r="I2" s="44"/>
    </row>
    <row r="3" spans="2:11" x14ac:dyDescent="0.25">
      <c r="B3" s="68" t="s">
        <v>119</v>
      </c>
      <c r="C3" s="68"/>
      <c r="D3" s="68"/>
      <c r="E3" s="68"/>
      <c r="F3" s="68"/>
      <c r="G3" s="58"/>
      <c r="H3" s="58"/>
      <c r="I3" s="44"/>
    </row>
    <row r="4" spans="2:11" x14ac:dyDescent="0.25">
      <c r="B4" s="67" t="s">
        <v>122</v>
      </c>
      <c r="C4" s="67"/>
      <c r="D4" s="67"/>
      <c r="E4" s="67"/>
      <c r="F4" s="67"/>
      <c r="G4" s="57"/>
      <c r="H4" s="57"/>
      <c r="I4" s="44"/>
    </row>
    <row r="5" spans="2:11" ht="15.75" thickBot="1" x14ac:dyDescent="0.3"/>
    <row r="6" spans="2:11" s="1" customFormat="1" ht="16.5" thickBot="1" x14ac:dyDescent="0.3">
      <c r="B6" s="59" t="s">
        <v>0</v>
      </c>
      <c r="C6" s="60" t="s">
        <v>31</v>
      </c>
      <c r="D6" s="61" t="s">
        <v>1</v>
      </c>
      <c r="E6" s="62" t="s">
        <v>2</v>
      </c>
      <c r="F6" s="63" t="s">
        <v>80</v>
      </c>
      <c r="G6" s="15"/>
      <c r="H6" s="12"/>
      <c r="I6" s="12"/>
      <c r="J6" s="12"/>
      <c r="K6" s="12"/>
    </row>
    <row r="7" spans="2:11" x14ac:dyDescent="0.25">
      <c r="B7" s="45" t="s">
        <v>114</v>
      </c>
      <c r="C7" s="46" t="s">
        <v>109</v>
      </c>
      <c r="D7" s="47">
        <v>14632</v>
      </c>
      <c r="E7" s="48" t="s">
        <v>118</v>
      </c>
      <c r="F7" s="49" t="s">
        <v>113</v>
      </c>
      <c r="I7" s="44"/>
    </row>
    <row r="8" spans="2:11" x14ac:dyDescent="0.25">
      <c r="B8" s="50" t="s">
        <v>115</v>
      </c>
      <c r="C8" s="40" t="s">
        <v>110</v>
      </c>
      <c r="D8" s="41">
        <v>34810</v>
      </c>
      <c r="E8" s="42" t="s">
        <v>117</v>
      </c>
      <c r="F8" s="43" t="s">
        <v>113</v>
      </c>
      <c r="I8" s="44"/>
    </row>
    <row r="9" spans="2:11" ht="15.75" thickBot="1" x14ac:dyDescent="0.3">
      <c r="B9" s="51" t="s">
        <v>116</v>
      </c>
      <c r="C9" s="52" t="s">
        <v>111</v>
      </c>
      <c r="D9" s="53">
        <v>83439.95</v>
      </c>
      <c r="E9" s="54">
        <v>43041</v>
      </c>
      <c r="F9" s="55" t="s">
        <v>112</v>
      </c>
      <c r="I9" s="44"/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orientation="landscape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 2</vt:lpstr>
      <vt:lpstr>AGOSTO 2017</vt:lpstr>
      <vt:lpstr>SEPTIEMBRE 2017 </vt:lpstr>
      <vt:lpstr>OCTUBRE 2017</vt:lpstr>
      <vt:lpstr>NOVIEMBRE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2017-12-19T18:47:41Z</dcterms:modified>
</cp:coreProperties>
</file>