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INGRESO Y EGRESO\"/>
    </mc:Choice>
  </mc:AlternateContent>
  <bookViews>
    <workbookView xWindow="0" yWindow="0" windowWidth="25200" windowHeight="11985"/>
  </bookViews>
  <sheets>
    <sheet name="ESTADO DE SISTUACION 20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72" i="1" s="1"/>
  <c r="C10" i="1"/>
  <c r="C73" i="1" l="1"/>
</calcChain>
</file>

<file path=xl/sharedStrings.xml><?xml version="1.0" encoding="utf-8"?>
<sst xmlns="http://schemas.openxmlformats.org/spreadsheetml/2006/main" count="70" uniqueCount="70">
  <si>
    <t>MINISTERIO DE HACIENDA</t>
  </si>
  <si>
    <t>DIRECCION GENERAL DE PRESUPESTO</t>
  </si>
  <si>
    <t>ESTADO DE GANACIA Y PERDIDA</t>
  </si>
  <si>
    <t>AL 31 DE DICIEMBRE 2011</t>
  </si>
  <si>
    <t>(VALORES EN RD$)</t>
  </si>
  <si>
    <t>PRESUPUESTO APROBADO</t>
  </si>
  <si>
    <t>MAS O MENOS: MODIFICACIONES PRESUPUESTARIAS</t>
  </si>
  <si>
    <t>MENOS PRESUPUESTO NO EJECUTADO</t>
  </si>
  <si>
    <t>PRESUPUESTO EJECUTADO</t>
  </si>
  <si>
    <t>GASTOS</t>
  </si>
  <si>
    <t>SUELDOS FIJOS</t>
  </si>
  <si>
    <t>SUELDOS FIJOS PERSONAL EN TRÁMITE DE PENSIONES</t>
  </si>
  <si>
    <t>SUELDOS DE PERSONAL CONTRATADO Y/O IGUALADO</t>
  </si>
  <si>
    <t>COMPENSACIÓN POR HORAS EXTRAORDINARIAS</t>
  </si>
  <si>
    <t>COMPENSACIÓN POR SERVICIO DE SEGURIDAD</t>
  </si>
  <si>
    <t>COMPENSACION POR RESULTADOS</t>
  </si>
  <si>
    <t>HONORARIOS PROFESIONALES Y TÉCNICOS</t>
  </si>
  <si>
    <t>REGALÍA PASCUAL</t>
  </si>
  <si>
    <t>CONTRIBUCIONES AL SEGURO DE SALUD</t>
  </si>
  <si>
    <t>CONTRIBUCIONES AL SEGURO DE PENSIONES</t>
  </si>
  <si>
    <t>CONTRIBUCIONES AL SEGURO DE RIESGO LABORAL</t>
  </si>
  <si>
    <t>SERVICIO TELEFÓNICO DE LARGA DISTANCIA</t>
  </si>
  <si>
    <t>TELÉFONOS LOCAL</t>
  </si>
  <si>
    <t>TELEFAX Y CORREO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</si>
  <si>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</si>
  <si>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</si>
  <si>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</si>
  <si>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</si>
  <si>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</si>
  <si>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</si>
  <si>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VIÁTICOS FUERA DEL PAÍS</t>
  </si>
  <si>
    <t>PASAJES</t>
  </si>
  <si>
    <t>FLETES</t>
  </si>
  <si>
    <t>EQUIPOS DE TRANSPORTE</t>
  </si>
  <si>
    <t>SEGURO DE BIENES MUEBLES</t>
  </si>
  <si>
    <t>OBRAS MENORES</t>
  </si>
  <si>
    <t>MAQUINARIAS Y EQUIPOS</t>
  </si>
  <si>
    <t>COMISIONES Y GASTOS BANCARIOS</t>
  </si>
  <si>
    <t>SERVICIOS FUNERARIOS Y GASTOS CONEXOS</t>
  </si>
  <si>
    <t>SERVICIOS ESPECIALES</t>
  </si>
  <si>
    <t>IMPUESTOS, DERECHOS Y TASAS</t>
  </si>
  <si>
    <t>OTROS SERVICIOS NO PERSONALES</t>
  </si>
  <si>
    <t>ALIMENTOS Y BEBIDAS PARA PERSONAS</t>
  </si>
  <si>
    <t>ALIMENTOS PARA ANIMALES</t>
  </si>
  <si>
    <t>PRODUCTOS AGROFORESTALES  Y PECUARIOS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</si>
  <si>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</si>
  <si>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</si>
  <si>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</si>
  <si>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</si>
  <si>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</si>
  <si>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COMBUSTIBLES Y LUBRICANTES</t>
  </si>
  <si>
    <t>PRODUCTOS QUÍMICOS Y CONEXOS</t>
  </si>
  <si>
    <t>PRODUCTOS FARMACEÚTICOS Y CONEXOS</t>
  </si>
  <si>
    <t>ARTICULOS DE CUERO</t>
  </si>
  <si>
    <t>LLANTAS Y NEUMATICOS</t>
  </si>
  <si>
    <t>ARTICULOSDECAUCHO</t>
  </si>
  <si>
    <t>ARTICULOS DE PLASTICO</t>
  </si>
  <si>
    <t>PRODUCTOS METALICOS</t>
  </si>
  <si>
    <t>MATERIALES DE LIMPIEZA</t>
  </si>
  <si>
    <t>UTILES DE ESCRITORIO, OFICINA Y ENSEÑANZA</t>
  </si>
  <si>
    <t>UTILES DE COCINA Y COMEDOR</t>
  </si>
  <si>
    <t>PRODUCTOS ELÉCTRICOS Y AFINES</t>
  </si>
  <si>
    <t>MATERIALES Y ÚTILES RELACIONADOS CON INFORMÁTICA</t>
  </si>
  <si>
    <t>UTILES DIVERSOS</t>
  </si>
  <si>
    <t>AYUDA Y DONACIONES A PERSONAS</t>
  </si>
  <si>
    <t>BECAS Y VIAJES DE ESTUDIO</t>
  </si>
  <si>
    <t>TRANSFERENCIAS CORRIENTES A INSTITUCIONES SIN FINES DE LUCRO</t>
  </si>
  <si>
    <t>MENOS DEPRECIACION</t>
  </si>
  <si>
    <t xml:space="preserve">TOTAL GASTADO 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</si>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</sst>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/>
    <xf numFmtId="4" fontId="1" fillId="2" borderId="0" xfId="0" applyNumberFormat="1" applyFont="1" applyFill="1" applyAlignment="1"/>
    <xf numFmtId="0" fontId="0" fillId="0" borderId="0" xfId="0" applyAlignment="1">
      <alignment horizontal="center"/>
    </xf>
    <xf numFmtId="4" fontId="0" fillId="0" borderId="0" xfId="0" applyNumberFormat="1" applyAlignment="1"/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1" fillId="0" borderId="0" xfId="0" applyNumberFormat="1" applyFont="1" applyAlignment="1"/>
    <xf numFmtId="0" fontId="4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49" fontId="5" fillId="3" borderId="0" xfId="0" applyNumberFormat="1" applyFont="1" applyFill="1" applyBorder="1" applyAlignment="1"/>
    <xf numFmtId="0" fontId="0" fillId="2" borderId="0" xfId="0" applyFill="1"/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4" fontId="1" fillId="0" borderId="0" xfId="0" applyNumberFormat="1" applyFont="1"/>
    <xf numFmtId="49" fontId="7" fillId="0" borderId="0" xfId="0" applyNumberFormat="1" applyFont="1" applyAlignment="1">
      <alignment horizontal="left"/>
    </xf>
    <xf numFmtId="164" fontId="1" fillId="0" borderId="0" xfId="0" applyNumberFormat="1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164" fontId="0" fillId="0" borderId="0" xfId="0" applyNumberFormat="1"/>
    <xf numFmtId="4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1554615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002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</xdr:row>
      <xdr:rowOff>85725</xdr:rowOff>
    </xdr:from>
    <xdr:to>
      <xdr:col>2</xdr:col>
      <xdr:colOff>1218879</xdr:colOff>
      <xdr:row>5</xdr:row>
      <xdr:rowOff>11112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5100" y="285750"/>
          <a:ext cx="695004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73"/>
  <sheetViews>
    <sheetView tabSelected="1" zoomScaleNormal="100" workbookViewId="0">
      <selection activeCell="B3" sqref="B3:C3"/>
    </sheetView>
  </sheetViews>
  <sheetFormatPr baseColWidth="10" defaultRowHeight="15" x14ac:dyDescent="0.25"/>
  <cols>
    <col min="1" max="1" width="2.25" customWidth="1"/>
    <col min="2" max="2" width="76.375" customWidth="1"/>
    <col min="3" max="3" width="18.875" customWidth="1"/>
    <col min="6" max="6" width="14.25" customWidth="1"/>
    <col min="9" max="9" width="15.375" customWidth="1"/>
  </cols>
  <sheetData>
    <row r="1" spans="2:6" ht="15.75" x14ac:dyDescent="0.25">
      <c r="B1" s="1" t="s">
        <v>0</v>
      </c>
      <c r="C1" s="1"/>
    </row>
    <row r="2" spans="2:6" ht="15.75" x14ac:dyDescent="0.25">
      <c r="B2" s="1" t="s">
        <v>1</v>
      </c>
      <c r="C2" s="1"/>
    </row>
    <row r="3" spans="2:6" ht="15.75" x14ac:dyDescent="0.25">
      <c r="B3" s="1" t="s">
        <v>2</v>
      </c>
      <c r="C3" s="1"/>
    </row>
    <row r="4" spans="2:6" ht="15.75" x14ac:dyDescent="0.25">
      <c r="B4" s="1" t="s">
        <v>3</v>
      </c>
      <c r="C4" s="1"/>
    </row>
    <row r="5" spans="2:6" ht="15.75" x14ac:dyDescent="0.25">
      <c r="B5" s="1" t="s">
        <v>4</v>
      </c>
      <c r="C5" s="1"/>
    </row>
    <row r="7" spans="2:6" ht="18.75" x14ac:dyDescent="0.3">
      <c r="B7" s="2" t="s">
        <v>5</v>
      </c>
      <c r="C7" s="3">
        <v>367953759</v>
      </c>
      <c r="F7" s="4"/>
    </row>
    <row r="8" spans="2:6" x14ac:dyDescent="0.25">
      <c r="B8" t="s">
        <v>6</v>
      </c>
      <c r="C8" s="5">
        <v>26319500</v>
      </c>
      <c r="F8" s="4"/>
    </row>
    <row r="9" spans="2:6" x14ac:dyDescent="0.25">
      <c r="B9" t="s">
        <v>7</v>
      </c>
      <c r="C9" s="5">
        <v>15905017.01</v>
      </c>
      <c r="F9" s="6"/>
    </row>
    <row r="10" spans="2:6" ht="23.25" x14ac:dyDescent="0.35">
      <c r="B10" s="7" t="s">
        <v>8</v>
      </c>
      <c r="C10" s="8">
        <f>C7-C8-C9</f>
        <v>325729241.99000001</v>
      </c>
      <c r="D10" s="9"/>
      <c r="E10" s="9"/>
      <c r="F10" s="10"/>
    </row>
    <row r="12" spans="2:6" ht="15.75" x14ac:dyDescent="0.25">
      <c r="B12" s="11" t="s">
        <v>9</v>
      </c>
      <c r="C12" s="12"/>
    </row>
    <row r="13" spans="2:6" x14ac:dyDescent="0.25">
      <c r="B13" s="13" t="s">
        <v>10</v>
      </c>
      <c r="C13" s="14">
        <v>116031800.23999999</v>
      </c>
    </row>
    <row r="14" spans="2:6" x14ac:dyDescent="0.25">
      <c r="B14" s="13" t="s">
        <v>11</v>
      </c>
      <c r="C14" s="14">
        <v>2484070.7999999998</v>
      </c>
    </row>
    <row r="15" spans="2:6" x14ac:dyDescent="0.25">
      <c r="B15" s="13" t="s">
        <v>12</v>
      </c>
      <c r="C15" s="14">
        <v>22670650</v>
      </c>
    </row>
    <row r="16" spans="2:6" x14ac:dyDescent="0.25">
      <c r="B16" s="13" t="s">
        <v>13</v>
      </c>
      <c r="C16" s="14">
        <v>40559105.57</v>
      </c>
    </row>
    <row r="17" spans="2:3" x14ac:dyDescent="0.25">
      <c r="B17" s="13" t="s">
        <v>14</v>
      </c>
      <c r="C17" s="14">
        <v>2896582</v>
      </c>
    </row>
    <row r="18" spans="2:3" x14ac:dyDescent="0.25">
      <c r="B18" s="13" t="s">
        <v>15</v>
      </c>
      <c r="C18" s="14">
        <v>6177296.0199999996</v>
      </c>
    </row>
    <row r="19" spans="2:3" x14ac:dyDescent="0.25">
      <c r="B19" s="13" t="s">
        <v>16</v>
      </c>
      <c r="C19" s="14">
        <v>29400</v>
      </c>
    </row>
    <row r="20" spans="2:3" x14ac:dyDescent="0.25">
      <c r="B20" s="13" t="s">
        <v>17</v>
      </c>
      <c r="C20" s="14">
        <v>11979758.59</v>
      </c>
    </row>
    <row r="21" spans="2:3" x14ac:dyDescent="0.25">
      <c r="B21" s="13" t="s">
        <v>18</v>
      </c>
      <c r="C21" s="14">
        <v>7512552.3899999997</v>
      </c>
    </row>
    <row r="22" spans="2:3" x14ac:dyDescent="0.25">
      <c r="B22" s="13" t="s">
        <v>19</v>
      </c>
      <c r="C22" s="14">
        <v>8750819.9700000007</v>
      </c>
    </row>
    <row r="23" spans="2:3" x14ac:dyDescent="0.25">
      <c r="B23" s="13" t="s">
        <v>20</v>
      </c>
      <c r="C23" s="14">
        <v>740744.28</v>
      </c>
    </row>
    <row r="24" spans="2:3" x14ac:dyDescent="0.25">
      <c r="B24" s="13" t="s">
        <v>21</v>
      </c>
      <c r="C24" s="14">
        <v>11599.42</v>
      </c>
    </row>
    <row r="25" spans="2:3" x14ac:dyDescent="0.25">
      <c r="B25" s="13" t="s">
        <v>22</v>
      </c>
      <c r="C25" s="14">
        <v>4803288.58</v>
      </c>
    </row>
    <row r="26" spans="2:3" x14ac:dyDescent="0.25">
      <c r="B26" s="13" t="s">
        <v>23</v>
      </c>
      <c r="C26" s="14">
        <v>291</v>
      </c>
    </row>
    <row r="27" spans="2:3" x14ac:dyDescent="0.25">
      <c r="B27" s="13" t="s">
        <v>24</v>
      </c>
      <c r="C27" s="14">
        <v>28823.759999999998</v>
      </c>
    </row>
    <row r="28" spans="2:3" x14ac:dyDescent="0.25">
      <c r="B28" s="13" t="s">
        <v>25</v>
      </c>
      <c r="C28" s="14">
        <v>6177835.1699999999</v>
      </c>
    </row>
    <row r="29" spans="2:3" x14ac:dyDescent="0.25">
      <c r="B29" s="13" t="s">
        <v>26</v>
      </c>
      <c r="C29" s="14">
        <v>67536</v>
      </c>
    </row>
    <row r="30" spans="2:3" x14ac:dyDescent="0.25">
      <c r="B30" s="13" t="s">
        <v>27</v>
      </c>
      <c r="C30" s="14">
        <v>586333.61</v>
      </c>
    </row>
    <row r="31" spans="2:3" x14ac:dyDescent="0.25">
      <c r="B31" s="13" t="s">
        <v>28</v>
      </c>
      <c r="C31" s="14">
        <v>1623452.1</v>
      </c>
    </row>
    <row r="32" spans="2:3" x14ac:dyDescent="0.25">
      <c r="B32" s="13" t="s">
        <v>29</v>
      </c>
      <c r="C32" s="14">
        <v>380270</v>
      </c>
    </row>
    <row r="33" spans="2:3" x14ac:dyDescent="0.25">
      <c r="B33" s="13" t="s">
        <v>30</v>
      </c>
      <c r="C33" s="14">
        <v>736030.61</v>
      </c>
    </row>
    <row r="34" spans="2:3" x14ac:dyDescent="0.25">
      <c r="B34" s="13" t="s">
        <v>31</v>
      </c>
      <c r="C34" s="14">
        <v>434191</v>
      </c>
    </row>
    <row r="35" spans="2:3" x14ac:dyDescent="0.25">
      <c r="B35" s="13" t="s">
        <v>32</v>
      </c>
      <c r="C35" s="14">
        <v>559.14</v>
      </c>
    </row>
    <row r="36" spans="2:3" x14ac:dyDescent="0.25">
      <c r="B36" s="13" t="s">
        <v>33</v>
      </c>
      <c r="C36" s="14">
        <v>3000</v>
      </c>
    </row>
    <row r="37" spans="2:3" x14ac:dyDescent="0.25">
      <c r="B37" s="13" t="s">
        <v>34</v>
      </c>
      <c r="C37" s="14">
        <v>1838804.88</v>
      </c>
    </row>
    <row r="38" spans="2:3" x14ac:dyDescent="0.25">
      <c r="B38" s="13" t="s">
        <v>35</v>
      </c>
      <c r="C38" s="14">
        <v>96000</v>
      </c>
    </row>
    <row r="39" spans="2:3" x14ac:dyDescent="0.25">
      <c r="B39" s="13" t="s">
        <v>36</v>
      </c>
      <c r="C39" s="14">
        <v>2726692.85</v>
      </c>
    </row>
    <row r="40" spans="2:3" x14ac:dyDescent="0.25">
      <c r="B40" s="13" t="s">
        <v>37</v>
      </c>
      <c r="C40" s="14">
        <v>4133.33</v>
      </c>
    </row>
    <row r="41" spans="2:3" x14ac:dyDescent="0.25">
      <c r="B41" s="13" t="s">
        <v>38</v>
      </c>
      <c r="C41" s="14">
        <v>40580</v>
      </c>
    </row>
    <row r="42" spans="2:3" x14ac:dyDescent="0.25">
      <c r="B42" s="13" t="s">
        <v>39</v>
      </c>
      <c r="C42" s="14">
        <v>19450</v>
      </c>
    </row>
    <row r="43" spans="2:3" x14ac:dyDescent="0.25">
      <c r="B43" s="13" t="s">
        <v>40</v>
      </c>
      <c r="C43" s="14">
        <v>54066.21</v>
      </c>
    </row>
    <row r="44" spans="2:3" x14ac:dyDescent="0.25">
      <c r="B44" s="13" t="s">
        <v>41</v>
      </c>
      <c r="C44" s="14">
        <v>12204336.699999999</v>
      </c>
    </row>
    <row r="45" spans="2:3" x14ac:dyDescent="0.25">
      <c r="B45" s="13" t="s">
        <v>42</v>
      </c>
      <c r="C45" s="14">
        <v>3673979.19</v>
      </c>
    </row>
    <row r="46" spans="2:3" x14ac:dyDescent="0.25">
      <c r="B46" s="13" t="s">
        <v>43</v>
      </c>
      <c r="C46" s="14">
        <v>675</v>
      </c>
    </row>
    <row r="47" spans="2:3" x14ac:dyDescent="0.25">
      <c r="B47" s="13" t="s">
        <v>44</v>
      </c>
      <c r="C47" s="14">
        <v>145580</v>
      </c>
    </row>
    <row r="48" spans="2:3" x14ac:dyDescent="0.25">
      <c r="B48" s="13" t="s">
        <v>45</v>
      </c>
      <c r="C48" s="14">
        <v>36018</v>
      </c>
    </row>
    <row r="49" spans="2:9" x14ac:dyDescent="0.25">
      <c r="B49" s="13" t="s">
        <v>46</v>
      </c>
      <c r="C49" s="14">
        <v>303016.36</v>
      </c>
    </row>
    <row r="50" spans="2:9" x14ac:dyDescent="0.25">
      <c r="B50" s="13" t="s">
        <v>47</v>
      </c>
      <c r="C50" s="14">
        <v>251443.61</v>
      </c>
    </row>
    <row r="51" spans="2:9" x14ac:dyDescent="0.25">
      <c r="B51" s="13" t="s">
        <v>48</v>
      </c>
      <c r="C51" s="14">
        <v>44283</v>
      </c>
    </row>
    <row r="52" spans="2:9" x14ac:dyDescent="0.25">
      <c r="B52" s="13" t="s">
        <v>49</v>
      </c>
      <c r="C52" s="14">
        <v>90792</v>
      </c>
    </row>
    <row r="53" spans="2:9" x14ac:dyDescent="0.25">
      <c r="B53" s="13" t="s">
        <v>50</v>
      </c>
      <c r="C53" s="14">
        <v>4335060.17</v>
      </c>
    </row>
    <row r="54" spans="2:9" x14ac:dyDescent="0.25">
      <c r="B54" s="13" t="s">
        <v>51</v>
      </c>
      <c r="C54" s="14">
        <v>23036.3</v>
      </c>
    </row>
    <row r="55" spans="2:9" x14ac:dyDescent="0.25">
      <c r="B55" s="13" t="s">
        <v>52</v>
      </c>
      <c r="C55" s="14">
        <v>30600.27</v>
      </c>
    </row>
    <row r="56" spans="2:9" x14ac:dyDescent="0.25">
      <c r="B56" s="13" t="s">
        <v>53</v>
      </c>
      <c r="C56" s="14">
        <v>205.39</v>
      </c>
    </row>
    <row r="57" spans="2:9" x14ac:dyDescent="0.25">
      <c r="B57" s="13" t="s">
        <v>54</v>
      </c>
      <c r="C57" s="14">
        <v>438516.25</v>
      </c>
    </row>
    <row r="58" spans="2:9" x14ac:dyDescent="0.25">
      <c r="B58" s="13" t="s">
        <v>55</v>
      </c>
      <c r="C58" s="14">
        <v>205.39</v>
      </c>
    </row>
    <row r="59" spans="2:9" x14ac:dyDescent="0.25">
      <c r="B59" s="13" t="s">
        <v>56</v>
      </c>
      <c r="C59" s="14">
        <v>188949.6</v>
      </c>
    </row>
    <row r="60" spans="2:9" x14ac:dyDescent="0.25">
      <c r="B60" s="13" t="s">
        <v>57</v>
      </c>
      <c r="C60" s="14">
        <v>21577.42</v>
      </c>
      <c r="I60" s="15"/>
    </row>
    <row r="61" spans="2:9" x14ac:dyDescent="0.25">
      <c r="B61" s="13" t="s">
        <v>58</v>
      </c>
      <c r="C61" s="14">
        <v>67472.160000000003</v>
      </c>
    </row>
    <row r="62" spans="2:9" x14ac:dyDescent="0.25">
      <c r="B62" s="13" t="s">
        <v>59</v>
      </c>
      <c r="C62" s="14">
        <v>173121.53</v>
      </c>
    </row>
    <row r="63" spans="2:9" x14ac:dyDescent="0.25">
      <c r="B63" s="13" t="s">
        <v>60</v>
      </c>
      <c r="C63" s="14">
        <v>19829.990000000002</v>
      </c>
    </row>
    <row r="64" spans="2:9" x14ac:dyDescent="0.25">
      <c r="B64" s="13" t="s">
        <v>61</v>
      </c>
      <c r="C64" s="14">
        <v>505844.91</v>
      </c>
    </row>
    <row r="65" spans="2:3" x14ac:dyDescent="0.25">
      <c r="B65" s="13" t="s">
        <v>62</v>
      </c>
      <c r="C65" s="14">
        <v>2048029.24</v>
      </c>
    </row>
    <row r="66" spans="2:3" x14ac:dyDescent="0.25">
      <c r="B66" s="13" t="s">
        <v>63</v>
      </c>
      <c r="C66" s="14">
        <v>1102</v>
      </c>
    </row>
    <row r="67" spans="2:3" x14ac:dyDescent="0.25">
      <c r="B67" s="13" t="s">
        <v>64</v>
      </c>
      <c r="C67" s="14">
        <v>2983367</v>
      </c>
    </row>
    <row r="68" spans="2:3" x14ac:dyDescent="0.25">
      <c r="B68" s="13" t="s">
        <v>65</v>
      </c>
      <c r="C68" s="14">
        <v>3937388.42</v>
      </c>
    </row>
    <row r="69" spans="2:3" x14ac:dyDescent="0.25">
      <c r="B69" s="13" t="s">
        <v>66</v>
      </c>
      <c r="C69" s="14">
        <v>180000</v>
      </c>
    </row>
    <row r="70" spans="2:3" x14ac:dyDescent="0.25">
      <c r="B70" s="16"/>
      <c r="C70" s="17">
        <f>SUM(C13:C69)</f>
        <v>271170147.41999996</v>
      </c>
    </row>
    <row r="71" spans="2:3" x14ac:dyDescent="0.25">
      <c r="B71" s="16" t="s">
        <v>67</v>
      </c>
      <c r="C71" s="18">
        <v>461139.20000000001</v>
      </c>
    </row>
    <row r="72" spans="2:3" x14ac:dyDescent="0.25">
      <c r="B72" s="19" t="s">
        <v>68</v>
      </c>
      <c r="C72" s="20">
        <f>C70-C71</f>
        <v>270709008.21999997</v>
      </c>
    </row>
    <row r="73" spans="2:3" ht="15.75" thickBot="1" x14ac:dyDescent="0.3">
      <c r="B73" s="16" t="s">
        <v>69</v>
      </c>
      <c r="C73" s="21">
        <f>C10-C72</f>
        <v>55020233.770000041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SISTUACION 2011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2017-01-20T12:48:49Z</dcterms:created>
  <dcterms:modified xsi:type="dcterms:W3CDTF">2017-01-20T12:53:13Z</dcterms:modified>
</cp:coreProperties>
</file>