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difranco\Desktop\Info Portal desde Nov 2015\Cesar Diaz\2017\"/>
    </mc:Choice>
  </mc:AlternateContent>
  <bookViews>
    <workbookView xWindow="0" yWindow="0" windowWidth="28800" windowHeight="12435"/>
  </bookViews>
  <sheets>
    <sheet name="BALANCE GENERAL Enero 201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C42" i="1"/>
  <c r="C37" i="1"/>
  <c r="C44" i="1" s="1"/>
  <c r="C46" i="1" s="1"/>
  <c r="C55" i="1" s="1"/>
  <c r="C33" i="1"/>
  <c r="C32" i="1"/>
  <c r="C16" i="1"/>
  <c r="C57" i="1" l="1"/>
</calcChain>
</file>

<file path=xl/sharedStrings.xml><?xml version="1.0" encoding="utf-8"?>
<sst xmlns="http://schemas.openxmlformats.org/spreadsheetml/2006/main" count="42" uniqueCount="40">
  <si>
    <t xml:space="preserve">                                   MINISTERIO DE HACIENDA</t>
  </si>
  <si>
    <t xml:space="preserve">                                       DIRECCION GENERAL DE PRESUPUESTO</t>
  </si>
  <si>
    <t xml:space="preserve">                                   AL 31 DE ENERO 2017</t>
  </si>
  <si>
    <t xml:space="preserve">ACTIVOS </t>
  </si>
  <si>
    <t xml:space="preserve">ACTIVOS CORRIENTES </t>
  </si>
  <si>
    <t>CAJA CHICA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</si>
  <si>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</si>
  <si>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</si>
  <si>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</si>
  <si>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</si>
  <si>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BIENES EN USO</t>
  </si>
  <si>
    <t>MAQUINARIAS Y EQUIPO DE PRODUCCIÓN</t>
  </si>
  <si>
    <t>EQUIPO EDUCACIONAL CIENTÍFICO Y  RECREATIVO</t>
  </si>
  <si>
    <t>EQUIPO TRANSPORTE, TRACCIÓN Y ELEVACIÓN</t>
  </si>
  <si>
    <t>EQUIPO DE COMPUTACIÓN</t>
  </si>
  <si>
    <t>EQUIPO DE COMUNICACIÓN Y SEÑALAMIENTO</t>
  </si>
  <si>
    <t>EQUIPO Y MUEBLE PARA OFICINA</t>
  </si>
  <si>
    <t>HERRAMIENTAS Y REPUESTO MAYORES</t>
  </si>
  <si>
    <t>COMPRA MAQUINARIA  Y EQUIPO EN TRANSITO</t>
  </si>
  <si>
    <t>EQUIPO Y MOBILIARIO DE ALOJAMIENTO</t>
  </si>
  <si>
    <t>EDIFICACIONES</t>
  </si>
  <si>
    <t>EQUIPO DE SEGURIDAD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</si>
  <si>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</si>
  <si>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SUB TOTAL DE BIENES EN USO</t>
  </si>
  <si>
    <t>OBRAS DE ARTE Y ELEMENTOS COLECCIONABLES</t>
  </si>
  <si>
    <t>TOTAL DE BIENES EN USO</t>
  </si>
  <si>
    <t>BIENES INTANGIBLES</t>
  </si>
  <si>
    <t>PAQUETES  Y PROGRAMAS DE COMPUTACIÓN</t>
  </si>
  <si>
    <t>MENOS:  DEPRECIACIÓN DE BIENES INTANGIBLES</t>
  </si>
  <si>
    <t>TOTAL DE BIENES INTANGIBLES</t>
  </si>
  <si>
    <t xml:space="preserve">TOTAL ACTIVOS NO CORRIENTES </t>
  </si>
  <si>
    <t>TOTAL DE ACTIVOS CORRIENTES Y NO CORRIENTES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</si>
  <si>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</si>
  <si>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</si>
  <si>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</si>
  <si>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</si>
  <si>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</si>
  <si>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</si>
  <si>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* Preliminar</t>
  </si>
  <si>
    <t xml:space="preserve">                                    BALANCE GENERAL*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</si>
</sst>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1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4" fontId="5" fillId="0" borderId="0" xfId="0" applyNumberFormat="1" applyFont="1" applyAlignment="1">
      <alignment horizontal="right"/>
    </xf>
    <xf numFmtId="0" fontId="5" fillId="0" borderId="0" xfId="0" applyFont="1"/>
    <xf numFmtId="4" fontId="6" fillId="0" borderId="1" xfId="0" applyNumberFormat="1" applyFont="1" applyBorder="1" applyAlignment="1">
      <alignment horizontal="right"/>
    </xf>
    <xf numFmtId="4" fontId="2" fillId="0" borderId="2" xfId="0" applyNumberFormat="1" applyFont="1" applyBorder="1" applyAlignment="1">
      <alignment horizontal="right"/>
    </xf>
    <xf numFmtId="0" fontId="3" fillId="0" borderId="0" xfId="0" applyFont="1"/>
    <xf numFmtId="4" fontId="2" fillId="0" borderId="0" xfId="0" applyNumberFormat="1" applyFont="1" applyAlignment="1">
      <alignment horizontal="right"/>
    </xf>
    <xf numFmtId="0" fontId="7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Border="1" applyAlignment="1">
      <alignment horizontal="left"/>
    </xf>
    <xf numFmtId="49" fontId="8" fillId="0" borderId="0" xfId="0" applyNumberFormat="1" applyFont="1" applyAlignment="1">
      <alignment horizontal="left"/>
    </xf>
    <xf numFmtId="39" fontId="5" fillId="0" borderId="0" xfId="0" applyNumberFormat="1" applyFont="1" applyAlignment="1">
      <alignment horizontal="right"/>
    </xf>
    <xf numFmtId="4" fontId="10" fillId="0" borderId="1" xfId="0" applyNumberFormat="1" applyFont="1" applyBorder="1" applyAlignment="1">
      <alignment horizontal="right"/>
    </xf>
    <xf numFmtId="4" fontId="0" fillId="0" borderId="0" xfId="0" applyNumberFormat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4" fontId="7" fillId="0" borderId="1" xfId="0" applyNumberFormat="1" applyFont="1" applyBorder="1" applyAlignment="1">
      <alignment horizontal="right"/>
    </xf>
    <xf numFmtId="49" fontId="11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" fontId="7" fillId="0" borderId="0" xfId="0" applyNumberFormat="1" applyFont="1" applyAlignment="1">
      <alignment horizontal="right"/>
    </xf>
    <xf numFmtId="4" fontId="5" fillId="0" borderId="1" xfId="0" applyNumberFormat="1" applyFont="1" applyBorder="1" applyAlignment="1">
      <alignment horizontal="right"/>
    </xf>
    <xf numFmtId="49" fontId="12" fillId="0" borderId="0" xfId="0" applyNumberFormat="1" applyFont="1" applyAlignment="1">
      <alignment horizontal="left"/>
    </xf>
    <xf numFmtId="49" fontId="13" fillId="0" borderId="0" xfId="0" applyNumberFormat="1" applyFont="1" applyAlignment="1">
      <alignment horizontal="left"/>
    </xf>
    <xf numFmtId="4" fontId="2" fillId="0" borderId="0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164" fontId="13" fillId="0" borderId="0" xfId="0" applyNumberFormat="1" applyFont="1" applyBorder="1" applyAlignment="1">
      <alignment horizontal="right"/>
    </xf>
    <xf numFmtId="49" fontId="14" fillId="0" borderId="0" xfId="0" applyNumberFormat="1" applyFont="1" applyAlignment="1">
      <alignment horizontal="left"/>
    </xf>
    <xf numFmtId="164" fontId="2" fillId="0" borderId="2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0" fontId="15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179917</xdr:colOff>
      <xdr:row>1</xdr:row>
      <xdr:rowOff>113241</xdr:rowOff>
    </xdr:from>
    <xdr:to>
      <xdr:col>1</xdr:col>
      <xdr:colOff>1728435</xdr:colOff>
      <xdr:row>5</xdr:row>
      <xdr:rowOff>141838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342" y="303741"/>
          <a:ext cx="1548518" cy="933472"/>
        </a:xfrm>
        <a:prstGeom prst="rect">
          <a:avLst/>
        </a:prstGeom>
      </xdr:spPr>
    </xdr:pic>
    <xdr:clientData/>
  </xdr:twoCellAnchor>
  <xdr:twoCellAnchor editAs="oneCell">
    <xdr:from>
      <xdr:col>2</xdr:col>
      <xdr:colOff>373592</xdr:colOff>
      <xdr:row>1</xdr:row>
      <xdr:rowOff>63500</xdr:rowOff>
    </xdr:from>
    <xdr:to>
      <xdr:col>2</xdr:col>
      <xdr:colOff>1322916</xdr:colOff>
      <xdr:row>5</xdr:row>
      <xdr:rowOff>229649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64767" y="254000"/>
          <a:ext cx="949324" cy="1071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59"/>
  <sheetViews>
    <sheetView tabSelected="1" topLeftCell="A10" zoomScale="90" zoomScaleNormal="90" workbookViewId="0">
      <selection activeCell="B62" sqref="B62"/>
    </sheetView>
  </sheetViews>
  <sheetFormatPr baseColWidth="10" defaultRowHeight="15" x14ac:dyDescent="0.25"/>
  <cols>
    <col min="1" max="1" width="5.28515625" customWidth="1"/>
    <col min="2" max="2" width="78.5703125" customWidth="1"/>
    <col min="3" max="3" width="25.5703125" style="2" customWidth="1"/>
    <col min="4" max="4" width="12.7109375" bestFit="1" customWidth="1"/>
    <col min="5" max="5" width="17.140625" customWidth="1"/>
  </cols>
  <sheetData>
    <row r="3" spans="2:3" ht="18.75" x14ac:dyDescent="0.3">
      <c r="B3" s="1" t="s">
        <v>0</v>
      </c>
    </row>
    <row r="4" spans="2:3" ht="18.75" x14ac:dyDescent="0.3">
      <c r="B4" s="1" t="s">
        <v>1</v>
      </c>
    </row>
    <row r="5" spans="2:3" ht="18.75" x14ac:dyDescent="0.3">
      <c r="B5" s="1" t="s">
        <v>39</v>
      </c>
    </row>
    <row r="6" spans="2:3" ht="18.75" x14ac:dyDescent="0.3">
      <c r="B6" s="1" t="s">
        <v>2</v>
      </c>
    </row>
    <row r="7" spans="2:3" ht="18.75" x14ac:dyDescent="0.3">
      <c r="B7" s="37"/>
      <c r="C7" s="37"/>
    </row>
    <row r="8" spans="2:3" ht="18.75" x14ac:dyDescent="0.3">
      <c r="B8" s="3"/>
      <c r="C8" s="4"/>
    </row>
    <row r="9" spans="2:3" ht="18.75" x14ac:dyDescent="0.3">
      <c r="B9" s="5" t="s">
        <v>3</v>
      </c>
      <c r="C9" s="6"/>
    </row>
    <row r="10" spans="2:3" ht="18.75" x14ac:dyDescent="0.3">
      <c r="B10" s="5" t="s">
        <v>4</v>
      </c>
      <c r="C10" s="6"/>
    </row>
    <row r="11" spans="2:3" ht="18.75" x14ac:dyDescent="0.3">
      <c r="B11" s="5"/>
      <c r="C11" s="6"/>
    </row>
    <row r="12" spans="2:3" ht="15.75" x14ac:dyDescent="0.25">
      <c r="B12" s="7" t="s">
        <v>5</v>
      </c>
      <c r="C12" s="8">
        <v>22697.200000000001</v>
      </c>
    </row>
    <row r="13" spans="2:3" x14ac:dyDescent="0.25">
      <c r="B13" s="9" t="s">
        <v>6</v>
      </c>
      <c r="C13" s="8">
        <v>41982.21</v>
      </c>
    </row>
    <row r="14" spans="2:3" x14ac:dyDescent="0.25">
      <c r="B14" s="9" t="s">
        <v>7</v>
      </c>
      <c r="C14" s="10">
        <v>2425808.83</v>
      </c>
    </row>
    <row r="15" spans="2:3" x14ac:dyDescent="0.25">
      <c r="B15" s="9"/>
      <c r="C15" s="8"/>
    </row>
    <row r="16" spans="2:3" ht="19.5" thickBot="1" x14ac:dyDescent="0.35">
      <c r="B16" s="5" t="s">
        <v>8</v>
      </c>
      <c r="C16" s="11">
        <f>C12+C13+C14</f>
        <v>2490488.2400000002</v>
      </c>
    </row>
    <row r="17" spans="2:5" ht="19.5" thickTop="1" x14ac:dyDescent="0.3">
      <c r="B17" s="12"/>
      <c r="C17" s="13"/>
    </row>
    <row r="18" spans="2:5" ht="18.75" x14ac:dyDescent="0.3">
      <c r="B18" s="5" t="s">
        <v>3</v>
      </c>
      <c r="C18" s="6"/>
    </row>
    <row r="19" spans="2:5" ht="18.75" x14ac:dyDescent="0.3">
      <c r="B19" s="5" t="s">
        <v>9</v>
      </c>
      <c r="C19" s="6"/>
    </row>
    <row r="20" spans="2:5" ht="15.75" x14ac:dyDescent="0.25">
      <c r="B20" s="14" t="s">
        <v>10</v>
      </c>
      <c r="C20" s="15"/>
    </row>
    <row r="21" spans="2:5" ht="15.75" x14ac:dyDescent="0.25">
      <c r="B21" s="16" t="s">
        <v>11</v>
      </c>
      <c r="C21" s="8">
        <v>5019144.09</v>
      </c>
    </row>
    <row r="22" spans="2:5" ht="15.75" x14ac:dyDescent="0.25">
      <c r="B22" s="7" t="s">
        <v>12</v>
      </c>
      <c r="C22" s="8">
        <v>277177.26</v>
      </c>
    </row>
    <row r="23" spans="2:5" ht="15.75" x14ac:dyDescent="0.25">
      <c r="B23" s="7" t="s">
        <v>13</v>
      </c>
      <c r="C23" s="8">
        <v>39596638.259999998</v>
      </c>
    </row>
    <row r="24" spans="2:5" ht="15.75" x14ac:dyDescent="0.25">
      <c r="B24" s="17" t="s">
        <v>14</v>
      </c>
      <c r="C24" s="8">
        <v>27334282.469999999</v>
      </c>
    </row>
    <row r="25" spans="2:5" ht="15.75" x14ac:dyDescent="0.25">
      <c r="B25" s="17" t="s">
        <v>15</v>
      </c>
      <c r="C25" s="8">
        <v>8111098.4900000002</v>
      </c>
    </row>
    <row r="26" spans="2:5" ht="15.75" x14ac:dyDescent="0.25">
      <c r="B26" s="17" t="s">
        <v>16</v>
      </c>
      <c r="C26" s="18">
        <v>40811364.68</v>
      </c>
    </row>
    <row r="27" spans="2:5" ht="15.75" x14ac:dyDescent="0.25">
      <c r="B27" s="17" t="s">
        <v>17</v>
      </c>
      <c r="C27" s="18">
        <v>69401</v>
      </c>
    </row>
    <row r="28" spans="2:5" ht="15.75" x14ac:dyDescent="0.25">
      <c r="B28" s="17" t="s">
        <v>18</v>
      </c>
      <c r="C28" s="18">
        <v>5657052.4800000004</v>
      </c>
    </row>
    <row r="29" spans="2:5" ht="15.75" x14ac:dyDescent="0.25">
      <c r="B29" s="17" t="s">
        <v>19</v>
      </c>
      <c r="C29" s="8">
        <v>20275</v>
      </c>
    </row>
    <row r="30" spans="2:5" ht="15.75" x14ac:dyDescent="0.25">
      <c r="B30" s="17" t="s">
        <v>20</v>
      </c>
      <c r="C30" s="8">
        <v>89943307.950000003</v>
      </c>
    </row>
    <row r="31" spans="2:5" ht="15.75" x14ac:dyDescent="0.25">
      <c r="B31" s="17" t="s">
        <v>21</v>
      </c>
      <c r="C31" s="8">
        <v>791686.78</v>
      </c>
    </row>
    <row r="32" spans="2:5" ht="15.75" x14ac:dyDescent="0.25">
      <c r="B32" s="17" t="s">
        <v>22</v>
      </c>
      <c r="C32" s="19">
        <f>60969410.9-C40</f>
        <v>60708607.75</v>
      </c>
      <c r="E32" s="20"/>
    </row>
    <row r="33" spans="2:3" ht="18.75" x14ac:dyDescent="0.3">
      <c r="B33" s="21" t="s">
        <v>23</v>
      </c>
      <c r="C33" s="13">
        <f>C21+C22+C23+C24+C25+C26+C27+C28+C29+C30+C31-C32</f>
        <v>156922820.71000001</v>
      </c>
    </row>
    <row r="34" spans="2:3" ht="18.75" x14ac:dyDescent="0.3">
      <c r="B34" s="22"/>
      <c r="C34" s="6"/>
    </row>
    <row r="35" spans="2:3" ht="15.75" x14ac:dyDescent="0.25">
      <c r="B35" s="17" t="s">
        <v>24</v>
      </c>
      <c r="C35" s="23">
        <v>2035277.96</v>
      </c>
    </row>
    <row r="36" spans="2:3" x14ac:dyDescent="0.25">
      <c r="B36" s="24"/>
      <c r="C36" s="15"/>
    </row>
    <row r="37" spans="2:3" ht="15.75" x14ac:dyDescent="0.25">
      <c r="B37" s="25" t="s">
        <v>25</v>
      </c>
      <c r="C37" s="26">
        <f>C33+C35</f>
        <v>158958098.67000002</v>
      </c>
    </row>
    <row r="38" spans="2:3" ht="15.75" x14ac:dyDescent="0.25">
      <c r="B38" s="25"/>
      <c r="C38" s="26"/>
    </row>
    <row r="39" spans="2:3" ht="15.75" x14ac:dyDescent="0.25">
      <c r="B39" s="25" t="s">
        <v>26</v>
      </c>
      <c r="C39" s="15"/>
    </row>
    <row r="40" spans="2:3" ht="15.75" x14ac:dyDescent="0.25">
      <c r="B40" s="17" t="s">
        <v>27</v>
      </c>
      <c r="C40" s="8">
        <v>260803.15</v>
      </c>
    </row>
    <row r="41" spans="2:3" ht="15.75" x14ac:dyDescent="0.25">
      <c r="B41" s="17" t="s">
        <v>28</v>
      </c>
      <c r="C41" s="27">
        <v>196727.83</v>
      </c>
    </row>
    <row r="42" spans="2:3" ht="15.75" x14ac:dyDescent="0.25">
      <c r="B42" s="25" t="s">
        <v>29</v>
      </c>
      <c r="C42" s="26">
        <f>C40-C41</f>
        <v>64075.320000000007</v>
      </c>
    </row>
    <row r="43" spans="2:3" ht="15.75" x14ac:dyDescent="0.25">
      <c r="B43" s="25"/>
      <c r="C43" s="26"/>
    </row>
    <row r="44" spans="2:3" ht="18.75" x14ac:dyDescent="0.3">
      <c r="B44" s="5" t="s">
        <v>30</v>
      </c>
      <c r="C44" s="13">
        <f>C37+C42</f>
        <v>159022173.99000001</v>
      </c>
    </row>
    <row r="45" spans="2:3" ht="18.75" x14ac:dyDescent="0.3">
      <c r="B45" s="28"/>
      <c r="C45" s="6"/>
    </row>
    <row r="46" spans="2:3" ht="19.5" thickBot="1" x14ac:dyDescent="0.35">
      <c r="B46" s="29" t="s">
        <v>31</v>
      </c>
      <c r="C46" s="11">
        <f>C16+C44</f>
        <v>161512662.23000002</v>
      </c>
    </row>
    <row r="47" spans="2:3" ht="19.5" thickTop="1" x14ac:dyDescent="0.3">
      <c r="B47" s="29"/>
      <c r="C47" s="30"/>
    </row>
    <row r="48" spans="2:3" ht="18.75" x14ac:dyDescent="0.3">
      <c r="B48" s="29" t="s">
        <v>32</v>
      </c>
      <c r="C48" s="31"/>
    </row>
    <row r="49" spans="2:3" ht="18.75" x14ac:dyDescent="0.3">
      <c r="B49" s="29"/>
      <c r="C49" s="6"/>
    </row>
    <row r="50" spans="2:3" ht="18.75" x14ac:dyDescent="0.3">
      <c r="B50" s="29" t="s">
        <v>33</v>
      </c>
      <c r="C50" s="6"/>
    </row>
    <row r="51" spans="2:3" ht="15.75" x14ac:dyDescent="0.25">
      <c r="B51" s="17" t="s">
        <v>34</v>
      </c>
      <c r="C51" s="8">
        <v>4238033.2399999993</v>
      </c>
    </row>
    <row r="52" spans="2:3" ht="15.75" x14ac:dyDescent="0.25">
      <c r="B52" s="17" t="s">
        <v>6</v>
      </c>
      <c r="C52" s="27">
        <v>41982.21</v>
      </c>
    </row>
    <row r="53" spans="2:3" ht="18.75" x14ac:dyDescent="0.3">
      <c r="B53" s="29" t="s">
        <v>35</v>
      </c>
      <c r="C53" s="32">
        <f>C51+C52</f>
        <v>4280015.4499999993</v>
      </c>
    </row>
    <row r="54" spans="2:3" x14ac:dyDescent="0.25">
      <c r="B54" s="33"/>
      <c r="C54" s="15"/>
    </row>
    <row r="55" spans="2:3" ht="15.75" x14ac:dyDescent="0.25">
      <c r="B55" s="17" t="s">
        <v>36</v>
      </c>
      <c r="C55" s="23">
        <f>+C46-C53</f>
        <v>157232646.78000003</v>
      </c>
    </row>
    <row r="56" spans="2:3" x14ac:dyDescent="0.25">
      <c r="B56" s="24"/>
      <c r="C56" s="15"/>
    </row>
    <row r="57" spans="2:3" ht="19.5" thickBot="1" x14ac:dyDescent="0.35">
      <c r="B57" s="29" t="s">
        <v>37</v>
      </c>
      <c r="C57" s="34">
        <f>+C53+C55</f>
        <v>161512662.23000002</v>
      </c>
    </row>
    <row r="58" spans="2:3" ht="19.5" thickTop="1" x14ac:dyDescent="0.3">
      <c r="B58" s="29"/>
      <c r="C58" s="8"/>
    </row>
    <row r="59" spans="2:3" x14ac:dyDescent="0.25">
      <c r="B59" s="36" t="s">
        <v>38</v>
      </c>
      <c r="C59" s="35"/>
    </row>
  </sheetData>
  <mergeCells count="1">
    <mergeCell ref="B7:C7"/>
  </mergeCells>
  <pageMargins left="0.25" right="0.25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Enero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 R. Monegro O.</dc:creator>
  <cp:lastModifiedBy>Biagio F. Difranco R.</cp:lastModifiedBy>
  <dcterms:created xsi:type="dcterms:W3CDTF">2017-03-13T13:26:10Z</dcterms:created>
  <dcterms:modified xsi:type="dcterms:W3CDTF">2017-04-26T16:11:52Z</dcterms:modified>
</cp:coreProperties>
</file>