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435"/>
  </bookViews>
  <sheets>
    <sheet name="nomina para portal " sheetId="1" r:id="rId1"/>
  </sheets>
  <definedNames>
    <definedName name="_xlnm.Print_Titles" localSheetId="0">'nomina para portal 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5" i="1" l="1"/>
  <c r="G315" i="1"/>
  <c r="F315" i="1"/>
  <c r="E315" i="1"/>
  <c r="D315" i="1"/>
  <c r="C315" i="1"/>
  <c r="I293" i="1"/>
  <c r="J293" i="1" s="1"/>
  <c r="I219" i="1"/>
  <c r="J219" i="1" s="1"/>
  <c r="I200" i="1"/>
  <c r="J200" i="1" s="1"/>
  <c r="I146" i="1"/>
  <c r="J146" i="1" s="1"/>
  <c r="I90" i="1"/>
  <c r="J90" i="1" s="1"/>
  <c r="I54" i="1"/>
  <c r="J54" i="1" s="1"/>
  <c r="I9" i="1"/>
  <c r="J9" i="1" s="1"/>
  <c r="J315" i="1" l="1"/>
  <c r="I315" i="1"/>
</calcChain>
</file>

<file path=xl/sharedStrings.xml><?xml version="1.0" encoding="utf-8"?>
<sst xmlns="http://schemas.openxmlformats.org/spreadsheetml/2006/main" count="941" uniqueCount="441">
  <si>
    <t>DIRECCION GENERAL DE PRESUPUESTO</t>
  </si>
  <si>
    <t>Año del Desarrollo Agroforestal</t>
  </si>
  <si>
    <t>PAGO SUELDOS MARZO 2017: EMPLEADOS FIJOS Y CONTRATADOS</t>
  </si>
  <si>
    <t>Empleado</t>
  </si>
  <si>
    <t>Cargo</t>
  </si>
  <si>
    <t>Sueldo Bruto</t>
  </si>
  <si>
    <t>AFP</t>
  </si>
  <si>
    <t>Impuesto Sobre Renta ISR</t>
  </si>
  <si>
    <t>Seguro Familiar Salud</t>
  </si>
  <si>
    <t>Seguro Vida INAVI</t>
  </si>
  <si>
    <t>Otros Descuentos</t>
  </si>
  <si>
    <t>Total Descuentos</t>
  </si>
  <si>
    <t>Sueldo Neto</t>
  </si>
  <si>
    <t>Tipo Empleado</t>
  </si>
  <si>
    <t>ROSAURA MIGUELINA QUIÑONES QUIÑONES</t>
  </si>
  <si>
    <t>DIRECTOR (A) DEPARTAMENTAL</t>
  </si>
  <si>
    <t>CONTRATADO EN PRUEBA</t>
  </si>
  <si>
    <t>KATHERINE MERCEDES PEGUERO FERMIN</t>
  </si>
  <si>
    <t>ANALISTA ECONOMICO</t>
  </si>
  <si>
    <t>CLAUDIA ALEJANDRA CASTILLO CABRAL</t>
  </si>
  <si>
    <t>JOSE CARLOS ISABEL NAVARRO</t>
  </si>
  <si>
    <t>ANALISTA SECTORIAL</t>
  </si>
  <si>
    <t>ALYSHA CASTILLO MOREL</t>
  </si>
  <si>
    <t>MIGUEL ANDRES MARTINEZ PERALTA</t>
  </si>
  <si>
    <t>LAURA MARYEL VALDEZ THEN</t>
  </si>
  <si>
    <t>PATRICIA ACEVEDO ROSARIO</t>
  </si>
  <si>
    <t>SECRETARIA</t>
  </si>
  <si>
    <t>ERNESTO B. PEÑA MARTINEZ</t>
  </si>
  <si>
    <t>ASESOR(A) LEGAL</t>
  </si>
  <si>
    <t>ROMULO CORDERO DE LEON</t>
  </si>
  <si>
    <t>ASESOR Y CONSULTOR EN MATERIA DE ADM. GENERAL Y PERSONAL</t>
  </si>
  <si>
    <t>MILDRED MATOS DE LOS SANTOS</t>
  </si>
  <si>
    <t>ANALISTA DE RECURSOS HUMANOS</t>
  </si>
  <si>
    <t>JENNIFER PUJOLS PELLETIER</t>
  </si>
  <si>
    <t>FRANKLIN D. GUERRERO GUERRERO</t>
  </si>
  <si>
    <t>ASESOR (A)</t>
  </si>
  <si>
    <t>CESAR AUGUSTO DIAZ GARCIA</t>
  </si>
  <si>
    <t>ASESOR FINANCIERO</t>
  </si>
  <si>
    <t>NEUS DOLSET</t>
  </si>
  <si>
    <t>COORDINADORA INTERNACIONAL</t>
  </si>
  <si>
    <t>YOSSE CASTILLO MINYETTY</t>
  </si>
  <si>
    <t>CONSERJE</t>
  </si>
  <si>
    <t>JEAN-PIERRE ZURBRUGG</t>
  </si>
  <si>
    <t>ADMINISTRADOR DE REDES</t>
  </si>
  <si>
    <t>GUSTAVO ADOLFO RIVERA</t>
  </si>
  <si>
    <t>CHOFER</t>
  </si>
  <si>
    <t>JEANNIE ROSEMARY MONEGRO ORTIZ</t>
  </si>
  <si>
    <t>ENCARGADA DIVISION</t>
  </si>
  <si>
    <t>MAGGUI YAJAIRA GONZALEZ CONTRERAS</t>
  </si>
  <si>
    <t>TECNICO DE COMPRAS</t>
  </si>
  <si>
    <t>GUSTAVO ARTURO SANTA QUISPE</t>
  </si>
  <si>
    <t>ZAIRA ROQUE ROJAS</t>
  </si>
  <si>
    <t>ASISTENTE FINANCIERO</t>
  </si>
  <si>
    <t>MARINO E. FUENTES TAVAREZ</t>
  </si>
  <si>
    <t>ASESOR</t>
  </si>
  <si>
    <t>RODOLFO ENMANUEL GOMEZ SANCHEZ</t>
  </si>
  <si>
    <t>MARCELLE FLORENTINO BRITO</t>
  </si>
  <si>
    <t>ANALISTA FINANCIERA</t>
  </si>
  <si>
    <t>ISMAEL VICENTE SUERO</t>
  </si>
  <si>
    <t>RAISA FRANCISCA CUEVAS OVALLES</t>
  </si>
  <si>
    <t>ANALISTA FINANCIERO</t>
  </si>
  <si>
    <t>DAYANA ALEXANDRA CRESPO VARGAS</t>
  </si>
  <si>
    <t>ABOGADO (A)</t>
  </si>
  <si>
    <t>ARISLEIDY GRULLON RAMIREZ</t>
  </si>
  <si>
    <t>JOSE LUIS MARTINEZ NUÑEZ</t>
  </si>
  <si>
    <t>ASESOR Y CONSULTOR EN EL AREA DE CONTABILIDAD</t>
  </si>
  <si>
    <t>MANUEL ALFREDO RIVERA PEGUERO</t>
  </si>
  <si>
    <t>ABOGADO EXTERNO</t>
  </si>
  <si>
    <t>PATRICIA CAROLINA DILONE GIL</t>
  </si>
  <si>
    <t>ANALISTA CENTRAL DE PRESUPUESTO II</t>
  </si>
  <si>
    <t>FIJO</t>
  </si>
  <si>
    <t>HIPOLITO DIAZ PENA</t>
  </si>
  <si>
    <t>ENCARGADO (A) ESTUDIOS ECONOMICOS</t>
  </si>
  <si>
    <t>LUIS RAMON UREÑA GARCIA</t>
  </si>
  <si>
    <t>ERELY MARTINEZ PEREZ</t>
  </si>
  <si>
    <t>ANALISTA CENTRAL DE PRESUPUESTO I</t>
  </si>
  <si>
    <t>GILMA ALTAGRACIA OGANDO PAULINO</t>
  </si>
  <si>
    <t>ANALISTA PRESUPUESTO</t>
  </si>
  <si>
    <t>JESUS MARIA MERAN CASTRO</t>
  </si>
  <si>
    <t>JOHANNA FRANCHESCA SANTOS SANTOS</t>
  </si>
  <si>
    <t>TECNICO CENTRAL DE PRESUPUESTO</t>
  </si>
  <si>
    <t>SANTA ROSA BAEZ RODRIGUEZ</t>
  </si>
  <si>
    <t>ARNOLD FRANCISCO ALMANZAR JOSEPH</t>
  </si>
  <si>
    <t>MARIA MAGDALENA CABRERA FRANCO</t>
  </si>
  <si>
    <t>ROSA IRIS PICHARDO PEREZ</t>
  </si>
  <si>
    <t>ANALISTA</t>
  </si>
  <si>
    <t>VANESSA YANET ALMONTE SANTOS</t>
  </si>
  <si>
    <t>TECNICO</t>
  </si>
  <si>
    <t>ALEJANDRINA RODRIGUEZ DUVAL</t>
  </si>
  <si>
    <t>YURIDYS ALTAGRACIA RODRIGUEZ DILONE</t>
  </si>
  <si>
    <t>LIZAMAVEL MERCEDES COLLADO VARGAS</t>
  </si>
  <si>
    <t>ANALISTA PRESUPUESTO I</t>
  </si>
  <si>
    <t>LEOMARY ALFONSINA LIRIANO GARCIA</t>
  </si>
  <si>
    <t>PATRICIA CAROLINA PERDOMO GARCIA</t>
  </si>
  <si>
    <t>MARIA VICTORIA ORTIZ SANCHEZ</t>
  </si>
  <si>
    <t>MILDRED OVALLE RIVERA</t>
  </si>
  <si>
    <t>ISSAAC FELIX RAUL LARA MARTINEZ</t>
  </si>
  <si>
    <t>JOEL ANTONIO MARTINEZ BARREIRO</t>
  </si>
  <si>
    <t>PAVEL IGNACIO PEREZ MATOS</t>
  </si>
  <si>
    <t>NIURKA ALTAGRACIA TEJADA</t>
  </si>
  <si>
    <t>NIVIS LETICIA LEON VILLEGAS</t>
  </si>
  <si>
    <t>ROSA YANIRIS MATEO MOJICA</t>
  </si>
  <si>
    <t>AUXILIAR DE DOCUMENTACION</t>
  </si>
  <si>
    <t>CESAR FELIX BUENO RODRIGUEZ</t>
  </si>
  <si>
    <t>ANDREA DOLORES CANDELARIO COLLADO</t>
  </si>
  <si>
    <t>BETHANIA DEL CARMEN FERNANDEZ PICHARDO</t>
  </si>
  <si>
    <t>IVETTE G. MELO NUÑEZ</t>
  </si>
  <si>
    <t>VIRGINIA GISELL SANCHEZ MONTAS</t>
  </si>
  <si>
    <t>ANALISTA DE PROGRAMACION</t>
  </si>
  <si>
    <t>OSCAR ANTONIO POLANCO MERRERO</t>
  </si>
  <si>
    <t>GREISSY NATALIA MESSINA CRUZ</t>
  </si>
  <si>
    <t>ANDOLI MARTINEZ DECENA</t>
  </si>
  <si>
    <t>PATRIA SENCION SANTANA</t>
  </si>
  <si>
    <t>TEYDI JOAQUIN RODRIGUEZ SANCHEZ</t>
  </si>
  <si>
    <t>YADEL CORNELIA ALICIA HERRERA DE JESUS</t>
  </si>
  <si>
    <t>MARIA SOLEDAD MIRANDA AHUMADA</t>
  </si>
  <si>
    <t>JAIME ARIEL PEREZ LARA</t>
  </si>
  <si>
    <t>GILBERTO OLMEDO ACOSTA VICTORIO</t>
  </si>
  <si>
    <t>JENNIFER DEL PILAR OVALLE SANTANA</t>
  </si>
  <si>
    <t>LUIS LEONARDO AMIAMA</t>
  </si>
  <si>
    <t>NATALIE SOUFFRONT LORA</t>
  </si>
  <si>
    <t>YANELLI SANTANA GATON</t>
  </si>
  <si>
    <t>WINDER REYES ARIAS</t>
  </si>
  <si>
    <t>JAVIEL JIMENEZ REYES</t>
  </si>
  <si>
    <t>MARIEL ALTAGRACIA MUÑOZ ALVAREZ</t>
  </si>
  <si>
    <t>MERLIN REYES</t>
  </si>
  <si>
    <t>BIANCA CAROLINA ALCANTARA YNOA</t>
  </si>
  <si>
    <t>CESAR AUGUSTO DE LA CRUZ DYER</t>
  </si>
  <si>
    <t>ANA MIGUELINA ALTAGRACIA TERRERO DE LEON</t>
  </si>
  <si>
    <t>AMBAR CHANEL PERALTA GEORGE</t>
  </si>
  <si>
    <t>WENDY PATRICIA DE LA ROSA ENCARNACION</t>
  </si>
  <si>
    <t>BENNY GALAN RODRIGUEZ</t>
  </si>
  <si>
    <t>ALBERTO LEON GONZALEZ</t>
  </si>
  <si>
    <t>KATHERINE RAMONA BAEZ LEDESMA</t>
  </si>
  <si>
    <t>ELISA MERCEDES DURAN JIMENEZ</t>
  </si>
  <si>
    <t>RAFAELA ANIBELKA RODRIGUEZ RODRIGUEZ</t>
  </si>
  <si>
    <t>ENCARGADO (A) DE DOCUMENTACION Y PUBLICACIONES</t>
  </si>
  <si>
    <t>SAGRARIO E. DOMINGUEZ DOMINGUEZ</t>
  </si>
  <si>
    <t>MILDRED STERLING S</t>
  </si>
  <si>
    <t>NATIVIDAD SANCHEZ</t>
  </si>
  <si>
    <t>SUBDIRECTOR (A) DE AYUNTAMIENTOS Y EMPRESAS</t>
  </si>
  <si>
    <t>JULIO CESAR MORILLO</t>
  </si>
  <si>
    <t>MARCIA SUAREZ LOPEZ</t>
  </si>
  <si>
    <t>ENCARGADO (A)</t>
  </si>
  <si>
    <t>JOSE ISMAEL PEÑA PERALTA</t>
  </si>
  <si>
    <t>TAMAR E. PEÑA RODRIGUEZ</t>
  </si>
  <si>
    <t>JOSE ELIGIO JAQUEZ GIL</t>
  </si>
  <si>
    <t>DIRECTOR DEPTO. INGRESOS .</t>
  </si>
  <si>
    <t>MANUEL ANTONIO MARTE SUAZO</t>
  </si>
  <si>
    <t>ENCARGADO DE DEPARTAMENTO</t>
  </si>
  <si>
    <t>ROSS MERY ALT. TORIBIO</t>
  </si>
  <si>
    <t>ANALISTA POLITICAS NORMAS Y PR</t>
  </si>
  <si>
    <t>SONIA FELIZ FELIZ</t>
  </si>
  <si>
    <t>ENCARGADO(A) DEPARTAMENTO</t>
  </si>
  <si>
    <t>SOCORRO HERNANDEZ VALDEZ</t>
  </si>
  <si>
    <t>JAQUELINE BELLO PUJOLS</t>
  </si>
  <si>
    <t>SUB-DIRECTORA</t>
  </si>
  <si>
    <t>JESUS AQUILES RIVERA</t>
  </si>
  <si>
    <t>ANALISTA I</t>
  </si>
  <si>
    <t>DINO LOPEZ MATEO</t>
  </si>
  <si>
    <t>TECNICO DE DOCUMENTACION</t>
  </si>
  <si>
    <t>ALBERTO VILLANUEVA POLANCO</t>
  </si>
  <si>
    <t>FRANCIS JUSTO</t>
  </si>
  <si>
    <t>ANA YOLANDA PUESAN GOMEZ</t>
  </si>
  <si>
    <t>DIRECTOR (A)</t>
  </si>
  <si>
    <t>ISABEL MARTINEZ</t>
  </si>
  <si>
    <t>RAMONA IBELISSE LEONOR CARBUCCIA</t>
  </si>
  <si>
    <t>ROSA ELBA LORENZO</t>
  </si>
  <si>
    <t>ANALISTA II</t>
  </si>
  <si>
    <t>PATRICIA FERNANDEZ</t>
  </si>
  <si>
    <t>CARMEN R. REGALADO</t>
  </si>
  <si>
    <t>DELIO OMAR CESPEDES MEDINA</t>
  </si>
  <si>
    <t>JUAN GERALDO URRACA SPROCK</t>
  </si>
  <si>
    <t>COORDINADOR (A) DE AYUNTAMIENTO</t>
  </si>
  <si>
    <t>LAURA CID SANCHEZ</t>
  </si>
  <si>
    <t>SAILEN QUIROZ</t>
  </si>
  <si>
    <t>JHANNET TAVERAS BICHARA</t>
  </si>
  <si>
    <t>JOSEFINA GONZALEZ SILFA</t>
  </si>
  <si>
    <t>ANA MARIA BIERD DE JESUS</t>
  </si>
  <si>
    <t>ESTHER M. TORRES BERNAL</t>
  </si>
  <si>
    <t>ENCARGADO (A) DEPTO. AYUNTAMIENTO</t>
  </si>
  <si>
    <t>ELIZABETH SOTO CORTORREAL</t>
  </si>
  <si>
    <t>FELIX A. FABIAN MERCEDES</t>
  </si>
  <si>
    <t>NELSON A. CABRERA</t>
  </si>
  <si>
    <t>DIR. DE INSTITUCIONES GOBIERNO CENTRAL Y ORG. ESPECIALES</t>
  </si>
  <si>
    <t>DANIEL ALBERTO BATISTA</t>
  </si>
  <si>
    <t>LIDIA ALTAGRACIA CASTILLO ROJAS</t>
  </si>
  <si>
    <t>ENCARGADO DEPTO. SERVICIOS GENERALES</t>
  </si>
  <si>
    <t>BELKIS MANON</t>
  </si>
  <si>
    <t>YDALISE MARMOLEJOS POLANCO</t>
  </si>
  <si>
    <t>JESUS SANTANA PEPEN</t>
  </si>
  <si>
    <t>TERESA MILAGROS DE LEON PEREZ</t>
  </si>
  <si>
    <t>MARGARET YOVEIRI GARCIA TAVERAS</t>
  </si>
  <si>
    <t>MANUEL DE JESUS BURGOS</t>
  </si>
  <si>
    <t>EUSEBIA PEREZ AGRAMONTE</t>
  </si>
  <si>
    <t>CATALINA AVILES FELIZ</t>
  </si>
  <si>
    <t>LAURA R. TERRERO MOQUETE</t>
  </si>
  <si>
    <t>HECTOR JOSE MANCEBO</t>
  </si>
  <si>
    <t>WENDY Y. MERCEDES PEGUERO</t>
  </si>
  <si>
    <t>MARIANA VALDEZ</t>
  </si>
  <si>
    <t>FRANCISCO G. ABREU P</t>
  </si>
  <si>
    <t>SUBDIRECTOR INSTITUCIONES DESCENTRALIZADAS</t>
  </si>
  <si>
    <t>THELMA DIAZ DE RODRIGUEZ</t>
  </si>
  <si>
    <t>NIOBEL GUZMAN COMPRES</t>
  </si>
  <si>
    <t>NORVIN DARINEL BERGES</t>
  </si>
  <si>
    <t>ODILYS Y. HIDALGO SANTANA</t>
  </si>
  <si>
    <t>ANA LUCIA BURGOS</t>
  </si>
  <si>
    <t>SUB-DIRECTOR (A) CONSOLIDACION ESTADISTICA</t>
  </si>
  <si>
    <t>JUANA RODRIGUEZ DE LOS S</t>
  </si>
  <si>
    <t>REYNA IRIS POLANCO CAPELLAN</t>
  </si>
  <si>
    <t>ANGELICA ALMENGO ALMENGOT</t>
  </si>
  <si>
    <t>LUISA VASQUEZ DE MELLA</t>
  </si>
  <si>
    <t>ENC. DE ARCHIVO</t>
  </si>
  <si>
    <t>MANUEL ANT. PEÑA MANCEBO</t>
  </si>
  <si>
    <t>SUB-DIRECTOR</t>
  </si>
  <si>
    <t>ALTAGRACIA JIMENEZ DE CASIMIRO</t>
  </si>
  <si>
    <t>RESPONSABLE ACCESO A LA INFORMACION</t>
  </si>
  <si>
    <t>GEOVANNY DEL JS. CASTILLO MATOS</t>
  </si>
  <si>
    <t>AUXILIAR ADMINISTRATIVO II</t>
  </si>
  <si>
    <t>RAYMUNDO SANTANA SAVIÑON</t>
  </si>
  <si>
    <t>SOPORTE TECNICO INFORMATICO</t>
  </si>
  <si>
    <t>ARGELIA E PEREZ AGRAMONTE</t>
  </si>
  <si>
    <t>ASISTENTE DEL DESPACHO</t>
  </si>
  <si>
    <t>BIAGIO F. DI FRANCO RODRIGUEZ</t>
  </si>
  <si>
    <t>DISEÑADOR PAGINA WEB</t>
  </si>
  <si>
    <t>ROBERTO L. LAMARCHE LEONALDO</t>
  </si>
  <si>
    <t>DISEÑADOR GRAFICO</t>
  </si>
  <si>
    <t>JULIANA G. MORERA VILLALONA</t>
  </si>
  <si>
    <t>SECRETARIA BILINGUE</t>
  </si>
  <si>
    <t>MILAGROS PANIAGUA</t>
  </si>
  <si>
    <t>ANALISTA CAPACITACION Y DESARROLLO</t>
  </si>
  <si>
    <t>ALBERTO MENDOZA MENA</t>
  </si>
  <si>
    <t>ANALISTA SISTEMAS</t>
  </si>
  <si>
    <t>SONIA ORTIZ REYES</t>
  </si>
  <si>
    <t>DOMINGO ANTONIO MOREL MARTINEZ</t>
  </si>
  <si>
    <t>CHOFER II</t>
  </si>
  <si>
    <t>ANGELA B. PORTORREAL CAPELLAN</t>
  </si>
  <si>
    <t>AUXILIAR ADMINISTRATIVO I</t>
  </si>
  <si>
    <t>RAFAEL MERCEDES AQUINO</t>
  </si>
  <si>
    <t>ROBERTO SUERO</t>
  </si>
  <si>
    <t>ANTONIA ROA TAPIA</t>
  </si>
  <si>
    <t>ROSA I. DURAN SANCHEZ</t>
  </si>
  <si>
    <t>YSIDRO FRUCTUOSO FROMETA</t>
  </si>
  <si>
    <t>SUPERVISOR (A)</t>
  </si>
  <si>
    <t>EDIGEN MANUEL FLORIAN F</t>
  </si>
  <si>
    <t>HERIBERTO PAULINO NOVA</t>
  </si>
  <si>
    <t>TERESA HIDALGO DE PEGUERO</t>
  </si>
  <si>
    <t>RAMON ANTONIO TEJEDA LUGO</t>
  </si>
  <si>
    <t>ADMINISTRADOR BASE DE DATOS</t>
  </si>
  <si>
    <t>GUILLERMO ZAYAS BURGOS</t>
  </si>
  <si>
    <t>JOSE RAUL PIANTINI GARCIA</t>
  </si>
  <si>
    <t>ENCARGADO (A) DEPTO. ALMACEN Y SUMINISTROS</t>
  </si>
  <si>
    <t>JOAQUIN E. DIAZ FLORIAN</t>
  </si>
  <si>
    <t>CHOFER I</t>
  </si>
  <si>
    <t>ELENA A. RAMIREZ</t>
  </si>
  <si>
    <t>MERCEDES FLORENTINO</t>
  </si>
  <si>
    <t>ENCARGADO SECCION DE CORRESPONDENCIA</t>
  </si>
  <si>
    <t>FELIX VARGAS</t>
  </si>
  <si>
    <t>MARIANELA MONTILLA</t>
  </si>
  <si>
    <t>EDWIN COSS</t>
  </si>
  <si>
    <t>MAXIMO FLORIAN MERCEDES CORDERO</t>
  </si>
  <si>
    <t>ROSAGNA ALTAGRACIA ADAMES CUELLO</t>
  </si>
  <si>
    <t>MEIBY ESPERANZA GUILLEN BELTRE</t>
  </si>
  <si>
    <t>RECEPCIONISTA</t>
  </si>
  <si>
    <t>CLAUDIA MARIA PIMENTEL MELGEN</t>
  </si>
  <si>
    <t>ENC. RECURSOS HUMANOS</t>
  </si>
  <si>
    <t>ELIO JESUS BRITO FLORIAN</t>
  </si>
  <si>
    <t>SOPORTE INFORMATICO</t>
  </si>
  <si>
    <t>FRANCISCO ALBERTO BLANCO RAMOS</t>
  </si>
  <si>
    <t>ARMANDO ANTONIO PEÑA SUAREZ</t>
  </si>
  <si>
    <t>ENCARGADO DIVISION</t>
  </si>
  <si>
    <t>SECUNDINA RINCON HENRIQUEZ</t>
  </si>
  <si>
    <t>COORDINADORA DE EVENTOS</t>
  </si>
  <si>
    <t>IDENIA ALTAGRACIA GARCIA MORONTA</t>
  </si>
  <si>
    <t>SECRETARIA EJECUTIVA</t>
  </si>
  <si>
    <t>MARIA DEL C FRANCO GALAN</t>
  </si>
  <si>
    <t>CRISTINO ANTONIO MORAN DURAN</t>
  </si>
  <si>
    <t>ARELIS JOSELIN FIGUEREO HERRERA</t>
  </si>
  <si>
    <t>MARGARITO ANGULO DE LA CRUZ</t>
  </si>
  <si>
    <t>JUAN CASTILLO</t>
  </si>
  <si>
    <t>MENSAJERO EXTERNO</t>
  </si>
  <si>
    <t>DANILO ARTURO CHARLES FILOMENO</t>
  </si>
  <si>
    <t>ENCARGADO DE SERVICIOS PERSONALES</t>
  </si>
  <si>
    <t>CARLOS JOSE HEREDIA MEDINA</t>
  </si>
  <si>
    <t>TECNICO ELECTRICO</t>
  </si>
  <si>
    <t>JOSE DELFIN ANTONIO PERDOMO ROSARIO</t>
  </si>
  <si>
    <t>COORDINADOR (A) GENERAL</t>
  </si>
  <si>
    <t>ELISEO JIMENEZ</t>
  </si>
  <si>
    <t>PAMELA MARIA ABREU MATOS</t>
  </si>
  <si>
    <t>COORDINADORA O ENLACE</t>
  </si>
  <si>
    <t>VERONICA ARIAS MEJIA</t>
  </si>
  <si>
    <t>SKARLING HERRAND DE LA CRUZ</t>
  </si>
  <si>
    <t>AUXILIAR DE RECURSOS HUMANOS</t>
  </si>
  <si>
    <t>YECENIA DE LA CRUZ SELMO</t>
  </si>
  <si>
    <t>CARLOS ALBERTO PEÑA MATOS</t>
  </si>
  <si>
    <t>CAMARERO</t>
  </si>
  <si>
    <t>CARLOS REYES</t>
  </si>
  <si>
    <t>SOPORTE ADMINISTRATIVO</t>
  </si>
  <si>
    <t>SAAC MIGUEL BASSA GENAO</t>
  </si>
  <si>
    <t>ENCARGADO DEPTO. TECNOLOGIA</t>
  </si>
  <si>
    <t>CESAR AUGUSTO PEREZ FELIZ</t>
  </si>
  <si>
    <t>DANIEL EDUARDO PORTORREAL LUNA</t>
  </si>
  <si>
    <t>COORDINADOR (A)</t>
  </si>
  <si>
    <t>GENNY MARISOL DIAZ ZAPATA</t>
  </si>
  <si>
    <t>ALBA MARINA MATEO BERIGUETE</t>
  </si>
  <si>
    <t>PATRICIO ROSARIO ADAMES</t>
  </si>
  <si>
    <t>VICTOR ALFONSO ABREU GARCIA</t>
  </si>
  <si>
    <t>ANGELICA ISABEL TALAVERA FERNANDEZ</t>
  </si>
  <si>
    <t>AUXILIAR PROTOCOLO</t>
  </si>
  <si>
    <t>FRANCISCO PAULINO DE LA CRUZ</t>
  </si>
  <si>
    <t>VITERBO IGNACIO PIMENTEL GUZMAN</t>
  </si>
  <si>
    <t>LIGIA SOBANY LUNA RAMIREZ</t>
  </si>
  <si>
    <t>MARIA DE LOURDES PIMENTEL VALENZUELA</t>
  </si>
  <si>
    <t>TECNICO DE RECURSOS HUMANOS</t>
  </si>
  <si>
    <t>BRAYAN ANDRES MOTRA VARGAS</t>
  </si>
  <si>
    <t>ANALISTA SISTEMAS INFORMATICOS</t>
  </si>
  <si>
    <t>DULCE MARIA AGRAMONTE GARCIA</t>
  </si>
  <si>
    <t>MARTA FELICIA DIAZ CASTILLO</t>
  </si>
  <si>
    <t>BERNARDO NUÑEZ BONILLA</t>
  </si>
  <si>
    <t>ENCARGADO DE RELACIONES PUBLICAS</t>
  </si>
  <si>
    <t>MARIA ALTAGRACIA CASTELLANOS CORDERO</t>
  </si>
  <si>
    <t>ESGLIS ESTHEL CEBALLOS MARTICH</t>
  </si>
  <si>
    <t>JUAN JOSE SANCHEZ</t>
  </si>
  <si>
    <t>PERIODISTA</t>
  </si>
  <si>
    <t>CLARIBEL CID UREÑA</t>
  </si>
  <si>
    <t>ROSA LOURDES SANCHEZ</t>
  </si>
  <si>
    <t>ANALISTA DESARROLLO ORGANIZACIONAL</t>
  </si>
  <si>
    <t>LUZ M. RAMIREZ MONTAÑO</t>
  </si>
  <si>
    <t>TOMAS A, TERRERO MANCEBO</t>
  </si>
  <si>
    <t>MARIA LUISA MENDEZ FELIZ</t>
  </si>
  <si>
    <t>JOSE A. VARGAS GUERRERO</t>
  </si>
  <si>
    <t>TERESA MARTE</t>
  </si>
  <si>
    <t>PATRICIO MOREL BLANCO</t>
  </si>
  <si>
    <t>CARMEN TERESA FERMIN</t>
  </si>
  <si>
    <t>NICOLAS OZORIA ARMANDO</t>
  </si>
  <si>
    <t>AUXILIAR ALMACEN Y SUMINISTRO</t>
  </si>
  <si>
    <t>DOMINGO DE LOS SANTOS R</t>
  </si>
  <si>
    <t>ADMINISTRADOR DE RED</t>
  </si>
  <si>
    <t>IRIS TANIA GUILLEN RODRIGUEZ</t>
  </si>
  <si>
    <t>AUXILIAR CONTABILIDAD</t>
  </si>
  <si>
    <t>CECILIO LOPEZ PEREZ</t>
  </si>
  <si>
    <t>JULIO A. NUÑEZ RODRIGUEZ</t>
  </si>
  <si>
    <t>CRECENCIA BELLIARD MELENCIANO</t>
  </si>
  <si>
    <t>DOMINGO ANT. RAMOS</t>
  </si>
  <si>
    <t>DANILDA J. PATRICIO</t>
  </si>
  <si>
    <t>AQUILINA DEL SOCORRO RUIZ</t>
  </si>
  <si>
    <t>SORIBEL MEDINA LAGRANGE</t>
  </si>
  <si>
    <t>BUENAVENTURA FELIZ CUEVAS</t>
  </si>
  <si>
    <t>ENCARGADO DE TRANSPORTACION</t>
  </si>
  <si>
    <t>PASCUAL ALBERTO DE LOS SANTOS</t>
  </si>
  <si>
    <t>PROGRAMADOR</t>
  </si>
  <si>
    <t>GRISELDA GOMEZ SANTANA</t>
  </si>
  <si>
    <t>DELKIS ROSA TORIBIO</t>
  </si>
  <si>
    <t>ARCHIVISTA</t>
  </si>
  <si>
    <t>ANGELA R. SANCHEZ GONZALEZ</t>
  </si>
  <si>
    <t>LEONALDO ANT. NUÑEZ FUNG</t>
  </si>
  <si>
    <t>JESUS MANUEL PAYANO REYES</t>
  </si>
  <si>
    <t>LUCRECIA SANCHEZ B</t>
  </si>
  <si>
    <t>SANTA MARIA REYES PEREZ</t>
  </si>
  <si>
    <t>RAISA ROSADO GENAO</t>
  </si>
  <si>
    <t>DANIA ALCANTARA GUTIERREZ</t>
  </si>
  <si>
    <t>MILADY ALTAGRACIA CONTRERAS INFANTE</t>
  </si>
  <si>
    <t>MARGARITA CACERES</t>
  </si>
  <si>
    <t>YSAIAS MORILLO FERREIRA</t>
  </si>
  <si>
    <t>JESUS MANUEL NUÑEZ</t>
  </si>
  <si>
    <t>ENC. MAYORDOMIA</t>
  </si>
  <si>
    <t>CELIDETTE AMNERYS HEREDIA ROSA</t>
  </si>
  <si>
    <t>COORDINADORA DE PROTOCOLO</t>
  </si>
  <si>
    <t>MARIA EUGENIA MONTERO SORIANO</t>
  </si>
  <si>
    <t>CONTADORA</t>
  </si>
  <si>
    <t>RAISA EVANGELINE CAAMAÑO DIAZ</t>
  </si>
  <si>
    <t>ENC. INTEGRACION Y DESARROLLO</t>
  </si>
  <si>
    <t>CLAUDIO RAMON MATEO MORA</t>
  </si>
  <si>
    <t>CARLOS JOSE ADAMES SANCHEZ</t>
  </si>
  <si>
    <t>PASCUAL HORACIO DE JESUS ESCAÑO</t>
  </si>
  <si>
    <t>INGENIERO (A) DE PLANTA</t>
  </si>
  <si>
    <t>MANUEL E. SANTANA CASTILLO</t>
  </si>
  <si>
    <t>SAMUEL F. JIMENEZ VASQUEZ</t>
  </si>
  <si>
    <t>EDWIN AMADO MEJIA</t>
  </si>
  <si>
    <t>FRANCISCO MORETA GARCIA</t>
  </si>
  <si>
    <t>AYUDANTE MANTENIMIENTO</t>
  </si>
  <si>
    <t>JORGE ANTONIO SERRA GOMEZ</t>
  </si>
  <si>
    <t>ALEXIS ENCARNACION DEL ROSARIO</t>
  </si>
  <si>
    <t>KARLA MARIELL UREÑA GIL</t>
  </si>
  <si>
    <t>ANALISTA DE PLANIFIC. Y DES.</t>
  </si>
  <si>
    <t>GEUDY RAFAEL DIAZ SEVERINO</t>
  </si>
  <si>
    <t>CONTADOR (A)</t>
  </si>
  <si>
    <t>CLARA MARIA AQUINO SMESTER</t>
  </si>
  <si>
    <t>LUISA MARIA VENTURA ESPINOSA</t>
  </si>
  <si>
    <t>AUXILIAR DE CONTABILIDAD</t>
  </si>
  <si>
    <t>WENDY ALTAGRACIA MENDOZA SANTANA</t>
  </si>
  <si>
    <t>OLIVER LEONARDO SANTOS PANTALEON</t>
  </si>
  <si>
    <t>ENCARGADO DE PLANIFICACION</t>
  </si>
  <si>
    <t>VICTOR ELADIO MONTERO SOTO</t>
  </si>
  <si>
    <t>NESTOR FRANCISCO AMARO GONZALEZ</t>
  </si>
  <si>
    <t>BELKIS LUISA FIGUEROA BATISTA</t>
  </si>
  <si>
    <t>SECRETARIO (A)</t>
  </si>
  <si>
    <t>MARIA ALTAGRACIA POLANCO FLORENTINO</t>
  </si>
  <si>
    <t>MARIBEL DURAN SANTANA</t>
  </si>
  <si>
    <t>ANDREINA HERRERA ROSARIO</t>
  </si>
  <si>
    <t>ANTONIO SOSA MENDEZ SOSA</t>
  </si>
  <si>
    <t>MARITZA DE LOS ANGELES PIMENTEL CAAMAÑO</t>
  </si>
  <si>
    <t>JOSE RAMON FERREIRA INOA</t>
  </si>
  <si>
    <t>RAMON ANTONIO FLORENTINO JIMENEZ</t>
  </si>
  <si>
    <t>AUXILIAR DE TRANSPORTACION</t>
  </si>
  <si>
    <t>DOMINGO ANTONIO RODRIGUEZ</t>
  </si>
  <si>
    <t>JENNY DEL CARMEN BATISTA FLORES</t>
  </si>
  <si>
    <t>JOSE JUNIOR ABREU TAVERAS</t>
  </si>
  <si>
    <t>ARIADNE SAHIRA RAMIREZ PEÑA</t>
  </si>
  <si>
    <t>LUZ ALBERTINA GRULLON ALVARADO</t>
  </si>
  <si>
    <t>NORMA MIGUELINA ESTRELLA PAULINO</t>
  </si>
  <si>
    <t>SECRETARIA DEPTO. DE RECU</t>
  </si>
  <si>
    <t>CARLOS RAFAEL OVALLE OSORIO</t>
  </si>
  <si>
    <t>ANALISTA PLANIFICACION</t>
  </si>
  <si>
    <t>MAXIMO PEÑA MONTERO</t>
  </si>
  <si>
    <t>PARQUEADOR</t>
  </si>
  <si>
    <t>FRANCISCO JAVIER PARAHOY LUCAS</t>
  </si>
  <si>
    <t>PAMELA MARIA SANTOS BELLO</t>
  </si>
  <si>
    <t>SUSANA AMARILIS SOSA</t>
  </si>
  <si>
    <t>RADHAMES FLORENTINO ULLOA</t>
  </si>
  <si>
    <t>AUXILIAR ADMINISTRATIVO (A)</t>
  </si>
  <si>
    <t>ZACARIAS SANTANA</t>
  </si>
  <si>
    <t>MARINO RODRIGUEZ</t>
  </si>
  <si>
    <t>AUXILIAR III</t>
  </si>
  <si>
    <t>TRAMITE DE PENSION</t>
  </si>
  <si>
    <t>CRISTINO SALVADOR</t>
  </si>
  <si>
    <t>ANGELICA ALT. RAMIREZ DIAZ</t>
  </si>
  <si>
    <t>AURA GLORIA CARRERA AMARO</t>
  </si>
  <si>
    <t>SUB-DIRECT. ADM.Y CONT.</t>
  </si>
  <si>
    <t>EDUARDO FULCAR</t>
  </si>
  <si>
    <t>GREGORIO SUERO</t>
  </si>
  <si>
    <t>JUANA RAMIREZ JACINTO</t>
  </si>
  <si>
    <t>AIDA SANTOS SANCHEZ</t>
  </si>
  <si>
    <t>REYNA ISABEL RODRIGUEZ</t>
  </si>
  <si>
    <t>ANA MARIA LORENZO SILIE</t>
  </si>
  <si>
    <t>SECRETARIA III</t>
  </si>
  <si>
    <t>DOMINGA DE JESUS URENA</t>
  </si>
  <si>
    <t>ESTANISLAO MERCEDES RODRIGUEZ</t>
  </si>
  <si>
    <t>GISELDA COLLADO</t>
  </si>
  <si>
    <t>DULCE M. PADILLA</t>
  </si>
  <si>
    <t>MARIA OZEMA CORDERO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</si>
</sst>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540A]#,##0.00;[Red][$$-540A]#,##0.00"/>
    <numFmt numFmtId="165" formatCode="#,##0.00;[Red]#,##0.00"/>
  </numFmts>
  <fonts count="10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/>
    <xf numFmtId="0" fontId="7" fillId="0" borderId="0" xfId="0" applyFont="1" applyFill="1" applyBorder="1"/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164" fontId="8" fillId="4" borderId="3" xfId="0" applyNumberFormat="1" applyFont="1" applyFill="1" applyBorder="1"/>
    <xf numFmtId="164" fontId="8" fillId="4" borderId="4" xfId="0" applyNumberFormat="1" applyFont="1" applyFill="1" applyBorder="1"/>
    <xf numFmtId="0" fontId="9" fillId="0" borderId="0" xfId="0" applyFont="1" applyFill="1" applyBorder="1"/>
    <xf numFmtId="165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7"/>
  <sheetViews>
    <sheetView showGridLines="0" tabSelected="1" zoomScaleNormal="100" workbookViewId="0">
      <selection activeCell="A6" sqref="A6"/>
    </sheetView>
  </sheetViews>
  <sheetFormatPr baseColWidth="10" defaultRowHeight="15"/>
  <cols>
    <col min="1" max="2" width="54" style="2" customWidth="1"/>
    <col min="3" max="11" width="27" style="2" customWidth="1"/>
    <col min="12" max="16384" width="11.425781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3">
        <v>401036754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 s="8" customFormat="1">
      <c r="A6" s="7" t="s">
        <v>14</v>
      </c>
      <c r="B6" s="7" t="s">
        <v>15</v>
      </c>
      <c r="C6" s="7">
        <v>170500</v>
      </c>
      <c r="D6" s="7">
        <v>4893.3500000000004</v>
      </c>
      <c r="E6" s="7">
        <v>29235.55</v>
      </c>
      <c r="F6" s="7">
        <v>2995.92</v>
      </c>
      <c r="G6" s="7">
        <v>25</v>
      </c>
      <c r="H6" s="7">
        <v>0</v>
      </c>
      <c r="I6" s="7">
        <v>37149.82</v>
      </c>
      <c r="J6" s="7">
        <v>133350.18</v>
      </c>
      <c r="K6" s="7" t="s">
        <v>16</v>
      </c>
    </row>
    <row r="7" spans="1:11" s="8" customFormat="1" ht="15.75" thickBot="1">
      <c r="A7" s="9" t="s">
        <v>17</v>
      </c>
      <c r="B7" s="10" t="s">
        <v>18</v>
      </c>
      <c r="C7" s="10">
        <v>49000</v>
      </c>
      <c r="D7" s="10">
        <v>1406.3</v>
      </c>
      <c r="E7" s="10">
        <v>1712.87</v>
      </c>
      <c r="F7" s="10">
        <v>1489.6</v>
      </c>
      <c r="G7" s="10">
        <v>25</v>
      </c>
      <c r="H7" s="10">
        <v>0</v>
      </c>
      <c r="I7" s="9">
        <v>4633.7700000000004</v>
      </c>
      <c r="J7" s="9">
        <v>44366.23</v>
      </c>
      <c r="K7" s="10" t="s">
        <v>16</v>
      </c>
    </row>
    <row r="8" spans="1:11" s="8" customFormat="1" ht="15.75" thickTop="1">
      <c r="A8" s="7" t="s">
        <v>19</v>
      </c>
      <c r="B8" s="7" t="s">
        <v>18</v>
      </c>
      <c r="C8" s="7">
        <v>49000</v>
      </c>
      <c r="D8" s="7">
        <v>1406.3</v>
      </c>
      <c r="E8" s="7">
        <v>1712.87</v>
      </c>
      <c r="F8" s="7">
        <v>1489.6</v>
      </c>
      <c r="G8" s="7">
        <v>25</v>
      </c>
      <c r="H8" s="7">
        <v>0</v>
      </c>
      <c r="I8" s="7">
        <v>4633.7700000000004</v>
      </c>
      <c r="J8" s="7">
        <v>44366.23</v>
      </c>
      <c r="K8" s="7" t="s">
        <v>16</v>
      </c>
    </row>
    <row r="9" spans="1:11" s="8" customFormat="1" ht="15.75" thickBot="1">
      <c r="A9" s="9" t="s">
        <v>20</v>
      </c>
      <c r="B9" s="10" t="s">
        <v>21</v>
      </c>
      <c r="C9" s="10">
        <v>49000</v>
      </c>
      <c r="D9" s="10">
        <v>1406.3</v>
      </c>
      <c r="E9" s="10">
        <v>1712.87</v>
      </c>
      <c r="F9" s="10">
        <v>1489.6</v>
      </c>
      <c r="G9" s="10">
        <v>25</v>
      </c>
      <c r="H9" s="10">
        <v>0</v>
      </c>
      <c r="I9" s="9">
        <f>4633.77+2500</f>
        <v>7133.77</v>
      </c>
      <c r="J9" s="9">
        <f>+C9-I9</f>
        <v>41866.229999999996</v>
      </c>
      <c r="K9" s="10" t="s">
        <v>16</v>
      </c>
    </row>
    <row r="10" spans="1:11" s="8" customFormat="1" ht="15.75" thickTop="1">
      <c r="A10" s="7" t="s">
        <v>22</v>
      </c>
      <c r="B10" s="7" t="s">
        <v>21</v>
      </c>
      <c r="C10" s="7">
        <v>49000</v>
      </c>
      <c r="D10" s="7">
        <v>1406.3</v>
      </c>
      <c r="E10" s="7">
        <v>1712.87</v>
      </c>
      <c r="F10" s="7">
        <v>1489.6</v>
      </c>
      <c r="G10" s="7">
        <v>25</v>
      </c>
      <c r="H10" s="7">
        <v>0</v>
      </c>
      <c r="I10" s="7">
        <v>4633.7700000000004</v>
      </c>
      <c r="J10" s="7">
        <v>44366.23</v>
      </c>
      <c r="K10" s="7" t="s">
        <v>16</v>
      </c>
    </row>
    <row r="11" spans="1:11" s="8" customFormat="1" ht="15.75" thickBot="1">
      <c r="A11" s="9" t="s">
        <v>23</v>
      </c>
      <c r="B11" s="10" t="s">
        <v>18</v>
      </c>
      <c r="C11" s="10">
        <v>49000</v>
      </c>
      <c r="D11" s="10">
        <v>1406.3</v>
      </c>
      <c r="E11" s="10">
        <v>1712.87</v>
      </c>
      <c r="F11" s="10">
        <v>1489.6</v>
      </c>
      <c r="G11" s="10">
        <v>25</v>
      </c>
      <c r="H11" s="10">
        <v>0</v>
      </c>
      <c r="I11" s="9">
        <v>4633.7700000000004</v>
      </c>
      <c r="J11" s="9">
        <v>44366.23</v>
      </c>
      <c r="K11" s="10" t="s">
        <v>16</v>
      </c>
    </row>
    <row r="12" spans="1:11" s="8" customFormat="1" ht="15.75" thickTop="1">
      <c r="A12" s="7" t="s">
        <v>24</v>
      </c>
      <c r="B12" s="7" t="s">
        <v>21</v>
      </c>
      <c r="C12" s="7">
        <v>49000</v>
      </c>
      <c r="D12" s="7">
        <v>1406.3</v>
      </c>
      <c r="E12" s="7">
        <v>1712.87</v>
      </c>
      <c r="F12" s="7">
        <v>1489.6</v>
      </c>
      <c r="G12" s="7">
        <v>25</v>
      </c>
      <c r="H12" s="7">
        <v>547.95000000000005</v>
      </c>
      <c r="I12" s="7">
        <v>5181.72</v>
      </c>
      <c r="J12" s="7">
        <v>43818.28</v>
      </c>
      <c r="K12" s="7" t="s">
        <v>16</v>
      </c>
    </row>
    <row r="13" spans="1:11" s="8" customFormat="1" ht="15.75" thickBot="1">
      <c r="A13" s="9" t="s">
        <v>25</v>
      </c>
      <c r="B13" s="10" t="s">
        <v>26</v>
      </c>
      <c r="C13" s="10">
        <v>31500</v>
      </c>
      <c r="D13" s="10">
        <v>904.05</v>
      </c>
      <c r="E13" s="10">
        <v>0</v>
      </c>
      <c r="F13" s="10">
        <v>957.6</v>
      </c>
      <c r="G13" s="10">
        <v>25</v>
      </c>
      <c r="H13" s="10">
        <v>1918.72</v>
      </c>
      <c r="I13" s="9">
        <v>3805.37</v>
      </c>
      <c r="J13" s="9">
        <v>27694.63</v>
      </c>
      <c r="K13" s="10" t="s">
        <v>16</v>
      </c>
    </row>
    <row r="14" spans="1:11" s="8" customFormat="1" ht="15.75" thickTop="1">
      <c r="A14" s="7" t="s">
        <v>27</v>
      </c>
      <c r="B14" s="7" t="s">
        <v>28</v>
      </c>
      <c r="C14" s="7">
        <v>112000</v>
      </c>
      <c r="D14" s="7">
        <v>3214.4</v>
      </c>
      <c r="E14" s="7">
        <v>15030.29</v>
      </c>
      <c r="F14" s="7">
        <v>2995.92</v>
      </c>
      <c r="G14" s="7">
        <v>25</v>
      </c>
      <c r="H14" s="7">
        <v>0</v>
      </c>
      <c r="I14" s="7">
        <v>21265.61</v>
      </c>
      <c r="J14" s="7">
        <v>90734.39</v>
      </c>
      <c r="K14" s="7" t="s">
        <v>16</v>
      </c>
    </row>
    <row r="15" spans="1:11" s="8" customFormat="1" ht="15.75" thickBot="1">
      <c r="A15" s="9" t="s">
        <v>29</v>
      </c>
      <c r="B15" s="10" t="s">
        <v>30</v>
      </c>
      <c r="C15" s="10">
        <v>154000</v>
      </c>
      <c r="D15" s="10">
        <v>4419.8</v>
      </c>
      <c r="E15" s="10">
        <v>25228.94</v>
      </c>
      <c r="F15" s="10">
        <v>2995.92</v>
      </c>
      <c r="G15" s="10">
        <v>25</v>
      </c>
      <c r="H15" s="10">
        <v>0</v>
      </c>
      <c r="I15" s="9">
        <v>32669.66</v>
      </c>
      <c r="J15" s="9">
        <v>121330.34</v>
      </c>
      <c r="K15" s="10" t="s">
        <v>16</v>
      </c>
    </row>
    <row r="16" spans="1:11" s="8" customFormat="1" ht="15.75" thickTop="1">
      <c r="A16" s="7" t="s">
        <v>31</v>
      </c>
      <c r="B16" s="7" t="s">
        <v>32</v>
      </c>
      <c r="C16" s="7">
        <v>45000</v>
      </c>
      <c r="D16" s="7">
        <v>1291.5</v>
      </c>
      <c r="E16" s="7">
        <v>1148.33</v>
      </c>
      <c r="F16" s="7">
        <v>1368</v>
      </c>
      <c r="G16" s="7">
        <v>25</v>
      </c>
      <c r="H16" s="7">
        <v>3837.44</v>
      </c>
      <c r="I16" s="7">
        <v>7670.27</v>
      </c>
      <c r="J16" s="7">
        <v>37329.730000000003</v>
      </c>
      <c r="K16" s="7" t="s">
        <v>16</v>
      </c>
    </row>
    <row r="17" spans="1:11" s="8" customFormat="1" ht="15.75" thickBot="1">
      <c r="A17" s="9" t="s">
        <v>33</v>
      </c>
      <c r="B17" s="10" t="s">
        <v>32</v>
      </c>
      <c r="C17" s="10">
        <v>45000</v>
      </c>
      <c r="D17" s="10">
        <v>1291.5</v>
      </c>
      <c r="E17" s="10">
        <v>1148.33</v>
      </c>
      <c r="F17" s="10">
        <v>1368</v>
      </c>
      <c r="G17" s="10">
        <v>25</v>
      </c>
      <c r="H17" s="10">
        <v>11063.58</v>
      </c>
      <c r="I17" s="9">
        <v>14896.41</v>
      </c>
      <c r="J17" s="9">
        <v>30103.59</v>
      </c>
      <c r="K17" s="10" t="s">
        <v>16</v>
      </c>
    </row>
    <row r="18" spans="1:11" s="8" customFormat="1" ht="15.75" thickTop="1">
      <c r="A18" s="7" t="s">
        <v>34</v>
      </c>
      <c r="B18" s="7" t="s">
        <v>35</v>
      </c>
      <c r="C18" s="7">
        <v>200000</v>
      </c>
      <c r="D18" s="7">
        <v>5656.77</v>
      </c>
      <c r="E18" s="7">
        <v>36419.699999999997</v>
      </c>
      <c r="F18" s="7">
        <v>2995.92</v>
      </c>
      <c r="G18" s="7">
        <v>25</v>
      </c>
      <c r="H18" s="7">
        <v>0</v>
      </c>
      <c r="I18" s="7">
        <v>45097.39</v>
      </c>
      <c r="J18" s="7">
        <v>154902.60999999999</v>
      </c>
      <c r="K18" s="7" t="s">
        <v>16</v>
      </c>
    </row>
    <row r="19" spans="1:11" s="8" customFormat="1" ht="15.75" thickBot="1">
      <c r="A19" s="9" t="s">
        <v>36</v>
      </c>
      <c r="B19" s="10" t="s">
        <v>37</v>
      </c>
      <c r="C19" s="10">
        <v>200000</v>
      </c>
      <c r="D19" s="10">
        <v>5656.77</v>
      </c>
      <c r="E19" s="10">
        <v>36419.699999999997</v>
      </c>
      <c r="F19" s="10">
        <v>2995.92</v>
      </c>
      <c r="G19" s="10">
        <v>25</v>
      </c>
      <c r="H19" s="10">
        <v>1022</v>
      </c>
      <c r="I19" s="9">
        <v>46119.39</v>
      </c>
      <c r="J19" s="9">
        <v>153880.60999999999</v>
      </c>
      <c r="K19" s="10" t="s">
        <v>16</v>
      </c>
    </row>
    <row r="20" spans="1:11" s="8" customFormat="1" ht="15.75" thickTop="1">
      <c r="A20" s="7" t="s">
        <v>38</v>
      </c>
      <c r="B20" s="7" t="s">
        <v>39</v>
      </c>
      <c r="C20" s="7">
        <v>165000</v>
      </c>
      <c r="D20" s="7">
        <v>4735.5</v>
      </c>
      <c r="E20" s="7">
        <v>27900.01</v>
      </c>
      <c r="F20" s="7">
        <v>2995.92</v>
      </c>
      <c r="G20" s="7">
        <v>25</v>
      </c>
      <c r="H20" s="7">
        <v>0</v>
      </c>
      <c r="I20" s="7">
        <v>35656.43</v>
      </c>
      <c r="J20" s="7">
        <v>129343.57</v>
      </c>
      <c r="K20" s="7" t="s">
        <v>16</v>
      </c>
    </row>
    <row r="21" spans="1:11" s="8" customFormat="1" ht="15.75" thickBot="1">
      <c r="A21" s="9" t="s">
        <v>40</v>
      </c>
      <c r="B21" s="10" t="s">
        <v>41</v>
      </c>
      <c r="C21" s="10">
        <v>14000</v>
      </c>
      <c r="D21" s="10">
        <v>401.8</v>
      </c>
      <c r="E21" s="10">
        <v>0</v>
      </c>
      <c r="F21" s="10">
        <v>425.6</v>
      </c>
      <c r="G21" s="10">
        <v>25</v>
      </c>
      <c r="H21" s="10">
        <v>0</v>
      </c>
      <c r="I21" s="9">
        <v>852.4</v>
      </c>
      <c r="J21" s="9">
        <v>13147.6</v>
      </c>
      <c r="K21" s="10" t="s">
        <v>16</v>
      </c>
    </row>
    <row r="22" spans="1:11" s="8" customFormat="1" ht="15.75" thickTop="1">
      <c r="A22" s="7" t="s">
        <v>42</v>
      </c>
      <c r="B22" s="7" t="s">
        <v>43</v>
      </c>
      <c r="C22" s="7">
        <v>75000</v>
      </c>
      <c r="D22" s="7">
        <v>2152.5</v>
      </c>
      <c r="E22" s="7">
        <v>6309.38</v>
      </c>
      <c r="F22" s="7">
        <v>2280</v>
      </c>
      <c r="G22" s="7">
        <v>25</v>
      </c>
      <c r="H22" s="7">
        <v>1022.84</v>
      </c>
      <c r="I22" s="7">
        <v>11789.72</v>
      </c>
      <c r="J22" s="7">
        <v>63210.28</v>
      </c>
      <c r="K22" s="7" t="s">
        <v>16</v>
      </c>
    </row>
    <row r="23" spans="1:11" s="8" customFormat="1" ht="15.75" thickBot="1">
      <c r="A23" s="9" t="s">
        <v>44</v>
      </c>
      <c r="B23" s="10" t="s">
        <v>45</v>
      </c>
      <c r="C23" s="10">
        <v>18800</v>
      </c>
      <c r="D23" s="10">
        <v>539.55999999999995</v>
      </c>
      <c r="E23" s="10">
        <v>0</v>
      </c>
      <c r="F23" s="10">
        <v>571.52</v>
      </c>
      <c r="G23" s="10">
        <v>25</v>
      </c>
      <c r="H23" s="10">
        <v>0</v>
      </c>
      <c r="I23" s="9">
        <v>1136.08</v>
      </c>
      <c r="J23" s="9">
        <v>17663.919999999998</v>
      </c>
      <c r="K23" s="10" t="s">
        <v>16</v>
      </c>
    </row>
    <row r="24" spans="1:11" s="8" customFormat="1" ht="15.75" thickTop="1">
      <c r="A24" s="7" t="s">
        <v>46</v>
      </c>
      <c r="B24" s="7" t="s">
        <v>47</v>
      </c>
      <c r="C24" s="7">
        <v>80000</v>
      </c>
      <c r="D24" s="7">
        <v>2296</v>
      </c>
      <c r="E24" s="7">
        <v>7400.87</v>
      </c>
      <c r="F24" s="7">
        <v>2432</v>
      </c>
      <c r="G24" s="7">
        <v>25</v>
      </c>
      <c r="H24" s="7">
        <v>2519.0100000000002</v>
      </c>
      <c r="I24" s="7">
        <v>14672.88</v>
      </c>
      <c r="J24" s="7">
        <v>65327.12</v>
      </c>
      <c r="K24" s="7" t="s">
        <v>16</v>
      </c>
    </row>
    <row r="25" spans="1:11" s="8" customFormat="1" ht="15.75" thickBot="1">
      <c r="A25" s="9" t="s">
        <v>48</v>
      </c>
      <c r="B25" s="10" t="s">
        <v>49</v>
      </c>
      <c r="C25" s="10">
        <v>45000</v>
      </c>
      <c r="D25" s="10">
        <v>1291.5</v>
      </c>
      <c r="E25" s="10">
        <v>1008.41</v>
      </c>
      <c r="F25" s="10">
        <v>1368</v>
      </c>
      <c r="G25" s="10">
        <v>25</v>
      </c>
      <c r="H25" s="10">
        <v>1022.84</v>
      </c>
      <c r="I25" s="9">
        <v>5648.51</v>
      </c>
      <c r="J25" s="9">
        <v>39351.49</v>
      </c>
      <c r="K25" s="10" t="s">
        <v>16</v>
      </c>
    </row>
    <row r="26" spans="1:11" s="8" customFormat="1" ht="15.75" thickTop="1">
      <c r="A26" s="7" t="s">
        <v>50</v>
      </c>
      <c r="B26" s="7" t="s">
        <v>32</v>
      </c>
      <c r="C26" s="7">
        <v>45000</v>
      </c>
      <c r="D26" s="7">
        <v>1291.5</v>
      </c>
      <c r="E26" s="7">
        <v>1148.33</v>
      </c>
      <c r="F26" s="7">
        <v>1368</v>
      </c>
      <c r="G26" s="7">
        <v>25</v>
      </c>
      <c r="H26" s="7">
        <v>0</v>
      </c>
      <c r="I26" s="7">
        <v>3832.83</v>
      </c>
      <c r="J26" s="7">
        <v>41167.17</v>
      </c>
      <c r="K26" s="7" t="s">
        <v>16</v>
      </c>
    </row>
    <row r="27" spans="1:11" s="8" customFormat="1" ht="15.75" thickBot="1">
      <c r="A27" s="9" t="s">
        <v>51</v>
      </c>
      <c r="B27" s="10" t="s">
        <v>52</v>
      </c>
      <c r="C27" s="10">
        <v>35000</v>
      </c>
      <c r="D27" s="10">
        <v>1004.5</v>
      </c>
      <c r="E27" s="10">
        <v>0</v>
      </c>
      <c r="F27" s="10">
        <v>1064</v>
      </c>
      <c r="G27" s="10">
        <v>25</v>
      </c>
      <c r="H27" s="10">
        <v>4671.66</v>
      </c>
      <c r="I27" s="9">
        <v>6765.16</v>
      </c>
      <c r="J27" s="9">
        <v>28234.84</v>
      </c>
      <c r="K27" s="10" t="s">
        <v>16</v>
      </c>
    </row>
    <row r="28" spans="1:11" s="8" customFormat="1" ht="15.75" thickTop="1">
      <c r="A28" s="7" t="s">
        <v>53</v>
      </c>
      <c r="B28" s="7" t="s">
        <v>54</v>
      </c>
      <c r="C28" s="7">
        <v>200000</v>
      </c>
      <c r="D28" s="7">
        <v>5656.77</v>
      </c>
      <c r="E28" s="7">
        <v>36419.699999999997</v>
      </c>
      <c r="F28" s="7">
        <v>2995.92</v>
      </c>
      <c r="G28" s="7">
        <v>25</v>
      </c>
      <c r="H28" s="7">
        <v>0</v>
      </c>
      <c r="I28" s="7">
        <v>45097.39</v>
      </c>
      <c r="J28" s="7">
        <v>154902.60999999999</v>
      </c>
      <c r="K28" s="7" t="s">
        <v>16</v>
      </c>
    </row>
    <row r="29" spans="1:11" s="8" customFormat="1" ht="15.75" thickBot="1">
      <c r="A29" s="9" t="s">
        <v>55</v>
      </c>
      <c r="B29" s="10" t="s">
        <v>45</v>
      </c>
      <c r="C29" s="10">
        <v>21150</v>
      </c>
      <c r="D29" s="10">
        <v>607.01</v>
      </c>
      <c r="E29" s="10">
        <v>0</v>
      </c>
      <c r="F29" s="10">
        <v>642.96</v>
      </c>
      <c r="G29" s="10">
        <v>25</v>
      </c>
      <c r="H29" s="10">
        <v>0</v>
      </c>
      <c r="I29" s="9">
        <v>1274.97</v>
      </c>
      <c r="J29" s="9">
        <v>19875.03</v>
      </c>
      <c r="K29" s="10" t="s">
        <v>16</v>
      </c>
    </row>
    <row r="30" spans="1:11" s="8" customFormat="1" ht="15.75" thickTop="1">
      <c r="A30" s="7" t="s">
        <v>56</v>
      </c>
      <c r="B30" s="7" t="s">
        <v>57</v>
      </c>
      <c r="C30" s="7">
        <v>40000</v>
      </c>
      <c r="D30" s="7">
        <v>1148</v>
      </c>
      <c r="E30" s="7">
        <v>442.65</v>
      </c>
      <c r="F30" s="7">
        <v>1216</v>
      </c>
      <c r="G30" s="7">
        <v>25</v>
      </c>
      <c r="H30" s="7">
        <v>7935.83</v>
      </c>
      <c r="I30" s="7">
        <v>10767.48</v>
      </c>
      <c r="J30" s="7">
        <v>29232.52</v>
      </c>
      <c r="K30" s="7" t="s">
        <v>16</v>
      </c>
    </row>
    <row r="31" spans="1:11" s="8" customFormat="1" ht="15.75" thickBot="1">
      <c r="A31" s="9" t="s">
        <v>58</v>
      </c>
      <c r="B31" s="10" t="s">
        <v>41</v>
      </c>
      <c r="C31" s="10">
        <v>14000</v>
      </c>
      <c r="D31" s="10">
        <v>401.8</v>
      </c>
      <c r="E31" s="10">
        <v>0</v>
      </c>
      <c r="F31" s="10">
        <v>425.6</v>
      </c>
      <c r="G31" s="10">
        <v>25</v>
      </c>
      <c r="H31" s="10">
        <v>0</v>
      </c>
      <c r="I31" s="9">
        <v>852.4</v>
      </c>
      <c r="J31" s="9">
        <v>13147.6</v>
      </c>
      <c r="K31" s="10" t="s">
        <v>16</v>
      </c>
    </row>
    <row r="32" spans="1:11" s="8" customFormat="1" ht="15.75" thickTop="1">
      <c r="A32" s="7" t="s">
        <v>59</v>
      </c>
      <c r="B32" s="7" t="s">
        <v>60</v>
      </c>
      <c r="C32" s="7">
        <v>45000</v>
      </c>
      <c r="D32" s="7">
        <v>1291.5</v>
      </c>
      <c r="E32" s="7">
        <v>1148.33</v>
      </c>
      <c r="F32" s="7">
        <v>1368</v>
      </c>
      <c r="G32" s="7">
        <v>25</v>
      </c>
      <c r="H32" s="7">
        <v>1095.9000000000001</v>
      </c>
      <c r="I32" s="7">
        <v>4928.7299999999996</v>
      </c>
      <c r="J32" s="7">
        <v>40071.269999999997</v>
      </c>
      <c r="K32" s="7" t="s">
        <v>16</v>
      </c>
    </row>
    <row r="33" spans="1:11" s="8" customFormat="1" ht="15.75" thickBot="1">
      <c r="A33" s="9" t="s">
        <v>61</v>
      </c>
      <c r="B33" s="10" t="s">
        <v>62</v>
      </c>
      <c r="C33" s="10">
        <v>60000</v>
      </c>
      <c r="D33" s="10">
        <v>1722</v>
      </c>
      <c r="E33" s="10">
        <v>3486.68</v>
      </c>
      <c r="F33" s="10">
        <v>1824</v>
      </c>
      <c r="G33" s="10">
        <v>25</v>
      </c>
      <c r="H33" s="10">
        <v>0</v>
      </c>
      <c r="I33" s="9">
        <v>7057.68</v>
      </c>
      <c r="J33" s="9">
        <v>52942.32</v>
      </c>
      <c r="K33" s="10" t="s">
        <v>16</v>
      </c>
    </row>
    <row r="34" spans="1:11" s="8" customFormat="1" ht="15.75" thickTop="1">
      <c r="A34" s="7" t="s">
        <v>63</v>
      </c>
      <c r="B34" s="7" t="s">
        <v>32</v>
      </c>
      <c r="C34" s="7">
        <v>45000</v>
      </c>
      <c r="D34" s="7">
        <v>1291.5</v>
      </c>
      <c r="E34" s="7">
        <v>1148.33</v>
      </c>
      <c r="F34" s="7">
        <v>1368</v>
      </c>
      <c r="G34" s="7">
        <v>25</v>
      </c>
      <c r="H34" s="7">
        <v>5000</v>
      </c>
      <c r="I34" s="7">
        <v>8832.83</v>
      </c>
      <c r="J34" s="7">
        <v>36167.17</v>
      </c>
      <c r="K34" s="7" t="s">
        <v>16</v>
      </c>
    </row>
    <row r="35" spans="1:11" s="8" customFormat="1" ht="15.75" thickBot="1">
      <c r="A35" s="9" t="s">
        <v>64</v>
      </c>
      <c r="B35" s="10" t="s">
        <v>65</v>
      </c>
      <c r="C35" s="10">
        <v>112000</v>
      </c>
      <c r="D35" s="10">
        <v>3214.4</v>
      </c>
      <c r="E35" s="10">
        <v>15030.29</v>
      </c>
      <c r="F35" s="10">
        <v>2995.92</v>
      </c>
      <c r="G35" s="10">
        <v>25</v>
      </c>
      <c r="H35" s="10">
        <v>0</v>
      </c>
      <c r="I35" s="9">
        <v>21265.61</v>
      </c>
      <c r="J35" s="9">
        <v>90734.39</v>
      </c>
      <c r="K35" s="10" t="s">
        <v>16</v>
      </c>
    </row>
    <row r="36" spans="1:11" s="8" customFormat="1" ht="15.75" thickTop="1">
      <c r="A36" s="7" t="s">
        <v>66</v>
      </c>
      <c r="B36" s="7" t="s">
        <v>67</v>
      </c>
      <c r="C36" s="7">
        <v>66000</v>
      </c>
      <c r="D36" s="7">
        <v>1894.2</v>
      </c>
      <c r="E36" s="7">
        <v>4615.76</v>
      </c>
      <c r="F36" s="7">
        <v>2006.4</v>
      </c>
      <c r="G36" s="7">
        <v>25</v>
      </c>
      <c r="H36" s="7">
        <v>2502.6799999999998</v>
      </c>
      <c r="I36" s="7">
        <v>11044.04</v>
      </c>
      <c r="J36" s="7">
        <v>54955.96</v>
      </c>
      <c r="K36" s="7" t="s">
        <v>16</v>
      </c>
    </row>
    <row r="37" spans="1:11" s="8" customFormat="1" ht="15.75" thickBot="1">
      <c r="A37" s="9" t="s">
        <v>68</v>
      </c>
      <c r="B37" s="10" t="s">
        <v>69</v>
      </c>
      <c r="C37" s="10">
        <v>85000</v>
      </c>
      <c r="D37" s="10">
        <v>2439.5</v>
      </c>
      <c r="E37" s="10">
        <v>0</v>
      </c>
      <c r="F37" s="10">
        <v>2584</v>
      </c>
      <c r="G37" s="10">
        <v>25</v>
      </c>
      <c r="H37" s="10">
        <v>1710</v>
      </c>
      <c r="I37" s="9">
        <v>6758.5</v>
      </c>
      <c r="J37" s="9">
        <v>78241.5</v>
      </c>
      <c r="K37" s="10" t="s">
        <v>70</v>
      </c>
    </row>
    <row r="38" spans="1:11" s="8" customFormat="1" ht="15.75" thickTop="1">
      <c r="A38" s="7" t="s">
        <v>71</v>
      </c>
      <c r="B38" s="7" t="s">
        <v>72</v>
      </c>
      <c r="C38" s="7">
        <v>115000</v>
      </c>
      <c r="D38" s="7">
        <v>3300.5</v>
      </c>
      <c r="E38" s="7">
        <v>15758.76</v>
      </c>
      <c r="F38" s="7">
        <v>2995.92</v>
      </c>
      <c r="G38" s="7">
        <v>25</v>
      </c>
      <c r="H38" s="7">
        <v>3598.58</v>
      </c>
      <c r="I38" s="7">
        <v>25678.76</v>
      </c>
      <c r="J38" s="7">
        <v>89321.24</v>
      </c>
      <c r="K38" s="7" t="s">
        <v>70</v>
      </c>
    </row>
    <row r="39" spans="1:11" s="8" customFormat="1" ht="15.75" thickBot="1">
      <c r="A39" s="9" t="s">
        <v>73</v>
      </c>
      <c r="B39" s="10" t="s">
        <v>69</v>
      </c>
      <c r="C39" s="10">
        <v>85000</v>
      </c>
      <c r="D39" s="10">
        <v>2439.5</v>
      </c>
      <c r="E39" s="10">
        <v>8576.99</v>
      </c>
      <c r="F39" s="10">
        <v>2584</v>
      </c>
      <c r="G39" s="10">
        <v>25</v>
      </c>
      <c r="H39" s="10">
        <v>0</v>
      </c>
      <c r="I39" s="9">
        <v>13685.49</v>
      </c>
      <c r="J39" s="9">
        <v>71314.509999999995</v>
      </c>
      <c r="K39" s="10" t="s">
        <v>70</v>
      </c>
    </row>
    <row r="40" spans="1:11" s="8" customFormat="1" ht="15.75" thickTop="1">
      <c r="A40" s="7" t="s">
        <v>74</v>
      </c>
      <c r="B40" s="7" t="s">
        <v>75</v>
      </c>
      <c r="C40" s="7">
        <v>63000</v>
      </c>
      <c r="D40" s="7">
        <v>1808.1</v>
      </c>
      <c r="E40" s="7">
        <v>0</v>
      </c>
      <c r="F40" s="7">
        <v>1915.2</v>
      </c>
      <c r="G40" s="7">
        <v>25</v>
      </c>
      <c r="H40" s="7">
        <v>2191.8000000000002</v>
      </c>
      <c r="I40" s="7">
        <v>5960.1</v>
      </c>
      <c r="J40" s="7">
        <v>57039.9</v>
      </c>
      <c r="K40" s="7" t="s">
        <v>70</v>
      </c>
    </row>
    <row r="41" spans="1:11" s="8" customFormat="1" ht="15.75" thickBot="1">
      <c r="A41" s="9" t="s">
        <v>76</v>
      </c>
      <c r="B41" s="10" t="s">
        <v>77</v>
      </c>
      <c r="C41" s="10">
        <v>93500</v>
      </c>
      <c r="D41" s="10">
        <v>2683.45</v>
      </c>
      <c r="E41" s="10">
        <v>0</v>
      </c>
      <c r="F41" s="10">
        <v>2842.4</v>
      </c>
      <c r="G41" s="10">
        <v>25</v>
      </c>
      <c r="H41" s="10">
        <v>3280</v>
      </c>
      <c r="I41" s="9">
        <v>8830.85</v>
      </c>
      <c r="J41" s="9">
        <v>84669.15</v>
      </c>
      <c r="K41" s="10" t="s">
        <v>70</v>
      </c>
    </row>
    <row r="42" spans="1:11" s="8" customFormat="1" ht="15.75" thickTop="1">
      <c r="A42" s="7" t="s">
        <v>78</v>
      </c>
      <c r="B42" s="7" t="s">
        <v>75</v>
      </c>
      <c r="C42" s="7">
        <v>55000</v>
      </c>
      <c r="D42" s="7">
        <v>1578.5</v>
      </c>
      <c r="E42" s="7">
        <v>2419.7600000000002</v>
      </c>
      <c r="F42" s="7">
        <v>1672</v>
      </c>
      <c r="G42" s="7">
        <v>25</v>
      </c>
      <c r="H42" s="7">
        <v>0</v>
      </c>
      <c r="I42" s="7">
        <v>6748.02</v>
      </c>
      <c r="J42" s="7">
        <v>48251.98</v>
      </c>
      <c r="K42" s="7" t="s">
        <v>70</v>
      </c>
    </row>
    <row r="43" spans="1:11" s="8" customFormat="1" ht="15.75" thickBot="1">
      <c r="A43" s="9" t="s">
        <v>79</v>
      </c>
      <c r="B43" s="10" t="s">
        <v>80</v>
      </c>
      <c r="C43" s="10">
        <v>49000</v>
      </c>
      <c r="D43" s="10">
        <v>1406.3</v>
      </c>
      <c r="E43" s="10">
        <v>0</v>
      </c>
      <c r="F43" s="10">
        <v>1489.6</v>
      </c>
      <c r="G43" s="10">
        <v>25</v>
      </c>
      <c r="H43" s="10">
        <v>547.95000000000005</v>
      </c>
      <c r="I43" s="9">
        <v>3468.85</v>
      </c>
      <c r="J43" s="9">
        <v>45531.15</v>
      </c>
      <c r="K43" s="10" t="s">
        <v>70</v>
      </c>
    </row>
    <row r="44" spans="1:11" s="8" customFormat="1" ht="15.75" thickTop="1">
      <c r="A44" s="7" t="s">
        <v>81</v>
      </c>
      <c r="B44" s="7" t="s">
        <v>75</v>
      </c>
      <c r="C44" s="7">
        <v>56000</v>
      </c>
      <c r="D44" s="7">
        <v>1607.2</v>
      </c>
      <c r="E44" s="7">
        <v>2733.96</v>
      </c>
      <c r="F44" s="7">
        <v>1702.4</v>
      </c>
      <c r="G44" s="7">
        <v>25</v>
      </c>
      <c r="H44" s="7">
        <v>1000</v>
      </c>
      <c r="I44" s="7">
        <v>7068.56</v>
      </c>
      <c r="J44" s="7">
        <v>48931.44</v>
      </c>
      <c r="K44" s="7" t="s">
        <v>70</v>
      </c>
    </row>
    <row r="45" spans="1:11" s="8" customFormat="1" ht="15.75" thickBot="1">
      <c r="A45" s="9" t="s">
        <v>82</v>
      </c>
      <c r="B45" s="10" t="s">
        <v>80</v>
      </c>
      <c r="C45" s="10">
        <v>49000</v>
      </c>
      <c r="D45" s="10">
        <v>1406.3</v>
      </c>
      <c r="E45" s="10">
        <v>1712.87</v>
      </c>
      <c r="F45" s="10">
        <v>1489.6</v>
      </c>
      <c r="G45" s="10">
        <v>25</v>
      </c>
      <c r="H45" s="10">
        <v>2347.2399999999998</v>
      </c>
      <c r="I45" s="9">
        <v>6981.01</v>
      </c>
      <c r="J45" s="9">
        <v>42018.99</v>
      </c>
      <c r="K45" s="10" t="s">
        <v>70</v>
      </c>
    </row>
    <row r="46" spans="1:11" s="8" customFormat="1" ht="15.75" thickTop="1">
      <c r="A46" s="7" t="s">
        <v>83</v>
      </c>
      <c r="B46" s="7" t="s">
        <v>75</v>
      </c>
      <c r="C46" s="7">
        <v>55000</v>
      </c>
      <c r="D46" s="7">
        <v>1578.5</v>
      </c>
      <c r="E46" s="7">
        <v>0</v>
      </c>
      <c r="F46" s="7">
        <v>1672</v>
      </c>
      <c r="G46" s="7">
        <v>25</v>
      </c>
      <c r="H46" s="7">
        <v>2191.8000000000002</v>
      </c>
      <c r="I46" s="7">
        <v>5567.3</v>
      </c>
      <c r="J46" s="7">
        <v>49432.7</v>
      </c>
      <c r="K46" s="7" t="s">
        <v>70</v>
      </c>
    </row>
    <row r="47" spans="1:11" s="8" customFormat="1" ht="15.75" thickBot="1">
      <c r="A47" s="9" t="s">
        <v>84</v>
      </c>
      <c r="B47" s="10" t="s">
        <v>85</v>
      </c>
      <c r="C47" s="10">
        <v>56000</v>
      </c>
      <c r="D47" s="10">
        <v>1607.2</v>
      </c>
      <c r="E47" s="10">
        <v>0</v>
      </c>
      <c r="F47" s="10">
        <v>1702.4</v>
      </c>
      <c r="G47" s="10">
        <v>25</v>
      </c>
      <c r="H47" s="10">
        <v>2271.39</v>
      </c>
      <c r="I47" s="9">
        <v>5605.99</v>
      </c>
      <c r="J47" s="9">
        <v>50394.01</v>
      </c>
      <c r="K47" s="10" t="s">
        <v>70</v>
      </c>
    </row>
    <row r="48" spans="1:11" s="8" customFormat="1" ht="15.75" thickTop="1">
      <c r="A48" s="7" t="s">
        <v>86</v>
      </c>
      <c r="B48" s="7" t="s">
        <v>87</v>
      </c>
      <c r="C48" s="7">
        <v>49000</v>
      </c>
      <c r="D48" s="7">
        <v>1406.3</v>
      </c>
      <c r="E48" s="7">
        <v>0</v>
      </c>
      <c r="F48" s="7">
        <v>1489.6</v>
      </c>
      <c r="G48" s="7">
        <v>25</v>
      </c>
      <c r="H48" s="7">
        <v>0</v>
      </c>
      <c r="I48" s="7">
        <v>3853.66</v>
      </c>
      <c r="J48" s="7">
        <v>45146.34</v>
      </c>
      <c r="K48" s="7" t="s">
        <v>70</v>
      </c>
    </row>
    <row r="49" spans="1:11" s="8" customFormat="1" ht="15.75" thickBot="1">
      <c r="A49" s="9" t="s">
        <v>88</v>
      </c>
      <c r="B49" s="10" t="s">
        <v>80</v>
      </c>
      <c r="C49" s="10">
        <v>49000</v>
      </c>
      <c r="D49" s="10">
        <v>1406.3</v>
      </c>
      <c r="E49" s="10">
        <v>0</v>
      </c>
      <c r="F49" s="10">
        <v>1489.6</v>
      </c>
      <c r="G49" s="10">
        <v>25</v>
      </c>
      <c r="H49" s="10">
        <v>0</v>
      </c>
      <c r="I49" s="9">
        <v>2920.9</v>
      </c>
      <c r="J49" s="9">
        <v>46079.1</v>
      </c>
      <c r="K49" s="10" t="s">
        <v>70</v>
      </c>
    </row>
    <row r="50" spans="1:11" s="8" customFormat="1" ht="15.75" thickTop="1">
      <c r="A50" s="7" t="s">
        <v>89</v>
      </c>
      <c r="B50" s="7" t="s">
        <v>80</v>
      </c>
      <c r="C50" s="7">
        <v>49000</v>
      </c>
      <c r="D50" s="7">
        <v>1406.3</v>
      </c>
      <c r="E50" s="7">
        <v>0</v>
      </c>
      <c r="F50" s="7">
        <v>1489.6</v>
      </c>
      <c r="G50" s="7">
        <v>25</v>
      </c>
      <c r="H50" s="7">
        <v>1681.95</v>
      </c>
      <c r="I50" s="7">
        <v>4602.8500000000004</v>
      </c>
      <c r="J50" s="7">
        <v>44397.15</v>
      </c>
      <c r="K50" s="7" t="s">
        <v>70</v>
      </c>
    </row>
    <row r="51" spans="1:11" s="8" customFormat="1" ht="15.75" thickBot="1">
      <c r="A51" s="9" t="s">
        <v>90</v>
      </c>
      <c r="B51" s="10" t="s">
        <v>91</v>
      </c>
      <c r="C51" s="10">
        <v>77000</v>
      </c>
      <c r="D51" s="10">
        <v>2209.9</v>
      </c>
      <c r="E51" s="10">
        <v>6499.18</v>
      </c>
      <c r="F51" s="10">
        <v>2340.8000000000002</v>
      </c>
      <c r="G51" s="10">
        <v>25</v>
      </c>
      <c r="H51" s="10">
        <v>3443.14</v>
      </c>
      <c r="I51" s="9">
        <v>15450.78</v>
      </c>
      <c r="J51" s="9">
        <v>61549.22</v>
      </c>
      <c r="K51" s="10" t="s">
        <v>70</v>
      </c>
    </row>
    <row r="52" spans="1:11" s="8" customFormat="1" ht="15.75" thickTop="1">
      <c r="A52" s="7" t="s">
        <v>92</v>
      </c>
      <c r="B52" s="7" t="s">
        <v>85</v>
      </c>
      <c r="C52" s="7">
        <v>63750</v>
      </c>
      <c r="D52" s="7">
        <v>1829.63</v>
      </c>
      <c r="E52" s="7">
        <v>4192.3500000000004</v>
      </c>
      <c r="F52" s="7">
        <v>1938</v>
      </c>
      <c r="G52" s="7">
        <v>25</v>
      </c>
      <c r="H52" s="7">
        <v>0</v>
      </c>
      <c r="I52" s="7">
        <v>7984.98</v>
      </c>
      <c r="J52" s="7">
        <v>55765.02</v>
      </c>
      <c r="K52" s="7" t="s">
        <v>70</v>
      </c>
    </row>
    <row r="53" spans="1:11" s="8" customFormat="1" ht="15.75" thickBot="1">
      <c r="A53" s="9" t="s">
        <v>93</v>
      </c>
      <c r="B53" s="10" t="s">
        <v>85</v>
      </c>
      <c r="C53" s="10">
        <v>63000</v>
      </c>
      <c r="D53" s="10">
        <v>1808.1</v>
      </c>
      <c r="E53" s="10">
        <v>4051.22</v>
      </c>
      <c r="F53" s="10">
        <v>1915.2</v>
      </c>
      <c r="G53" s="10">
        <v>25</v>
      </c>
      <c r="H53" s="10">
        <v>5245</v>
      </c>
      <c r="I53" s="9">
        <v>13044.52</v>
      </c>
      <c r="J53" s="9">
        <v>49955.48</v>
      </c>
      <c r="K53" s="10" t="s">
        <v>70</v>
      </c>
    </row>
    <row r="54" spans="1:11" s="8" customFormat="1" ht="15.75" thickTop="1">
      <c r="A54" s="7" t="s">
        <v>94</v>
      </c>
      <c r="B54" s="7" t="s">
        <v>85</v>
      </c>
      <c r="C54" s="7">
        <v>63000</v>
      </c>
      <c r="D54" s="7">
        <v>1808.1</v>
      </c>
      <c r="E54" s="7">
        <v>4051.22</v>
      </c>
      <c r="F54" s="7">
        <v>1915.2</v>
      </c>
      <c r="G54" s="7">
        <v>25</v>
      </c>
      <c r="H54" s="7">
        <v>0</v>
      </c>
      <c r="I54" s="7">
        <f>7799.52+5195</f>
        <v>12994.52</v>
      </c>
      <c r="J54" s="7">
        <f>+C54-I54</f>
        <v>50005.479999999996</v>
      </c>
      <c r="K54" s="7" t="s">
        <v>70</v>
      </c>
    </row>
    <row r="55" spans="1:11" s="8" customFormat="1" ht="15.75" thickBot="1">
      <c r="A55" s="9" t="s">
        <v>95</v>
      </c>
      <c r="B55" s="10" t="s">
        <v>85</v>
      </c>
      <c r="C55" s="10">
        <v>56000</v>
      </c>
      <c r="D55" s="10">
        <v>1607.2</v>
      </c>
      <c r="E55" s="10">
        <v>2733.96</v>
      </c>
      <c r="F55" s="10">
        <v>1702.4</v>
      </c>
      <c r="G55" s="10">
        <v>25</v>
      </c>
      <c r="H55" s="10">
        <v>0</v>
      </c>
      <c r="I55" s="9">
        <v>6068.56</v>
      </c>
      <c r="J55" s="9">
        <v>49931.44</v>
      </c>
      <c r="K55" s="10" t="s">
        <v>70</v>
      </c>
    </row>
    <row r="56" spans="1:11" s="8" customFormat="1" ht="15.75" thickTop="1">
      <c r="A56" s="7" t="s">
        <v>96</v>
      </c>
      <c r="B56" s="7" t="s">
        <v>85</v>
      </c>
      <c r="C56" s="7">
        <v>63000</v>
      </c>
      <c r="D56" s="7">
        <v>1808.1</v>
      </c>
      <c r="E56" s="7">
        <v>4051.22</v>
      </c>
      <c r="F56" s="7">
        <v>1915.2</v>
      </c>
      <c r="G56" s="7">
        <v>25</v>
      </c>
      <c r="H56" s="7">
        <v>1643.85</v>
      </c>
      <c r="I56" s="7">
        <v>9443.3700000000008</v>
      </c>
      <c r="J56" s="7">
        <v>53556.63</v>
      </c>
      <c r="K56" s="7" t="s">
        <v>70</v>
      </c>
    </row>
    <row r="57" spans="1:11" s="8" customFormat="1" ht="15.75" thickBot="1">
      <c r="A57" s="9" t="s">
        <v>97</v>
      </c>
      <c r="B57" s="10" t="s">
        <v>80</v>
      </c>
      <c r="C57" s="10">
        <v>49000</v>
      </c>
      <c r="D57" s="10">
        <v>1406.3</v>
      </c>
      <c r="E57" s="10">
        <v>1712.87</v>
      </c>
      <c r="F57" s="10">
        <v>1489.6</v>
      </c>
      <c r="G57" s="10">
        <v>25</v>
      </c>
      <c r="H57" s="10">
        <v>547.95000000000005</v>
      </c>
      <c r="I57" s="9">
        <v>5181.72</v>
      </c>
      <c r="J57" s="9">
        <v>43818.28</v>
      </c>
      <c r="K57" s="10" t="s">
        <v>70</v>
      </c>
    </row>
    <row r="58" spans="1:11" s="8" customFormat="1" ht="15.75" thickTop="1">
      <c r="A58" s="7" t="s">
        <v>98</v>
      </c>
      <c r="B58" s="7" t="s">
        <v>75</v>
      </c>
      <c r="C58" s="7">
        <v>63000</v>
      </c>
      <c r="D58" s="7">
        <v>1808.1</v>
      </c>
      <c r="E58" s="7">
        <v>4051.22</v>
      </c>
      <c r="F58" s="7">
        <v>1915.2</v>
      </c>
      <c r="G58" s="7">
        <v>25</v>
      </c>
      <c r="H58" s="7">
        <v>0</v>
      </c>
      <c r="I58" s="7">
        <v>7839.52</v>
      </c>
      <c r="J58" s="7">
        <v>55160.480000000003</v>
      </c>
      <c r="K58" s="7" t="s">
        <v>70</v>
      </c>
    </row>
    <row r="59" spans="1:11" s="8" customFormat="1" ht="15.75" thickBot="1">
      <c r="A59" s="9" t="s">
        <v>99</v>
      </c>
      <c r="B59" s="10" t="s">
        <v>69</v>
      </c>
      <c r="C59" s="10">
        <v>85000</v>
      </c>
      <c r="D59" s="10">
        <v>2439.5</v>
      </c>
      <c r="E59" s="10">
        <v>8576.99</v>
      </c>
      <c r="F59" s="10">
        <v>2584</v>
      </c>
      <c r="G59" s="10">
        <v>25</v>
      </c>
      <c r="H59" s="10">
        <v>547.95000000000005</v>
      </c>
      <c r="I59" s="9">
        <v>14173.44</v>
      </c>
      <c r="J59" s="9">
        <v>70826.559999999998</v>
      </c>
      <c r="K59" s="10" t="s">
        <v>70</v>
      </c>
    </row>
    <row r="60" spans="1:11" s="8" customFormat="1" ht="15.75" thickTop="1">
      <c r="A60" s="7" t="s">
        <v>100</v>
      </c>
      <c r="B60" s="7" t="s">
        <v>80</v>
      </c>
      <c r="C60" s="7">
        <v>49000</v>
      </c>
      <c r="D60" s="7">
        <v>1406.3</v>
      </c>
      <c r="E60" s="7">
        <v>0</v>
      </c>
      <c r="F60" s="7">
        <v>1489.6</v>
      </c>
      <c r="G60" s="7">
        <v>25</v>
      </c>
      <c r="H60" s="7">
        <v>2191.8000000000002</v>
      </c>
      <c r="I60" s="7">
        <v>5112.7</v>
      </c>
      <c r="J60" s="7">
        <v>43887.3</v>
      </c>
      <c r="K60" s="7" t="s">
        <v>70</v>
      </c>
    </row>
    <row r="61" spans="1:11" s="8" customFormat="1" ht="15.75" thickBot="1">
      <c r="A61" s="9" t="s">
        <v>101</v>
      </c>
      <c r="B61" s="10" t="s">
        <v>102</v>
      </c>
      <c r="C61" s="10">
        <v>27500</v>
      </c>
      <c r="D61" s="10">
        <v>789.25</v>
      </c>
      <c r="E61" s="10">
        <v>0</v>
      </c>
      <c r="F61" s="10">
        <v>836</v>
      </c>
      <c r="G61" s="10">
        <v>25</v>
      </c>
      <c r="H61" s="10">
        <v>1095.9000000000001</v>
      </c>
      <c r="I61" s="9">
        <v>2766.15</v>
      </c>
      <c r="J61" s="9">
        <v>24733.85</v>
      </c>
      <c r="K61" s="10" t="s">
        <v>70</v>
      </c>
    </row>
    <row r="62" spans="1:11" s="8" customFormat="1" ht="15.75" thickTop="1">
      <c r="A62" s="7" t="s">
        <v>103</v>
      </c>
      <c r="B62" s="7" t="s">
        <v>91</v>
      </c>
      <c r="C62" s="7">
        <v>77000</v>
      </c>
      <c r="D62" s="7">
        <v>2209.9</v>
      </c>
      <c r="E62" s="7">
        <v>0</v>
      </c>
      <c r="F62" s="7">
        <v>2340.8000000000002</v>
      </c>
      <c r="G62" s="7">
        <v>25</v>
      </c>
      <c r="H62" s="7">
        <v>1172.3499999999999</v>
      </c>
      <c r="I62" s="7">
        <v>5748.05</v>
      </c>
      <c r="J62" s="7">
        <v>71251.95</v>
      </c>
      <c r="K62" s="7" t="s">
        <v>70</v>
      </c>
    </row>
    <row r="63" spans="1:11" s="8" customFormat="1" ht="15.75" thickBot="1">
      <c r="A63" s="9" t="s">
        <v>104</v>
      </c>
      <c r="B63" s="10" t="s">
        <v>91</v>
      </c>
      <c r="C63" s="10">
        <v>84000</v>
      </c>
      <c r="D63" s="10">
        <v>2410.8000000000002</v>
      </c>
      <c r="E63" s="10">
        <v>8108.58</v>
      </c>
      <c r="F63" s="10">
        <v>2553.6</v>
      </c>
      <c r="G63" s="10">
        <v>25</v>
      </c>
      <c r="H63" s="10">
        <v>547.95000000000005</v>
      </c>
      <c r="I63" s="9">
        <v>14578.69</v>
      </c>
      <c r="J63" s="9">
        <v>69421.31</v>
      </c>
      <c r="K63" s="10" t="s">
        <v>70</v>
      </c>
    </row>
    <row r="64" spans="1:11" s="8" customFormat="1" ht="15.75" thickTop="1">
      <c r="A64" s="7" t="s">
        <v>105</v>
      </c>
      <c r="B64" s="7" t="s">
        <v>75</v>
      </c>
      <c r="C64" s="7">
        <v>56000</v>
      </c>
      <c r="D64" s="7">
        <v>1607.2</v>
      </c>
      <c r="E64" s="7">
        <v>2733.96</v>
      </c>
      <c r="F64" s="7">
        <v>1702.4</v>
      </c>
      <c r="G64" s="7">
        <v>25</v>
      </c>
      <c r="H64" s="7">
        <v>5420.77</v>
      </c>
      <c r="I64" s="7">
        <v>11489.33</v>
      </c>
      <c r="J64" s="7">
        <v>44510.67</v>
      </c>
      <c r="K64" s="7" t="s">
        <v>70</v>
      </c>
    </row>
    <row r="65" spans="1:11" s="8" customFormat="1" ht="15.75" thickBot="1">
      <c r="A65" s="9" t="s">
        <v>106</v>
      </c>
      <c r="B65" s="10" t="s">
        <v>18</v>
      </c>
      <c r="C65" s="10">
        <v>70000</v>
      </c>
      <c r="D65" s="10">
        <v>2009</v>
      </c>
      <c r="E65" s="10">
        <v>5368.48</v>
      </c>
      <c r="F65" s="10">
        <v>2128</v>
      </c>
      <c r="G65" s="10">
        <v>25</v>
      </c>
      <c r="H65" s="10">
        <v>1462.86</v>
      </c>
      <c r="I65" s="9">
        <v>10993.34</v>
      </c>
      <c r="J65" s="9">
        <v>59006.66</v>
      </c>
      <c r="K65" s="10" t="s">
        <v>70</v>
      </c>
    </row>
    <row r="66" spans="1:11" s="8" customFormat="1" ht="15.75" thickTop="1">
      <c r="A66" s="7" t="s">
        <v>107</v>
      </c>
      <c r="B66" s="7" t="s">
        <v>108</v>
      </c>
      <c r="C66" s="7">
        <v>70000</v>
      </c>
      <c r="D66" s="7">
        <v>2009</v>
      </c>
      <c r="E66" s="7">
        <v>5368.48</v>
      </c>
      <c r="F66" s="7">
        <v>2128</v>
      </c>
      <c r="G66" s="7">
        <v>25</v>
      </c>
      <c r="H66" s="7">
        <v>0</v>
      </c>
      <c r="I66" s="7">
        <v>9530.48</v>
      </c>
      <c r="J66" s="7">
        <v>60469.52</v>
      </c>
      <c r="K66" s="7" t="s">
        <v>70</v>
      </c>
    </row>
    <row r="67" spans="1:11" s="8" customFormat="1" ht="15.75" thickBot="1">
      <c r="A67" s="9" t="s">
        <v>109</v>
      </c>
      <c r="B67" s="10" t="s">
        <v>21</v>
      </c>
      <c r="C67" s="10">
        <v>80000</v>
      </c>
      <c r="D67" s="10">
        <v>2296</v>
      </c>
      <c r="E67" s="10">
        <v>7400.87</v>
      </c>
      <c r="F67" s="10">
        <v>2432</v>
      </c>
      <c r="G67" s="10">
        <v>25</v>
      </c>
      <c r="H67" s="10">
        <v>0</v>
      </c>
      <c r="I67" s="9">
        <v>12153.87</v>
      </c>
      <c r="J67" s="9">
        <v>67846.13</v>
      </c>
      <c r="K67" s="10" t="s">
        <v>70</v>
      </c>
    </row>
    <row r="68" spans="1:11" s="8" customFormat="1" ht="15.75" thickTop="1">
      <c r="A68" s="7" t="s">
        <v>110</v>
      </c>
      <c r="B68" s="7" t="s">
        <v>75</v>
      </c>
      <c r="C68" s="7">
        <v>63000</v>
      </c>
      <c r="D68" s="7">
        <v>1808.1</v>
      </c>
      <c r="E68" s="7">
        <v>4051.22</v>
      </c>
      <c r="F68" s="7">
        <v>1915.2</v>
      </c>
      <c r="G68" s="7">
        <v>25</v>
      </c>
      <c r="H68" s="7">
        <v>8142.6</v>
      </c>
      <c r="I68" s="7">
        <v>15942.12</v>
      </c>
      <c r="J68" s="7">
        <v>47057.88</v>
      </c>
      <c r="K68" s="7" t="s">
        <v>70</v>
      </c>
    </row>
    <row r="69" spans="1:11" s="8" customFormat="1" ht="15.75" thickBot="1">
      <c r="A69" s="9" t="s">
        <v>111</v>
      </c>
      <c r="B69" s="10" t="s">
        <v>18</v>
      </c>
      <c r="C69" s="10">
        <v>63750</v>
      </c>
      <c r="D69" s="10">
        <v>1829.63</v>
      </c>
      <c r="E69" s="10">
        <v>0</v>
      </c>
      <c r="F69" s="10">
        <v>1938</v>
      </c>
      <c r="G69" s="10">
        <v>25</v>
      </c>
      <c r="H69" s="10">
        <v>0</v>
      </c>
      <c r="I69" s="9">
        <v>3792.63</v>
      </c>
      <c r="J69" s="9">
        <v>59957.37</v>
      </c>
      <c r="K69" s="10" t="s">
        <v>70</v>
      </c>
    </row>
    <row r="70" spans="1:11" s="8" customFormat="1" ht="15.75" thickTop="1">
      <c r="A70" s="7" t="s">
        <v>112</v>
      </c>
      <c r="B70" s="7" t="s">
        <v>18</v>
      </c>
      <c r="C70" s="7">
        <v>73500</v>
      </c>
      <c r="D70" s="7">
        <v>2109.4499999999998</v>
      </c>
      <c r="E70" s="7">
        <v>6027.11</v>
      </c>
      <c r="F70" s="7">
        <v>2234.4</v>
      </c>
      <c r="G70" s="7">
        <v>25</v>
      </c>
      <c r="H70" s="7">
        <v>2000</v>
      </c>
      <c r="I70" s="7">
        <v>12395.96</v>
      </c>
      <c r="J70" s="7">
        <v>61104.04</v>
      </c>
      <c r="K70" s="7" t="s">
        <v>70</v>
      </c>
    </row>
    <row r="71" spans="1:11" s="8" customFormat="1" ht="15.75" thickBot="1">
      <c r="A71" s="9" t="s">
        <v>113</v>
      </c>
      <c r="B71" s="10" t="s">
        <v>87</v>
      </c>
      <c r="C71" s="10">
        <v>49000</v>
      </c>
      <c r="D71" s="10">
        <v>1406.3</v>
      </c>
      <c r="E71" s="10">
        <v>1712.87</v>
      </c>
      <c r="F71" s="10">
        <v>1489.6</v>
      </c>
      <c r="G71" s="10">
        <v>25</v>
      </c>
      <c r="H71" s="10">
        <v>2500</v>
      </c>
      <c r="I71" s="9">
        <v>7133.77</v>
      </c>
      <c r="J71" s="9">
        <v>41866.230000000003</v>
      </c>
      <c r="K71" s="10" t="s">
        <v>70</v>
      </c>
    </row>
    <row r="72" spans="1:11" s="8" customFormat="1" ht="15.75" thickTop="1">
      <c r="A72" s="7" t="s">
        <v>114</v>
      </c>
      <c r="B72" s="7" t="s">
        <v>80</v>
      </c>
      <c r="C72" s="7">
        <v>45000</v>
      </c>
      <c r="D72" s="7">
        <v>1291.5</v>
      </c>
      <c r="E72" s="7">
        <v>0</v>
      </c>
      <c r="F72" s="7">
        <v>1368</v>
      </c>
      <c r="G72" s="7">
        <v>25</v>
      </c>
      <c r="H72" s="7">
        <v>0</v>
      </c>
      <c r="I72" s="7">
        <v>2684.5</v>
      </c>
      <c r="J72" s="7">
        <v>42315.5</v>
      </c>
      <c r="K72" s="7" t="s">
        <v>70</v>
      </c>
    </row>
    <row r="73" spans="1:11" s="8" customFormat="1" ht="15.75" thickBot="1">
      <c r="A73" s="9" t="s">
        <v>115</v>
      </c>
      <c r="B73" s="10" t="s">
        <v>75</v>
      </c>
      <c r="C73" s="10">
        <v>63000</v>
      </c>
      <c r="D73" s="10">
        <v>1808.1</v>
      </c>
      <c r="E73" s="10">
        <v>4051.22</v>
      </c>
      <c r="F73" s="10">
        <v>1915.2</v>
      </c>
      <c r="G73" s="10">
        <v>25</v>
      </c>
      <c r="H73" s="10">
        <v>0</v>
      </c>
      <c r="I73" s="9">
        <v>7799.52</v>
      </c>
      <c r="J73" s="9">
        <v>55200.480000000003</v>
      </c>
      <c r="K73" s="10" t="s">
        <v>70</v>
      </c>
    </row>
    <row r="74" spans="1:11" s="8" customFormat="1" ht="15.75" thickTop="1">
      <c r="A74" s="7" t="s">
        <v>116</v>
      </c>
      <c r="B74" s="7" t="s">
        <v>18</v>
      </c>
      <c r="C74" s="7">
        <v>100000</v>
      </c>
      <c r="D74" s="7">
        <v>2870</v>
      </c>
      <c r="E74" s="7">
        <v>12116.39</v>
      </c>
      <c r="F74" s="7">
        <v>2995.92</v>
      </c>
      <c r="G74" s="7">
        <v>25</v>
      </c>
      <c r="H74" s="7">
        <v>570</v>
      </c>
      <c r="I74" s="7">
        <v>18577.310000000001</v>
      </c>
      <c r="J74" s="7">
        <v>81422.69</v>
      </c>
      <c r="K74" s="7" t="s">
        <v>70</v>
      </c>
    </row>
    <row r="75" spans="1:11" s="8" customFormat="1" ht="15.75" thickBot="1">
      <c r="A75" s="9" t="s">
        <v>117</v>
      </c>
      <c r="B75" s="10" t="s">
        <v>87</v>
      </c>
      <c r="C75" s="10">
        <v>49000</v>
      </c>
      <c r="D75" s="10">
        <v>1406.3</v>
      </c>
      <c r="E75" s="10">
        <v>1712.87</v>
      </c>
      <c r="F75" s="10">
        <v>1489.6</v>
      </c>
      <c r="G75" s="10">
        <v>25</v>
      </c>
      <c r="H75" s="10">
        <v>0</v>
      </c>
      <c r="I75" s="9">
        <v>4633.7700000000004</v>
      </c>
      <c r="J75" s="9">
        <v>44366.23</v>
      </c>
      <c r="K75" s="10" t="s">
        <v>70</v>
      </c>
    </row>
    <row r="76" spans="1:11" s="8" customFormat="1" ht="15.75" thickTop="1">
      <c r="A76" s="7" t="s">
        <v>118</v>
      </c>
      <c r="B76" s="7" t="s">
        <v>21</v>
      </c>
      <c r="C76" s="7">
        <v>45000</v>
      </c>
      <c r="D76" s="7">
        <v>1291.5</v>
      </c>
      <c r="E76" s="7">
        <v>1148.33</v>
      </c>
      <c r="F76" s="7">
        <v>1368</v>
      </c>
      <c r="G76" s="7">
        <v>25</v>
      </c>
      <c r="H76" s="7">
        <v>0</v>
      </c>
      <c r="I76" s="7">
        <v>3832.83</v>
      </c>
      <c r="J76" s="7">
        <v>41167.17</v>
      </c>
      <c r="K76" s="7" t="s">
        <v>70</v>
      </c>
    </row>
    <row r="77" spans="1:11" s="8" customFormat="1" ht="15.75" thickBot="1">
      <c r="A77" s="9" t="s">
        <v>119</v>
      </c>
      <c r="B77" s="10" t="s">
        <v>80</v>
      </c>
      <c r="C77" s="10">
        <v>49000</v>
      </c>
      <c r="D77" s="10">
        <v>1406.3</v>
      </c>
      <c r="E77" s="10">
        <v>0</v>
      </c>
      <c r="F77" s="10">
        <v>1489.6</v>
      </c>
      <c r="G77" s="10">
        <v>25</v>
      </c>
      <c r="H77" s="10">
        <v>1799.29</v>
      </c>
      <c r="I77" s="9">
        <v>4720.1899999999996</v>
      </c>
      <c r="J77" s="9">
        <v>44279.81</v>
      </c>
      <c r="K77" s="10" t="s">
        <v>70</v>
      </c>
    </row>
    <row r="78" spans="1:11" s="8" customFormat="1" ht="15.75" thickTop="1">
      <c r="A78" s="7" t="s">
        <v>120</v>
      </c>
      <c r="B78" s="7" t="s">
        <v>91</v>
      </c>
      <c r="C78" s="7">
        <v>100000</v>
      </c>
      <c r="D78" s="7">
        <v>2870</v>
      </c>
      <c r="E78" s="7">
        <v>11650.01</v>
      </c>
      <c r="F78" s="7">
        <v>2995.92</v>
      </c>
      <c r="G78" s="7">
        <v>25</v>
      </c>
      <c r="H78" s="7">
        <v>547.95000000000005</v>
      </c>
      <c r="I78" s="7">
        <v>19954.400000000001</v>
      </c>
      <c r="J78" s="7">
        <v>80045.600000000006</v>
      </c>
      <c r="K78" s="7" t="s">
        <v>70</v>
      </c>
    </row>
    <row r="79" spans="1:11" s="8" customFormat="1" ht="15.75" thickBot="1">
      <c r="A79" s="9" t="s">
        <v>121</v>
      </c>
      <c r="B79" s="10" t="s">
        <v>75</v>
      </c>
      <c r="C79" s="10">
        <v>55000</v>
      </c>
      <c r="D79" s="10">
        <v>1578.5</v>
      </c>
      <c r="E79" s="10">
        <v>2279.85</v>
      </c>
      <c r="F79" s="10">
        <v>1672</v>
      </c>
      <c r="G79" s="10">
        <v>25</v>
      </c>
      <c r="H79" s="10">
        <v>11917.94</v>
      </c>
      <c r="I79" s="9">
        <v>19338.810000000001</v>
      </c>
      <c r="J79" s="9">
        <v>35661.19</v>
      </c>
      <c r="K79" s="10" t="s">
        <v>70</v>
      </c>
    </row>
    <row r="80" spans="1:11" s="8" customFormat="1" ht="15.75" thickTop="1">
      <c r="A80" s="7" t="s">
        <v>122</v>
      </c>
      <c r="B80" s="7" t="s">
        <v>21</v>
      </c>
      <c r="C80" s="7">
        <v>56000</v>
      </c>
      <c r="D80" s="7">
        <v>1607.2</v>
      </c>
      <c r="E80" s="7">
        <v>2733.96</v>
      </c>
      <c r="F80" s="7">
        <v>1702.4</v>
      </c>
      <c r="G80" s="7">
        <v>25</v>
      </c>
      <c r="H80" s="7">
        <v>1095.9000000000001</v>
      </c>
      <c r="I80" s="7">
        <v>7164.46</v>
      </c>
      <c r="J80" s="7">
        <v>48835.54</v>
      </c>
      <c r="K80" s="7" t="s">
        <v>70</v>
      </c>
    </row>
    <row r="81" spans="1:11" s="8" customFormat="1" ht="15.75" thickBot="1">
      <c r="A81" s="9" t="s">
        <v>123</v>
      </c>
      <c r="B81" s="10" t="s">
        <v>91</v>
      </c>
      <c r="C81" s="10">
        <v>77000</v>
      </c>
      <c r="D81" s="10">
        <v>2209.9</v>
      </c>
      <c r="E81" s="10">
        <v>6695.19</v>
      </c>
      <c r="F81" s="10">
        <v>2340.8000000000002</v>
      </c>
      <c r="G81" s="10">
        <v>25</v>
      </c>
      <c r="H81" s="10">
        <v>0</v>
      </c>
      <c r="I81" s="9">
        <v>11270.89</v>
      </c>
      <c r="J81" s="9">
        <v>65729.11</v>
      </c>
      <c r="K81" s="10" t="s">
        <v>70</v>
      </c>
    </row>
    <row r="82" spans="1:11" s="8" customFormat="1" ht="15.75" thickTop="1">
      <c r="A82" s="7" t="s">
        <v>124</v>
      </c>
      <c r="B82" s="7" t="s">
        <v>21</v>
      </c>
      <c r="C82" s="7">
        <v>56000</v>
      </c>
      <c r="D82" s="7">
        <v>1607.2</v>
      </c>
      <c r="E82" s="7">
        <v>2560.9</v>
      </c>
      <c r="F82" s="7">
        <v>1702.4</v>
      </c>
      <c r="G82" s="7">
        <v>25</v>
      </c>
      <c r="H82" s="7">
        <v>547.95000000000005</v>
      </c>
      <c r="I82" s="7">
        <v>7376.21</v>
      </c>
      <c r="J82" s="7">
        <v>48623.79</v>
      </c>
      <c r="K82" s="7" t="s">
        <v>70</v>
      </c>
    </row>
    <row r="83" spans="1:11" s="8" customFormat="1" ht="15.75" thickBot="1">
      <c r="A83" s="9" t="s">
        <v>125</v>
      </c>
      <c r="B83" s="10" t="s">
        <v>75</v>
      </c>
      <c r="C83" s="10">
        <v>63000</v>
      </c>
      <c r="D83" s="10">
        <v>1808.1</v>
      </c>
      <c r="E83" s="10">
        <v>3864.66</v>
      </c>
      <c r="F83" s="10">
        <v>1915.2</v>
      </c>
      <c r="G83" s="10">
        <v>25</v>
      </c>
      <c r="H83" s="10">
        <v>0</v>
      </c>
      <c r="I83" s="9">
        <v>8545.7199999999993</v>
      </c>
      <c r="J83" s="9">
        <v>54454.28</v>
      </c>
      <c r="K83" s="10" t="s">
        <v>70</v>
      </c>
    </row>
    <row r="84" spans="1:11" s="8" customFormat="1" ht="15.75" thickTop="1">
      <c r="A84" s="7" t="s">
        <v>126</v>
      </c>
      <c r="B84" s="7" t="s">
        <v>21</v>
      </c>
      <c r="C84" s="7">
        <v>45000</v>
      </c>
      <c r="D84" s="7">
        <v>1291.5</v>
      </c>
      <c r="E84" s="7">
        <v>1148.33</v>
      </c>
      <c r="F84" s="7">
        <v>1368</v>
      </c>
      <c r="G84" s="7">
        <v>25</v>
      </c>
      <c r="H84" s="7">
        <v>0</v>
      </c>
      <c r="I84" s="7">
        <v>3832.83</v>
      </c>
      <c r="J84" s="7">
        <v>41167.17</v>
      </c>
      <c r="K84" s="7" t="s">
        <v>70</v>
      </c>
    </row>
    <row r="85" spans="1:11" s="8" customFormat="1" ht="15.75" thickBot="1">
      <c r="A85" s="9" t="s">
        <v>127</v>
      </c>
      <c r="B85" s="10" t="s">
        <v>21</v>
      </c>
      <c r="C85" s="10">
        <v>52500</v>
      </c>
      <c r="D85" s="10">
        <v>1506.75</v>
      </c>
      <c r="E85" s="10">
        <v>2206.84</v>
      </c>
      <c r="F85" s="10">
        <v>1596</v>
      </c>
      <c r="G85" s="10">
        <v>25</v>
      </c>
      <c r="H85" s="10">
        <v>570</v>
      </c>
      <c r="I85" s="9">
        <v>5904.59</v>
      </c>
      <c r="J85" s="9">
        <v>46595.41</v>
      </c>
      <c r="K85" s="10" t="s">
        <v>70</v>
      </c>
    </row>
    <row r="86" spans="1:11" s="8" customFormat="1" ht="15.75" thickTop="1">
      <c r="A86" s="7" t="s">
        <v>128</v>
      </c>
      <c r="B86" s="7" t="s">
        <v>21</v>
      </c>
      <c r="C86" s="7">
        <v>52500</v>
      </c>
      <c r="D86" s="7">
        <v>1506.75</v>
      </c>
      <c r="E86" s="7">
        <v>2206.84</v>
      </c>
      <c r="F86" s="7">
        <v>1596</v>
      </c>
      <c r="G86" s="7">
        <v>25</v>
      </c>
      <c r="H86" s="7">
        <v>0</v>
      </c>
      <c r="I86" s="7">
        <v>5334.59</v>
      </c>
      <c r="J86" s="7">
        <v>47165.41</v>
      </c>
      <c r="K86" s="7" t="s">
        <v>70</v>
      </c>
    </row>
    <row r="87" spans="1:11" s="8" customFormat="1" ht="15.75" thickBot="1">
      <c r="A87" s="9" t="s">
        <v>129</v>
      </c>
      <c r="B87" s="10" t="s">
        <v>21</v>
      </c>
      <c r="C87" s="10">
        <v>52500</v>
      </c>
      <c r="D87" s="10">
        <v>1506.75</v>
      </c>
      <c r="E87" s="10">
        <v>0</v>
      </c>
      <c r="F87" s="10">
        <v>1596</v>
      </c>
      <c r="G87" s="10">
        <v>25</v>
      </c>
      <c r="H87" s="10">
        <v>0</v>
      </c>
      <c r="I87" s="9">
        <v>3127.75</v>
      </c>
      <c r="J87" s="9">
        <v>49372.25</v>
      </c>
      <c r="K87" s="10" t="s">
        <v>70</v>
      </c>
    </row>
    <row r="88" spans="1:11" s="8" customFormat="1" ht="15.75" thickTop="1">
      <c r="A88" s="7" t="s">
        <v>130</v>
      </c>
      <c r="B88" s="7" t="s">
        <v>21</v>
      </c>
      <c r="C88" s="7">
        <v>52500</v>
      </c>
      <c r="D88" s="7">
        <v>1506.75</v>
      </c>
      <c r="E88" s="7">
        <v>2206.84</v>
      </c>
      <c r="F88" s="7">
        <v>1596</v>
      </c>
      <c r="G88" s="7">
        <v>25</v>
      </c>
      <c r="H88" s="7">
        <v>0</v>
      </c>
      <c r="I88" s="7">
        <v>5334.59</v>
      </c>
      <c r="J88" s="7">
        <v>47165.41</v>
      </c>
      <c r="K88" s="7" t="s">
        <v>70</v>
      </c>
    </row>
    <row r="89" spans="1:11" s="8" customFormat="1" ht="15.75" thickBot="1">
      <c r="A89" s="9" t="s">
        <v>131</v>
      </c>
      <c r="B89" s="10" t="s">
        <v>26</v>
      </c>
      <c r="C89" s="10">
        <v>27500</v>
      </c>
      <c r="D89" s="10">
        <v>789.25</v>
      </c>
      <c r="E89" s="10">
        <v>0</v>
      </c>
      <c r="F89" s="10">
        <v>836</v>
      </c>
      <c r="G89" s="10">
        <v>25</v>
      </c>
      <c r="H89" s="10">
        <v>1095.9000000000001</v>
      </c>
      <c r="I89" s="9">
        <v>4631.67</v>
      </c>
      <c r="J89" s="9">
        <v>22868.33</v>
      </c>
      <c r="K89" s="10" t="s">
        <v>70</v>
      </c>
    </row>
    <row r="90" spans="1:11" s="8" customFormat="1" ht="15.75" thickTop="1">
      <c r="A90" s="7" t="s">
        <v>132</v>
      </c>
      <c r="B90" s="7" t="s">
        <v>18</v>
      </c>
      <c r="C90" s="7">
        <v>100000</v>
      </c>
      <c r="D90" s="7">
        <v>2870</v>
      </c>
      <c r="E90" s="7">
        <v>11650.01</v>
      </c>
      <c r="F90" s="7">
        <v>2995.92</v>
      </c>
      <c r="G90" s="7">
        <v>25</v>
      </c>
      <c r="H90" s="7">
        <v>0</v>
      </c>
      <c r="I90" s="7">
        <f>19406.45+2695</f>
        <v>22101.45</v>
      </c>
      <c r="J90" s="7">
        <f>+C90-I90</f>
        <v>77898.55</v>
      </c>
      <c r="K90" s="7" t="s">
        <v>70</v>
      </c>
    </row>
    <row r="91" spans="1:11" s="8" customFormat="1" ht="15.75" thickBot="1">
      <c r="A91" s="9" t="s">
        <v>133</v>
      </c>
      <c r="B91" s="10" t="s">
        <v>75</v>
      </c>
      <c r="C91" s="10">
        <v>56000</v>
      </c>
      <c r="D91" s="10">
        <v>1607.2</v>
      </c>
      <c r="E91" s="10">
        <v>0</v>
      </c>
      <c r="F91" s="10">
        <v>1702.4</v>
      </c>
      <c r="G91" s="10">
        <v>25</v>
      </c>
      <c r="H91" s="10">
        <v>1095.9000000000001</v>
      </c>
      <c r="I91" s="9">
        <v>5363.26</v>
      </c>
      <c r="J91" s="9">
        <v>50636.74</v>
      </c>
      <c r="K91" s="10" t="s">
        <v>70</v>
      </c>
    </row>
    <row r="92" spans="1:11" s="8" customFormat="1" ht="15.75" thickTop="1">
      <c r="A92" s="7" t="s">
        <v>134</v>
      </c>
      <c r="B92" s="7" t="s">
        <v>75</v>
      </c>
      <c r="C92" s="7">
        <v>70000</v>
      </c>
      <c r="D92" s="7">
        <v>2009</v>
      </c>
      <c r="E92" s="7">
        <v>0</v>
      </c>
      <c r="F92" s="7">
        <v>2128</v>
      </c>
      <c r="G92" s="7">
        <v>25</v>
      </c>
      <c r="H92" s="7">
        <v>4488.58</v>
      </c>
      <c r="I92" s="7">
        <v>8670.58</v>
      </c>
      <c r="J92" s="7">
        <v>61329.42</v>
      </c>
      <c r="K92" s="7" t="s">
        <v>70</v>
      </c>
    </row>
    <row r="93" spans="1:11" s="8" customFormat="1" ht="15.75" thickBot="1">
      <c r="A93" s="9" t="s">
        <v>135</v>
      </c>
      <c r="B93" s="10" t="s">
        <v>136</v>
      </c>
      <c r="C93" s="10">
        <v>115000</v>
      </c>
      <c r="D93" s="10">
        <v>3300.5</v>
      </c>
      <c r="E93" s="10">
        <v>15758.76</v>
      </c>
      <c r="F93" s="10">
        <v>2995.92</v>
      </c>
      <c r="G93" s="10">
        <v>25</v>
      </c>
      <c r="H93" s="10">
        <v>14591.25</v>
      </c>
      <c r="I93" s="9">
        <v>36811.43</v>
      </c>
      <c r="J93" s="9">
        <v>78188.570000000007</v>
      </c>
      <c r="K93" s="10" t="s">
        <v>70</v>
      </c>
    </row>
    <row r="94" spans="1:11" s="8" customFormat="1" ht="15.75" thickTop="1">
      <c r="A94" s="7" t="s">
        <v>137</v>
      </c>
      <c r="B94" s="7" t="s">
        <v>21</v>
      </c>
      <c r="C94" s="7">
        <v>81000</v>
      </c>
      <c r="D94" s="7">
        <v>2324.6999999999998</v>
      </c>
      <c r="E94" s="7">
        <v>7636.09</v>
      </c>
      <c r="F94" s="7">
        <v>2462.4</v>
      </c>
      <c r="G94" s="7">
        <v>25</v>
      </c>
      <c r="H94" s="7">
        <v>0</v>
      </c>
      <c r="I94" s="7">
        <v>12508.19</v>
      </c>
      <c r="J94" s="7">
        <v>68491.81</v>
      </c>
      <c r="K94" s="7" t="s">
        <v>70</v>
      </c>
    </row>
    <row r="95" spans="1:11" s="8" customFormat="1" ht="15.75" thickBot="1">
      <c r="A95" s="9" t="s">
        <v>138</v>
      </c>
      <c r="B95" s="10" t="s">
        <v>77</v>
      </c>
      <c r="C95" s="10">
        <v>77000</v>
      </c>
      <c r="D95" s="10">
        <v>2209.9</v>
      </c>
      <c r="E95" s="10">
        <v>0</v>
      </c>
      <c r="F95" s="10">
        <v>2340.8000000000002</v>
      </c>
      <c r="G95" s="10">
        <v>25</v>
      </c>
      <c r="H95" s="10">
        <v>1600</v>
      </c>
      <c r="I95" s="9">
        <v>6175.7</v>
      </c>
      <c r="J95" s="9">
        <v>70824.3</v>
      </c>
      <c r="K95" s="10" t="s">
        <v>70</v>
      </c>
    </row>
    <row r="96" spans="1:11" s="8" customFormat="1" ht="15.75" thickTop="1">
      <c r="A96" s="7" t="s">
        <v>139</v>
      </c>
      <c r="B96" s="7" t="s">
        <v>140</v>
      </c>
      <c r="C96" s="7">
        <v>155250</v>
      </c>
      <c r="D96" s="7">
        <v>4455.68</v>
      </c>
      <c r="E96" s="7">
        <v>25532.47</v>
      </c>
      <c r="F96" s="7">
        <v>2995.92</v>
      </c>
      <c r="G96" s="7">
        <v>25</v>
      </c>
      <c r="H96" s="7">
        <v>1799.29</v>
      </c>
      <c r="I96" s="7">
        <v>34848.36</v>
      </c>
      <c r="J96" s="7">
        <v>120401.64</v>
      </c>
      <c r="K96" s="7" t="s">
        <v>70</v>
      </c>
    </row>
    <row r="97" spans="1:11" s="8" customFormat="1" ht="15.75" thickBot="1">
      <c r="A97" s="9" t="s">
        <v>141</v>
      </c>
      <c r="B97" s="10" t="s">
        <v>75</v>
      </c>
      <c r="C97" s="10">
        <v>70000</v>
      </c>
      <c r="D97" s="10">
        <v>2009</v>
      </c>
      <c r="E97" s="10">
        <v>5368.48</v>
      </c>
      <c r="F97" s="10">
        <v>2128</v>
      </c>
      <c r="G97" s="10">
        <v>25</v>
      </c>
      <c r="H97" s="10">
        <v>2347.2399999999998</v>
      </c>
      <c r="I97" s="9">
        <v>11917.72</v>
      </c>
      <c r="J97" s="9">
        <v>58082.28</v>
      </c>
      <c r="K97" s="10" t="s">
        <v>70</v>
      </c>
    </row>
    <row r="98" spans="1:11" s="8" customFormat="1" ht="15.75" thickTop="1">
      <c r="A98" s="7" t="s">
        <v>142</v>
      </c>
      <c r="B98" s="7" t="s">
        <v>143</v>
      </c>
      <c r="C98" s="7">
        <v>126500</v>
      </c>
      <c r="D98" s="7">
        <v>3630.55</v>
      </c>
      <c r="E98" s="7">
        <v>18551.25</v>
      </c>
      <c r="F98" s="7">
        <v>2995.92</v>
      </c>
      <c r="G98" s="7">
        <v>25</v>
      </c>
      <c r="H98" s="7">
        <v>1799.29</v>
      </c>
      <c r="I98" s="7">
        <v>27002.01</v>
      </c>
      <c r="J98" s="7">
        <v>99497.99</v>
      </c>
      <c r="K98" s="7" t="s">
        <v>70</v>
      </c>
    </row>
    <row r="99" spans="1:11" s="8" customFormat="1" ht="15.75" thickBot="1">
      <c r="A99" s="9" t="s">
        <v>144</v>
      </c>
      <c r="B99" s="10" t="s">
        <v>18</v>
      </c>
      <c r="C99" s="10">
        <v>100000</v>
      </c>
      <c r="D99" s="10">
        <v>2870</v>
      </c>
      <c r="E99" s="10">
        <v>10115.6</v>
      </c>
      <c r="F99" s="10">
        <v>2995.92</v>
      </c>
      <c r="G99" s="10">
        <v>25</v>
      </c>
      <c r="H99" s="10">
        <v>7347.24</v>
      </c>
      <c r="I99" s="9">
        <v>23353.759999999998</v>
      </c>
      <c r="J99" s="9">
        <v>76646.240000000005</v>
      </c>
      <c r="K99" s="10" t="s">
        <v>70</v>
      </c>
    </row>
    <row r="100" spans="1:11" s="8" customFormat="1" ht="15.75" thickTop="1">
      <c r="A100" s="7" t="s">
        <v>145</v>
      </c>
      <c r="B100" s="7" t="s">
        <v>75</v>
      </c>
      <c r="C100" s="7">
        <v>63000</v>
      </c>
      <c r="D100" s="7">
        <v>1808.1</v>
      </c>
      <c r="E100" s="7">
        <v>0</v>
      </c>
      <c r="F100" s="7">
        <v>1915.2</v>
      </c>
      <c r="G100" s="7">
        <v>25</v>
      </c>
      <c r="H100" s="7">
        <v>6755.36</v>
      </c>
      <c r="I100" s="7">
        <v>10503.66</v>
      </c>
      <c r="J100" s="7">
        <v>52496.34</v>
      </c>
      <c r="K100" s="7" t="s">
        <v>70</v>
      </c>
    </row>
    <row r="101" spans="1:11" s="8" customFormat="1" ht="15.75" thickBot="1">
      <c r="A101" s="9" t="s">
        <v>146</v>
      </c>
      <c r="B101" s="10" t="s">
        <v>147</v>
      </c>
      <c r="C101" s="10">
        <v>170500</v>
      </c>
      <c r="D101" s="10">
        <v>4893.3500000000004</v>
      </c>
      <c r="E101" s="10">
        <v>29235.55</v>
      </c>
      <c r="F101" s="10">
        <v>2995.92</v>
      </c>
      <c r="G101" s="10">
        <v>25</v>
      </c>
      <c r="H101" s="10">
        <v>547.95000000000005</v>
      </c>
      <c r="I101" s="9">
        <v>37697.769999999997</v>
      </c>
      <c r="J101" s="9">
        <v>132802.23000000001</v>
      </c>
      <c r="K101" s="10" t="s">
        <v>70</v>
      </c>
    </row>
    <row r="102" spans="1:11" s="8" customFormat="1" ht="15.75" thickTop="1">
      <c r="A102" s="7" t="s">
        <v>148</v>
      </c>
      <c r="B102" s="7" t="s">
        <v>149</v>
      </c>
      <c r="C102" s="7">
        <v>105000</v>
      </c>
      <c r="D102" s="7">
        <v>3013.5</v>
      </c>
      <c r="E102" s="7">
        <v>13330.51</v>
      </c>
      <c r="F102" s="7">
        <v>2995.92</v>
      </c>
      <c r="G102" s="7">
        <v>25</v>
      </c>
      <c r="H102" s="7">
        <v>6476.23</v>
      </c>
      <c r="I102" s="7">
        <v>25941.16</v>
      </c>
      <c r="J102" s="7">
        <v>79058.84</v>
      </c>
      <c r="K102" s="7" t="s">
        <v>70</v>
      </c>
    </row>
    <row r="103" spans="1:11" s="8" customFormat="1" ht="15.75" thickBot="1">
      <c r="A103" s="9" t="s">
        <v>150</v>
      </c>
      <c r="B103" s="10" t="s">
        <v>151</v>
      </c>
      <c r="C103" s="10">
        <v>72000</v>
      </c>
      <c r="D103" s="10">
        <v>2066.4</v>
      </c>
      <c r="E103" s="10">
        <v>5744.84</v>
      </c>
      <c r="F103" s="10">
        <v>2188.8000000000002</v>
      </c>
      <c r="G103" s="10">
        <v>25</v>
      </c>
      <c r="H103" s="10">
        <v>0</v>
      </c>
      <c r="I103" s="9">
        <v>10025.040000000001</v>
      </c>
      <c r="J103" s="9">
        <v>61974.96</v>
      </c>
      <c r="K103" s="10" t="s">
        <v>70</v>
      </c>
    </row>
    <row r="104" spans="1:11" s="8" customFormat="1" ht="15.75" thickTop="1">
      <c r="A104" s="7" t="s">
        <v>152</v>
      </c>
      <c r="B104" s="7" t="s">
        <v>153</v>
      </c>
      <c r="C104" s="7">
        <v>138000</v>
      </c>
      <c r="D104" s="7">
        <v>3960.6</v>
      </c>
      <c r="E104" s="7">
        <v>21343.74</v>
      </c>
      <c r="F104" s="7">
        <v>2995.92</v>
      </c>
      <c r="G104" s="7">
        <v>25</v>
      </c>
      <c r="H104" s="7">
        <v>5000</v>
      </c>
      <c r="I104" s="7">
        <v>33405.26</v>
      </c>
      <c r="J104" s="7">
        <v>104594.74</v>
      </c>
      <c r="K104" s="7" t="s">
        <v>70</v>
      </c>
    </row>
    <row r="105" spans="1:11" s="8" customFormat="1" ht="15.75" thickBot="1">
      <c r="A105" s="9" t="s">
        <v>154</v>
      </c>
      <c r="B105" s="10" t="s">
        <v>75</v>
      </c>
      <c r="C105" s="10">
        <v>68000</v>
      </c>
      <c r="D105" s="10">
        <v>1951.6</v>
      </c>
      <c r="E105" s="10">
        <v>4992.12</v>
      </c>
      <c r="F105" s="10">
        <v>2067.1999999999998</v>
      </c>
      <c r="G105" s="10">
        <v>25</v>
      </c>
      <c r="H105" s="10">
        <v>1095.9000000000001</v>
      </c>
      <c r="I105" s="9">
        <v>10131.82</v>
      </c>
      <c r="J105" s="9">
        <v>57868.18</v>
      </c>
      <c r="K105" s="10" t="s">
        <v>70</v>
      </c>
    </row>
    <row r="106" spans="1:11" s="8" customFormat="1" ht="15.75" thickTop="1">
      <c r="A106" s="7" t="s">
        <v>155</v>
      </c>
      <c r="B106" s="7" t="s">
        <v>156</v>
      </c>
      <c r="C106" s="7">
        <v>148500</v>
      </c>
      <c r="D106" s="7">
        <v>4261.95</v>
      </c>
      <c r="E106" s="7">
        <v>23893.4</v>
      </c>
      <c r="F106" s="7">
        <v>2995.92</v>
      </c>
      <c r="G106" s="7">
        <v>25</v>
      </c>
      <c r="H106" s="7">
        <v>4071.3</v>
      </c>
      <c r="I106" s="7">
        <v>35247.57</v>
      </c>
      <c r="J106" s="7">
        <v>113252.43</v>
      </c>
      <c r="K106" s="7" t="s">
        <v>70</v>
      </c>
    </row>
    <row r="107" spans="1:11" s="8" customFormat="1" ht="15.75" thickBot="1">
      <c r="A107" s="9" t="s">
        <v>157</v>
      </c>
      <c r="B107" s="10" t="s">
        <v>158</v>
      </c>
      <c r="C107" s="10">
        <v>77000</v>
      </c>
      <c r="D107" s="10">
        <v>2209.9</v>
      </c>
      <c r="E107" s="10">
        <v>6695.19</v>
      </c>
      <c r="F107" s="10">
        <v>2340.8000000000002</v>
      </c>
      <c r="G107" s="10">
        <v>25</v>
      </c>
      <c r="H107" s="10">
        <v>2925.72</v>
      </c>
      <c r="I107" s="9">
        <v>14196.61</v>
      </c>
      <c r="J107" s="9">
        <v>62803.39</v>
      </c>
      <c r="K107" s="10" t="s">
        <v>70</v>
      </c>
    </row>
    <row r="108" spans="1:11" s="8" customFormat="1" ht="15.75" thickTop="1">
      <c r="A108" s="7" t="s">
        <v>159</v>
      </c>
      <c r="B108" s="7" t="s">
        <v>160</v>
      </c>
      <c r="C108" s="7">
        <v>32500</v>
      </c>
      <c r="D108" s="7">
        <v>932.75</v>
      </c>
      <c r="E108" s="7">
        <v>0</v>
      </c>
      <c r="F108" s="7">
        <v>988</v>
      </c>
      <c r="G108" s="7">
        <v>25</v>
      </c>
      <c r="H108" s="7">
        <v>0</v>
      </c>
      <c r="I108" s="7">
        <v>1945.75</v>
      </c>
      <c r="J108" s="7">
        <v>30554.25</v>
      </c>
      <c r="K108" s="7" t="s">
        <v>70</v>
      </c>
    </row>
    <row r="109" spans="1:11" s="8" customFormat="1" ht="15.75" thickBot="1">
      <c r="A109" s="9" t="s">
        <v>161</v>
      </c>
      <c r="B109" s="10" t="s">
        <v>75</v>
      </c>
      <c r="C109" s="10">
        <v>63000</v>
      </c>
      <c r="D109" s="10">
        <v>1808.1</v>
      </c>
      <c r="E109" s="10">
        <v>3864.66</v>
      </c>
      <c r="F109" s="10">
        <v>1915.2</v>
      </c>
      <c r="G109" s="10">
        <v>25</v>
      </c>
      <c r="H109" s="10">
        <v>1643.85</v>
      </c>
      <c r="I109" s="9">
        <v>10189.57</v>
      </c>
      <c r="J109" s="9">
        <v>52810.43</v>
      </c>
      <c r="K109" s="10" t="s">
        <v>70</v>
      </c>
    </row>
    <row r="110" spans="1:11" s="8" customFormat="1" ht="15.75" thickTop="1">
      <c r="A110" s="7" t="s">
        <v>162</v>
      </c>
      <c r="B110" s="7" t="s">
        <v>75</v>
      </c>
      <c r="C110" s="7">
        <v>70000</v>
      </c>
      <c r="D110" s="7">
        <v>2009</v>
      </c>
      <c r="E110" s="7">
        <v>0</v>
      </c>
      <c r="F110" s="7">
        <v>2128</v>
      </c>
      <c r="G110" s="7">
        <v>25</v>
      </c>
      <c r="H110" s="7">
        <v>547.95000000000005</v>
      </c>
      <c r="I110" s="7">
        <v>4709.95</v>
      </c>
      <c r="J110" s="7">
        <v>65290.05</v>
      </c>
      <c r="K110" s="7" t="s">
        <v>70</v>
      </c>
    </row>
    <row r="111" spans="1:11" s="8" customFormat="1" ht="15.75" thickBot="1">
      <c r="A111" s="9" t="s">
        <v>163</v>
      </c>
      <c r="B111" s="10" t="s">
        <v>164</v>
      </c>
      <c r="C111" s="10">
        <v>170500</v>
      </c>
      <c r="D111" s="10">
        <v>4893.3500000000004</v>
      </c>
      <c r="E111" s="10">
        <v>29235.55</v>
      </c>
      <c r="F111" s="10">
        <v>2995.92</v>
      </c>
      <c r="G111" s="10">
        <v>25</v>
      </c>
      <c r="H111" s="10">
        <v>1462.86</v>
      </c>
      <c r="I111" s="9">
        <v>38612.68</v>
      </c>
      <c r="J111" s="9">
        <v>131887.32</v>
      </c>
      <c r="K111" s="10" t="s">
        <v>70</v>
      </c>
    </row>
    <row r="112" spans="1:11" s="8" customFormat="1" ht="15.75" thickTop="1">
      <c r="A112" s="7" t="s">
        <v>165</v>
      </c>
      <c r="B112" s="7" t="s">
        <v>153</v>
      </c>
      <c r="C112" s="7">
        <v>138000</v>
      </c>
      <c r="D112" s="7">
        <v>3960.6</v>
      </c>
      <c r="E112" s="7">
        <v>21343.74</v>
      </c>
      <c r="F112" s="7">
        <v>2995.92</v>
      </c>
      <c r="G112" s="7">
        <v>25</v>
      </c>
      <c r="H112" s="7">
        <v>5782.64</v>
      </c>
      <c r="I112" s="7">
        <v>34147.9</v>
      </c>
      <c r="J112" s="7">
        <v>103852.1</v>
      </c>
      <c r="K112" s="7" t="s">
        <v>70</v>
      </c>
    </row>
    <row r="113" spans="1:11" s="8" customFormat="1" ht="15.75" thickBot="1">
      <c r="A113" s="9" t="s">
        <v>166</v>
      </c>
      <c r="B113" s="10" t="s">
        <v>75</v>
      </c>
      <c r="C113" s="10">
        <v>70000</v>
      </c>
      <c r="D113" s="10">
        <v>2009</v>
      </c>
      <c r="E113" s="10">
        <v>5368.48</v>
      </c>
      <c r="F113" s="10">
        <v>2128</v>
      </c>
      <c r="G113" s="10">
        <v>25</v>
      </c>
      <c r="H113" s="10">
        <v>1095.9000000000001</v>
      </c>
      <c r="I113" s="9">
        <v>10626.38</v>
      </c>
      <c r="J113" s="9">
        <v>59373.62</v>
      </c>
      <c r="K113" s="10" t="s">
        <v>70</v>
      </c>
    </row>
    <row r="114" spans="1:11" s="8" customFormat="1" ht="15.75" thickTop="1">
      <c r="A114" s="7" t="s">
        <v>167</v>
      </c>
      <c r="B114" s="7" t="s">
        <v>168</v>
      </c>
      <c r="C114" s="7">
        <v>93500</v>
      </c>
      <c r="D114" s="7">
        <v>2683.45</v>
      </c>
      <c r="E114" s="7">
        <v>0</v>
      </c>
      <c r="F114" s="7">
        <v>2842.4</v>
      </c>
      <c r="G114" s="7">
        <v>25</v>
      </c>
      <c r="H114" s="7">
        <v>2280</v>
      </c>
      <c r="I114" s="7">
        <v>7910.85</v>
      </c>
      <c r="J114" s="7">
        <v>85589.15</v>
      </c>
      <c r="K114" s="7" t="s">
        <v>70</v>
      </c>
    </row>
    <row r="115" spans="1:11" s="8" customFormat="1" ht="15.75" thickBot="1">
      <c r="A115" s="9" t="s">
        <v>169</v>
      </c>
      <c r="B115" s="10" t="s">
        <v>69</v>
      </c>
      <c r="C115" s="10">
        <v>93500</v>
      </c>
      <c r="D115" s="10">
        <v>2683.45</v>
      </c>
      <c r="E115" s="10">
        <v>0</v>
      </c>
      <c r="F115" s="10">
        <v>2842.4</v>
      </c>
      <c r="G115" s="10">
        <v>25</v>
      </c>
      <c r="H115" s="10">
        <v>2095.9</v>
      </c>
      <c r="I115" s="9">
        <v>7646.75</v>
      </c>
      <c r="J115" s="9">
        <v>85853.25</v>
      </c>
      <c r="K115" s="10" t="s">
        <v>70</v>
      </c>
    </row>
    <row r="116" spans="1:11" s="8" customFormat="1" ht="15.75" thickTop="1">
      <c r="A116" s="7" t="s">
        <v>170</v>
      </c>
      <c r="B116" s="7" t="s">
        <v>168</v>
      </c>
      <c r="C116" s="7">
        <v>93500</v>
      </c>
      <c r="D116" s="7">
        <v>2683.45</v>
      </c>
      <c r="E116" s="7">
        <v>10576.41</v>
      </c>
      <c r="F116" s="7">
        <v>2842.4</v>
      </c>
      <c r="G116" s="7">
        <v>25</v>
      </c>
      <c r="H116" s="7">
        <v>547.95000000000005</v>
      </c>
      <c r="I116" s="7">
        <v>16735.21</v>
      </c>
      <c r="J116" s="7">
        <v>76764.789999999994</v>
      </c>
      <c r="K116" s="7" t="s">
        <v>70</v>
      </c>
    </row>
    <row r="117" spans="1:11" s="8" customFormat="1" ht="15.75" thickBot="1">
      <c r="A117" s="9" t="s">
        <v>171</v>
      </c>
      <c r="B117" s="10" t="s">
        <v>80</v>
      </c>
      <c r="C117" s="10">
        <v>49000</v>
      </c>
      <c r="D117" s="10">
        <v>1406.3</v>
      </c>
      <c r="E117" s="10">
        <v>0</v>
      </c>
      <c r="F117" s="10">
        <v>1489.6</v>
      </c>
      <c r="G117" s="10">
        <v>25</v>
      </c>
      <c r="H117" s="10">
        <v>547.95000000000005</v>
      </c>
      <c r="I117" s="9">
        <v>3468.85</v>
      </c>
      <c r="J117" s="9">
        <v>45531.15</v>
      </c>
      <c r="K117" s="10" t="s">
        <v>70</v>
      </c>
    </row>
    <row r="118" spans="1:11" s="8" customFormat="1" ht="15.75" thickTop="1">
      <c r="A118" s="7" t="s">
        <v>172</v>
      </c>
      <c r="B118" s="7" t="s">
        <v>173</v>
      </c>
      <c r="C118" s="7">
        <v>148500</v>
      </c>
      <c r="D118" s="7">
        <v>4261.95</v>
      </c>
      <c r="E118" s="7">
        <v>23893.4</v>
      </c>
      <c r="F118" s="7">
        <v>2995.92</v>
      </c>
      <c r="G118" s="7">
        <v>25</v>
      </c>
      <c r="H118" s="7">
        <v>5397.87</v>
      </c>
      <c r="I118" s="7">
        <v>36594.14</v>
      </c>
      <c r="J118" s="7">
        <v>111905.86</v>
      </c>
      <c r="K118" s="7" t="s">
        <v>70</v>
      </c>
    </row>
    <row r="119" spans="1:11" s="8" customFormat="1" ht="15.75" thickBot="1">
      <c r="A119" s="9" t="s">
        <v>174</v>
      </c>
      <c r="B119" s="10" t="s">
        <v>69</v>
      </c>
      <c r="C119" s="10">
        <v>85000</v>
      </c>
      <c r="D119" s="10">
        <v>2439.5</v>
      </c>
      <c r="E119" s="10">
        <v>0</v>
      </c>
      <c r="F119" s="10">
        <v>2584</v>
      </c>
      <c r="G119" s="10">
        <v>25</v>
      </c>
      <c r="H119" s="10">
        <v>0</v>
      </c>
      <c r="I119" s="9">
        <v>6954.02</v>
      </c>
      <c r="J119" s="9">
        <v>78045.98</v>
      </c>
      <c r="K119" s="10" t="s">
        <v>70</v>
      </c>
    </row>
    <row r="120" spans="1:11" s="8" customFormat="1" ht="15.75" thickTop="1">
      <c r="A120" s="7" t="s">
        <v>175</v>
      </c>
      <c r="B120" s="7" t="s">
        <v>75</v>
      </c>
      <c r="C120" s="7">
        <v>63000</v>
      </c>
      <c r="D120" s="7">
        <v>1808.1</v>
      </c>
      <c r="E120" s="7">
        <v>4051.22</v>
      </c>
      <c r="F120" s="7">
        <v>1915.2</v>
      </c>
      <c r="G120" s="7">
        <v>25</v>
      </c>
      <c r="H120" s="7">
        <v>4578.78</v>
      </c>
      <c r="I120" s="7">
        <v>12378.3</v>
      </c>
      <c r="J120" s="7">
        <v>50621.7</v>
      </c>
      <c r="K120" s="7" t="s">
        <v>70</v>
      </c>
    </row>
    <row r="121" spans="1:11" s="8" customFormat="1" ht="15.75" thickBot="1">
      <c r="A121" s="9" t="s">
        <v>176</v>
      </c>
      <c r="B121" s="10" t="s">
        <v>143</v>
      </c>
      <c r="C121" s="10">
        <v>126500</v>
      </c>
      <c r="D121" s="10">
        <v>3630.55</v>
      </c>
      <c r="E121" s="10">
        <v>0</v>
      </c>
      <c r="F121" s="10">
        <v>2995.92</v>
      </c>
      <c r="G121" s="10">
        <v>25</v>
      </c>
      <c r="H121" s="10">
        <v>2280</v>
      </c>
      <c r="I121" s="9">
        <v>9884.23</v>
      </c>
      <c r="J121" s="9">
        <v>116615.77</v>
      </c>
      <c r="K121" s="10" t="s">
        <v>70</v>
      </c>
    </row>
    <row r="122" spans="1:11" s="8" customFormat="1" ht="15.75" thickTop="1">
      <c r="A122" s="7" t="s">
        <v>177</v>
      </c>
      <c r="B122" s="7" t="s">
        <v>143</v>
      </c>
      <c r="C122" s="7">
        <v>126500</v>
      </c>
      <c r="D122" s="7">
        <v>3630.55</v>
      </c>
      <c r="E122" s="7">
        <v>13704.74</v>
      </c>
      <c r="F122" s="7">
        <v>2995.92</v>
      </c>
      <c r="G122" s="7">
        <v>25</v>
      </c>
      <c r="H122" s="7">
        <v>14213.9</v>
      </c>
      <c r="I122" s="7">
        <v>35522.870000000003</v>
      </c>
      <c r="J122" s="7">
        <v>90977.13</v>
      </c>
      <c r="K122" s="7" t="s">
        <v>70</v>
      </c>
    </row>
    <row r="123" spans="1:11" s="8" customFormat="1" ht="15.75" thickBot="1">
      <c r="A123" s="9" t="s">
        <v>178</v>
      </c>
      <c r="B123" s="10" t="s">
        <v>77</v>
      </c>
      <c r="C123" s="10">
        <v>93500</v>
      </c>
      <c r="D123" s="10">
        <v>2683.45</v>
      </c>
      <c r="E123" s="10">
        <v>0</v>
      </c>
      <c r="F123" s="10">
        <v>2842.4</v>
      </c>
      <c r="G123" s="10">
        <v>25</v>
      </c>
      <c r="H123" s="10">
        <v>2280</v>
      </c>
      <c r="I123" s="9">
        <v>8763.61</v>
      </c>
      <c r="J123" s="9">
        <v>84736.39</v>
      </c>
      <c r="K123" s="10" t="s">
        <v>70</v>
      </c>
    </row>
    <row r="124" spans="1:11" s="8" customFormat="1" ht="15.75" thickTop="1">
      <c r="A124" s="7" t="s">
        <v>179</v>
      </c>
      <c r="B124" s="7" t="s">
        <v>180</v>
      </c>
      <c r="C124" s="7">
        <v>126500</v>
      </c>
      <c r="D124" s="7">
        <v>3630.55</v>
      </c>
      <c r="E124" s="7">
        <v>0</v>
      </c>
      <c r="F124" s="7">
        <v>2995.92</v>
      </c>
      <c r="G124" s="7">
        <v>25</v>
      </c>
      <c r="H124" s="7">
        <v>0</v>
      </c>
      <c r="I124" s="7">
        <v>6651.47</v>
      </c>
      <c r="J124" s="7">
        <v>119848.53</v>
      </c>
      <c r="K124" s="7" t="s">
        <v>70</v>
      </c>
    </row>
    <row r="125" spans="1:11" s="8" customFormat="1" ht="15.75" thickBot="1">
      <c r="A125" s="9" t="s">
        <v>181</v>
      </c>
      <c r="B125" s="10" t="s">
        <v>77</v>
      </c>
      <c r="C125" s="10">
        <v>93500</v>
      </c>
      <c r="D125" s="10">
        <v>2683.45</v>
      </c>
      <c r="E125" s="10">
        <v>0</v>
      </c>
      <c r="F125" s="10">
        <v>2842.4</v>
      </c>
      <c r="G125" s="10">
        <v>25</v>
      </c>
      <c r="H125" s="10">
        <v>2343.85</v>
      </c>
      <c r="I125" s="9">
        <v>7914.7</v>
      </c>
      <c r="J125" s="9">
        <v>85585.3</v>
      </c>
      <c r="K125" s="10" t="s">
        <v>70</v>
      </c>
    </row>
    <row r="126" spans="1:11" s="8" customFormat="1" ht="15.75" thickTop="1">
      <c r="A126" s="7" t="s">
        <v>182</v>
      </c>
      <c r="B126" s="7" t="s">
        <v>80</v>
      </c>
      <c r="C126" s="7">
        <v>49000</v>
      </c>
      <c r="D126" s="7">
        <v>1406.3</v>
      </c>
      <c r="E126" s="7">
        <v>1712.87</v>
      </c>
      <c r="F126" s="7">
        <v>1489.6</v>
      </c>
      <c r="G126" s="7">
        <v>25</v>
      </c>
      <c r="H126" s="7">
        <v>1799.29</v>
      </c>
      <c r="I126" s="7">
        <v>6433.06</v>
      </c>
      <c r="J126" s="7">
        <v>42566.94</v>
      </c>
      <c r="K126" s="7" t="s">
        <v>70</v>
      </c>
    </row>
    <row r="127" spans="1:11" s="8" customFormat="1" ht="15.75" thickBot="1">
      <c r="A127" s="9" t="s">
        <v>183</v>
      </c>
      <c r="B127" s="10" t="s">
        <v>184</v>
      </c>
      <c r="C127" s="10">
        <v>200000</v>
      </c>
      <c r="D127" s="10">
        <v>5656.77</v>
      </c>
      <c r="E127" s="10">
        <v>36186.51</v>
      </c>
      <c r="F127" s="10">
        <v>2995.92</v>
      </c>
      <c r="G127" s="10">
        <v>25</v>
      </c>
      <c r="H127" s="10">
        <v>2347.2399999999998</v>
      </c>
      <c r="I127" s="9">
        <v>48144.2</v>
      </c>
      <c r="J127" s="9">
        <v>151855.79999999999</v>
      </c>
      <c r="K127" s="10" t="s">
        <v>70</v>
      </c>
    </row>
    <row r="128" spans="1:11" s="8" customFormat="1" ht="15.75" thickTop="1">
      <c r="A128" s="7" t="s">
        <v>185</v>
      </c>
      <c r="B128" s="7" t="s">
        <v>77</v>
      </c>
      <c r="C128" s="7">
        <v>93500</v>
      </c>
      <c r="D128" s="7">
        <v>2683.45</v>
      </c>
      <c r="E128" s="7">
        <v>10576.41</v>
      </c>
      <c r="F128" s="7">
        <v>2842.4</v>
      </c>
      <c r="G128" s="7">
        <v>25</v>
      </c>
      <c r="H128" s="7">
        <v>0</v>
      </c>
      <c r="I128" s="7">
        <v>16127.26</v>
      </c>
      <c r="J128" s="7">
        <v>77372.740000000005</v>
      </c>
      <c r="K128" s="7" t="s">
        <v>70</v>
      </c>
    </row>
    <row r="129" spans="1:11" s="8" customFormat="1" ht="15.75" thickBot="1">
      <c r="A129" s="9" t="s">
        <v>186</v>
      </c>
      <c r="B129" s="10" t="s">
        <v>187</v>
      </c>
      <c r="C129" s="10">
        <v>138000</v>
      </c>
      <c r="D129" s="10">
        <v>3960.6</v>
      </c>
      <c r="E129" s="10">
        <v>16342.95</v>
      </c>
      <c r="F129" s="10">
        <v>2995.92</v>
      </c>
      <c r="G129" s="10">
        <v>25</v>
      </c>
      <c r="H129" s="10">
        <v>2710</v>
      </c>
      <c r="I129" s="9">
        <v>26174.47</v>
      </c>
      <c r="J129" s="9">
        <v>111825.53</v>
      </c>
      <c r="K129" s="10" t="s">
        <v>70</v>
      </c>
    </row>
    <row r="130" spans="1:11" s="8" customFormat="1" ht="15.75" thickTop="1">
      <c r="A130" s="7" t="s">
        <v>188</v>
      </c>
      <c r="B130" s="7" t="s">
        <v>168</v>
      </c>
      <c r="C130" s="7">
        <v>93500</v>
      </c>
      <c r="D130" s="7">
        <v>2683.45</v>
      </c>
      <c r="E130" s="7">
        <v>10576.41</v>
      </c>
      <c r="F130" s="7">
        <v>2842.4</v>
      </c>
      <c r="G130" s="7">
        <v>25</v>
      </c>
      <c r="H130" s="7">
        <v>1095.9000000000001</v>
      </c>
      <c r="I130" s="7">
        <v>17243.16</v>
      </c>
      <c r="J130" s="7">
        <v>76256.84</v>
      </c>
      <c r="K130" s="7" t="s">
        <v>70</v>
      </c>
    </row>
    <row r="131" spans="1:11" s="8" customFormat="1" ht="15.75" thickBot="1">
      <c r="A131" s="9" t="s">
        <v>189</v>
      </c>
      <c r="B131" s="10" t="s">
        <v>75</v>
      </c>
      <c r="C131" s="10">
        <v>70000</v>
      </c>
      <c r="D131" s="10">
        <v>2009</v>
      </c>
      <c r="E131" s="10">
        <v>5368.48</v>
      </c>
      <c r="F131" s="10">
        <v>2128</v>
      </c>
      <c r="G131" s="10">
        <v>25</v>
      </c>
      <c r="H131" s="10">
        <v>1140</v>
      </c>
      <c r="I131" s="9">
        <v>10670.48</v>
      </c>
      <c r="J131" s="9">
        <v>59329.52</v>
      </c>
      <c r="K131" s="10" t="s">
        <v>70</v>
      </c>
    </row>
    <row r="132" spans="1:11" s="8" customFormat="1" ht="15.75" thickTop="1">
      <c r="A132" s="7" t="s">
        <v>190</v>
      </c>
      <c r="B132" s="7" t="s">
        <v>69</v>
      </c>
      <c r="C132" s="7">
        <v>85000</v>
      </c>
      <c r="D132" s="7">
        <v>2439.5</v>
      </c>
      <c r="E132" s="7">
        <v>8343.7999999999993</v>
      </c>
      <c r="F132" s="7">
        <v>2584</v>
      </c>
      <c r="G132" s="7">
        <v>25</v>
      </c>
      <c r="H132" s="7">
        <v>547.95000000000005</v>
      </c>
      <c r="I132" s="7">
        <v>14913.01</v>
      </c>
      <c r="J132" s="7">
        <v>70086.990000000005</v>
      </c>
      <c r="K132" s="7" t="s">
        <v>70</v>
      </c>
    </row>
    <row r="133" spans="1:11" s="8" customFormat="1" ht="15.75" thickBot="1">
      <c r="A133" s="9" t="s">
        <v>191</v>
      </c>
      <c r="B133" s="10" t="s">
        <v>77</v>
      </c>
      <c r="C133" s="10">
        <v>77000</v>
      </c>
      <c r="D133" s="10">
        <v>2209.9</v>
      </c>
      <c r="E133" s="10">
        <v>6695.19</v>
      </c>
      <c r="F133" s="10">
        <v>2340.8000000000002</v>
      </c>
      <c r="G133" s="10">
        <v>25</v>
      </c>
      <c r="H133" s="10">
        <v>3347.24</v>
      </c>
      <c r="I133" s="9">
        <v>14698.13</v>
      </c>
      <c r="J133" s="9">
        <v>62301.87</v>
      </c>
      <c r="K133" s="10" t="s">
        <v>70</v>
      </c>
    </row>
    <row r="134" spans="1:11" s="8" customFormat="1" ht="15.75" thickTop="1">
      <c r="A134" s="7" t="s">
        <v>192</v>
      </c>
      <c r="B134" s="7" t="s">
        <v>69</v>
      </c>
      <c r="C134" s="7">
        <v>88500</v>
      </c>
      <c r="D134" s="7">
        <v>2539.9499999999998</v>
      </c>
      <c r="E134" s="7">
        <v>0</v>
      </c>
      <c r="F134" s="7">
        <v>2690.4</v>
      </c>
      <c r="G134" s="7">
        <v>25</v>
      </c>
      <c r="H134" s="7">
        <v>1643.85</v>
      </c>
      <c r="I134" s="7">
        <v>6899.2</v>
      </c>
      <c r="J134" s="7">
        <v>81600.800000000003</v>
      </c>
      <c r="K134" s="7" t="s">
        <v>70</v>
      </c>
    </row>
    <row r="135" spans="1:11" s="8" customFormat="1" ht="15.75" thickBot="1">
      <c r="A135" s="9" t="s">
        <v>193</v>
      </c>
      <c r="B135" s="10" t="s">
        <v>143</v>
      </c>
      <c r="C135" s="10">
        <v>126500</v>
      </c>
      <c r="D135" s="10">
        <v>3630.55</v>
      </c>
      <c r="E135" s="10">
        <v>0</v>
      </c>
      <c r="F135" s="10">
        <v>2995.92</v>
      </c>
      <c r="G135" s="10">
        <v>25</v>
      </c>
      <c r="H135" s="10">
        <v>2347.2399999999998</v>
      </c>
      <c r="I135" s="9">
        <v>9018.7099999999991</v>
      </c>
      <c r="J135" s="9">
        <v>117481.29</v>
      </c>
      <c r="K135" s="10" t="s">
        <v>70</v>
      </c>
    </row>
    <row r="136" spans="1:11" s="8" customFormat="1" ht="15.75" thickTop="1">
      <c r="A136" s="7" t="s">
        <v>194</v>
      </c>
      <c r="B136" s="7" t="s">
        <v>69</v>
      </c>
      <c r="C136" s="7">
        <v>85000</v>
      </c>
      <c r="D136" s="7">
        <v>2439.5</v>
      </c>
      <c r="E136" s="7">
        <v>8576.99</v>
      </c>
      <c r="F136" s="7">
        <v>2584</v>
      </c>
      <c r="G136" s="7">
        <v>25</v>
      </c>
      <c r="H136" s="7">
        <v>570</v>
      </c>
      <c r="I136" s="7">
        <v>14195.49</v>
      </c>
      <c r="J136" s="7">
        <v>70804.509999999995</v>
      </c>
      <c r="K136" s="7" t="s">
        <v>70</v>
      </c>
    </row>
    <row r="137" spans="1:11" s="8" customFormat="1" ht="15.75" thickBot="1">
      <c r="A137" s="9" t="s">
        <v>195</v>
      </c>
      <c r="B137" s="10" t="s">
        <v>149</v>
      </c>
      <c r="C137" s="10">
        <v>126500</v>
      </c>
      <c r="D137" s="10">
        <v>3630.55</v>
      </c>
      <c r="E137" s="10">
        <v>18318.060000000001</v>
      </c>
      <c r="F137" s="10">
        <v>2995.92</v>
      </c>
      <c r="G137" s="10">
        <v>25</v>
      </c>
      <c r="H137" s="10">
        <v>1799.29</v>
      </c>
      <c r="I137" s="9">
        <v>27721.58</v>
      </c>
      <c r="J137" s="9">
        <v>98778.42</v>
      </c>
      <c r="K137" s="10" t="s">
        <v>70</v>
      </c>
    </row>
    <row r="138" spans="1:11" s="8" customFormat="1" ht="15.75" thickTop="1">
      <c r="A138" s="7" t="s">
        <v>196</v>
      </c>
      <c r="B138" s="7" t="s">
        <v>77</v>
      </c>
      <c r="C138" s="7">
        <v>93500</v>
      </c>
      <c r="D138" s="7">
        <v>2683.45</v>
      </c>
      <c r="E138" s="7">
        <v>0</v>
      </c>
      <c r="F138" s="7">
        <v>2842.4</v>
      </c>
      <c r="G138" s="7">
        <v>25</v>
      </c>
      <c r="H138" s="7">
        <v>547.95000000000005</v>
      </c>
      <c r="I138" s="7">
        <v>6138.8</v>
      </c>
      <c r="J138" s="7">
        <v>87361.2</v>
      </c>
      <c r="K138" s="7" t="s">
        <v>70</v>
      </c>
    </row>
    <row r="139" spans="1:11" s="8" customFormat="1" ht="15.75" thickBot="1">
      <c r="A139" s="9" t="s">
        <v>197</v>
      </c>
      <c r="B139" s="10" t="s">
        <v>75</v>
      </c>
      <c r="C139" s="10">
        <v>63000</v>
      </c>
      <c r="D139" s="10">
        <v>1808.1</v>
      </c>
      <c r="E139" s="10">
        <v>0</v>
      </c>
      <c r="F139" s="10">
        <v>1915.2</v>
      </c>
      <c r="G139" s="10">
        <v>25</v>
      </c>
      <c r="H139" s="10">
        <v>547.95000000000005</v>
      </c>
      <c r="I139" s="9">
        <v>4296.25</v>
      </c>
      <c r="J139" s="9">
        <v>58703.75</v>
      </c>
      <c r="K139" s="10" t="s">
        <v>70</v>
      </c>
    </row>
    <row r="140" spans="1:11" s="8" customFormat="1" ht="15.75" thickTop="1">
      <c r="A140" s="7" t="s">
        <v>198</v>
      </c>
      <c r="B140" s="7" t="s">
        <v>75</v>
      </c>
      <c r="C140" s="7">
        <v>70000</v>
      </c>
      <c r="D140" s="7">
        <v>2009</v>
      </c>
      <c r="E140" s="7">
        <v>5181.92</v>
      </c>
      <c r="F140" s="7">
        <v>2128</v>
      </c>
      <c r="G140" s="7">
        <v>25</v>
      </c>
      <c r="H140" s="7">
        <v>0</v>
      </c>
      <c r="I140" s="7">
        <v>10276.68</v>
      </c>
      <c r="J140" s="7">
        <v>59723.32</v>
      </c>
      <c r="K140" s="7" t="s">
        <v>70</v>
      </c>
    </row>
    <row r="141" spans="1:11" s="8" customFormat="1" ht="15.75" thickBot="1">
      <c r="A141" s="9" t="s">
        <v>199</v>
      </c>
      <c r="B141" s="10" t="s">
        <v>75</v>
      </c>
      <c r="C141" s="10">
        <v>63000</v>
      </c>
      <c r="D141" s="10">
        <v>1808.1</v>
      </c>
      <c r="E141" s="10">
        <v>4051.22</v>
      </c>
      <c r="F141" s="10">
        <v>1915.2</v>
      </c>
      <c r="G141" s="10">
        <v>25</v>
      </c>
      <c r="H141" s="10">
        <v>547.95000000000005</v>
      </c>
      <c r="I141" s="9">
        <v>8347.4699999999993</v>
      </c>
      <c r="J141" s="9">
        <v>54652.53</v>
      </c>
      <c r="K141" s="10" t="s">
        <v>70</v>
      </c>
    </row>
    <row r="142" spans="1:11" s="8" customFormat="1" ht="15.75" thickTop="1">
      <c r="A142" s="7" t="s">
        <v>200</v>
      </c>
      <c r="B142" s="7" t="s">
        <v>201</v>
      </c>
      <c r="C142" s="7">
        <v>135000</v>
      </c>
      <c r="D142" s="7">
        <v>3874.5</v>
      </c>
      <c r="E142" s="7">
        <v>20615.259999999998</v>
      </c>
      <c r="F142" s="7">
        <v>2995.92</v>
      </c>
      <c r="G142" s="7">
        <v>25</v>
      </c>
      <c r="H142" s="7">
        <v>2191.8000000000002</v>
      </c>
      <c r="I142" s="7">
        <v>29702.48</v>
      </c>
      <c r="J142" s="7">
        <v>105297.52</v>
      </c>
      <c r="K142" s="7" t="s">
        <v>70</v>
      </c>
    </row>
    <row r="143" spans="1:11" s="8" customFormat="1" ht="15.75" thickBot="1">
      <c r="A143" s="9" t="s">
        <v>202</v>
      </c>
      <c r="B143" s="10" t="s">
        <v>168</v>
      </c>
      <c r="C143" s="10">
        <v>93500</v>
      </c>
      <c r="D143" s="10">
        <v>2683.45</v>
      </c>
      <c r="E143" s="10">
        <v>1552.4</v>
      </c>
      <c r="F143" s="10">
        <v>2842.4</v>
      </c>
      <c r="G143" s="10">
        <v>25</v>
      </c>
      <c r="H143" s="10">
        <v>10205.19</v>
      </c>
      <c r="I143" s="9">
        <v>18241.2</v>
      </c>
      <c r="J143" s="9">
        <v>75258.8</v>
      </c>
      <c r="K143" s="10" t="s">
        <v>70</v>
      </c>
    </row>
    <row r="144" spans="1:11" s="8" customFormat="1" ht="15.75" thickTop="1">
      <c r="A144" s="7" t="s">
        <v>203</v>
      </c>
      <c r="B144" s="7" t="s">
        <v>75</v>
      </c>
      <c r="C144" s="7">
        <v>63000</v>
      </c>
      <c r="D144" s="7">
        <v>1808.1</v>
      </c>
      <c r="E144" s="7">
        <v>4051.22</v>
      </c>
      <c r="F144" s="7">
        <v>1915.2</v>
      </c>
      <c r="G144" s="7">
        <v>25</v>
      </c>
      <c r="H144" s="7">
        <v>0</v>
      </c>
      <c r="I144" s="7">
        <v>7799.52</v>
      </c>
      <c r="J144" s="7">
        <v>55200.480000000003</v>
      </c>
      <c r="K144" s="7" t="s">
        <v>70</v>
      </c>
    </row>
    <row r="145" spans="1:11" s="8" customFormat="1" ht="15.75" thickBot="1">
      <c r="A145" s="9" t="s">
        <v>204</v>
      </c>
      <c r="B145" s="10" t="s">
        <v>15</v>
      </c>
      <c r="C145" s="10">
        <v>170500</v>
      </c>
      <c r="D145" s="10">
        <v>4893.3500000000004</v>
      </c>
      <c r="E145" s="10">
        <v>3654.73</v>
      </c>
      <c r="F145" s="10">
        <v>2995.92</v>
      </c>
      <c r="G145" s="10">
        <v>25</v>
      </c>
      <c r="H145" s="10">
        <v>0</v>
      </c>
      <c r="I145" s="9">
        <v>11569</v>
      </c>
      <c r="J145" s="9">
        <v>158931</v>
      </c>
      <c r="K145" s="10" t="s">
        <v>70</v>
      </c>
    </row>
    <row r="146" spans="1:11" s="8" customFormat="1" ht="15.75" thickTop="1">
      <c r="A146" s="7" t="s">
        <v>205</v>
      </c>
      <c r="B146" s="7" t="s">
        <v>15</v>
      </c>
      <c r="C146" s="7">
        <v>186000</v>
      </c>
      <c r="D146" s="7">
        <v>5338.2</v>
      </c>
      <c r="E146" s="7">
        <v>7185.31</v>
      </c>
      <c r="F146" s="7">
        <v>2995.92</v>
      </c>
      <c r="G146" s="7">
        <v>25</v>
      </c>
      <c r="H146" s="7">
        <v>2347.2399999999998</v>
      </c>
      <c r="I146" s="7">
        <f>18824.43+2695</f>
        <v>21519.43</v>
      </c>
      <c r="J146" s="7">
        <f>+C146-I146</f>
        <v>164480.57</v>
      </c>
      <c r="K146" s="7" t="s">
        <v>70</v>
      </c>
    </row>
    <row r="147" spans="1:11" s="8" customFormat="1" ht="15.75" thickBot="1">
      <c r="A147" s="9" t="s">
        <v>206</v>
      </c>
      <c r="B147" s="10" t="s">
        <v>207</v>
      </c>
      <c r="C147" s="10">
        <v>155250</v>
      </c>
      <c r="D147" s="10">
        <v>4455.68</v>
      </c>
      <c r="E147" s="10">
        <v>5904.99</v>
      </c>
      <c r="F147" s="10">
        <v>2995.92</v>
      </c>
      <c r="G147" s="10">
        <v>25</v>
      </c>
      <c r="H147" s="10">
        <v>1710</v>
      </c>
      <c r="I147" s="9">
        <v>16024.35</v>
      </c>
      <c r="J147" s="9">
        <v>139225.65</v>
      </c>
      <c r="K147" s="10" t="s">
        <v>70</v>
      </c>
    </row>
    <row r="148" spans="1:11" s="8" customFormat="1" ht="15.75" thickTop="1">
      <c r="A148" s="7" t="s">
        <v>208</v>
      </c>
      <c r="B148" s="7" t="s">
        <v>102</v>
      </c>
      <c r="C148" s="7">
        <v>27500</v>
      </c>
      <c r="D148" s="7">
        <v>789.25</v>
      </c>
      <c r="E148" s="7">
        <v>0</v>
      </c>
      <c r="F148" s="7">
        <v>836</v>
      </c>
      <c r="G148" s="7">
        <v>25</v>
      </c>
      <c r="H148" s="7">
        <v>0</v>
      </c>
      <c r="I148" s="7">
        <v>1650.25</v>
      </c>
      <c r="J148" s="7">
        <v>25849.75</v>
      </c>
      <c r="K148" s="7" t="s">
        <v>70</v>
      </c>
    </row>
    <row r="149" spans="1:11" s="8" customFormat="1" ht="15.75" thickBot="1">
      <c r="A149" s="9" t="s">
        <v>209</v>
      </c>
      <c r="B149" s="10" t="s">
        <v>143</v>
      </c>
      <c r="C149" s="10">
        <v>115000</v>
      </c>
      <c r="D149" s="10">
        <v>3300.5</v>
      </c>
      <c r="E149" s="10">
        <v>0</v>
      </c>
      <c r="F149" s="10">
        <v>2995.92</v>
      </c>
      <c r="G149" s="10">
        <v>25</v>
      </c>
      <c r="H149" s="10">
        <v>2000</v>
      </c>
      <c r="I149" s="9">
        <v>8321.42</v>
      </c>
      <c r="J149" s="9">
        <v>106678.58</v>
      </c>
      <c r="K149" s="10" t="s">
        <v>70</v>
      </c>
    </row>
    <row r="150" spans="1:11" s="8" customFormat="1" ht="15.75" thickTop="1">
      <c r="A150" s="7" t="s">
        <v>210</v>
      </c>
      <c r="B150" s="7" t="s">
        <v>85</v>
      </c>
      <c r="C150" s="7">
        <v>63000</v>
      </c>
      <c r="D150" s="7">
        <v>1808.1</v>
      </c>
      <c r="E150" s="7">
        <v>0</v>
      </c>
      <c r="F150" s="7">
        <v>1915.2</v>
      </c>
      <c r="G150" s="7">
        <v>25</v>
      </c>
      <c r="H150" s="7">
        <v>1643.85</v>
      </c>
      <c r="I150" s="7">
        <v>5392.15</v>
      </c>
      <c r="J150" s="7">
        <v>57607.85</v>
      </c>
      <c r="K150" s="7" t="s">
        <v>70</v>
      </c>
    </row>
    <row r="151" spans="1:11" s="8" customFormat="1" ht="15.75" thickBot="1">
      <c r="A151" s="9" t="s">
        <v>211</v>
      </c>
      <c r="B151" s="10" t="s">
        <v>212</v>
      </c>
      <c r="C151" s="10">
        <v>45000</v>
      </c>
      <c r="D151" s="10">
        <v>1291.5</v>
      </c>
      <c r="E151" s="10">
        <v>1148.33</v>
      </c>
      <c r="F151" s="10">
        <v>1368</v>
      </c>
      <c r="G151" s="10">
        <v>25</v>
      </c>
      <c r="H151" s="10">
        <v>6843.55</v>
      </c>
      <c r="I151" s="9">
        <v>10676.38</v>
      </c>
      <c r="J151" s="9">
        <v>34323.620000000003</v>
      </c>
      <c r="K151" s="10" t="s">
        <v>70</v>
      </c>
    </row>
    <row r="152" spans="1:11" s="8" customFormat="1" ht="15.75" thickTop="1">
      <c r="A152" s="7" t="s">
        <v>213</v>
      </c>
      <c r="B152" s="7" t="s">
        <v>214</v>
      </c>
      <c r="C152" s="7">
        <v>180000</v>
      </c>
      <c r="D152" s="7">
        <v>5166</v>
      </c>
      <c r="E152" s="7">
        <v>8833.39</v>
      </c>
      <c r="F152" s="7">
        <v>2995.92</v>
      </c>
      <c r="G152" s="7">
        <v>25</v>
      </c>
      <c r="H152" s="7">
        <v>0</v>
      </c>
      <c r="I152" s="7">
        <v>18885.830000000002</v>
      </c>
      <c r="J152" s="7">
        <v>161114.17000000001</v>
      </c>
      <c r="K152" s="7" t="s">
        <v>70</v>
      </c>
    </row>
    <row r="153" spans="1:11" s="8" customFormat="1" ht="15.75" thickBot="1">
      <c r="A153" s="9" t="s">
        <v>215</v>
      </c>
      <c r="B153" s="10" t="s">
        <v>216</v>
      </c>
      <c r="C153" s="10">
        <v>70000</v>
      </c>
      <c r="D153" s="10">
        <v>2009</v>
      </c>
      <c r="E153" s="10">
        <v>0</v>
      </c>
      <c r="F153" s="10">
        <v>2128</v>
      </c>
      <c r="G153" s="10">
        <v>25</v>
      </c>
      <c r="H153" s="10">
        <v>8525.09</v>
      </c>
      <c r="I153" s="9">
        <v>12687.09</v>
      </c>
      <c r="J153" s="9">
        <v>57312.91</v>
      </c>
      <c r="K153" s="10" t="s">
        <v>70</v>
      </c>
    </row>
    <row r="154" spans="1:11" s="8" customFormat="1" ht="15.75" thickTop="1">
      <c r="A154" s="7" t="s">
        <v>217</v>
      </c>
      <c r="B154" s="7" t="s">
        <v>218</v>
      </c>
      <c r="C154" s="7">
        <v>27500</v>
      </c>
      <c r="D154" s="7">
        <v>789.25</v>
      </c>
      <c r="E154" s="7">
        <v>0</v>
      </c>
      <c r="F154" s="7">
        <v>836</v>
      </c>
      <c r="G154" s="7">
        <v>25</v>
      </c>
      <c r="H154" s="7">
        <v>1070</v>
      </c>
      <c r="I154" s="7">
        <v>2720.25</v>
      </c>
      <c r="J154" s="7">
        <v>24779.75</v>
      </c>
      <c r="K154" s="7" t="s">
        <v>70</v>
      </c>
    </row>
    <row r="155" spans="1:11" s="8" customFormat="1" ht="15.75" thickBot="1">
      <c r="A155" s="9" t="s">
        <v>219</v>
      </c>
      <c r="B155" s="10" t="s">
        <v>220</v>
      </c>
      <c r="C155" s="10">
        <v>35750</v>
      </c>
      <c r="D155" s="10">
        <v>1026.03</v>
      </c>
      <c r="E155" s="10">
        <v>0</v>
      </c>
      <c r="F155" s="10">
        <v>1086.8</v>
      </c>
      <c r="G155" s="10">
        <v>25</v>
      </c>
      <c r="H155" s="10">
        <v>0</v>
      </c>
      <c r="I155" s="9">
        <v>2137.83</v>
      </c>
      <c r="J155" s="9">
        <v>33612.17</v>
      </c>
      <c r="K155" s="10" t="s">
        <v>70</v>
      </c>
    </row>
    <row r="156" spans="1:11" s="8" customFormat="1" ht="15.75" thickTop="1">
      <c r="A156" s="7" t="s">
        <v>221</v>
      </c>
      <c r="B156" s="7" t="s">
        <v>222</v>
      </c>
      <c r="C156" s="7">
        <v>105000</v>
      </c>
      <c r="D156" s="7">
        <v>3013.5</v>
      </c>
      <c r="E156" s="7">
        <v>13097.32</v>
      </c>
      <c r="F156" s="7">
        <v>2995.92</v>
      </c>
      <c r="G156" s="7">
        <v>25</v>
      </c>
      <c r="H156" s="7">
        <v>2895.19</v>
      </c>
      <c r="I156" s="7">
        <v>22999.69</v>
      </c>
      <c r="J156" s="7">
        <v>82000.31</v>
      </c>
      <c r="K156" s="7" t="s">
        <v>70</v>
      </c>
    </row>
    <row r="157" spans="1:11" s="8" customFormat="1" ht="15.75" thickBot="1">
      <c r="A157" s="9" t="s">
        <v>223</v>
      </c>
      <c r="B157" s="10" t="s">
        <v>224</v>
      </c>
      <c r="C157" s="10">
        <v>45000</v>
      </c>
      <c r="D157" s="10">
        <v>1291.5</v>
      </c>
      <c r="E157" s="10">
        <v>1008.41</v>
      </c>
      <c r="F157" s="10">
        <v>1368</v>
      </c>
      <c r="G157" s="10">
        <v>25</v>
      </c>
      <c r="H157" s="10">
        <v>6849.92</v>
      </c>
      <c r="I157" s="9">
        <v>11475.59</v>
      </c>
      <c r="J157" s="9">
        <v>33524.410000000003</v>
      </c>
      <c r="K157" s="10" t="s">
        <v>70</v>
      </c>
    </row>
    <row r="158" spans="1:11" s="8" customFormat="1" ht="15.75" thickTop="1">
      <c r="A158" s="7" t="s">
        <v>225</v>
      </c>
      <c r="B158" s="7" t="s">
        <v>226</v>
      </c>
      <c r="C158" s="7">
        <v>50400</v>
      </c>
      <c r="D158" s="7">
        <v>1446.48</v>
      </c>
      <c r="E158" s="7">
        <v>1910.45</v>
      </c>
      <c r="F158" s="7">
        <v>1532.16</v>
      </c>
      <c r="G158" s="7">
        <v>25</v>
      </c>
      <c r="H158" s="7">
        <v>2925.72</v>
      </c>
      <c r="I158" s="7">
        <v>7839.81</v>
      </c>
      <c r="J158" s="7">
        <v>42560.19</v>
      </c>
      <c r="K158" s="7" t="s">
        <v>70</v>
      </c>
    </row>
    <row r="159" spans="1:11" s="8" customFormat="1" ht="15.75" thickBot="1">
      <c r="A159" s="9" t="s">
        <v>227</v>
      </c>
      <c r="B159" s="10" t="s">
        <v>228</v>
      </c>
      <c r="C159" s="10">
        <v>45000</v>
      </c>
      <c r="D159" s="10">
        <v>1291.5</v>
      </c>
      <c r="E159" s="10">
        <v>0</v>
      </c>
      <c r="F159" s="10">
        <v>1368</v>
      </c>
      <c r="G159" s="10">
        <v>25</v>
      </c>
      <c r="H159" s="10">
        <v>1095.9000000000001</v>
      </c>
      <c r="I159" s="9">
        <v>4713.16</v>
      </c>
      <c r="J159" s="9">
        <v>40286.839999999997</v>
      </c>
      <c r="K159" s="10" t="s">
        <v>70</v>
      </c>
    </row>
    <row r="160" spans="1:11" s="8" customFormat="1" ht="15.75" thickTop="1">
      <c r="A160" s="7" t="s">
        <v>229</v>
      </c>
      <c r="B160" s="7" t="s">
        <v>230</v>
      </c>
      <c r="C160" s="7">
        <v>45000</v>
      </c>
      <c r="D160" s="7">
        <v>1291.5</v>
      </c>
      <c r="E160" s="7">
        <v>1148.33</v>
      </c>
      <c r="F160" s="7">
        <v>1368</v>
      </c>
      <c r="G160" s="7">
        <v>25</v>
      </c>
      <c r="H160" s="7">
        <v>547.95000000000005</v>
      </c>
      <c r="I160" s="7">
        <v>4400.78</v>
      </c>
      <c r="J160" s="7">
        <v>40599.22</v>
      </c>
      <c r="K160" s="7" t="s">
        <v>70</v>
      </c>
    </row>
    <row r="161" spans="1:11" s="8" customFormat="1" ht="15.75" thickBot="1">
      <c r="A161" s="9" t="s">
        <v>231</v>
      </c>
      <c r="B161" s="10" t="s">
        <v>232</v>
      </c>
      <c r="C161" s="10">
        <v>60500</v>
      </c>
      <c r="D161" s="10">
        <v>1736.35</v>
      </c>
      <c r="E161" s="10">
        <v>3580.77</v>
      </c>
      <c r="F161" s="10">
        <v>1839.2</v>
      </c>
      <c r="G161" s="10">
        <v>25</v>
      </c>
      <c r="H161" s="10">
        <v>3336.84</v>
      </c>
      <c r="I161" s="9">
        <v>10518.16</v>
      </c>
      <c r="J161" s="9">
        <v>49981.84</v>
      </c>
      <c r="K161" s="10" t="s">
        <v>70</v>
      </c>
    </row>
    <row r="162" spans="1:11" s="8" customFormat="1" ht="15.75" thickTop="1">
      <c r="A162" s="7" t="s">
        <v>233</v>
      </c>
      <c r="B162" s="7" t="s">
        <v>218</v>
      </c>
      <c r="C162" s="7">
        <v>27500</v>
      </c>
      <c r="D162" s="7">
        <v>789.25</v>
      </c>
      <c r="E162" s="7">
        <v>0</v>
      </c>
      <c r="F162" s="7">
        <v>836</v>
      </c>
      <c r="G162" s="7">
        <v>25</v>
      </c>
      <c r="H162" s="7">
        <v>0</v>
      </c>
      <c r="I162" s="7">
        <v>1650.25</v>
      </c>
      <c r="J162" s="7">
        <v>25849.75</v>
      </c>
      <c r="K162" s="7" t="s">
        <v>70</v>
      </c>
    </row>
    <row r="163" spans="1:11" s="8" customFormat="1" ht="15.75" thickBot="1">
      <c r="A163" s="9" t="s">
        <v>234</v>
      </c>
      <c r="B163" s="10" t="s">
        <v>235</v>
      </c>
      <c r="C163" s="10">
        <v>25300</v>
      </c>
      <c r="D163" s="10">
        <v>726.11</v>
      </c>
      <c r="E163" s="10">
        <v>0</v>
      </c>
      <c r="F163" s="10">
        <v>769.12</v>
      </c>
      <c r="G163" s="10">
        <v>25</v>
      </c>
      <c r="H163" s="10">
        <v>17975.66</v>
      </c>
      <c r="I163" s="9">
        <v>19495.89</v>
      </c>
      <c r="J163" s="9">
        <v>5804.11</v>
      </c>
      <c r="K163" s="10" t="s">
        <v>70</v>
      </c>
    </row>
    <row r="164" spans="1:11" s="8" customFormat="1" ht="15.75" thickTop="1">
      <c r="A164" s="7" t="s">
        <v>236</v>
      </c>
      <c r="B164" s="7" t="s">
        <v>237</v>
      </c>
      <c r="C164" s="7">
        <v>22000</v>
      </c>
      <c r="D164" s="7">
        <v>631.4</v>
      </c>
      <c r="E164" s="7">
        <v>0</v>
      </c>
      <c r="F164" s="7">
        <v>668.8</v>
      </c>
      <c r="G164" s="7">
        <v>25</v>
      </c>
      <c r="H164" s="7">
        <v>0</v>
      </c>
      <c r="I164" s="7">
        <v>1365.2</v>
      </c>
      <c r="J164" s="7">
        <v>20634.8</v>
      </c>
      <c r="K164" s="7" t="s">
        <v>70</v>
      </c>
    </row>
    <row r="165" spans="1:11" s="8" customFormat="1" ht="15.75" thickBot="1">
      <c r="A165" s="9" t="s">
        <v>238</v>
      </c>
      <c r="B165" s="10" t="s">
        <v>49</v>
      </c>
      <c r="C165" s="10">
        <v>44000</v>
      </c>
      <c r="D165" s="10">
        <v>1262.8</v>
      </c>
      <c r="E165" s="10">
        <v>1007.19</v>
      </c>
      <c r="F165" s="10">
        <v>1337.6</v>
      </c>
      <c r="G165" s="10">
        <v>25</v>
      </c>
      <c r="H165" s="10">
        <v>0</v>
      </c>
      <c r="I165" s="9">
        <v>3672.59</v>
      </c>
      <c r="J165" s="9">
        <v>40327.410000000003</v>
      </c>
      <c r="K165" s="10" t="s">
        <v>70</v>
      </c>
    </row>
    <row r="166" spans="1:11" s="8" customFormat="1" ht="15.75" thickTop="1">
      <c r="A166" s="7" t="s">
        <v>239</v>
      </c>
      <c r="B166" s="7" t="s">
        <v>218</v>
      </c>
      <c r="C166" s="7">
        <v>22500</v>
      </c>
      <c r="D166" s="7">
        <v>645.75</v>
      </c>
      <c r="E166" s="7">
        <v>0</v>
      </c>
      <c r="F166" s="7">
        <v>684</v>
      </c>
      <c r="G166" s="7">
        <v>25</v>
      </c>
      <c r="H166" s="7">
        <v>0</v>
      </c>
      <c r="I166" s="7">
        <v>1354.75</v>
      </c>
      <c r="J166" s="7">
        <v>21145.25</v>
      </c>
      <c r="K166" s="7" t="s">
        <v>70</v>
      </c>
    </row>
    <row r="167" spans="1:11" s="8" customFormat="1" ht="15.75" thickBot="1">
      <c r="A167" s="9" t="s">
        <v>240</v>
      </c>
      <c r="B167" s="10" t="s">
        <v>237</v>
      </c>
      <c r="C167" s="10">
        <v>22000</v>
      </c>
      <c r="D167" s="10">
        <v>631.4</v>
      </c>
      <c r="E167" s="10">
        <v>0</v>
      </c>
      <c r="F167" s="10">
        <v>668.8</v>
      </c>
      <c r="G167" s="10">
        <v>25</v>
      </c>
      <c r="H167" s="10">
        <v>0</v>
      </c>
      <c r="I167" s="9">
        <v>2277.96</v>
      </c>
      <c r="J167" s="9">
        <v>19722.04</v>
      </c>
      <c r="K167" s="10" t="s">
        <v>70</v>
      </c>
    </row>
    <row r="168" spans="1:11" s="8" customFormat="1" ht="15.75" thickTop="1">
      <c r="A168" s="7" t="s">
        <v>241</v>
      </c>
      <c r="B168" s="7" t="s">
        <v>41</v>
      </c>
      <c r="C168" s="7">
        <v>16000</v>
      </c>
      <c r="D168" s="7">
        <v>459.2</v>
      </c>
      <c r="E168" s="7">
        <v>0</v>
      </c>
      <c r="F168" s="7">
        <v>486.4</v>
      </c>
      <c r="G168" s="7">
        <v>25</v>
      </c>
      <c r="H168" s="7">
        <v>0</v>
      </c>
      <c r="I168" s="7">
        <v>990.6</v>
      </c>
      <c r="J168" s="7">
        <v>15009.4</v>
      </c>
      <c r="K168" s="7" t="s">
        <v>70</v>
      </c>
    </row>
    <row r="169" spans="1:11" s="8" customFormat="1" ht="15.75" thickBot="1">
      <c r="A169" s="9" t="s">
        <v>242</v>
      </c>
      <c r="B169" s="10" t="s">
        <v>243</v>
      </c>
      <c r="C169" s="10">
        <v>31500</v>
      </c>
      <c r="D169" s="10">
        <v>904.05</v>
      </c>
      <c r="E169" s="10">
        <v>0</v>
      </c>
      <c r="F169" s="10">
        <v>957.6</v>
      </c>
      <c r="G169" s="10">
        <v>25</v>
      </c>
      <c r="H169" s="10">
        <v>0</v>
      </c>
      <c r="I169" s="9">
        <v>1886.65</v>
      </c>
      <c r="J169" s="9">
        <v>29613.35</v>
      </c>
      <c r="K169" s="10" t="s">
        <v>70</v>
      </c>
    </row>
    <row r="170" spans="1:11" s="8" customFormat="1" ht="15.75" thickTop="1">
      <c r="A170" s="7" t="s">
        <v>244</v>
      </c>
      <c r="B170" s="7" t="s">
        <v>220</v>
      </c>
      <c r="C170" s="7">
        <v>35750</v>
      </c>
      <c r="D170" s="7">
        <v>1026.03</v>
      </c>
      <c r="E170" s="7">
        <v>0</v>
      </c>
      <c r="F170" s="7">
        <v>1086.8</v>
      </c>
      <c r="G170" s="7">
        <v>25</v>
      </c>
      <c r="H170" s="7">
        <v>547.95000000000005</v>
      </c>
      <c r="I170" s="7">
        <v>4551.3</v>
      </c>
      <c r="J170" s="7">
        <v>31198.7</v>
      </c>
      <c r="K170" s="7" t="s">
        <v>70</v>
      </c>
    </row>
    <row r="171" spans="1:11" s="8" customFormat="1" ht="15.75" thickBot="1">
      <c r="A171" s="9" t="s">
        <v>245</v>
      </c>
      <c r="B171" s="10" t="s">
        <v>52</v>
      </c>
      <c r="C171" s="10">
        <v>105000</v>
      </c>
      <c r="D171" s="10">
        <v>3013.5</v>
      </c>
      <c r="E171" s="10">
        <v>13330.51</v>
      </c>
      <c r="F171" s="10">
        <v>2995.92</v>
      </c>
      <c r="G171" s="10">
        <v>25</v>
      </c>
      <c r="H171" s="10">
        <v>7899.29</v>
      </c>
      <c r="I171" s="9">
        <v>27264.22</v>
      </c>
      <c r="J171" s="9">
        <v>77735.78</v>
      </c>
      <c r="K171" s="10" t="s">
        <v>70</v>
      </c>
    </row>
    <row r="172" spans="1:11" s="8" customFormat="1" ht="15.75" thickTop="1">
      <c r="A172" s="7" t="s">
        <v>246</v>
      </c>
      <c r="B172" s="7" t="s">
        <v>218</v>
      </c>
      <c r="C172" s="7">
        <v>27500</v>
      </c>
      <c r="D172" s="7">
        <v>789.25</v>
      </c>
      <c r="E172" s="7">
        <v>0</v>
      </c>
      <c r="F172" s="7">
        <v>836</v>
      </c>
      <c r="G172" s="7">
        <v>25</v>
      </c>
      <c r="H172" s="7">
        <v>2965.98</v>
      </c>
      <c r="I172" s="7">
        <v>4616.2299999999996</v>
      </c>
      <c r="J172" s="7">
        <v>22883.77</v>
      </c>
      <c r="K172" s="7" t="s">
        <v>70</v>
      </c>
    </row>
    <row r="173" spans="1:11" s="8" customFormat="1" ht="15.75" thickBot="1">
      <c r="A173" s="9" t="s">
        <v>247</v>
      </c>
      <c r="B173" s="10" t="s">
        <v>248</v>
      </c>
      <c r="C173" s="10">
        <v>74750</v>
      </c>
      <c r="D173" s="10">
        <v>2145.33</v>
      </c>
      <c r="E173" s="10">
        <v>0</v>
      </c>
      <c r="F173" s="10">
        <v>2272.4</v>
      </c>
      <c r="G173" s="10">
        <v>25</v>
      </c>
      <c r="H173" s="10">
        <v>2191.8000000000002</v>
      </c>
      <c r="I173" s="9">
        <v>7567.29</v>
      </c>
      <c r="J173" s="9">
        <v>67182.710000000006</v>
      </c>
      <c r="K173" s="10" t="s">
        <v>70</v>
      </c>
    </row>
    <row r="174" spans="1:11" s="8" customFormat="1" ht="15.75" thickTop="1">
      <c r="A174" s="7" t="s">
        <v>249</v>
      </c>
      <c r="B174" s="7" t="s">
        <v>235</v>
      </c>
      <c r="C174" s="7">
        <v>25300</v>
      </c>
      <c r="D174" s="7">
        <v>726.11</v>
      </c>
      <c r="E174" s="7">
        <v>0</v>
      </c>
      <c r="F174" s="7">
        <v>769.12</v>
      </c>
      <c r="G174" s="7">
        <v>25</v>
      </c>
      <c r="H174" s="7">
        <v>0</v>
      </c>
      <c r="I174" s="7">
        <v>2472.9899999999998</v>
      </c>
      <c r="J174" s="7">
        <v>22827.01</v>
      </c>
      <c r="K174" s="7" t="s">
        <v>70</v>
      </c>
    </row>
    <row r="175" spans="1:11" s="8" customFormat="1" ht="15.75" thickBot="1">
      <c r="A175" s="9" t="s">
        <v>250</v>
      </c>
      <c r="B175" s="10" t="s">
        <v>251</v>
      </c>
      <c r="C175" s="10">
        <v>42000</v>
      </c>
      <c r="D175" s="10">
        <v>1205.4000000000001</v>
      </c>
      <c r="E175" s="10">
        <v>724.92</v>
      </c>
      <c r="F175" s="10">
        <v>1276.8</v>
      </c>
      <c r="G175" s="10">
        <v>25</v>
      </c>
      <c r="H175" s="10">
        <v>0</v>
      </c>
      <c r="I175" s="9">
        <v>3312.12</v>
      </c>
      <c r="J175" s="9">
        <v>38687.879999999997</v>
      </c>
      <c r="K175" s="10" t="s">
        <v>70</v>
      </c>
    </row>
    <row r="176" spans="1:11" s="8" customFormat="1" ht="15.75" thickTop="1">
      <c r="A176" s="7" t="s">
        <v>252</v>
      </c>
      <c r="B176" s="7" t="s">
        <v>253</v>
      </c>
      <c r="C176" s="7">
        <v>18975.75</v>
      </c>
      <c r="D176" s="7">
        <v>544.6</v>
      </c>
      <c r="E176" s="7">
        <v>0</v>
      </c>
      <c r="F176" s="7">
        <v>576.86</v>
      </c>
      <c r="G176" s="7">
        <v>25</v>
      </c>
      <c r="H176" s="7">
        <v>1799.29</v>
      </c>
      <c r="I176" s="7">
        <v>2945.75</v>
      </c>
      <c r="J176" s="7">
        <v>16030</v>
      </c>
      <c r="K176" s="7" t="s">
        <v>70</v>
      </c>
    </row>
    <row r="177" spans="1:11" s="8" customFormat="1" ht="15.75" thickBot="1">
      <c r="A177" s="9" t="s">
        <v>254</v>
      </c>
      <c r="B177" s="10" t="s">
        <v>237</v>
      </c>
      <c r="C177" s="10">
        <v>22000</v>
      </c>
      <c r="D177" s="10">
        <v>631.4</v>
      </c>
      <c r="E177" s="10">
        <v>0</v>
      </c>
      <c r="F177" s="10">
        <v>668.8</v>
      </c>
      <c r="G177" s="10">
        <v>25</v>
      </c>
      <c r="H177" s="10">
        <v>0</v>
      </c>
      <c r="I177" s="9">
        <v>1345.2</v>
      </c>
      <c r="J177" s="9">
        <v>20654.8</v>
      </c>
      <c r="K177" s="10" t="s">
        <v>70</v>
      </c>
    </row>
    <row r="178" spans="1:11" s="8" customFormat="1" ht="15.75" thickTop="1">
      <c r="A178" s="7" t="s">
        <v>255</v>
      </c>
      <c r="B178" s="7" t="s">
        <v>256</v>
      </c>
      <c r="C178" s="7">
        <v>44000</v>
      </c>
      <c r="D178" s="7">
        <v>1262.8</v>
      </c>
      <c r="E178" s="7">
        <v>1007.19</v>
      </c>
      <c r="F178" s="7">
        <v>1337.6</v>
      </c>
      <c r="G178" s="7">
        <v>25</v>
      </c>
      <c r="H178" s="7">
        <v>0</v>
      </c>
      <c r="I178" s="7">
        <v>3652.59</v>
      </c>
      <c r="J178" s="7">
        <v>40347.410000000003</v>
      </c>
      <c r="K178" s="7" t="s">
        <v>70</v>
      </c>
    </row>
    <row r="179" spans="1:11" s="8" customFormat="1" ht="15.75" thickBot="1">
      <c r="A179" s="9" t="s">
        <v>257</v>
      </c>
      <c r="B179" s="10" t="s">
        <v>253</v>
      </c>
      <c r="C179" s="10">
        <v>18975.75</v>
      </c>
      <c r="D179" s="10">
        <v>544.6</v>
      </c>
      <c r="E179" s="10">
        <v>0</v>
      </c>
      <c r="F179" s="10">
        <v>576.86</v>
      </c>
      <c r="G179" s="10">
        <v>25</v>
      </c>
      <c r="H179" s="10">
        <v>0</v>
      </c>
      <c r="I179" s="9">
        <v>1146.46</v>
      </c>
      <c r="J179" s="9">
        <v>17829.29</v>
      </c>
      <c r="K179" s="10" t="s">
        <v>70</v>
      </c>
    </row>
    <row r="180" spans="1:11" s="8" customFormat="1" ht="15.75" thickTop="1">
      <c r="A180" s="7" t="s">
        <v>258</v>
      </c>
      <c r="B180" s="7" t="s">
        <v>237</v>
      </c>
      <c r="C180" s="7">
        <v>22000</v>
      </c>
      <c r="D180" s="7">
        <v>631.4</v>
      </c>
      <c r="E180" s="7">
        <v>0</v>
      </c>
      <c r="F180" s="7">
        <v>668.8</v>
      </c>
      <c r="G180" s="7">
        <v>25</v>
      </c>
      <c r="H180" s="7">
        <v>4824.93</v>
      </c>
      <c r="I180" s="7">
        <v>6150.13</v>
      </c>
      <c r="J180" s="7">
        <v>15849.87</v>
      </c>
      <c r="K180" s="7" t="s">
        <v>70</v>
      </c>
    </row>
    <row r="181" spans="1:11" s="8" customFormat="1" ht="15.75" thickBot="1">
      <c r="A181" s="9" t="s">
        <v>259</v>
      </c>
      <c r="B181" s="10" t="s">
        <v>232</v>
      </c>
      <c r="C181" s="10">
        <v>55000</v>
      </c>
      <c r="D181" s="10">
        <v>1578.5</v>
      </c>
      <c r="E181" s="10">
        <v>0</v>
      </c>
      <c r="F181" s="10">
        <v>1672</v>
      </c>
      <c r="G181" s="10">
        <v>25</v>
      </c>
      <c r="H181" s="10">
        <v>1000</v>
      </c>
      <c r="I181" s="9">
        <v>4275.5</v>
      </c>
      <c r="J181" s="9">
        <v>50724.5</v>
      </c>
      <c r="K181" s="10" t="s">
        <v>70</v>
      </c>
    </row>
    <row r="182" spans="1:11" s="8" customFormat="1" ht="15.75" thickTop="1">
      <c r="A182" s="7" t="s">
        <v>260</v>
      </c>
      <c r="B182" s="7" t="s">
        <v>235</v>
      </c>
      <c r="C182" s="7">
        <v>25300</v>
      </c>
      <c r="D182" s="7">
        <v>726.11</v>
      </c>
      <c r="E182" s="7">
        <v>0</v>
      </c>
      <c r="F182" s="7">
        <v>769.12</v>
      </c>
      <c r="G182" s="7">
        <v>25</v>
      </c>
      <c r="H182" s="7">
        <v>8543.65</v>
      </c>
      <c r="I182" s="7">
        <v>10063.879999999999</v>
      </c>
      <c r="J182" s="7">
        <v>15236.12</v>
      </c>
      <c r="K182" s="7" t="s">
        <v>70</v>
      </c>
    </row>
    <row r="183" spans="1:11" s="8" customFormat="1" ht="15.75" thickBot="1">
      <c r="A183" s="9" t="s">
        <v>261</v>
      </c>
      <c r="B183" s="10" t="s">
        <v>237</v>
      </c>
      <c r="C183" s="10">
        <v>18000</v>
      </c>
      <c r="D183" s="10">
        <v>516.6</v>
      </c>
      <c r="E183" s="10">
        <v>0</v>
      </c>
      <c r="F183" s="10">
        <v>547.20000000000005</v>
      </c>
      <c r="G183" s="10">
        <v>25</v>
      </c>
      <c r="H183" s="10">
        <v>3577.19</v>
      </c>
      <c r="I183" s="9">
        <v>4665.99</v>
      </c>
      <c r="J183" s="9">
        <v>13334.01</v>
      </c>
      <c r="K183" s="10" t="s">
        <v>70</v>
      </c>
    </row>
    <row r="184" spans="1:11" s="8" customFormat="1" ht="15.75" thickTop="1">
      <c r="A184" s="7" t="s">
        <v>262</v>
      </c>
      <c r="B184" s="7" t="s">
        <v>263</v>
      </c>
      <c r="C184" s="7">
        <v>25000</v>
      </c>
      <c r="D184" s="7">
        <v>717.5</v>
      </c>
      <c r="E184" s="7">
        <v>0</v>
      </c>
      <c r="F184" s="7">
        <v>760</v>
      </c>
      <c r="G184" s="7">
        <v>25</v>
      </c>
      <c r="H184" s="7">
        <v>3895.33</v>
      </c>
      <c r="I184" s="7">
        <v>5397.83</v>
      </c>
      <c r="J184" s="7">
        <v>19602.169999999998</v>
      </c>
      <c r="K184" s="7" t="s">
        <v>70</v>
      </c>
    </row>
    <row r="185" spans="1:11" s="8" customFormat="1" ht="15.75" thickBot="1">
      <c r="A185" s="9" t="s">
        <v>264</v>
      </c>
      <c r="B185" s="10" t="s">
        <v>265</v>
      </c>
      <c r="C185" s="10">
        <v>141750</v>
      </c>
      <c r="D185" s="10">
        <v>4068.23</v>
      </c>
      <c r="E185" s="10">
        <v>22254.33</v>
      </c>
      <c r="F185" s="10">
        <v>2995.92</v>
      </c>
      <c r="G185" s="10">
        <v>25</v>
      </c>
      <c r="H185" s="10">
        <v>10724</v>
      </c>
      <c r="I185" s="9">
        <v>40067.480000000003</v>
      </c>
      <c r="J185" s="9">
        <v>101682.52</v>
      </c>
      <c r="K185" s="10" t="s">
        <v>70</v>
      </c>
    </row>
    <row r="186" spans="1:11" s="8" customFormat="1" ht="15.75" thickTop="1">
      <c r="A186" s="7" t="s">
        <v>266</v>
      </c>
      <c r="B186" s="7" t="s">
        <v>267</v>
      </c>
      <c r="C186" s="7">
        <v>35750</v>
      </c>
      <c r="D186" s="7">
        <v>1026.03</v>
      </c>
      <c r="E186" s="7">
        <v>0</v>
      </c>
      <c r="F186" s="7">
        <v>1086.8</v>
      </c>
      <c r="G186" s="7">
        <v>25</v>
      </c>
      <c r="H186" s="7">
        <v>0</v>
      </c>
      <c r="I186" s="7">
        <v>2137.83</v>
      </c>
      <c r="J186" s="7">
        <v>33612.17</v>
      </c>
      <c r="K186" s="7" t="s">
        <v>70</v>
      </c>
    </row>
    <row r="187" spans="1:11" s="8" customFormat="1" ht="15.75" thickBot="1">
      <c r="A187" s="9" t="s">
        <v>268</v>
      </c>
      <c r="B187" s="10" t="s">
        <v>218</v>
      </c>
      <c r="C187" s="10">
        <v>27500</v>
      </c>
      <c r="D187" s="10">
        <v>789.25</v>
      </c>
      <c r="E187" s="10">
        <v>0</v>
      </c>
      <c r="F187" s="10">
        <v>836</v>
      </c>
      <c r="G187" s="10">
        <v>25</v>
      </c>
      <c r="H187" s="10">
        <v>0</v>
      </c>
      <c r="I187" s="9">
        <v>2663.01</v>
      </c>
      <c r="J187" s="9">
        <v>24836.99</v>
      </c>
      <c r="K187" s="10" t="s">
        <v>70</v>
      </c>
    </row>
    <row r="188" spans="1:11" s="8" customFormat="1" ht="15.75" thickTop="1">
      <c r="A188" s="7" t="s">
        <v>269</v>
      </c>
      <c r="B188" s="7" t="s">
        <v>270</v>
      </c>
      <c r="C188" s="7">
        <v>105000</v>
      </c>
      <c r="D188" s="7">
        <v>3013.5</v>
      </c>
      <c r="E188" s="7">
        <v>13330.51</v>
      </c>
      <c r="F188" s="7">
        <v>2995.92</v>
      </c>
      <c r="G188" s="7">
        <v>25</v>
      </c>
      <c r="H188" s="7">
        <v>0</v>
      </c>
      <c r="I188" s="7">
        <v>19364.93</v>
      </c>
      <c r="J188" s="7">
        <v>85635.07</v>
      </c>
      <c r="K188" s="7" t="s">
        <v>70</v>
      </c>
    </row>
    <row r="189" spans="1:11" s="8" customFormat="1" ht="15.75" thickBot="1">
      <c r="A189" s="9" t="s">
        <v>271</v>
      </c>
      <c r="B189" s="10" t="s">
        <v>272</v>
      </c>
      <c r="C189" s="10">
        <v>70000</v>
      </c>
      <c r="D189" s="10">
        <v>2009</v>
      </c>
      <c r="E189" s="10">
        <v>5368.48</v>
      </c>
      <c r="F189" s="10">
        <v>2128</v>
      </c>
      <c r="G189" s="10">
        <v>25</v>
      </c>
      <c r="H189" s="10">
        <v>0</v>
      </c>
      <c r="I189" s="9">
        <v>9530.48</v>
      </c>
      <c r="J189" s="9">
        <v>60469.52</v>
      </c>
      <c r="K189" s="10" t="s">
        <v>70</v>
      </c>
    </row>
    <row r="190" spans="1:11" s="8" customFormat="1" ht="15.75" thickTop="1">
      <c r="A190" s="7" t="s">
        <v>273</v>
      </c>
      <c r="B190" s="7" t="s">
        <v>274</v>
      </c>
      <c r="C190" s="7">
        <v>40000</v>
      </c>
      <c r="D190" s="7">
        <v>1148</v>
      </c>
      <c r="E190" s="7">
        <v>0</v>
      </c>
      <c r="F190" s="7">
        <v>1216</v>
      </c>
      <c r="G190" s="7">
        <v>25</v>
      </c>
      <c r="H190" s="7">
        <v>2191.8000000000002</v>
      </c>
      <c r="I190" s="7">
        <v>5513.56</v>
      </c>
      <c r="J190" s="7">
        <v>34486.44</v>
      </c>
      <c r="K190" s="7" t="s">
        <v>70</v>
      </c>
    </row>
    <row r="191" spans="1:11" s="8" customFormat="1" ht="15.75" thickBot="1">
      <c r="A191" s="9" t="s">
        <v>275</v>
      </c>
      <c r="B191" s="10" t="s">
        <v>274</v>
      </c>
      <c r="C191" s="10">
        <v>40000</v>
      </c>
      <c r="D191" s="10">
        <v>1148</v>
      </c>
      <c r="E191" s="10">
        <v>0</v>
      </c>
      <c r="F191" s="10">
        <v>1216</v>
      </c>
      <c r="G191" s="10">
        <v>25</v>
      </c>
      <c r="H191" s="10">
        <v>2643.85</v>
      </c>
      <c r="I191" s="9">
        <v>6025.61</v>
      </c>
      <c r="J191" s="9">
        <v>33974.39</v>
      </c>
      <c r="K191" s="10" t="s">
        <v>70</v>
      </c>
    </row>
    <row r="192" spans="1:11" s="8" customFormat="1" ht="15.75" thickTop="1">
      <c r="A192" s="7" t="s">
        <v>276</v>
      </c>
      <c r="B192" s="7" t="s">
        <v>235</v>
      </c>
      <c r="C192" s="7">
        <v>25300</v>
      </c>
      <c r="D192" s="7">
        <v>726.11</v>
      </c>
      <c r="E192" s="7">
        <v>0</v>
      </c>
      <c r="F192" s="7">
        <v>769.12</v>
      </c>
      <c r="G192" s="7">
        <v>25</v>
      </c>
      <c r="H192" s="7">
        <v>2891.99</v>
      </c>
      <c r="I192" s="7">
        <v>4412.22</v>
      </c>
      <c r="J192" s="7">
        <v>20887.78</v>
      </c>
      <c r="K192" s="7" t="s">
        <v>70</v>
      </c>
    </row>
    <row r="193" spans="1:11" s="8" customFormat="1" ht="15.75" thickBot="1">
      <c r="A193" s="9" t="s">
        <v>277</v>
      </c>
      <c r="B193" s="10" t="s">
        <v>218</v>
      </c>
      <c r="C193" s="10">
        <v>27500</v>
      </c>
      <c r="D193" s="10">
        <v>789.25</v>
      </c>
      <c r="E193" s="10">
        <v>0</v>
      </c>
      <c r="F193" s="10">
        <v>836</v>
      </c>
      <c r="G193" s="10">
        <v>25</v>
      </c>
      <c r="H193" s="10">
        <v>1095.9000000000001</v>
      </c>
      <c r="I193" s="9">
        <v>5624.43</v>
      </c>
      <c r="J193" s="9">
        <v>21875.57</v>
      </c>
      <c r="K193" s="10" t="s">
        <v>70</v>
      </c>
    </row>
    <row r="194" spans="1:11" s="8" customFormat="1" ht="15.75" thickTop="1">
      <c r="A194" s="7" t="s">
        <v>278</v>
      </c>
      <c r="B194" s="7" t="s">
        <v>41</v>
      </c>
      <c r="C194" s="7">
        <v>16000</v>
      </c>
      <c r="D194" s="7">
        <v>459.2</v>
      </c>
      <c r="E194" s="7">
        <v>0</v>
      </c>
      <c r="F194" s="7">
        <v>486.4</v>
      </c>
      <c r="G194" s="7">
        <v>25</v>
      </c>
      <c r="H194" s="7">
        <v>0</v>
      </c>
      <c r="I194" s="7">
        <v>970.6</v>
      </c>
      <c r="J194" s="7">
        <v>15029.4</v>
      </c>
      <c r="K194" s="7" t="s">
        <v>70</v>
      </c>
    </row>
    <row r="195" spans="1:11" s="8" customFormat="1" ht="15.75" thickBot="1">
      <c r="A195" s="9" t="s">
        <v>279</v>
      </c>
      <c r="B195" s="10" t="s">
        <v>280</v>
      </c>
      <c r="C195" s="10">
        <v>18800</v>
      </c>
      <c r="D195" s="10">
        <v>539.55999999999995</v>
      </c>
      <c r="E195" s="10">
        <v>0</v>
      </c>
      <c r="F195" s="10">
        <v>571.52</v>
      </c>
      <c r="G195" s="10">
        <v>25</v>
      </c>
      <c r="H195" s="10">
        <v>0</v>
      </c>
      <c r="I195" s="9">
        <v>1136.08</v>
      </c>
      <c r="J195" s="9">
        <v>17663.919999999998</v>
      </c>
      <c r="K195" s="10" t="s">
        <v>70</v>
      </c>
    </row>
    <row r="196" spans="1:11" s="8" customFormat="1" ht="15.75" thickTop="1">
      <c r="A196" s="7" t="s">
        <v>281</v>
      </c>
      <c r="B196" s="7" t="s">
        <v>282</v>
      </c>
      <c r="C196" s="7">
        <v>72000</v>
      </c>
      <c r="D196" s="7">
        <v>2066.4</v>
      </c>
      <c r="E196" s="7">
        <v>5744.84</v>
      </c>
      <c r="F196" s="7">
        <v>2188.8000000000002</v>
      </c>
      <c r="G196" s="7">
        <v>25</v>
      </c>
      <c r="H196" s="7">
        <v>1251.3399999999999</v>
      </c>
      <c r="I196" s="7">
        <v>11276.38</v>
      </c>
      <c r="J196" s="7">
        <v>60723.62</v>
      </c>
      <c r="K196" s="7" t="s">
        <v>70</v>
      </c>
    </row>
    <row r="197" spans="1:11" s="8" customFormat="1" ht="15.75" thickBot="1">
      <c r="A197" s="9" t="s">
        <v>283</v>
      </c>
      <c r="B197" s="10" t="s">
        <v>284</v>
      </c>
      <c r="C197" s="10">
        <v>35000</v>
      </c>
      <c r="D197" s="10">
        <v>1004.5</v>
      </c>
      <c r="E197" s="10">
        <v>0</v>
      </c>
      <c r="F197" s="10">
        <v>1064</v>
      </c>
      <c r="G197" s="10">
        <v>25</v>
      </c>
      <c r="H197" s="10">
        <v>0</v>
      </c>
      <c r="I197" s="9">
        <v>2093.5</v>
      </c>
      <c r="J197" s="9">
        <v>32906.5</v>
      </c>
      <c r="K197" s="10" t="s">
        <v>70</v>
      </c>
    </row>
    <row r="198" spans="1:11" s="8" customFormat="1" ht="15.75" thickTop="1">
      <c r="A198" s="7" t="s">
        <v>285</v>
      </c>
      <c r="B198" s="7" t="s">
        <v>286</v>
      </c>
      <c r="C198" s="7">
        <v>44000</v>
      </c>
      <c r="D198" s="7">
        <v>1262.8</v>
      </c>
      <c r="E198" s="7">
        <v>1007.19</v>
      </c>
      <c r="F198" s="7">
        <v>1337.6</v>
      </c>
      <c r="G198" s="7">
        <v>25</v>
      </c>
      <c r="H198" s="7">
        <v>0</v>
      </c>
      <c r="I198" s="7">
        <v>3632.59</v>
      </c>
      <c r="J198" s="7">
        <v>40367.410000000003</v>
      </c>
      <c r="K198" s="7" t="s">
        <v>70</v>
      </c>
    </row>
    <row r="199" spans="1:11" s="8" customFormat="1" ht="15.75" thickBot="1">
      <c r="A199" s="9" t="s">
        <v>287</v>
      </c>
      <c r="B199" s="10" t="s">
        <v>41</v>
      </c>
      <c r="C199" s="10">
        <v>16000</v>
      </c>
      <c r="D199" s="10">
        <v>459.2</v>
      </c>
      <c r="E199" s="10">
        <v>0</v>
      </c>
      <c r="F199" s="10">
        <v>486.4</v>
      </c>
      <c r="G199" s="10">
        <v>25</v>
      </c>
      <c r="H199" s="10">
        <v>0</v>
      </c>
      <c r="I199" s="9">
        <v>970.6</v>
      </c>
      <c r="J199" s="9">
        <v>15029.4</v>
      </c>
      <c r="K199" s="10" t="s">
        <v>70</v>
      </c>
    </row>
    <row r="200" spans="1:11" s="8" customFormat="1" ht="15.75" thickTop="1">
      <c r="A200" s="7" t="s">
        <v>288</v>
      </c>
      <c r="B200" s="7" t="s">
        <v>289</v>
      </c>
      <c r="C200" s="7">
        <v>115000</v>
      </c>
      <c r="D200" s="7">
        <v>3300.5</v>
      </c>
      <c r="E200" s="7">
        <v>15758.76</v>
      </c>
      <c r="F200" s="7">
        <v>2995.92</v>
      </c>
      <c r="G200" s="7">
        <v>25</v>
      </c>
      <c r="H200" s="7">
        <v>0</v>
      </c>
      <c r="I200" s="7">
        <f>22080.18+2695</f>
        <v>24775.18</v>
      </c>
      <c r="J200" s="7">
        <f>+C200-I200</f>
        <v>90224.82</v>
      </c>
      <c r="K200" s="7" t="s">
        <v>70</v>
      </c>
    </row>
    <row r="201" spans="1:11" s="8" customFormat="1" ht="15.75" thickBot="1">
      <c r="A201" s="9" t="s">
        <v>290</v>
      </c>
      <c r="B201" s="10" t="s">
        <v>274</v>
      </c>
      <c r="C201" s="10">
        <v>40000</v>
      </c>
      <c r="D201" s="10">
        <v>1148</v>
      </c>
      <c r="E201" s="10">
        <v>0</v>
      </c>
      <c r="F201" s="10">
        <v>1216</v>
      </c>
      <c r="G201" s="10">
        <v>25</v>
      </c>
      <c r="H201" s="10">
        <v>2772.56</v>
      </c>
      <c r="I201" s="9">
        <v>5161.5600000000004</v>
      </c>
      <c r="J201" s="9">
        <v>34838.44</v>
      </c>
      <c r="K201" s="10" t="s">
        <v>70</v>
      </c>
    </row>
    <row r="202" spans="1:11" s="8" customFormat="1" ht="15.75" thickTop="1">
      <c r="A202" s="7" t="s">
        <v>291</v>
      </c>
      <c r="B202" s="7" t="s">
        <v>292</v>
      </c>
      <c r="C202" s="7">
        <v>38500</v>
      </c>
      <c r="D202" s="7">
        <v>1104.95</v>
      </c>
      <c r="E202" s="7">
        <v>0</v>
      </c>
      <c r="F202" s="7">
        <v>1170.4000000000001</v>
      </c>
      <c r="G202" s="7">
        <v>25</v>
      </c>
      <c r="H202" s="7">
        <v>0</v>
      </c>
      <c r="I202" s="7">
        <v>4165.87</v>
      </c>
      <c r="J202" s="7">
        <v>34334.129999999997</v>
      </c>
      <c r="K202" s="7" t="s">
        <v>70</v>
      </c>
    </row>
    <row r="203" spans="1:11" s="8" customFormat="1" ht="15.75" thickBot="1">
      <c r="A203" s="9" t="s">
        <v>293</v>
      </c>
      <c r="B203" s="10" t="s">
        <v>41</v>
      </c>
      <c r="C203" s="10">
        <v>16000</v>
      </c>
      <c r="D203" s="10">
        <v>459.2</v>
      </c>
      <c r="E203" s="10">
        <v>0</v>
      </c>
      <c r="F203" s="10">
        <v>486.4</v>
      </c>
      <c r="G203" s="10">
        <v>25</v>
      </c>
      <c r="H203" s="10">
        <v>1975.09</v>
      </c>
      <c r="I203" s="9">
        <v>2945.69</v>
      </c>
      <c r="J203" s="9">
        <v>13054.31</v>
      </c>
      <c r="K203" s="10" t="s">
        <v>70</v>
      </c>
    </row>
    <row r="204" spans="1:11" s="8" customFormat="1" ht="15.75" thickTop="1">
      <c r="A204" s="7" t="s">
        <v>294</v>
      </c>
      <c r="B204" s="7" t="s">
        <v>295</v>
      </c>
      <c r="C204" s="7">
        <v>20000</v>
      </c>
      <c r="D204" s="7">
        <v>574</v>
      </c>
      <c r="E204" s="7">
        <v>0</v>
      </c>
      <c r="F204" s="7">
        <v>608</v>
      </c>
      <c r="G204" s="7">
        <v>25</v>
      </c>
      <c r="H204" s="7">
        <v>0</v>
      </c>
      <c r="I204" s="7">
        <v>1207</v>
      </c>
      <c r="J204" s="7">
        <v>18793</v>
      </c>
      <c r="K204" s="7" t="s">
        <v>70</v>
      </c>
    </row>
    <row r="205" spans="1:11" s="8" customFormat="1" ht="15.75" thickBot="1">
      <c r="A205" s="9" t="s">
        <v>296</v>
      </c>
      <c r="B205" s="10" t="s">
        <v>297</v>
      </c>
      <c r="C205" s="10">
        <v>27500</v>
      </c>
      <c r="D205" s="10">
        <v>789.25</v>
      </c>
      <c r="E205" s="10">
        <v>0</v>
      </c>
      <c r="F205" s="10">
        <v>836</v>
      </c>
      <c r="G205" s="10">
        <v>25</v>
      </c>
      <c r="H205" s="10">
        <v>0</v>
      </c>
      <c r="I205" s="9">
        <v>1650.25</v>
      </c>
      <c r="J205" s="9">
        <v>25849.75</v>
      </c>
      <c r="K205" s="10" t="s">
        <v>70</v>
      </c>
    </row>
    <row r="206" spans="1:11" s="8" customFormat="1" ht="15.75" thickTop="1">
      <c r="A206" s="7" t="s">
        <v>298</v>
      </c>
      <c r="B206" s="7" t="s">
        <v>299</v>
      </c>
      <c r="C206" s="7">
        <v>135000</v>
      </c>
      <c r="D206" s="7">
        <v>3874.5</v>
      </c>
      <c r="E206" s="7">
        <v>20615.259999999998</v>
      </c>
      <c r="F206" s="7">
        <v>2995.92</v>
      </c>
      <c r="G206" s="7">
        <v>25</v>
      </c>
      <c r="H206" s="7">
        <v>1095.9000000000001</v>
      </c>
      <c r="I206" s="7">
        <v>28606.58</v>
      </c>
      <c r="J206" s="7">
        <v>106393.42</v>
      </c>
      <c r="K206" s="7" t="s">
        <v>70</v>
      </c>
    </row>
    <row r="207" spans="1:11" s="8" customFormat="1" ht="15.75" thickBot="1">
      <c r="A207" s="9" t="s">
        <v>300</v>
      </c>
      <c r="B207" s="10" t="s">
        <v>218</v>
      </c>
      <c r="C207" s="10">
        <v>27500</v>
      </c>
      <c r="D207" s="10">
        <v>789.25</v>
      </c>
      <c r="E207" s="10">
        <v>0</v>
      </c>
      <c r="F207" s="10">
        <v>836</v>
      </c>
      <c r="G207" s="10">
        <v>25</v>
      </c>
      <c r="H207" s="10">
        <v>3324.36</v>
      </c>
      <c r="I207" s="9">
        <v>5014.6099999999997</v>
      </c>
      <c r="J207" s="9">
        <v>22485.39</v>
      </c>
      <c r="K207" s="10" t="s">
        <v>70</v>
      </c>
    </row>
    <row r="208" spans="1:11" s="8" customFormat="1" ht="15.75" thickTop="1">
      <c r="A208" s="7" t="s">
        <v>301</v>
      </c>
      <c r="B208" s="7" t="s">
        <v>302</v>
      </c>
      <c r="C208" s="7">
        <v>40500</v>
      </c>
      <c r="D208" s="7">
        <v>1162.3499999999999</v>
      </c>
      <c r="E208" s="7">
        <v>513.22</v>
      </c>
      <c r="F208" s="7">
        <v>1231.2</v>
      </c>
      <c r="G208" s="7">
        <v>25</v>
      </c>
      <c r="H208" s="7">
        <v>0</v>
      </c>
      <c r="I208" s="7">
        <v>2931.77</v>
      </c>
      <c r="J208" s="7">
        <v>37568.230000000003</v>
      </c>
      <c r="K208" s="7" t="s">
        <v>70</v>
      </c>
    </row>
    <row r="209" spans="1:11" s="8" customFormat="1" ht="15.75" thickBot="1">
      <c r="A209" s="9" t="s">
        <v>303</v>
      </c>
      <c r="B209" s="10" t="s">
        <v>32</v>
      </c>
      <c r="C209" s="10">
        <v>60500</v>
      </c>
      <c r="D209" s="10">
        <v>1736.35</v>
      </c>
      <c r="E209" s="10">
        <v>3580.77</v>
      </c>
      <c r="F209" s="10">
        <v>1839.2</v>
      </c>
      <c r="G209" s="10">
        <v>25</v>
      </c>
      <c r="H209" s="10">
        <v>1570</v>
      </c>
      <c r="I209" s="9">
        <v>8751.32</v>
      </c>
      <c r="J209" s="9">
        <v>51748.68</v>
      </c>
      <c r="K209" s="10" t="s">
        <v>70</v>
      </c>
    </row>
    <row r="210" spans="1:11" s="8" customFormat="1" ht="15.75" thickTop="1">
      <c r="A210" s="7" t="s">
        <v>304</v>
      </c>
      <c r="B210" s="7" t="s">
        <v>41</v>
      </c>
      <c r="C210" s="7">
        <v>16000</v>
      </c>
      <c r="D210" s="7">
        <v>459.2</v>
      </c>
      <c r="E210" s="7">
        <v>0</v>
      </c>
      <c r="F210" s="7">
        <v>486.4</v>
      </c>
      <c r="G210" s="7">
        <v>25</v>
      </c>
      <c r="H210" s="7">
        <v>1000</v>
      </c>
      <c r="I210" s="7">
        <v>1970.6</v>
      </c>
      <c r="J210" s="7">
        <v>14029.4</v>
      </c>
      <c r="K210" s="7" t="s">
        <v>70</v>
      </c>
    </row>
    <row r="211" spans="1:11" s="8" customFormat="1" ht="15.75" thickBot="1">
      <c r="A211" s="9" t="s">
        <v>305</v>
      </c>
      <c r="B211" s="10" t="s">
        <v>41</v>
      </c>
      <c r="C211" s="10">
        <v>16000</v>
      </c>
      <c r="D211" s="10">
        <v>459.2</v>
      </c>
      <c r="E211" s="10">
        <v>0</v>
      </c>
      <c r="F211" s="10">
        <v>486.4</v>
      </c>
      <c r="G211" s="10">
        <v>25</v>
      </c>
      <c r="H211" s="10">
        <v>0</v>
      </c>
      <c r="I211" s="9">
        <v>970.6</v>
      </c>
      <c r="J211" s="9">
        <v>15029.4</v>
      </c>
      <c r="K211" s="10" t="s">
        <v>70</v>
      </c>
    </row>
    <row r="212" spans="1:11" s="8" customFormat="1" ht="15.75" thickTop="1">
      <c r="A212" s="7" t="s">
        <v>306</v>
      </c>
      <c r="B212" s="7" t="s">
        <v>280</v>
      </c>
      <c r="C212" s="7">
        <v>27500</v>
      </c>
      <c r="D212" s="7">
        <v>789.25</v>
      </c>
      <c r="E212" s="7">
        <v>0</v>
      </c>
      <c r="F212" s="7">
        <v>836</v>
      </c>
      <c r="G212" s="7">
        <v>25</v>
      </c>
      <c r="H212" s="7">
        <v>0</v>
      </c>
      <c r="I212" s="7">
        <v>1650.25</v>
      </c>
      <c r="J212" s="7">
        <v>25849.75</v>
      </c>
      <c r="K212" s="7" t="s">
        <v>70</v>
      </c>
    </row>
    <row r="213" spans="1:11" s="8" customFormat="1" ht="15.75" thickBot="1">
      <c r="A213" s="9" t="s">
        <v>307</v>
      </c>
      <c r="B213" s="10" t="s">
        <v>308</v>
      </c>
      <c r="C213" s="10">
        <v>40250</v>
      </c>
      <c r="D213" s="10">
        <v>1155.18</v>
      </c>
      <c r="E213" s="10">
        <v>477.93</v>
      </c>
      <c r="F213" s="10">
        <v>1223.5999999999999</v>
      </c>
      <c r="G213" s="10">
        <v>25</v>
      </c>
      <c r="H213" s="10">
        <v>4425.72</v>
      </c>
      <c r="I213" s="9">
        <v>7307.43</v>
      </c>
      <c r="J213" s="9">
        <v>32942.57</v>
      </c>
      <c r="K213" s="10" t="s">
        <v>70</v>
      </c>
    </row>
    <row r="214" spans="1:11" s="8" customFormat="1" ht="15.75" thickTop="1">
      <c r="A214" s="7" t="s">
        <v>309</v>
      </c>
      <c r="B214" s="7" t="s">
        <v>45</v>
      </c>
      <c r="C214" s="7">
        <v>22770</v>
      </c>
      <c r="D214" s="7">
        <v>653.5</v>
      </c>
      <c r="E214" s="7">
        <v>0</v>
      </c>
      <c r="F214" s="7">
        <v>692.21</v>
      </c>
      <c r="G214" s="7">
        <v>25</v>
      </c>
      <c r="H214" s="7">
        <v>0</v>
      </c>
      <c r="I214" s="7">
        <v>1370.71</v>
      </c>
      <c r="J214" s="7">
        <v>21399.29</v>
      </c>
      <c r="K214" s="7" t="s">
        <v>70</v>
      </c>
    </row>
    <row r="215" spans="1:11" s="8" customFormat="1" ht="15.75" thickBot="1">
      <c r="A215" s="9" t="s">
        <v>310</v>
      </c>
      <c r="B215" s="10" t="s">
        <v>45</v>
      </c>
      <c r="C215" s="10">
        <v>22770</v>
      </c>
      <c r="D215" s="10">
        <v>653.5</v>
      </c>
      <c r="E215" s="10">
        <v>0</v>
      </c>
      <c r="F215" s="10">
        <v>692.21</v>
      </c>
      <c r="G215" s="10">
        <v>25</v>
      </c>
      <c r="H215" s="10">
        <v>0</v>
      </c>
      <c r="I215" s="9">
        <v>2303.4699999999998</v>
      </c>
      <c r="J215" s="9">
        <v>20466.53</v>
      </c>
      <c r="K215" s="10" t="s">
        <v>70</v>
      </c>
    </row>
    <row r="216" spans="1:11" s="8" customFormat="1" ht="15.75" thickTop="1">
      <c r="A216" s="7" t="s">
        <v>311</v>
      </c>
      <c r="B216" s="7" t="s">
        <v>41</v>
      </c>
      <c r="C216" s="7">
        <v>14000</v>
      </c>
      <c r="D216" s="7">
        <v>401.8</v>
      </c>
      <c r="E216" s="7">
        <v>0</v>
      </c>
      <c r="F216" s="7">
        <v>425.6</v>
      </c>
      <c r="G216" s="7">
        <v>25</v>
      </c>
      <c r="H216" s="7">
        <v>0</v>
      </c>
      <c r="I216" s="7">
        <v>852.4</v>
      </c>
      <c r="J216" s="7">
        <v>13147.6</v>
      </c>
      <c r="K216" s="7" t="s">
        <v>70</v>
      </c>
    </row>
    <row r="217" spans="1:11" s="8" customFormat="1" ht="15.75" thickBot="1">
      <c r="A217" s="9" t="s">
        <v>312</v>
      </c>
      <c r="B217" s="10" t="s">
        <v>313</v>
      </c>
      <c r="C217" s="10">
        <v>31500</v>
      </c>
      <c r="D217" s="10">
        <v>904.05</v>
      </c>
      <c r="E217" s="10">
        <v>0</v>
      </c>
      <c r="F217" s="10">
        <v>957.6</v>
      </c>
      <c r="G217" s="10">
        <v>25</v>
      </c>
      <c r="H217" s="10">
        <v>600</v>
      </c>
      <c r="I217" s="9">
        <v>3419.41</v>
      </c>
      <c r="J217" s="9">
        <v>28080.59</v>
      </c>
      <c r="K217" s="10" t="s">
        <v>70</v>
      </c>
    </row>
    <row r="218" spans="1:11" s="8" customFormat="1" ht="15.75" thickTop="1">
      <c r="A218" s="7" t="s">
        <v>314</v>
      </c>
      <c r="B218" s="7" t="s">
        <v>315</v>
      </c>
      <c r="C218" s="7">
        <v>63000</v>
      </c>
      <c r="D218" s="7">
        <v>1808.1</v>
      </c>
      <c r="E218" s="7">
        <v>4051.22</v>
      </c>
      <c r="F218" s="7">
        <v>1915.2</v>
      </c>
      <c r="G218" s="7">
        <v>25</v>
      </c>
      <c r="H218" s="7">
        <v>0</v>
      </c>
      <c r="I218" s="7">
        <v>7799.52</v>
      </c>
      <c r="J218" s="7">
        <v>55200.480000000003</v>
      </c>
      <c r="K218" s="7" t="s">
        <v>70</v>
      </c>
    </row>
    <row r="219" spans="1:11" s="8" customFormat="1" ht="15.75" thickBot="1">
      <c r="A219" s="9" t="s">
        <v>316</v>
      </c>
      <c r="B219" s="10" t="s">
        <v>47</v>
      </c>
      <c r="C219" s="10">
        <v>90000</v>
      </c>
      <c r="D219" s="10">
        <v>2583</v>
      </c>
      <c r="E219" s="10">
        <v>9519.93</v>
      </c>
      <c r="F219" s="10">
        <v>2736</v>
      </c>
      <c r="G219" s="10">
        <v>25</v>
      </c>
      <c r="H219" s="10">
        <v>2159.89</v>
      </c>
      <c r="I219" s="9">
        <f>17956.58+5195</f>
        <v>23151.58</v>
      </c>
      <c r="J219" s="9">
        <f>+C219-I219</f>
        <v>66848.42</v>
      </c>
      <c r="K219" s="10" t="s">
        <v>70</v>
      </c>
    </row>
    <row r="220" spans="1:11" s="8" customFormat="1" ht="15.75" thickTop="1">
      <c r="A220" s="7" t="s">
        <v>317</v>
      </c>
      <c r="B220" s="7" t="s">
        <v>41</v>
      </c>
      <c r="C220" s="7">
        <v>16000</v>
      </c>
      <c r="D220" s="7">
        <v>459.2</v>
      </c>
      <c r="E220" s="7">
        <v>0</v>
      </c>
      <c r="F220" s="7">
        <v>486.4</v>
      </c>
      <c r="G220" s="7">
        <v>25</v>
      </c>
      <c r="H220" s="7">
        <v>3669.15</v>
      </c>
      <c r="I220" s="7">
        <v>4719.75</v>
      </c>
      <c r="J220" s="7">
        <v>11280.25</v>
      </c>
      <c r="K220" s="7" t="s">
        <v>70</v>
      </c>
    </row>
    <row r="221" spans="1:11" s="8" customFormat="1" ht="15.75" thickBot="1">
      <c r="A221" s="9" t="s">
        <v>318</v>
      </c>
      <c r="B221" s="10" t="s">
        <v>319</v>
      </c>
      <c r="C221" s="10">
        <v>115000</v>
      </c>
      <c r="D221" s="10">
        <v>3300.5</v>
      </c>
      <c r="E221" s="10">
        <v>15758.76</v>
      </c>
      <c r="F221" s="10">
        <v>2995.92</v>
      </c>
      <c r="G221" s="10">
        <v>25</v>
      </c>
      <c r="H221" s="10">
        <v>2895.19</v>
      </c>
      <c r="I221" s="9">
        <v>25015.37</v>
      </c>
      <c r="J221" s="9">
        <v>89984.63</v>
      </c>
      <c r="K221" s="10" t="s">
        <v>70</v>
      </c>
    </row>
    <row r="222" spans="1:11" s="8" customFormat="1" ht="15.75" thickTop="1">
      <c r="A222" s="7" t="s">
        <v>320</v>
      </c>
      <c r="B222" s="7" t="s">
        <v>32</v>
      </c>
      <c r="C222" s="7">
        <v>60500</v>
      </c>
      <c r="D222" s="7">
        <v>1736.35</v>
      </c>
      <c r="E222" s="7">
        <v>3580.77</v>
      </c>
      <c r="F222" s="7">
        <v>1839.2</v>
      </c>
      <c r="G222" s="7">
        <v>25</v>
      </c>
      <c r="H222" s="7">
        <v>3714.2</v>
      </c>
      <c r="I222" s="7">
        <v>10895.52</v>
      </c>
      <c r="J222" s="7">
        <v>49604.480000000003</v>
      </c>
      <c r="K222" s="7" t="s">
        <v>70</v>
      </c>
    </row>
    <row r="223" spans="1:11" s="8" customFormat="1" ht="15.75" thickBot="1">
      <c r="A223" s="9" t="s">
        <v>321</v>
      </c>
      <c r="B223" s="10" t="s">
        <v>274</v>
      </c>
      <c r="C223" s="10">
        <v>38500</v>
      </c>
      <c r="D223" s="10">
        <v>1104.95</v>
      </c>
      <c r="E223" s="10">
        <v>230.95</v>
      </c>
      <c r="F223" s="10">
        <v>1170.4000000000001</v>
      </c>
      <c r="G223" s="10">
        <v>25</v>
      </c>
      <c r="H223" s="10">
        <v>0</v>
      </c>
      <c r="I223" s="9">
        <v>2531.3000000000002</v>
      </c>
      <c r="J223" s="9">
        <v>35968.699999999997</v>
      </c>
      <c r="K223" s="10" t="s">
        <v>70</v>
      </c>
    </row>
    <row r="224" spans="1:11" s="8" customFormat="1" ht="15.75" thickTop="1">
      <c r="A224" s="7" t="s">
        <v>322</v>
      </c>
      <c r="B224" s="7" t="s">
        <v>323</v>
      </c>
      <c r="C224" s="7">
        <v>49500</v>
      </c>
      <c r="D224" s="7">
        <v>1420.65</v>
      </c>
      <c r="E224" s="7">
        <v>1783.43</v>
      </c>
      <c r="F224" s="7">
        <v>1504.8</v>
      </c>
      <c r="G224" s="7">
        <v>25</v>
      </c>
      <c r="H224" s="7">
        <v>0</v>
      </c>
      <c r="I224" s="7">
        <v>4893.88</v>
      </c>
      <c r="J224" s="7">
        <v>44606.12</v>
      </c>
      <c r="K224" s="7" t="s">
        <v>70</v>
      </c>
    </row>
    <row r="225" spans="1:11" s="8" customFormat="1" ht="15.75" thickBot="1">
      <c r="A225" s="9" t="s">
        <v>324</v>
      </c>
      <c r="B225" s="10" t="s">
        <v>226</v>
      </c>
      <c r="C225" s="10">
        <v>35750</v>
      </c>
      <c r="D225" s="10">
        <v>1026.03</v>
      </c>
      <c r="E225" s="10">
        <v>0</v>
      </c>
      <c r="F225" s="10">
        <v>1086.8</v>
      </c>
      <c r="G225" s="10">
        <v>25</v>
      </c>
      <c r="H225" s="10">
        <v>3659.64</v>
      </c>
      <c r="I225" s="9">
        <v>5797.47</v>
      </c>
      <c r="J225" s="9">
        <v>29952.53</v>
      </c>
      <c r="K225" s="10" t="s">
        <v>70</v>
      </c>
    </row>
    <row r="226" spans="1:11" s="8" customFormat="1" ht="15.75" thickTop="1">
      <c r="A226" s="7" t="s">
        <v>325</v>
      </c>
      <c r="B226" s="7" t="s">
        <v>326</v>
      </c>
      <c r="C226" s="7">
        <v>50000</v>
      </c>
      <c r="D226" s="7">
        <v>1435</v>
      </c>
      <c r="E226" s="7">
        <v>1714.09</v>
      </c>
      <c r="F226" s="7">
        <v>1520</v>
      </c>
      <c r="G226" s="7">
        <v>25</v>
      </c>
      <c r="H226" s="7">
        <v>0</v>
      </c>
      <c r="I226" s="7">
        <v>5626.85</v>
      </c>
      <c r="J226" s="7">
        <v>44373.15</v>
      </c>
      <c r="K226" s="7" t="s">
        <v>70</v>
      </c>
    </row>
    <row r="227" spans="1:11" s="8" customFormat="1" ht="15.75" thickBot="1">
      <c r="A227" s="9" t="s">
        <v>327</v>
      </c>
      <c r="B227" s="10" t="s">
        <v>237</v>
      </c>
      <c r="C227" s="10">
        <v>18000</v>
      </c>
      <c r="D227" s="10">
        <v>516.6</v>
      </c>
      <c r="E227" s="10">
        <v>0</v>
      </c>
      <c r="F227" s="10">
        <v>547.20000000000005</v>
      </c>
      <c r="G227" s="10">
        <v>25</v>
      </c>
      <c r="H227" s="10">
        <v>0</v>
      </c>
      <c r="I227" s="9">
        <v>1108.8</v>
      </c>
      <c r="J227" s="9">
        <v>16891.2</v>
      </c>
      <c r="K227" s="10" t="s">
        <v>70</v>
      </c>
    </row>
    <row r="228" spans="1:11" s="8" customFormat="1" ht="15.75" thickTop="1">
      <c r="A228" s="7" t="s">
        <v>328</v>
      </c>
      <c r="B228" s="7" t="s">
        <v>235</v>
      </c>
      <c r="C228" s="7">
        <v>25300</v>
      </c>
      <c r="D228" s="7">
        <v>726.11</v>
      </c>
      <c r="E228" s="7">
        <v>0</v>
      </c>
      <c r="F228" s="7">
        <v>769.12</v>
      </c>
      <c r="G228" s="7">
        <v>25</v>
      </c>
      <c r="H228" s="7">
        <v>0</v>
      </c>
      <c r="I228" s="7">
        <v>1520.23</v>
      </c>
      <c r="J228" s="7">
        <v>23779.77</v>
      </c>
      <c r="K228" s="7" t="s">
        <v>70</v>
      </c>
    </row>
    <row r="229" spans="1:11" s="8" customFormat="1" ht="15.75" thickBot="1">
      <c r="A229" s="9" t="s">
        <v>329</v>
      </c>
      <c r="B229" s="10" t="s">
        <v>32</v>
      </c>
      <c r="C229" s="10">
        <v>77000</v>
      </c>
      <c r="D229" s="10">
        <v>2209.9</v>
      </c>
      <c r="E229" s="10">
        <v>1898.09</v>
      </c>
      <c r="F229" s="10">
        <v>2340.8000000000002</v>
      </c>
      <c r="G229" s="10">
        <v>25</v>
      </c>
      <c r="H229" s="10">
        <v>4124.6099999999997</v>
      </c>
      <c r="I229" s="9">
        <v>10598.4</v>
      </c>
      <c r="J229" s="9">
        <v>66401.600000000006</v>
      </c>
      <c r="K229" s="10" t="s">
        <v>70</v>
      </c>
    </row>
    <row r="230" spans="1:11" s="8" customFormat="1" ht="15.75" thickTop="1">
      <c r="A230" s="7" t="s">
        <v>330</v>
      </c>
      <c r="B230" s="7" t="s">
        <v>323</v>
      </c>
      <c r="C230" s="7">
        <v>49500</v>
      </c>
      <c r="D230" s="7">
        <v>1420.65</v>
      </c>
      <c r="E230" s="7">
        <v>1643.52</v>
      </c>
      <c r="F230" s="7">
        <v>1504.8</v>
      </c>
      <c r="G230" s="7">
        <v>25</v>
      </c>
      <c r="H230" s="7">
        <v>0</v>
      </c>
      <c r="I230" s="7">
        <v>5526.73</v>
      </c>
      <c r="J230" s="7">
        <v>43973.27</v>
      </c>
      <c r="K230" s="7" t="s">
        <v>70</v>
      </c>
    </row>
    <row r="231" spans="1:11" s="8" customFormat="1" ht="15.75" thickBot="1">
      <c r="A231" s="9" t="s">
        <v>331</v>
      </c>
      <c r="B231" s="10" t="s">
        <v>41</v>
      </c>
      <c r="C231" s="10">
        <v>16000</v>
      </c>
      <c r="D231" s="10">
        <v>459.2</v>
      </c>
      <c r="E231" s="10">
        <v>0</v>
      </c>
      <c r="F231" s="10">
        <v>486.4</v>
      </c>
      <c r="G231" s="10">
        <v>25</v>
      </c>
      <c r="H231" s="10">
        <v>0</v>
      </c>
      <c r="I231" s="9">
        <v>1010.6</v>
      </c>
      <c r="J231" s="9">
        <v>14989.4</v>
      </c>
      <c r="K231" s="10" t="s">
        <v>70</v>
      </c>
    </row>
    <row r="232" spans="1:11" s="8" customFormat="1" ht="15.75" thickTop="1">
      <c r="A232" s="7" t="s">
        <v>332</v>
      </c>
      <c r="B232" s="7" t="s">
        <v>235</v>
      </c>
      <c r="C232" s="7">
        <v>25300</v>
      </c>
      <c r="D232" s="7">
        <v>726.11</v>
      </c>
      <c r="E232" s="7">
        <v>0</v>
      </c>
      <c r="F232" s="7">
        <v>769.12</v>
      </c>
      <c r="G232" s="7">
        <v>25</v>
      </c>
      <c r="H232" s="7">
        <v>1249.75</v>
      </c>
      <c r="I232" s="7">
        <v>5768.26</v>
      </c>
      <c r="J232" s="7">
        <v>19531.740000000002</v>
      </c>
      <c r="K232" s="7" t="s">
        <v>70</v>
      </c>
    </row>
    <row r="233" spans="1:11" s="8" customFormat="1" ht="15.75" thickBot="1">
      <c r="A233" s="9" t="s">
        <v>333</v>
      </c>
      <c r="B233" s="10" t="s">
        <v>237</v>
      </c>
      <c r="C233" s="10">
        <v>18000</v>
      </c>
      <c r="D233" s="10">
        <v>516.6</v>
      </c>
      <c r="E233" s="10">
        <v>0</v>
      </c>
      <c r="F233" s="10">
        <v>547.20000000000005</v>
      </c>
      <c r="G233" s="10">
        <v>25</v>
      </c>
      <c r="H233" s="10">
        <v>5821.67</v>
      </c>
      <c r="I233" s="9">
        <v>6910.47</v>
      </c>
      <c r="J233" s="9">
        <v>11089.53</v>
      </c>
      <c r="K233" s="10" t="s">
        <v>70</v>
      </c>
    </row>
    <row r="234" spans="1:11" s="8" customFormat="1" ht="15.75" thickTop="1">
      <c r="A234" s="7" t="s">
        <v>334</v>
      </c>
      <c r="B234" s="7" t="s">
        <v>335</v>
      </c>
      <c r="C234" s="7">
        <v>27500</v>
      </c>
      <c r="D234" s="7">
        <v>789.25</v>
      </c>
      <c r="E234" s="7">
        <v>0</v>
      </c>
      <c r="F234" s="7">
        <v>836</v>
      </c>
      <c r="G234" s="7">
        <v>25</v>
      </c>
      <c r="H234" s="7">
        <v>0</v>
      </c>
      <c r="I234" s="7">
        <v>2583.0100000000002</v>
      </c>
      <c r="J234" s="7">
        <v>24916.99</v>
      </c>
      <c r="K234" s="7" t="s">
        <v>70</v>
      </c>
    </row>
    <row r="235" spans="1:11" s="8" customFormat="1" ht="15.75" thickBot="1">
      <c r="A235" s="9" t="s">
        <v>336</v>
      </c>
      <c r="B235" s="10" t="s">
        <v>337</v>
      </c>
      <c r="C235" s="10">
        <v>65000</v>
      </c>
      <c r="D235" s="10">
        <v>1865.5</v>
      </c>
      <c r="E235" s="10">
        <v>0</v>
      </c>
      <c r="F235" s="10">
        <v>1976</v>
      </c>
      <c r="G235" s="10">
        <v>25</v>
      </c>
      <c r="H235" s="10">
        <v>3673.7</v>
      </c>
      <c r="I235" s="9">
        <v>7560.2</v>
      </c>
      <c r="J235" s="9">
        <v>57439.8</v>
      </c>
      <c r="K235" s="10" t="s">
        <v>70</v>
      </c>
    </row>
    <row r="236" spans="1:11" s="8" customFormat="1" ht="15.75" thickTop="1">
      <c r="A236" s="7" t="s">
        <v>338</v>
      </c>
      <c r="B236" s="7" t="s">
        <v>339</v>
      </c>
      <c r="C236" s="7">
        <v>35000</v>
      </c>
      <c r="D236" s="7">
        <v>1004.5</v>
      </c>
      <c r="E236" s="7">
        <v>0</v>
      </c>
      <c r="F236" s="7">
        <v>1064</v>
      </c>
      <c r="G236" s="7">
        <v>25</v>
      </c>
      <c r="H236" s="7">
        <v>0</v>
      </c>
      <c r="I236" s="7">
        <v>2093.5</v>
      </c>
      <c r="J236" s="7">
        <v>32906.5</v>
      </c>
      <c r="K236" s="7" t="s">
        <v>70</v>
      </c>
    </row>
    <row r="237" spans="1:11" s="8" customFormat="1" ht="15.75" thickBot="1">
      <c r="A237" s="9" t="s">
        <v>340</v>
      </c>
      <c r="B237" s="10" t="s">
        <v>218</v>
      </c>
      <c r="C237" s="10">
        <v>35000</v>
      </c>
      <c r="D237" s="10">
        <v>1004.5</v>
      </c>
      <c r="E237" s="10">
        <v>0</v>
      </c>
      <c r="F237" s="10">
        <v>1064</v>
      </c>
      <c r="G237" s="10">
        <v>25</v>
      </c>
      <c r="H237" s="10">
        <v>3065.35</v>
      </c>
      <c r="I237" s="9">
        <v>5158.8500000000004</v>
      </c>
      <c r="J237" s="9">
        <v>29841.15</v>
      </c>
      <c r="K237" s="10" t="s">
        <v>70</v>
      </c>
    </row>
    <row r="238" spans="1:11" s="8" customFormat="1" ht="15.75" thickTop="1">
      <c r="A238" s="7" t="s">
        <v>341</v>
      </c>
      <c r="B238" s="7" t="s">
        <v>323</v>
      </c>
      <c r="C238" s="7">
        <v>49500</v>
      </c>
      <c r="D238" s="7">
        <v>1420.65</v>
      </c>
      <c r="E238" s="7">
        <v>1643.52</v>
      </c>
      <c r="F238" s="7">
        <v>1504.8</v>
      </c>
      <c r="G238" s="7">
        <v>25</v>
      </c>
      <c r="H238" s="7">
        <v>0</v>
      </c>
      <c r="I238" s="7">
        <v>5526.73</v>
      </c>
      <c r="J238" s="7">
        <v>43973.27</v>
      </c>
      <c r="K238" s="7" t="s">
        <v>70</v>
      </c>
    </row>
    <row r="239" spans="1:11" s="8" customFormat="1" ht="15.75" thickBot="1">
      <c r="A239" s="9" t="s">
        <v>342</v>
      </c>
      <c r="B239" s="10" t="s">
        <v>47</v>
      </c>
      <c r="C239" s="10">
        <v>81000</v>
      </c>
      <c r="D239" s="10">
        <v>2324.6999999999998</v>
      </c>
      <c r="E239" s="10">
        <v>7402.9</v>
      </c>
      <c r="F239" s="10">
        <v>2462.4</v>
      </c>
      <c r="G239" s="10">
        <v>25</v>
      </c>
      <c r="H239" s="10">
        <v>0</v>
      </c>
      <c r="I239" s="9">
        <v>13147.76</v>
      </c>
      <c r="J239" s="9">
        <v>67852.240000000005</v>
      </c>
      <c r="K239" s="10" t="s">
        <v>70</v>
      </c>
    </row>
    <row r="240" spans="1:11" s="8" customFormat="1" ht="15.75" thickTop="1">
      <c r="A240" s="7" t="s">
        <v>343</v>
      </c>
      <c r="B240" s="7" t="s">
        <v>237</v>
      </c>
      <c r="C240" s="7">
        <v>18000</v>
      </c>
      <c r="D240" s="7">
        <v>516.6</v>
      </c>
      <c r="E240" s="7">
        <v>0</v>
      </c>
      <c r="F240" s="7">
        <v>547.20000000000005</v>
      </c>
      <c r="G240" s="7">
        <v>25</v>
      </c>
      <c r="H240" s="7">
        <v>600</v>
      </c>
      <c r="I240" s="7">
        <v>1688.8</v>
      </c>
      <c r="J240" s="7">
        <v>16311.2</v>
      </c>
      <c r="K240" s="7" t="s">
        <v>70</v>
      </c>
    </row>
    <row r="241" spans="1:11" s="8" customFormat="1" ht="15.75" thickBot="1">
      <c r="A241" s="9" t="s">
        <v>344</v>
      </c>
      <c r="B241" s="10" t="s">
        <v>102</v>
      </c>
      <c r="C241" s="10">
        <v>27500</v>
      </c>
      <c r="D241" s="10">
        <v>789.25</v>
      </c>
      <c r="E241" s="10">
        <v>0</v>
      </c>
      <c r="F241" s="10">
        <v>836</v>
      </c>
      <c r="G241" s="10">
        <v>25</v>
      </c>
      <c r="H241" s="10">
        <v>0</v>
      </c>
      <c r="I241" s="9">
        <v>1670.25</v>
      </c>
      <c r="J241" s="9">
        <v>25829.75</v>
      </c>
      <c r="K241" s="10" t="s">
        <v>70</v>
      </c>
    </row>
    <row r="242" spans="1:11" s="8" customFormat="1" ht="15.75" thickTop="1">
      <c r="A242" s="7" t="s">
        <v>345</v>
      </c>
      <c r="B242" s="7" t="s">
        <v>218</v>
      </c>
      <c r="C242" s="7">
        <v>27250</v>
      </c>
      <c r="D242" s="7">
        <v>782.08</v>
      </c>
      <c r="E242" s="7">
        <v>0</v>
      </c>
      <c r="F242" s="7">
        <v>828.4</v>
      </c>
      <c r="G242" s="7">
        <v>25</v>
      </c>
      <c r="H242" s="7">
        <v>0</v>
      </c>
      <c r="I242" s="7">
        <v>1635.48</v>
      </c>
      <c r="J242" s="7">
        <v>25614.52</v>
      </c>
      <c r="K242" s="7" t="s">
        <v>70</v>
      </c>
    </row>
    <row r="243" spans="1:11" s="8" customFormat="1" ht="15.75" thickBot="1">
      <c r="A243" s="9" t="s">
        <v>346</v>
      </c>
      <c r="B243" s="10" t="s">
        <v>274</v>
      </c>
      <c r="C243" s="10">
        <v>38500</v>
      </c>
      <c r="D243" s="10">
        <v>1104.95</v>
      </c>
      <c r="E243" s="10">
        <v>230.95</v>
      </c>
      <c r="F243" s="10">
        <v>1170.4000000000001</v>
      </c>
      <c r="G243" s="10">
        <v>25</v>
      </c>
      <c r="H243" s="10">
        <v>0</v>
      </c>
      <c r="I243" s="9">
        <v>2531.3000000000002</v>
      </c>
      <c r="J243" s="9">
        <v>35968.699999999997</v>
      </c>
      <c r="K243" s="10" t="s">
        <v>70</v>
      </c>
    </row>
    <row r="244" spans="1:11" s="8" customFormat="1" ht="15.75" thickTop="1">
      <c r="A244" s="7" t="s">
        <v>347</v>
      </c>
      <c r="B244" s="7" t="s">
        <v>348</v>
      </c>
      <c r="C244" s="7">
        <v>50000</v>
      </c>
      <c r="D244" s="7">
        <v>1435</v>
      </c>
      <c r="E244" s="7">
        <v>1854</v>
      </c>
      <c r="F244" s="7">
        <v>1520</v>
      </c>
      <c r="G244" s="7">
        <v>25</v>
      </c>
      <c r="H244" s="7">
        <v>1140</v>
      </c>
      <c r="I244" s="7">
        <v>5974</v>
      </c>
      <c r="J244" s="7">
        <v>44026</v>
      </c>
      <c r="K244" s="7" t="s">
        <v>70</v>
      </c>
    </row>
    <row r="245" spans="1:11" s="8" customFormat="1" ht="15.75" thickBot="1">
      <c r="A245" s="9" t="s">
        <v>349</v>
      </c>
      <c r="B245" s="10" t="s">
        <v>350</v>
      </c>
      <c r="C245" s="10">
        <v>45000</v>
      </c>
      <c r="D245" s="10">
        <v>1291.5</v>
      </c>
      <c r="E245" s="10">
        <v>1148.33</v>
      </c>
      <c r="F245" s="10">
        <v>1368</v>
      </c>
      <c r="G245" s="10">
        <v>25</v>
      </c>
      <c r="H245" s="10">
        <v>0</v>
      </c>
      <c r="I245" s="9">
        <v>3832.83</v>
      </c>
      <c r="J245" s="9">
        <v>41167.17</v>
      </c>
      <c r="K245" s="10" t="s">
        <v>70</v>
      </c>
    </row>
    <row r="246" spans="1:11" s="8" customFormat="1" ht="15.75" thickTop="1">
      <c r="A246" s="7" t="s">
        <v>351</v>
      </c>
      <c r="B246" s="7" t="s">
        <v>15</v>
      </c>
      <c r="C246" s="7">
        <v>170500</v>
      </c>
      <c r="D246" s="7">
        <v>4893.3500000000004</v>
      </c>
      <c r="E246" s="7">
        <v>3421.54</v>
      </c>
      <c r="F246" s="7">
        <v>2995.92</v>
      </c>
      <c r="G246" s="7">
        <v>25</v>
      </c>
      <c r="H246" s="7">
        <v>0</v>
      </c>
      <c r="I246" s="7">
        <v>12268.57</v>
      </c>
      <c r="J246" s="7">
        <v>158231.43</v>
      </c>
      <c r="K246" s="7" t="s">
        <v>70</v>
      </c>
    </row>
    <row r="247" spans="1:11" s="8" customFormat="1" ht="15.75" thickBot="1">
      <c r="A247" s="9" t="s">
        <v>352</v>
      </c>
      <c r="B247" s="10" t="s">
        <v>353</v>
      </c>
      <c r="C247" s="10">
        <v>18800</v>
      </c>
      <c r="D247" s="10">
        <v>539.55999999999995</v>
      </c>
      <c r="E247" s="10">
        <v>0</v>
      </c>
      <c r="F247" s="10">
        <v>571.52</v>
      </c>
      <c r="G247" s="10">
        <v>25</v>
      </c>
      <c r="H247" s="10">
        <v>0</v>
      </c>
      <c r="I247" s="9">
        <v>1156.08</v>
      </c>
      <c r="J247" s="9">
        <v>17643.919999999998</v>
      </c>
      <c r="K247" s="10" t="s">
        <v>70</v>
      </c>
    </row>
    <row r="248" spans="1:11" s="8" customFormat="1" ht="15.75" thickTop="1">
      <c r="A248" s="7" t="s">
        <v>354</v>
      </c>
      <c r="B248" s="7" t="s">
        <v>237</v>
      </c>
      <c r="C248" s="7">
        <v>22000</v>
      </c>
      <c r="D248" s="7">
        <v>631.4</v>
      </c>
      <c r="E248" s="7">
        <v>0</v>
      </c>
      <c r="F248" s="7">
        <v>668.8</v>
      </c>
      <c r="G248" s="7">
        <v>25</v>
      </c>
      <c r="H248" s="7">
        <v>2962.98</v>
      </c>
      <c r="I248" s="7">
        <v>4288.18</v>
      </c>
      <c r="J248" s="7">
        <v>17711.82</v>
      </c>
      <c r="K248" s="7" t="s">
        <v>70</v>
      </c>
    </row>
    <row r="249" spans="1:11" s="8" customFormat="1" ht="15.75" thickBot="1">
      <c r="A249" s="9" t="s">
        <v>355</v>
      </c>
      <c r="B249" s="10" t="s">
        <v>315</v>
      </c>
      <c r="C249" s="10">
        <v>55000</v>
      </c>
      <c r="D249" s="10">
        <v>1578.5</v>
      </c>
      <c r="E249" s="10">
        <v>2559.6799999999998</v>
      </c>
      <c r="F249" s="10">
        <v>1672</v>
      </c>
      <c r="G249" s="10">
        <v>25</v>
      </c>
      <c r="H249" s="10">
        <v>1095.9000000000001</v>
      </c>
      <c r="I249" s="9">
        <v>6931.08</v>
      </c>
      <c r="J249" s="9">
        <v>48068.92</v>
      </c>
      <c r="K249" s="10" t="s">
        <v>70</v>
      </c>
    </row>
    <row r="250" spans="1:11" s="8" customFormat="1" ht="15.75" thickTop="1">
      <c r="A250" s="7" t="s">
        <v>356</v>
      </c>
      <c r="B250" s="7" t="s">
        <v>326</v>
      </c>
      <c r="C250" s="7">
        <v>50000</v>
      </c>
      <c r="D250" s="7">
        <v>1435</v>
      </c>
      <c r="E250" s="7">
        <v>1854</v>
      </c>
      <c r="F250" s="7">
        <v>1520</v>
      </c>
      <c r="G250" s="7">
        <v>25</v>
      </c>
      <c r="H250" s="7">
        <v>0</v>
      </c>
      <c r="I250" s="7">
        <v>4834</v>
      </c>
      <c r="J250" s="7">
        <v>45166</v>
      </c>
      <c r="K250" s="7" t="s">
        <v>70</v>
      </c>
    </row>
    <row r="251" spans="1:11" s="8" customFormat="1" ht="15.75" thickBot="1">
      <c r="A251" s="9" t="s">
        <v>357</v>
      </c>
      <c r="B251" s="10" t="s">
        <v>102</v>
      </c>
      <c r="C251" s="10">
        <v>27500</v>
      </c>
      <c r="D251" s="10">
        <v>789.25</v>
      </c>
      <c r="E251" s="10">
        <v>0</v>
      </c>
      <c r="F251" s="10">
        <v>836</v>
      </c>
      <c r="G251" s="10">
        <v>25</v>
      </c>
      <c r="H251" s="10">
        <v>0</v>
      </c>
      <c r="I251" s="9">
        <v>3535.77</v>
      </c>
      <c r="J251" s="9">
        <v>23964.23</v>
      </c>
      <c r="K251" s="10" t="s">
        <v>70</v>
      </c>
    </row>
    <row r="252" spans="1:11" s="8" customFormat="1" ht="15.75" thickTop="1">
      <c r="A252" s="7" t="s">
        <v>358</v>
      </c>
      <c r="B252" s="7" t="s">
        <v>237</v>
      </c>
      <c r="C252" s="7">
        <v>18000</v>
      </c>
      <c r="D252" s="7">
        <v>516.6</v>
      </c>
      <c r="E252" s="7">
        <v>0</v>
      </c>
      <c r="F252" s="7">
        <v>547.20000000000005</v>
      </c>
      <c r="G252" s="7">
        <v>25</v>
      </c>
      <c r="H252" s="7">
        <v>2000</v>
      </c>
      <c r="I252" s="7">
        <v>3088.8</v>
      </c>
      <c r="J252" s="7">
        <v>14911.2</v>
      </c>
      <c r="K252" s="7" t="s">
        <v>70</v>
      </c>
    </row>
    <row r="253" spans="1:11" s="8" customFormat="1" ht="15.75" thickBot="1">
      <c r="A253" s="9" t="s">
        <v>359</v>
      </c>
      <c r="B253" s="10" t="s">
        <v>274</v>
      </c>
      <c r="C253" s="10">
        <v>40000</v>
      </c>
      <c r="D253" s="10">
        <v>1148</v>
      </c>
      <c r="E253" s="10">
        <v>0</v>
      </c>
      <c r="F253" s="10">
        <v>1216</v>
      </c>
      <c r="G253" s="10">
        <v>25</v>
      </c>
      <c r="H253" s="10">
        <v>1095.9000000000001</v>
      </c>
      <c r="I253" s="9">
        <v>4417.66</v>
      </c>
      <c r="J253" s="9">
        <v>35582.339999999997</v>
      </c>
      <c r="K253" s="10" t="s">
        <v>70</v>
      </c>
    </row>
    <row r="254" spans="1:11" s="8" customFormat="1" ht="15.75" thickTop="1">
      <c r="A254" s="7" t="s">
        <v>360</v>
      </c>
      <c r="B254" s="7" t="s">
        <v>274</v>
      </c>
      <c r="C254" s="7">
        <v>35000</v>
      </c>
      <c r="D254" s="7">
        <v>1004.5</v>
      </c>
      <c r="E254" s="7">
        <v>0</v>
      </c>
      <c r="F254" s="7">
        <v>1064</v>
      </c>
      <c r="G254" s="7">
        <v>25</v>
      </c>
      <c r="H254" s="7">
        <v>0</v>
      </c>
      <c r="I254" s="7">
        <v>3026.26</v>
      </c>
      <c r="J254" s="7">
        <v>31973.74</v>
      </c>
      <c r="K254" s="7" t="s">
        <v>70</v>
      </c>
    </row>
    <row r="255" spans="1:11" s="8" customFormat="1" ht="15.75" thickBot="1">
      <c r="A255" s="9" t="s">
        <v>361</v>
      </c>
      <c r="B255" s="10" t="s">
        <v>323</v>
      </c>
      <c r="C255" s="10">
        <v>49500</v>
      </c>
      <c r="D255" s="10">
        <v>1420.65</v>
      </c>
      <c r="E255" s="10">
        <v>1503.6</v>
      </c>
      <c r="F255" s="10">
        <v>1504.8</v>
      </c>
      <c r="G255" s="10">
        <v>25</v>
      </c>
      <c r="H255" s="10">
        <v>0</v>
      </c>
      <c r="I255" s="9">
        <v>6319.57</v>
      </c>
      <c r="J255" s="9">
        <v>43180.43</v>
      </c>
      <c r="K255" s="10" t="s">
        <v>70</v>
      </c>
    </row>
    <row r="256" spans="1:11" s="8" customFormat="1" ht="15.75" thickTop="1">
      <c r="A256" s="7" t="s">
        <v>362</v>
      </c>
      <c r="B256" s="7" t="s">
        <v>41</v>
      </c>
      <c r="C256" s="7">
        <v>16000</v>
      </c>
      <c r="D256" s="7">
        <v>459.2</v>
      </c>
      <c r="E256" s="7">
        <v>0</v>
      </c>
      <c r="F256" s="7">
        <v>486.4</v>
      </c>
      <c r="G256" s="7">
        <v>25</v>
      </c>
      <c r="H256" s="7">
        <v>570</v>
      </c>
      <c r="I256" s="7">
        <v>1540.6</v>
      </c>
      <c r="J256" s="7">
        <v>14459.4</v>
      </c>
      <c r="K256" s="7" t="s">
        <v>70</v>
      </c>
    </row>
    <row r="257" spans="1:11" s="8" customFormat="1" ht="15.75" thickBot="1">
      <c r="A257" s="9" t="s">
        <v>363</v>
      </c>
      <c r="B257" s="10" t="s">
        <v>235</v>
      </c>
      <c r="C257" s="10">
        <v>25300</v>
      </c>
      <c r="D257" s="10">
        <v>726.11</v>
      </c>
      <c r="E257" s="10">
        <v>0</v>
      </c>
      <c r="F257" s="10">
        <v>769.12</v>
      </c>
      <c r="G257" s="10">
        <v>25</v>
      </c>
      <c r="H257" s="10">
        <v>1140</v>
      </c>
      <c r="I257" s="9">
        <v>2660.23</v>
      </c>
      <c r="J257" s="9">
        <v>22639.77</v>
      </c>
      <c r="K257" s="10" t="s">
        <v>70</v>
      </c>
    </row>
    <row r="258" spans="1:11" s="8" customFormat="1" ht="15.75" thickTop="1">
      <c r="A258" s="7" t="s">
        <v>364</v>
      </c>
      <c r="B258" s="7" t="s">
        <v>365</v>
      </c>
      <c r="C258" s="7">
        <v>44000</v>
      </c>
      <c r="D258" s="7">
        <v>1262.8</v>
      </c>
      <c r="E258" s="7">
        <v>1007.19</v>
      </c>
      <c r="F258" s="7">
        <v>1337.6</v>
      </c>
      <c r="G258" s="7">
        <v>25</v>
      </c>
      <c r="H258" s="7">
        <v>570</v>
      </c>
      <c r="I258" s="7">
        <v>4202.59</v>
      </c>
      <c r="J258" s="7">
        <v>39797.410000000003</v>
      </c>
      <c r="K258" s="7" t="s">
        <v>70</v>
      </c>
    </row>
    <row r="259" spans="1:11" s="8" customFormat="1" ht="15.75" thickBot="1">
      <c r="A259" s="9" t="s">
        <v>366</v>
      </c>
      <c r="B259" s="10" t="s">
        <v>367</v>
      </c>
      <c r="C259" s="10">
        <v>80000</v>
      </c>
      <c r="D259" s="10">
        <v>2296</v>
      </c>
      <c r="E259" s="10">
        <v>7400.87</v>
      </c>
      <c r="F259" s="10">
        <v>2432</v>
      </c>
      <c r="G259" s="10">
        <v>25</v>
      </c>
      <c r="H259" s="10">
        <v>0</v>
      </c>
      <c r="I259" s="9">
        <v>12153.87</v>
      </c>
      <c r="J259" s="9">
        <v>67846.13</v>
      </c>
      <c r="K259" s="10" t="s">
        <v>70</v>
      </c>
    </row>
    <row r="260" spans="1:11" s="8" customFormat="1" ht="15.75" thickTop="1">
      <c r="A260" s="7" t="s">
        <v>368</v>
      </c>
      <c r="B260" s="7" t="s">
        <v>369</v>
      </c>
      <c r="C260" s="7">
        <v>50000</v>
      </c>
      <c r="D260" s="7">
        <v>1435</v>
      </c>
      <c r="E260" s="7">
        <v>1854</v>
      </c>
      <c r="F260" s="7">
        <v>1520</v>
      </c>
      <c r="G260" s="7">
        <v>25</v>
      </c>
      <c r="H260" s="7">
        <v>5547.95</v>
      </c>
      <c r="I260" s="7">
        <v>10381.950000000001</v>
      </c>
      <c r="J260" s="7">
        <v>39618.050000000003</v>
      </c>
      <c r="K260" s="7" t="s">
        <v>70</v>
      </c>
    </row>
    <row r="261" spans="1:11" s="8" customFormat="1" ht="15.75" thickBot="1">
      <c r="A261" s="9" t="s">
        <v>370</v>
      </c>
      <c r="B261" s="10" t="s">
        <v>371</v>
      </c>
      <c r="C261" s="10">
        <v>100000</v>
      </c>
      <c r="D261" s="10">
        <v>2870</v>
      </c>
      <c r="E261" s="10">
        <v>11650.01</v>
      </c>
      <c r="F261" s="10">
        <v>2995.92</v>
      </c>
      <c r="G261" s="10">
        <v>25</v>
      </c>
      <c r="H261" s="10">
        <v>2000</v>
      </c>
      <c r="I261" s="9">
        <v>21406.45</v>
      </c>
      <c r="J261" s="9">
        <v>78593.55</v>
      </c>
      <c r="K261" s="10" t="s">
        <v>70</v>
      </c>
    </row>
    <row r="262" spans="1:11" s="8" customFormat="1" ht="15.75" thickTop="1">
      <c r="A262" s="7" t="s">
        <v>372</v>
      </c>
      <c r="B262" s="7" t="s">
        <v>284</v>
      </c>
      <c r="C262" s="7">
        <v>29250</v>
      </c>
      <c r="D262" s="7">
        <v>839.48</v>
      </c>
      <c r="E262" s="7">
        <v>0</v>
      </c>
      <c r="F262" s="7">
        <v>889.2</v>
      </c>
      <c r="G262" s="7">
        <v>25</v>
      </c>
      <c r="H262" s="7">
        <v>0</v>
      </c>
      <c r="I262" s="7">
        <v>2686.44</v>
      </c>
      <c r="J262" s="7">
        <v>26563.56</v>
      </c>
      <c r="K262" s="7" t="s">
        <v>70</v>
      </c>
    </row>
    <row r="263" spans="1:11" s="8" customFormat="1" ht="15.75" thickBot="1">
      <c r="A263" s="9" t="s">
        <v>373</v>
      </c>
      <c r="B263" s="10" t="s">
        <v>235</v>
      </c>
      <c r="C263" s="10">
        <v>22770</v>
      </c>
      <c r="D263" s="10">
        <v>653.5</v>
      </c>
      <c r="E263" s="10">
        <v>0</v>
      </c>
      <c r="F263" s="10">
        <v>692.21</v>
      </c>
      <c r="G263" s="10">
        <v>25</v>
      </c>
      <c r="H263" s="10">
        <v>500</v>
      </c>
      <c r="I263" s="9">
        <v>1870.71</v>
      </c>
      <c r="J263" s="9">
        <v>20899.29</v>
      </c>
      <c r="K263" s="10" t="s">
        <v>70</v>
      </c>
    </row>
    <row r="264" spans="1:11" s="8" customFormat="1" ht="15.75" thickTop="1">
      <c r="A264" s="7" t="s">
        <v>374</v>
      </c>
      <c r="B264" s="7" t="s">
        <v>375</v>
      </c>
      <c r="C264" s="7">
        <v>80000</v>
      </c>
      <c r="D264" s="7">
        <v>2296</v>
      </c>
      <c r="E264" s="7">
        <v>0</v>
      </c>
      <c r="F264" s="7">
        <v>2432</v>
      </c>
      <c r="G264" s="7">
        <v>25</v>
      </c>
      <c r="H264" s="7">
        <v>7245.5</v>
      </c>
      <c r="I264" s="7">
        <v>11998.5</v>
      </c>
      <c r="J264" s="7">
        <v>68001.5</v>
      </c>
      <c r="K264" s="7" t="s">
        <v>70</v>
      </c>
    </row>
    <row r="265" spans="1:11" s="8" customFormat="1" ht="15.75" thickBot="1">
      <c r="A265" s="9" t="s">
        <v>376</v>
      </c>
      <c r="B265" s="10" t="s">
        <v>41</v>
      </c>
      <c r="C265" s="10">
        <v>16000</v>
      </c>
      <c r="D265" s="10">
        <v>459.2</v>
      </c>
      <c r="E265" s="10">
        <v>0</v>
      </c>
      <c r="F265" s="10">
        <v>486.4</v>
      </c>
      <c r="G265" s="10">
        <v>25</v>
      </c>
      <c r="H265" s="10">
        <v>0</v>
      </c>
      <c r="I265" s="9">
        <v>990.6</v>
      </c>
      <c r="J265" s="9">
        <v>15009.4</v>
      </c>
      <c r="K265" s="10" t="s">
        <v>70</v>
      </c>
    </row>
    <row r="266" spans="1:11" s="8" customFormat="1" ht="15.75" thickTop="1">
      <c r="A266" s="7" t="s">
        <v>377</v>
      </c>
      <c r="B266" s="7" t="s">
        <v>49</v>
      </c>
      <c r="C266" s="7">
        <v>46200</v>
      </c>
      <c r="D266" s="7">
        <v>1325.94</v>
      </c>
      <c r="E266" s="7">
        <v>0</v>
      </c>
      <c r="F266" s="7">
        <v>1404.48</v>
      </c>
      <c r="G266" s="7">
        <v>25</v>
      </c>
      <c r="H266" s="7">
        <v>1095.9000000000001</v>
      </c>
      <c r="I266" s="7">
        <v>3851.32</v>
      </c>
      <c r="J266" s="7">
        <v>42348.68</v>
      </c>
      <c r="K266" s="7" t="s">
        <v>70</v>
      </c>
    </row>
    <row r="267" spans="1:11" s="8" customFormat="1" ht="15.75" thickBot="1">
      <c r="A267" s="9" t="s">
        <v>378</v>
      </c>
      <c r="B267" s="10" t="s">
        <v>218</v>
      </c>
      <c r="C267" s="10">
        <v>27500</v>
      </c>
      <c r="D267" s="10">
        <v>789.25</v>
      </c>
      <c r="E267" s="10">
        <v>0</v>
      </c>
      <c r="F267" s="10">
        <v>836</v>
      </c>
      <c r="G267" s="10">
        <v>25</v>
      </c>
      <c r="H267" s="10">
        <v>1600</v>
      </c>
      <c r="I267" s="9">
        <v>4183.01</v>
      </c>
      <c r="J267" s="9">
        <v>23316.99</v>
      </c>
      <c r="K267" s="10" t="s">
        <v>70</v>
      </c>
    </row>
    <row r="268" spans="1:11" s="8" customFormat="1" ht="15.75" thickTop="1">
      <c r="A268" s="7" t="s">
        <v>379</v>
      </c>
      <c r="B268" s="7" t="s">
        <v>380</v>
      </c>
      <c r="C268" s="7">
        <v>22770</v>
      </c>
      <c r="D268" s="7">
        <v>653.5</v>
      </c>
      <c r="E268" s="7">
        <v>0</v>
      </c>
      <c r="F268" s="7">
        <v>692.21</v>
      </c>
      <c r="G268" s="7">
        <v>25</v>
      </c>
      <c r="H268" s="7">
        <v>4188.6899999999996</v>
      </c>
      <c r="I268" s="7">
        <v>5559.4</v>
      </c>
      <c r="J268" s="7">
        <v>17210.599999999999</v>
      </c>
      <c r="K268" s="7" t="s">
        <v>70</v>
      </c>
    </row>
    <row r="269" spans="1:11" s="8" customFormat="1" ht="15.75" thickBot="1">
      <c r="A269" s="9" t="s">
        <v>381</v>
      </c>
      <c r="B269" s="10" t="s">
        <v>220</v>
      </c>
      <c r="C269" s="10">
        <v>35750</v>
      </c>
      <c r="D269" s="10">
        <v>1026.03</v>
      </c>
      <c r="E269" s="10">
        <v>0</v>
      </c>
      <c r="F269" s="10">
        <v>1086.8</v>
      </c>
      <c r="G269" s="10">
        <v>25</v>
      </c>
      <c r="H269" s="10">
        <v>3375.56</v>
      </c>
      <c r="I269" s="9">
        <v>5513.39</v>
      </c>
      <c r="J269" s="9">
        <v>30236.61</v>
      </c>
      <c r="K269" s="10" t="s">
        <v>70</v>
      </c>
    </row>
    <row r="270" spans="1:11" s="8" customFormat="1" ht="15.75" thickTop="1">
      <c r="A270" s="7" t="s">
        <v>382</v>
      </c>
      <c r="B270" s="7" t="s">
        <v>45</v>
      </c>
      <c r="C270" s="7">
        <v>25300</v>
      </c>
      <c r="D270" s="7">
        <v>726.11</v>
      </c>
      <c r="E270" s="7">
        <v>0</v>
      </c>
      <c r="F270" s="7">
        <v>769.12</v>
      </c>
      <c r="G270" s="7">
        <v>25</v>
      </c>
      <c r="H270" s="7">
        <v>0</v>
      </c>
      <c r="I270" s="7">
        <v>1520.23</v>
      </c>
      <c r="J270" s="7">
        <v>23779.77</v>
      </c>
      <c r="K270" s="7" t="s">
        <v>70</v>
      </c>
    </row>
    <row r="271" spans="1:11" s="8" customFormat="1" ht="15.75" thickBot="1">
      <c r="A271" s="9" t="s">
        <v>383</v>
      </c>
      <c r="B271" s="10" t="s">
        <v>384</v>
      </c>
      <c r="C271" s="10">
        <v>57500</v>
      </c>
      <c r="D271" s="10">
        <v>1650.25</v>
      </c>
      <c r="E271" s="10">
        <v>3016.23</v>
      </c>
      <c r="F271" s="10">
        <v>1748</v>
      </c>
      <c r="G271" s="10">
        <v>25</v>
      </c>
      <c r="H271" s="10">
        <v>0</v>
      </c>
      <c r="I271" s="9">
        <v>6439.48</v>
      </c>
      <c r="J271" s="9">
        <v>51060.52</v>
      </c>
      <c r="K271" s="10" t="s">
        <v>70</v>
      </c>
    </row>
    <row r="272" spans="1:11" s="8" customFormat="1" ht="15.75" thickTop="1">
      <c r="A272" s="7" t="s">
        <v>385</v>
      </c>
      <c r="B272" s="7" t="s">
        <v>386</v>
      </c>
      <c r="C272" s="7">
        <v>45000</v>
      </c>
      <c r="D272" s="7">
        <v>1291.5</v>
      </c>
      <c r="E272" s="7">
        <v>1148.33</v>
      </c>
      <c r="F272" s="7">
        <v>1368</v>
      </c>
      <c r="G272" s="7">
        <v>25</v>
      </c>
      <c r="H272" s="7">
        <v>0</v>
      </c>
      <c r="I272" s="7">
        <v>3832.83</v>
      </c>
      <c r="J272" s="7">
        <v>41167.17</v>
      </c>
      <c r="K272" s="7" t="s">
        <v>70</v>
      </c>
    </row>
    <row r="273" spans="1:11" s="8" customFormat="1" ht="15.75" thickBot="1">
      <c r="A273" s="9" t="s">
        <v>387</v>
      </c>
      <c r="B273" s="10" t="s">
        <v>47</v>
      </c>
      <c r="C273" s="10">
        <v>80000</v>
      </c>
      <c r="D273" s="10">
        <v>2296</v>
      </c>
      <c r="E273" s="10">
        <v>7400.87</v>
      </c>
      <c r="F273" s="10">
        <v>2432</v>
      </c>
      <c r="G273" s="10">
        <v>25</v>
      </c>
      <c r="H273" s="10">
        <v>0</v>
      </c>
      <c r="I273" s="9">
        <v>12153.87</v>
      </c>
      <c r="J273" s="9">
        <v>67846.13</v>
      </c>
      <c r="K273" s="10" t="s">
        <v>70</v>
      </c>
    </row>
    <row r="274" spans="1:11" s="8" customFormat="1" ht="15.75" thickTop="1">
      <c r="A274" s="7" t="s">
        <v>388</v>
      </c>
      <c r="B274" s="7" t="s">
        <v>389</v>
      </c>
      <c r="C274" s="7">
        <v>40000</v>
      </c>
      <c r="D274" s="7">
        <v>1148</v>
      </c>
      <c r="E274" s="7">
        <v>442.65</v>
      </c>
      <c r="F274" s="7">
        <v>1216</v>
      </c>
      <c r="G274" s="7">
        <v>25</v>
      </c>
      <c r="H274" s="7">
        <v>0</v>
      </c>
      <c r="I274" s="7">
        <v>2831.65</v>
      </c>
      <c r="J274" s="7">
        <v>37168.35</v>
      </c>
      <c r="K274" s="7" t="s">
        <v>70</v>
      </c>
    </row>
    <row r="275" spans="1:11" s="8" customFormat="1" ht="15.75" thickBot="1">
      <c r="A275" s="9" t="s">
        <v>390</v>
      </c>
      <c r="B275" s="10" t="s">
        <v>47</v>
      </c>
      <c r="C275" s="10">
        <v>75000</v>
      </c>
      <c r="D275" s="10">
        <v>2152.5</v>
      </c>
      <c r="E275" s="10">
        <v>6309.38</v>
      </c>
      <c r="F275" s="10">
        <v>2280</v>
      </c>
      <c r="G275" s="10">
        <v>25</v>
      </c>
      <c r="H275" s="10">
        <v>0</v>
      </c>
      <c r="I275" s="9">
        <v>10766.88</v>
      </c>
      <c r="J275" s="9">
        <v>64233.120000000003</v>
      </c>
      <c r="K275" s="10" t="s">
        <v>70</v>
      </c>
    </row>
    <row r="276" spans="1:11" s="8" customFormat="1" ht="15.75" thickTop="1">
      <c r="A276" s="7" t="s">
        <v>391</v>
      </c>
      <c r="B276" s="7" t="s">
        <v>392</v>
      </c>
      <c r="C276" s="7">
        <v>141750</v>
      </c>
      <c r="D276" s="7">
        <v>4068.23</v>
      </c>
      <c r="E276" s="7">
        <v>22254.33</v>
      </c>
      <c r="F276" s="7">
        <v>2995.92</v>
      </c>
      <c r="G276" s="7">
        <v>25</v>
      </c>
      <c r="H276" s="7">
        <v>1022</v>
      </c>
      <c r="I276" s="7">
        <v>30365.48</v>
      </c>
      <c r="J276" s="7">
        <v>111384.52</v>
      </c>
      <c r="K276" s="7" t="s">
        <v>70</v>
      </c>
    </row>
    <row r="277" spans="1:11" s="8" customFormat="1" ht="15.75" thickBot="1">
      <c r="A277" s="9" t="s">
        <v>393</v>
      </c>
      <c r="B277" s="10" t="s">
        <v>85</v>
      </c>
      <c r="C277" s="10">
        <v>77000</v>
      </c>
      <c r="D277" s="10">
        <v>2209.9</v>
      </c>
      <c r="E277" s="10">
        <v>0</v>
      </c>
      <c r="F277" s="10">
        <v>2340.8000000000002</v>
      </c>
      <c r="G277" s="10">
        <v>25</v>
      </c>
      <c r="H277" s="10">
        <v>0</v>
      </c>
      <c r="I277" s="9">
        <v>4575.7</v>
      </c>
      <c r="J277" s="9">
        <v>72424.3</v>
      </c>
      <c r="K277" s="10" t="s">
        <v>70</v>
      </c>
    </row>
    <row r="278" spans="1:11" s="8" customFormat="1" ht="15.75" thickTop="1">
      <c r="A278" s="7" t="s">
        <v>394</v>
      </c>
      <c r="B278" s="7" t="s">
        <v>143</v>
      </c>
      <c r="C278" s="7">
        <v>100000</v>
      </c>
      <c r="D278" s="7">
        <v>2870</v>
      </c>
      <c r="E278" s="7">
        <v>12116.39</v>
      </c>
      <c r="F278" s="7">
        <v>2995.92</v>
      </c>
      <c r="G278" s="7">
        <v>25</v>
      </c>
      <c r="H278" s="7">
        <v>1070</v>
      </c>
      <c r="I278" s="7">
        <v>19077.310000000001</v>
      </c>
      <c r="J278" s="7">
        <v>80922.69</v>
      </c>
      <c r="K278" s="7" t="s">
        <v>70</v>
      </c>
    </row>
    <row r="279" spans="1:11" s="8" customFormat="1" ht="15.75" thickBot="1">
      <c r="A279" s="9" t="s">
        <v>395</v>
      </c>
      <c r="B279" s="10" t="s">
        <v>396</v>
      </c>
      <c r="C279" s="10">
        <v>27500</v>
      </c>
      <c r="D279" s="10">
        <v>789.25</v>
      </c>
      <c r="E279" s="10">
        <v>0</v>
      </c>
      <c r="F279" s="10">
        <v>836</v>
      </c>
      <c r="G279" s="10">
        <v>25</v>
      </c>
      <c r="H279" s="10">
        <v>1095.9000000000001</v>
      </c>
      <c r="I279" s="9">
        <v>2746.15</v>
      </c>
      <c r="J279" s="9">
        <v>24753.85</v>
      </c>
      <c r="K279" s="10" t="s">
        <v>70</v>
      </c>
    </row>
    <row r="280" spans="1:11" s="8" customFormat="1" ht="15.75" thickTop="1">
      <c r="A280" s="7" t="s">
        <v>397</v>
      </c>
      <c r="B280" s="7" t="s">
        <v>41</v>
      </c>
      <c r="C280" s="7">
        <v>16000</v>
      </c>
      <c r="D280" s="7">
        <v>459.2</v>
      </c>
      <c r="E280" s="7">
        <v>0</v>
      </c>
      <c r="F280" s="7">
        <v>486.4</v>
      </c>
      <c r="G280" s="7">
        <v>25</v>
      </c>
      <c r="H280" s="7">
        <v>0</v>
      </c>
      <c r="I280" s="7">
        <v>970.6</v>
      </c>
      <c r="J280" s="7">
        <v>15029.4</v>
      </c>
      <c r="K280" s="7" t="s">
        <v>70</v>
      </c>
    </row>
    <row r="281" spans="1:11" s="8" customFormat="1" ht="15.75" thickBot="1">
      <c r="A281" s="9" t="s">
        <v>398</v>
      </c>
      <c r="B281" s="10" t="s">
        <v>230</v>
      </c>
      <c r="C281" s="10">
        <v>45000</v>
      </c>
      <c r="D281" s="10">
        <v>1291.5</v>
      </c>
      <c r="E281" s="10">
        <v>868.5</v>
      </c>
      <c r="F281" s="10">
        <v>1368</v>
      </c>
      <c r="G281" s="10">
        <v>25</v>
      </c>
      <c r="H281" s="10">
        <v>2047.95</v>
      </c>
      <c r="I281" s="9">
        <v>7466.47</v>
      </c>
      <c r="J281" s="9">
        <v>37533.53</v>
      </c>
      <c r="K281" s="10" t="s">
        <v>70</v>
      </c>
    </row>
    <row r="282" spans="1:11" s="8" customFormat="1" ht="15.75" thickTop="1">
      <c r="A282" s="7" t="s">
        <v>399</v>
      </c>
      <c r="B282" s="7" t="s">
        <v>41</v>
      </c>
      <c r="C282" s="7">
        <v>16000</v>
      </c>
      <c r="D282" s="7">
        <v>459.2</v>
      </c>
      <c r="E282" s="7">
        <v>0</v>
      </c>
      <c r="F282" s="7">
        <v>486.4</v>
      </c>
      <c r="G282" s="7">
        <v>25</v>
      </c>
      <c r="H282" s="7">
        <v>0</v>
      </c>
      <c r="I282" s="7">
        <v>990.6</v>
      </c>
      <c r="J282" s="7">
        <v>15009.4</v>
      </c>
      <c r="K282" s="7" t="s">
        <v>70</v>
      </c>
    </row>
    <row r="283" spans="1:11" s="8" customFormat="1" ht="15.75" thickBot="1">
      <c r="A283" s="9" t="s">
        <v>400</v>
      </c>
      <c r="B283" s="10" t="s">
        <v>284</v>
      </c>
      <c r="C283" s="10">
        <v>29250</v>
      </c>
      <c r="D283" s="10">
        <v>839.48</v>
      </c>
      <c r="E283" s="10">
        <v>0</v>
      </c>
      <c r="F283" s="10">
        <v>889.2</v>
      </c>
      <c r="G283" s="10">
        <v>25</v>
      </c>
      <c r="H283" s="10">
        <v>0</v>
      </c>
      <c r="I283" s="9">
        <v>1753.68</v>
      </c>
      <c r="J283" s="9">
        <v>27496.32</v>
      </c>
      <c r="K283" s="10" t="s">
        <v>70</v>
      </c>
    </row>
    <row r="284" spans="1:11" s="8" customFormat="1" ht="15.75" thickTop="1">
      <c r="A284" s="7" t="s">
        <v>401</v>
      </c>
      <c r="B284" s="7" t="s">
        <v>156</v>
      </c>
      <c r="C284" s="7">
        <v>180000</v>
      </c>
      <c r="D284" s="7">
        <v>5166</v>
      </c>
      <c r="E284" s="7">
        <v>10345.6</v>
      </c>
      <c r="F284" s="7">
        <v>2995.92</v>
      </c>
      <c r="G284" s="7">
        <v>25</v>
      </c>
      <c r="H284" s="7">
        <v>2925.72</v>
      </c>
      <c r="I284" s="7">
        <v>21458.240000000002</v>
      </c>
      <c r="J284" s="7">
        <v>158541.76000000001</v>
      </c>
      <c r="K284" s="7" t="s">
        <v>70</v>
      </c>
    </row>
    <row r="285" spans="1:11" s="8" customFormat="1" ht="15.75" thickBot="1">
      <c r="A285" s="9" t="s">
        <v>402</v>
      </c>
      <c r="B285" s="10" t="s">
        <v>235</v>
      </c>
      <c r="C285" s="10">
        <v>25300</v>
      </c>
      <c r="D285" s="10">
        <v>726.11</v>
      </c>
      <c r="E285" s="10">
        <v>0</v>
      </c>
      <c r="F285" s="10">
        <v>769.12</v>
      </c>
      <c r="G285" s="10">
        <v>25</v>
      </c>
      <c r="H285" s="10">
        <v>0</v>
      </c>
      <c r="I285" s="9">
        <v>1520.23</v>
      </c>
      <c r="J285" s="9">
        <v>23779.77</v>
      </c>
      <c r="K285" s="10" t="s">
        <v>70</v>
      </c>
    </row>
    <row r="286" spans="1:11" s="8" customFormat="1" ht="15.75" thickTop="1">
      <c r="A286" s="7" t="s">
        <v>403</v>
      </c>
      <c r="B286" s="7" t="s">
        <v>404</v>
      </c>
      <c r="C286" s="7">
        <v>25300</v>
      </c>
      <c r="D286" s="7">
        <v>726.11</v>
      </c>
      <c r="E286" s="7">
        <v>0</v>
      </c>
      <c r="F286" s="7">
        <v>769.12</v>
      </c>
      <c r="G286" s="7">
        <v>25</v>
      </c>
      <c r="H286" s="7">
        <v>0</v>
      </c>
      <c r="I286" s="7">
        <v>1520.23</v>
      </c>
      <c r="J286" s="7">
        <v>23779.77</v>
      </c>
      <c r="K286" s="7" t="s">
        <v>70</v>
      </c>
    </row>
    <row r="287" spans="1:11" s="8" customFormat="1" ht="15.75" thickBot="1">
      <c r="A287" s="9" t="s">
        <v>405</v>
      </c>
      <c r="B287" s="10" t="s">
        <v>218</v>
      </c>
      <c r="C287" s="10">
        <v>27500</v>
      </c>
      <c r="D287" s="10">
        <v>789.25</v>
      </c>
      <c r="E287" s="10">
        <v>0</v>
      </c>
      <c r="F287" s="10">
        <v>836</v>
      </c>
      <c r="G287" s="10">
        <v>25</v>
      </c>
      <c r="H287" s="10">
        <v>2848.96</v>
      </c>
      <c r="I287" s="9">
        <v>4499.21</v>
      </c>
      <c r="J287" s="9">
        <v>23000.79</v>
      </c>
      <c r="K287" s="10" t="s">
        <v>70</v>
      </c>
    </row>
    <row r="288" spans="1:11" s="8" customFormat="1" ht="15.75" thickTop="1">
      <c r="A288" s="7" t="s">
        <v>406</v>
      </c>
      <c r="B288" s="7" t="s">
        <v>15</v>
      </c>
      <c r="C288" s="7">
        <v>170500</v>
      </c>
      <c r="D288" s="7">
        <v>4893.3500000000004</v>
      </c>
      <c r="E288" s="7">
        <v>29235.55</v>
      </c>
      <c r="F288" s="7">
        <v>2995.92</v>
      </c>
      <c r="G288" s="7">
        <v>25</v>
      </c>
      <c r="H288" s="7">
        <v>6242.65</v>
      </c>
      <c r="I288" s="7">
        <v>43392.47</v>
      </c>
      <c r="J288" s="7">
        <v>127107.53</v>
      </c>
      <c r="K288" s="7" t="s">
        <v>70</v>
      </c>
    </row>
    <row r="289" spans="1:11" s="8" customFormat="1" ht="15.75" thickBot="1">
      <c r="A289" s="9" t="s">
        <v>407</v>
      </c>
      <c r="B289" s="10" t="s">
        <v>218</v>
      </c>
      <c r="C289" s="10">
        <v>27500</v>
      </c>
      <c r="D289" s="10">
        <v>789.25</v>
      </c>
      <c r="E289" s="10">
        <v>0</v>
      </c>
      <c r="F289" s="10">
        <v>836</v>
      </c>
      <c r="G289" s="10">
        <v>25</v>
      </c>
      <c r="H289" s="10">
        <v>0</v>
      </c>
      <c r="I289" s="9">
        <v>1650.25</v>
      </c>
      <c r="J289" s="9">
        <v>25849.75</v>
      </c>
      <c r="K289" s="10" t="s">
        <v>70</v>
      </c>
    </row>
    <row r="290" spans="1:11" s="8" customFormat="1" ht="15.75" thickTop="1">
      <c r="A290" s="7" t="s">
        <v>408</v>
      </c>
      <c r="B290" s="7" t="s">
        <v>323</v>
      </c>
      <c r="C290" s="7">
        <v>49500</v>
      </c>
      <c r="D290" s="7">
        <v>1420.65</v>
      </c>
      <c r="E290" s="7">
        <v>1783.43</v>
      </c>
      <c r="F290" s="7">
        <v>1504.8</v>
      </c>
      <c r="G290" s="7">
        <v>25</v>
      </c>
      <c r="H290" s="7">
        <v>0</v>
      </c>
      <c r="I290" s="7">
        <v>4733.88</v>
      </c>
      <c r="J290" s="7">
        <v>44766.12</v>
      </c>
      <c r="K290" s="7" t="s">
        <v>70</v>
      </c>
    </row>
    <row r="291" spans="1:11" s="8" customFormat="1" ht="15.75" thickBot="1">
      <c r="A291" s="9" t="s">
        <v>409</v>
      </c>
      <c r="B291" s="10" t="s">
        <v>47</v>
      </c>
      <c r="C291" s="10">
        <v>100000</v>
      </c>
      <c r="D291" s="10">
        <v>2870</v>
      </c>
      <c r="E291" s="10">
        <v>12116.39</v>
      </c>
      <c r="F291" s="10">
        <v>2995.92</v>
      </c>
      <c r="G291" s="10">
        <v>25</v>
      </c>
      <c r="H291" s="10">
        <v>8143.56</v>
      </c>
      <c r="I291" s="9">
        <v>26150.87</v>
      </c>
      <c r="J291" s="9">
        <v>73849.13</v>
      </c>
      <c r="K291" s="10" t="s">
        <v>70</v>
      </c>
    </row>
    <row r="292" spans="1:11" s="8" customFormat="1" ht="15.75" thickTop="1">
      <c r="A292" s="7" t="s">
        <v>410</v>
      </c>
      <c r="B292" s="7" t="s">
        <v>411</v>
      </c>
      <c r="C292" s="7">
        <v>32500</v>
      </c>
      <c r="D292" s="7">
        <v>932.75</v>
      </c>
      <c r="E292" s="7">
        <v>0</v>
      </c>
      <c r="F292" s="7">
        <v>988</v>
      </c>
      <c r="G292" s="7">
        <v>25</v>
      </c>
      <c r="H292" s="7">
        <v>0</v>
      </c>
      <c r="I292" s="7">
        <v>1945.75</v>
      </c>
      <c r="J292" s="7">
        <v>30554.25</v>
      </c>
      <c r="K292" s="7" t="s">
        <v>70</v>
      </c>
    </row>
    <row r="293" spans="1:11" s="8" customFormat="1" ht="15.75" thickBot="1">
      <c r="A293" s="9" t="s">
        <v>412</v>
      </c>
      <c r="B293" s="10" t="s">
        <v>413</v>
      </c>
      <c r="C293" s="10">
        <v>50000</v>
      </c>
      <c r="D293" s="10">
        <v>1435</v>
      </c>
      <c r="E293" s="10">
        <v>1854</v>
      </c>
      <c r="F293" s="10">
        <v>1520</v>
      </c>
      <c r="G293" s="10">
        <v>25</v>
      </c>
      <c r="H293" s="10">
        <v>0</v>
      </c>
      <c r="I293" s="9">
        <f>4834+2695</f>
        <v>7529</v>
      </c>
      <c r="J293" s="9">
        <f>+C293-I293</f>
        <v>42471</v>
      </c>
      <c r="K293" s="10" t="s">
        <v>70</v>
      </c>
    </row>
    <row r="294" spans="1:11" s="8" customFormat="1" ht="15.75" thickTop="1">
      <c r="A294" s="7" t="s">
        <v>414</v>
      </c>
      <c r="B294" s="7" t="s">
        <v>415</v>
      </c>
      <c r="C294" s="7">
        <v>16500</v>
      </c>
      <c r="D294" s="7">
        <v>473.55</v>
      </c>
      <c r="E294" s="7">
        <v>0</v>
      </c>
      <c r="F294" s="7">
        <v>501.6</v>
      </c>
      <c r="G294" s="7">
        <v>25</v>
      </c>
      <c r="H294" s="7">
        <v>2774.39</v>
      </c>
      <c r="I294" s="7">
        <v>3774.54</v>
      </c>
      <c r="J294" s="7">
        <v>12725.46</v>
      </c>
      <c r="K294" s="7" t="s">
        <v>70</v>
      </c>
    </row>
    <row r="295" spans="1:11" s="8" customFormat="1" ht="15.75" thickBot="1">
      <c r="A295" s="9" t="s">
        <v>416</v>
      </c>
      <c r="B295" s="10" t="s">
        <v>386</v>
      </c>
      <c r="C295" s="10">
        <v>50000</v>
      </c>
      <c r="D295" s="10">
        <v>1435</v>
      </c>
      <c r="E295" s="10">
        <v>1854</v>
      </c>
      <c r="F295" s="10">
        <v>1520</v>
      </c>
      <c r="G295" s="10">
        <v>25</v>
      </c>
      <c r="H295" s="10">
        <v>2600</v>
      </c>
      <c r="I295" s="9">
        <v>7594</v>
      </c>
      <c r="J295" s="9">
        <v>42406</v>
      </c>
      <c r="K295" s="10" t="s">
        <v>70</v>
      </c>
    </row>
    <row r="296" spans="1:11" s="8" customFormat="1" ht="15.75" thickTop="1">
      <c r="A296" s="7" t="s">
        <v>417</v>
      </c>
      <c r="B296" s="7" t="s">
        <v>384</v>
      </c>
      <c r="C296" s="7">
        <v>70000</v>
      </c>
      <c r="D296" s="7">
        <v>2009</v>
      </c>
      <c r="E296" s="7">
        <v>5368.48</v>
      </c>
      <c r="F296" s="7">
        <v>2128</v>
      </c>
      <c r="G296" s="7">
        <v>25</v>
      </c>
      <c r="H296" s="7">
        <v>0</v>
      </c>
      <c r="I296" s="7">
        <v>9530.48</v>
      </c>
      <c r="J296" s="7">
        <v>60469.52</v>
      </c>
      <c r="K296" s="7" t="s">
        <v>70</v>
      </c>
    </row>
    <row r="297" spans="1:11" s="8" customFormat="1" ht="15.75" thickBot="1">
      <c r="A297" s="9" t="s">
        <v>418</v>
      </c>
      <c r="B297" s="10" t="s">
        <v>77</v>
      </c>
      <c r="C297" s="10">
        <v>45000</v>
      </c>
      <c r="D297" s="10">
        <v>1291.5</v>
      </c>
      <c r="E297" s="10">
        <v>1008.41</v>
      </c>
      <c r="F297" s="10">
        <v>1368</v>
      </c>
      <c r="G297" s="10">
        <v>25</v>
      </c>
      <c r="H297" s="10">
        <v>3259.81</v>
      </c>
      <c r="I297" s="9">
        <v>7925.48</v>
      </c>
      <c r="J297" s="9">
        <v>37074.519999999997</v>
      </c>
      <c r="K297" s="10" t="s">
        <v>70</v>
      </c>
    </row>
    <row r="298" spans="1:11" s="8" customFormat="1" ht="15.75" thickTop="1">
      <c r="A298" s="7" t="s">
        <v>419</v>
      </c>
      <c r="B298" s="7" t="s">
        <v>420</v>
      </c>
      <c r="C298" s="7">
        <v>27500</v>
      </c>
      <c r="D298" s="7">
        <v>789.25</v>
      </c>
      <c r="E298" s="7">
        <v>0</v>
      </c>
      <c r="F298" s="7">
        <v>836</v>
      </c>
      <c r="G298" s="7">
        <v>25</v>
      </c>
      <c r="H298" s="7">
        <v>1095.9000000000001</v>
      </c>
      <c r="I298" s="7">
        <v>2746.15</v>
      </c>
      <c r="J298" s="7">
        <v>24753.85</v>
      </c>
      <c r="K298" s="7" t="s">
        <v>70</v>
      </c>
    </row>
    <row r="299" spans="1:11" s="8" customFormat="1" ht="15.75" thickBot="1">
      <c r="A299" s="9" t="s">
        <v>421</v>
      </c>
      <c r="B299" s="10" t="s">
        <v>237</v>
      </c>
      <c r="C299" s="10">
        <v>22000</v>
      </c>
      <c r="D299" s="10">
        <v>631.4</v>
      </c>
      <c r="E299" s="10">
        <v>0</v>
      </c>
      <c r="F299" s="10">
        <v>668.8</v>
      </c>
      <c r="G299" s="10">
        <v>25</v>
      </c>
      <c r="H299" s="10">
        <v>0</v>
      </c>
      <c r="I299" s="9">
        <v>1365.2</v>
      </c>
      <c r="J299" s="9">
        <v>20634.8</v>
      </c>
      <c r="K299" s="10" t="s">
        <v>70</v>
      </c>
    </row>
    <row r="300" spans="1:11" s="8" customFormat="1" ht="15.75" thickTop="1">
      <c r="A300" s="7" t="s">
        <v>422</v>
      </c>
      <c r="B300" s="7" t="s">
        <v>423</v>
      </c>
      <c r="C300" s="7">
        <v>19070</v>
      </c>
      <c r="D300" s="7">
        <v>547.30999999999995</v>
      </c>
      <c r="E300" s="7">
        <v>0</v>
      </c>
      <c r="F300" s="7">
        <v>579.73</v>
      </c>
      <c r="G300" s="7">
        <v>25</v>
      </c>
      <c r="H300" s="7">
        <v>0</v>
      </c>
      <c r="I300" s="7">
        <v>1152.04</v>
      </c>
      <c r="J300" s="7">
        <v>17917.96</v>
      </c>
      <c r="K300" s="7" t="s">
        <v>424</v>
      </c>
    </row>
    <row r="301" spans="1:11" s="8" customFormat="1" ht="15.75" thickBot="1">
      <c r="A301" s="9" t="s">
        <v>425</v>
      </c>
      <c r="B301" s="10" t="s">
        <v>237</v>
      </c>
      <c r="C301" s="10">
        <v>22000</v>
      </c>
      <c r="D301" s="10">
        <v>631.4</v>
      </c>
      <c r="E301" s="10">
        <v>0</v>
      </c>
      <c r="F301" s="10">
        <v>668.8</v>
      </c>
      <c r="G301" s="10">
        <v>25</v>
      </c>
      <c r="H301" s="10">
        <v>0</v>
      </c>
      <c r="I301" s="9">
        <v>1325.2</v>
      </c>
      <c r="J301" s="9">
        <v>20674.8</v>
      </c>
      <c r="K301" s="10" t="s">
        <v>424</v>
      </c>
    </row>
    <row r="302" spans="1:11" s="8" customFormat="1" ht="15.75" thickTop="1">
      <c r="A302" s="7" t="s">
        <v>426</v>
      </c>
      <c r="B302" s="7" t="s">
        <v>80</v>
      </c>
      <c r="C302" s="7">
        <v>63000</v>
      </c>
      <c r="D302" s="7">
        <v>1808.1</v>
      </c>
      <c r="E302" s="7">
        <v>4051.22</v>
      </c>
      <c r="F302" s="7">
        <v>1915.2</v>
      </c>
      <c r="G302" s="7">
        <v>25</v>
      </c>
      <c r="H302" s="7">
        <v>0</v>
      </c>
      <c r="I302" s="7">
        <v>7799.52</v>
      </c>
      <c r="J302" s="7">
        <v>55200.480000000003</v>
      </c>
      <c r="K302" s="7" t="s">
        <v>424</v>
      </c>
    </row>
    <row r="303" spans="1:11" s="8" customFormat="1" ht="15.75" thickBot="1">
      <c r="A303" s="9" t="s">
        <v>427</v>
      </c>
      <c r="B303" s="10" t="s">
        <v>428</v>
      </c>
      <c r="C303" s="10">
        <v>49452</v>
      </c>
      <c r="D303" s="10">
        <v>1419.27</v>
      </c>
      <c r="E303" s="10">
        <v>1776.66</v>
      </c>
      <c r="F303" s="10">
        <v>1503.34</v>
      </c>
      <c r="G303" s="10">
        <v>25</v>
      </c>
      <c r="H303" s="10">
        <v>0</v>
      </c>
      <c r="I303" s="9">
        <v>4724.2700000000004</v>
      </c>
      <c r="J303" s="9">
        <v>44727.73</v>
      </c>
      <c r="K303" s="10" t="s">
        <v>424</v>
      </c>
    </row>
    <row r="304" spans="1:11" s="8" customFormat="1" ht="15.75" thickTop="1">
      <c r="A304" s="7" t="s">
        <v>429</v>
      </c>
      <c r="B304" s="7" t="s">
        <v>237</v>
      </c>
      <c r="C304" s="7">
        <v>25000</v>
      </c>
      <c r="D304" s="7">
        <v>717.5</v>
      </c>
      <c r="E304" s="7">
        <v>0</v>
      </c>
      <c r="F304" s="7">
        <v>760</v>
      </c>
      <c r="G304" s="7">
        <v>25</v>
      </c>
      <c r="H304" s="7">
        <v>0</v>
      </c>
      <c r="I304" s="7">
        <v>1502.5</v>
      </c>
      <c r="J304" s="7">
        <v>23497.5</v>
      </c>
      <c r="K304" s="7" t="s">
        <v>424</v>
      </c>
    </row>
    <row r="305" spans="1:11" s="8" customFormat="1" ht="15.75" thickBot="1">
      <c r="A305" s="9" t="s">
        <v>430</v>
      </c>
      <c r="B305" s="10" t="s">
        <v>75</v>
      </c>
      <c r="C305" s="10">
        <v>85000</v>
      </c>
      <c r="D305" s="10">
        <v>2439.5</v>
      </c>
      <c r="E305" s="10">
        <v>8343.7999999999993</v>
      </c>
      <c r="F305" s="10">
        <v>2584</v>
      </c>
      <c r="G305" s="10">
        <v>25</v>
      </c>
      <c r="H305" s="10">
        <v>0</v>
      </c>
      <c r="I305" s="9">
        <v>14345.06</v>
      </c>
      <c r="J305" s="9">
        <v>70654.94</v>
      </c>
      <c r="K305" s="10" t="s">
        <v>424</v>
      </c>
    </row>
    <row r="306" spans="1:11" s="8" customFormat="1" ht="15.75" thickTop="1">
      <c r="A306" s="7" t="s">
        <v>431</v>
      </c>
      <c r="B306" s="7" t="s">
        <v>41</v>
      </c>
      <c r="C306" s="7">
        <v>5880</v>
      </c>
      <c r="D306" s="7">
        <v>168.76</v>
      </c>
      <c r="E306" s="7">
        <v>0</v>
      </c>
      <c r="F306" s="7">
        <v>178.75</v>
      </c>
      <c r="G306" s="7">
        <v>25</v>
      </c>
      <c r="H306" s="7">
        <v>0</v>
      </c>
      <c r="I306" s="7">
        <v>372.51</v>
      </c>
      <c r="J306" s="7">
        <v>5507.49</v>
      </c>
      <c r="K306" s="7" t="s">
        <v>424</v>
      </c>
    </row>
    <row r="307" spans="1:11" s="8" customFormat="1" ht="15.75" thickBot="1">
      <c r="A307" s="9" t="s">
        <v>432</v>
      </c>
      <c r="B307" s="10" t="s">
        <v>423</v>
      </c>
      <c r="C307" s="10">
        <v>14302</v>
      </c>
      <c r="D307" s="10">
        <v>410.47</v>
      </c>
      <c r="E307" s="10">
        <v>0</v>
      </c>
      <c r="F307" s="10">
        <v>434.78</v>
      </c>
      <c r="G307" s="10">
        <v>25</v>
      </c>
      <c r="H307" s="10">
        <v>0</v>
      </c>
      <c r="I307" s="9">
        <v>870.25</v>
      </c>
      <c r="J307" s="9">
        <v>13431.75</v>
      </c>
      <c r="K307" s="10" t="s">
        <v>424</v>
      </c>
    </row>
    <row r="308" spans="1:11" s="8" customFormat="1" ht="15.75" thickTop="1">
      <c r="A308" s="7" t="s">
        <v>433</v>
      </c>
      <c r="B308" s="7" t="s">
        <v>218</v>
      </c>
      <c r="C308" s="7">
        <v>31500</v>
      </c>
      <c r="D308" s="7">
        <v>904.05</v>
      </c>
      <c r="E308" s="7">
        <v>0</v>
      </c>
      <c r="F308" s="7">
        <v>957.6</v>
      </c>
      <c r="G308" s="7">
        <v>25</v>
      </c>
      <c r="H308" s="7">
        <v>0</v>
      </c>
      <c r="I308" s="7">
        <v>1886.65</v>
      </c>
      <c r="J308" s="7">
        <v>29613.35</v>
      </c>
      <c r="K308" s="7" t="s">
        <v>424</v>
      </c>
    </row>
    <row r="309" spans="1:11" s="8" customFormat="1" ht="15.75" thickBot="1">
      <c r="A309" s="9" t="s">
        <v>434</v>
      </c>
      <c r="B309" s="10" t="s">
        <v>435</v>
      </c>
      <c r="C309" s="10">
        <v>22203</v>
      </c>
      <c r="D309" s="10">
        <v>637.23</v>
      </c>
      <c r="E309" s="10">
        <v>0</v>
      </c>
      <c r="F309" s="10">
        <v>674.97</v>
      </c>
      <c r="G309" s="10">
        <v>25</v>
      </c>
      <c r="H309" s="10">
        <v>0</v>
      </c>
      <c r="I309" s="9">
        <v>1337.2</v>
      </c>
      <c r="J309" s="9">
        <v>20865.8</v>
      </c>
      <c r="K309" s="10" t="s">
        <v>424</v>
      </c>
    </row>
    <row r="310" spans="1:11" s="8" customFormat="1" ht="15.75" thickTop="1">
      <c r="A310" s="7" t="s">
        <v>436</v>
      </c>
      <c r="B310" s="7" t="s">
        <v>274</v>
      </c>
      <c r="C310" s="7">
        <v>40000</v>
      </c>
      <c r="D310" s="7">
        <v>1148</v>
      </c>
      <c r="E310" s="7">
        <v>442.65</v>
      </c>
      <c r="F310" s="7">
        <v>1216</v>
      </c>
      <c r="G310" s="7">
        <v>25</v>
      </c>
      <c r="H310" s="7">
        <v>1095.9000000000001</v>
      </c>
      <c r="I310" s="7">
        <v>3927.55</v>
      </c>
      <c r="J310" s="7">
        <v>36072.449999999997</v>
      </c>
      <c r="K310" s="7" t="s">
        <v>424</v>
      </c>
    </row>
    <row r="311" spans="1:11" s="8" customFormat="1" ht="15.75" thickBot="1">
      <c r="A311" s="9" t="s">
        <v>437</v>
      </c>
      <c r="B311" s="10" t="s">
        <v>49</v>
      </c>
      <c r="C311" s="10">
        <v>44000</v>
      </c>
      <c r="D311" s="10">
        <v>1262.8</v>
      </c>
      <c r="E311" s="10">
        <v>1007.19</v>
      </c>
      <c r="F311" s="10">
        <v>1337.6</v>
      </c>
      <c r="G311" s="10">
        <v>25</v>
      </c>
      <c r="H311" s="10">
        <v>0</v>
      </c>
      <c r="I311" s="9">
        <v>3632.59</v>
      </c>
      <c r="J311" s="9">
        <v>40367.410000000003</v>
      </c>
      <c r="K311" s="10" t="s">
        <v>424</v>
      </c>
    </row>
    <row r="312" spans="1:11" s="8" customFormat="1" ht="15.75" thickTop="1">
      <c r="A312" s="7" t="s">
        <v>438</v>
      </c>
      <c r="B312" s="7" t="s">
        <v>102</v>
      </c>
      <c r="C312" s="7">
        <v>18506</v>
      </c>
      <c r="D312" s="7">
        <v>531.12</v>
      </c>
      <c r="E312" s="7">
        <v>0</v>
      </c>
      <c r="F312" s="7">
        <v>562.58000000000004</v>
      </c>
      <c r="G312" s="7">
        <v>25</v>
      </c>
      <c r="H312" s="7">
        <v>0</v>
      </c>
      <c r="I312" s="7">
        <v>1118.7</v>
      </c>
      <c r="J312" s="7">
        <v>17387.3</v>
      </c>
      <c r="K312" s="7" t="s">
        <v>424</v>
      </c>
    </row>
    <row r="313" spans="1:11" s="8" customFormat="1" ht="15.75" thickBot="1">
      <c r="A313" s="9" t="s">
        <v>439</v>
      </c>
      <c r="B313" s="10" t="s">
        <v>41</v>
      </c>
      <c r="C313" s="10">
        <v>14000</v>
      </c>
      <c r="D313" s="10">
        <v>401.8</v>
      </c>
      <c r="E313" s="10">
        <v>0</v>
      </c>
      <c r="F313" s="10">
        <v>425.6</v>
      </c>
      <c r="G313" s="10">
        <v>25</v>
      </c>
      <c r="H313" s="10">
        <v>0</v>
      </c>
      <c r="I313" s="9">
        <v>872.4</v>
      </c>
      <c r="J313" s="9">
        <v>13127.6</v>
      </c>
      <c r="K313" s="10" t="s">
        <v>424</v>
      </c>
    </row>
    <row r="314" spans="1:11" s="8" customFormat="1" ht="15.75" thickTop="1">
      <c r="A314" s="7" t="s">
        <v>440</v>
      </c>
      <c r="B314" s="7" t="s">
        <v>218</v>
      </c>
      <c r="C314" s="7">
        <v>31500</v>
      </c>
      <c r="D314" s="7">
        <v>904.05</v>
      </c>
      <c r="E314" s="7">
        <v>0</v>
      </c>
      <c r="F314" s="7">
        <v>957.6</v>
      </c>
      <c r="G314" s="7">
        <v>25</v>
      </c>
      <c r="H314" s="7">
        <v>0</v>
      </c>
      <c r="I314" s="7">
        <v>1886.65</v>
      </c>
      <c r="J314" s="7">
        <v>29613.35</v>
      </c>
      <c r="K314" s="7" t="s">
        <v>424</v>
      </c>
    </row>
    <row r="315" spans="1:11" s="13" customFormat="1" ht="15.75" thickBot="1">
      <c r="A315" s="11"/>
      <c r="B315" s="12"/>
      <c r="C315" s="12">
        <f>SUM(C6:C314)</f>
        <v>19101094.5</v>
      </c>
      <c r="D315" s="12">
        <f t="shared" ref="D315:J315" si="0">SUM(D6:D314)</f>
        <v>547868.58000000031</v>
      </c>
      <c r="E315" s="12">
        <f t="shared" si="0"/>
        <v>1268127.6099999994</v>
      </c>
      <c r="F315" s="12">
        <f t="shared" si="0"/>
        <v>519462.87</v>
      </c>
      <c r="G315" s="12">
        <f t="shared" si="0"/>
        <v>7725</v>
      </c>
      <c r="H315" s="12">
        <f t="shared" si="0"/>
        <v>503076.80000000022</v>
      </c>
      <c r="I315" s="11">
        <f t="shared" si="0"/>
        <v>2941062.3400000003</v>
      </c>
      <c r="J315" s="11">
        <f t="shared" si="0"/>
        <v>16160032.159999993</v>
      </c>
      <c r="K315" s="12"/>
    </row>
    <row r="316" spans="1:11" ht="15.75" thickTop="1">
      <c r="J316" s="14"/>
    </row>
    <row r="317" spans="1:11">
      <c r="J317" s="14"/>
    </row>
  </sheetData>
  <mergeCells count="4">
    <mergeCell ref="A1:K1"/>
    <mergeCell ref="A2:K2"/>
    <mergeCell ref="A3:K3"/>
    <mergeCell ref="A4:K4"/>
  </mergeCells>
  <pageMargins left="0.17" right="0.15748031496062992" top="0.23622047244094491" bottom="0.23622047244094491" header="0.23622047244094491" footer="0.23622047244094491"/>
  <pageSetup scale="3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para portal </vt:lpstr>
      <vt:lpstr>'nomina para portal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dcterms:created xsi:type="dcterms:W3CDTF">2017-04-17T15:05:47Z</dcterms:created>
  <dcterms:modified xsi:type="dcterms:W3CDTF">2017-04-17T15:06:34Z</dcterms:modified>
</cp:coreProperties>
</file>