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Cesar Diaz\2017\"/>
    </mc:Choice>
  </mc:AlternateContent>
  <bookViews>
    <workbookView xWindow="0" yWindow="0" windowWidth="28800" windowHeight="11835"/>
  </bookViews>
  <sheets>
    <sheet name="BALANCE GENERAL ABRIL 2017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3" i="1" l="1"/>
  <c r="C42" i="1"/>
  <c r="C32" i="1"/>
  <c r="C26" i="1"/>
  <c r="C16" i="1"/>
  <c r="C33" i="1" l="1"/>
  <c r="C37" i="1" s="1"/>
  <c r="C44" i="1" s="1"/>
  <c r="C46" i="1" s="1"/>
  <c r="C55" i="1" l="1"/>
  <c r="C57" i="1" s="1"/>
  <c r="C59" i="1" s="1"/>
</calcChain>
</file>

<file path=xl/sharedStrings.xml><?xml version="1.0" encoding="utf-8"?>
<sst xmlns="http://schemas.openxmlformats.org/spreadsheetml/2006/main" count="41" uniqueCount="39">
  <si>
    <t xml:space="preserve">                                   MINISTERIO DE HACIENDA</t>
  </si>
  <si>
    <t xml:space="preserve">                                       DIRECCION GENERAL DE PRESUPUESTO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</si>
  <si>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</si>
  <si>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</si>
  <si>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</si>
  <si>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</si>
  <si>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</si>
  <si>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</si>
  <si>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</si>
  <si>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</si>
  <si>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</si>
  <si>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</si>
  <si>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</si>
  <si>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</si>
  <si>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</si>
  <si>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</si>
  <si>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</si>
  <si>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</si>
  <si>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</si>
  <si>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EDIFICACIONES</t>
  </si>
  <si>
    <t>EQUIPO DE SEGURIDAD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</si>
  <si>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</si>
  <si>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</si>
  <si>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</si>
  <si>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</si>
  <si>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</si>
  <si>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</si>
  <si>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</si>
  <si>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</si>
  <si>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</si>
  <si>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</si>
  <si>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</si>
  <si>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</si>
  <si>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</si>
  <si>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</si>
  <si>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</si>
  <si>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</si>
  <si>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Preliminar</t>
  </si>
  <si>
    <t xml:space="preserve">                                  AL 30 ABRIL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</si>
</sst>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4" fontId="6" fillId="0" borderId="0" xfId="0" applyNumberFormat="1" applyFont="1" applyAlignment="1">
      <alignment horizontal="right"/>
    </xf>
    <xf numFmtId="0" fontId="7" fillId="0" borderId="0" xfId="0" applyFont="1"/>
    <xf numFmtId="0" fontId="6" fillId="0" borderId="0" xfId="0" applyFont="1"/>
    <xf numFmtId="4" fontId="7" fillId="0" borderId="1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/>
    <xf numFmtId="49" fontId="10" fillId="0" borderId="0" xfId="0" applyNumberFormat="1" applyFont="1" applyAlignment="1">
      <alignment horizontal="left"/>
    </xf>
    <xf numFmtId="39" fontId="6" fillId="0" borderId="0" xfId="0" applyNumberFormat="1" applyFont="1" applyAlignment="1">
      <alignment horizontal="right"/>
    </xf>
    <xf numFmtId="4" fontId="12" fillId="0" borderId="1" xfId="0" applyNumberFormat="1" applyFont="1" applyBorder="1" applyAlignment="1">
      <alignment horizontal="right"/>
    </xf>
    <xf numFmtId="164" fontId="0" fillId="0" borderId="0" xfId="1" applyFont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/>
    </xf>
    <xf numFmtId="4" fontId="0" fillId="0" borderId="0" xfId="0" applyNumberFormat="1"/>
    <xf numFmtId="49" fontId="13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" fontId="8" fillId="0" borderId="0" xfId="0" applyNumberFormat="1" applyFont="1" applyAlignment="1">
      <alignment horizontal="right"/>
    </xf>
    <xf numFmtId="49" fontId="14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4" fontId="3" fillId="0" borderId="0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/>
    </xf>
    <xf numFmtId="164" fontId="15" fillId="0" borderId="0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164" fontId="3" fillId="0" borderId="2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7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179917</xdr:colOff>
      <xdr:row>1</xdr:row>
      <xdr:rowOff>113241</xdr:rowOff>
    </xdr:from>
    <xdr:to>
      <xdr:col>1</xdr:col>
      <xdr:colOff>1728435</xdr:colOff>
      <xdr:row>5</xdr:row>
      <xdr:rowOff>141838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342" y="303741"/>
          <a:ext cx="1548518" cy="9334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5</xdr:row>
      <xdr:rowOff>229649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4767" y="254000"/>
          <a:ext cx="949324" cy="1071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Desktop/Jeannie%20Monegro/Estados%20Financieros%202017/BALANCE%20GENERAL%20&amp;%20ESTADO%20RESULTAD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17"/>
      <sheetName val="ESTADO RESULTADO Enero 2017"/>
      <sheetName val="Hoja1"/>
      <sheetName val="BALANCE GENERAL Febrero 2017"/>
      <sheetName val="ESTADO RESULTADO Febreo 2017"/>
      <sheetName val="Hoja2"/>
      <sheetName val="BALANCE GENERAL Marzo 2017"/>
      <sheetName val="ESTADO RESULTADO Marzo 2017"/>
      <sheetName val="Hoja3"/>
      <sheetName val="BALANCE GENERAL Abril 2017"/>
      <sheetName val="ESTADO RESULTADO Abril 2017"/>
    </sheetNames>
    <sheetDataSet>
      <sheetData sheetId="0"/>
      <sheetData sheetId="1"/>
      <sheetData sheetId="2"/>
      <sheetData sheetId="3">
        <row r="32">
          <cell r="C32">
            <v>62029784.579999998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60"/>
  <sheetViews>
    <sheetView tabSelected="1" topLeftCell="A34" zoomScale="90" zoomScaleNormal="90" workbookViewId="0">
      <selection activeCell="F51" sqref="F51"/>
    </sheetView>
  </sheetViews>
  <sheetFormatPr baseColWidth="10" defaultRowHeight="15" x14ac:dyDescent="0.25"/>
  <cols>
    <col min="1" max="1" width="5.28515625" customWidth="1"/>
    <col min="2" max="2" width="78.5703125" customWidth="1"/>
    <col min="3" max="3" width="25.5703125" style="2" customWidth="1"/>
    <col min="4" max="4" width="12.7109375" bestFit="1" customWidth="1"/>
    <col min="5" max="5" width="16.28515625" customWidth="1"/>
  </cols>
  <sheetData>
    <row r="3" spans="2:3" ht="18.75" x14ac:dyDescent="0.3">
      <c r="B3" s="1" t="s">
        <v>0</v>
      </c>
    </row>
    <row r="4" spans="2:3" ht="18.75" x14ac:dyDescent="0.3">
      <c r="B4" s="1" t="s">
        <v>1</v>
      </c>
    </row>
    <row r="5" spans="2:3" ht="18.75" x14ac:dyDescent="0.3">
      <c r="B5" s="1" t="s">
        <v>38</v>
      </c>
    </row>
    <row r="6" spans="2:3" ht="18.75" x14ac:dyDescent="0.3">
      <c r="B6" s="1"/>
    </row>
    <row r="7" spans="2:3" ht="18.75" x14ac:dyDescent="0.3">
      <c r="B7" s="3"/>
      <c r="C7" s="3"/>
    </row>
    <row r="8" spans="2:3" ht="18.75" x14ac:dyDescent="0.3">
      <c r="B8" s="4"/>
      <c r="C8" s="5"/>
    </row>
    <row r="9" spans="2:3" ht="18.75" x14ac:dyDescent="0.3">
      <c r="B9" s="6" t="s">
        <v>2</v>
      </c>
      <c r="C9" s="7"/>
    </row>
    <row r="10" spans="2:3" ht="18.75" x14ac:dyDescent="0.3">
      <c r="B10" s="6" t="s">
        <v>3</v>
      </c>
      <c r="C10" s="7"/>
    </row>
    <row r="11" spans="2:3" ht="18.75" x14ac:dyDescent="0.3">
      <c r="B11" s="6"/>
      <c r="C11" s="7"/>
    </row>
    <row r="12" spans="2:3" ht="15.75" x14ac:dyDescent="0.25">
      <c r="B12" s="8" t="s">
        <v>4</v>
      </c>
      <c r="C12" s="9">
        <v>5841.2</v>
      </c>
    </row>
    <row r="13" spans="2:3" x14ac:dyDescent="0.25">
      <c r="B13" s="10" t="s">
        <v>5</v>
      </c>
      <c r="C13" s="9">
        <v>34897.97</v>
      </c>
    </row>
    <row r="14" spans="2:3" x14ac:dyDescent="0.25">
      <c r="B14" s="11" t="s">
        <v>6</v>
      </c>
      <c r="C14" s="9">
        <v>2505088.3199999998</v>
      </c>
    </row>
    <row r="15" spans="2:3" x14ac:dyDescent="0.25">
      <c r="B15" s="11"/>
      <c r="C15" s="9"/>
    </row>
    <row r="16" spans="2:3" ht="19.5" thickBot="1" x14ac:dyDescent="0.35">
      <c r="B16" s="6" t="s">
        <v>7</v>
      </c>
      <c r="C16" s="13">
        <f>C12+C13+C14</f>
        <v>2545827.4899999998</v>
      </c>
    </row>
    <row r="17" spans="2:5" ht="19.5" thickTop="1" x14ac:dyDescent="0.3">
      <c r="B17" s="14"/>
      <c r="C17" s="15"/>
    </row>
    <row r="18" spans="2:5" ht="18.75" x14ac:dyDescent="0.3">
      <c r="B18" s="6" t="s">
        <v>2</v>
      </c>
      <c r="C18" s="7"/>
    </row>
    <row r="19" spans="2:5" ht="18.75" x14ac:dyDescent="0.3">
      <c r="B19" s="6" t="s">
        <v>8</v>
      </c>
      <c r="C19" s="7"/>
    </row>
    <row r="20" spans="2:5" ht="15.75" x14ac:dyDescent="0.25">
      <c r="B20" s="16" t="s">
        <v>9</v>
      </c>
      <c r="C20" s="17"/>
    </row>
    <row r="21" spans="2:5" ht="15.75" x14ac:dyDescent="0.25">
      <c r="B21" s="18" t="s">
        <v>10</v>
      </c>
      <c r="C21" s="9">
        <v>5019144.09</v>
      </c>
    </row>
    <row r="22" spans="2:5" ht="15.75" x14ac:dyDescent="0.25">
      <c r="B22" s="19" t="s">
        <v>11</v>
      </c>
      <c r="C22" s="9">
        <v>277177.26</v>
      </c>
    </row>
    <row r="23" spans="2:5" ht="15.75" x14ac:dyDescent="0.25">
      <c r="B23" s="19" t="s">
        <v>12</v>
      </c>
      <c r="C23" s="9">
        <v>39596638.259999998</v>
      </c>
    </row>
    <row r="24" spans="2:5" ht="15.75" x14ac:dyDescent="0.25">
      <c r="B24" s="20" t="s">
        <v>13</v>
      </c>
      <c r="C24" s="9">
        <v>27334282.469999999</v>
      </c>
    </row>
    <row r="25" spans="2:5" ht="15.75" x14ac:dyDescent="0.25">
      <c r="B25" s="20" t="s">
        <v>14</v>
      </c>
      <c r="C25" s="9">
        <v>8111098.4900000002</v>
      </c>
    </row>
    <row r="26" spans="2:5" ht="15.75" x14ac:dyDescent="0.25">
      <c r="B26" s="20" t="s">
        <v>15</v>
      </c>
      <c r="C26" s="21">
        <f>40811364.68+704488.32</f>
        <v>41515853</v>
      </c>
    </row>
    <row r="27" spans="2:5" ht="15.75" x14ac:dyDescent="0.25">
      <c r="B27" s="20" t="s">
        <v>16</v>
      </c>
      <c r="C27" s="21">
        <v>69401</v>
      </c>
    </row>
    <row r="28" spans="2:5" ht="15.75" x14ac:dyDescent="0.25">
      <c r="B28" s="20" t="s">
        <v>17</v>
      </c>
      <c r="C28" s="21">
        <v>5657052.4800000004</v>
      </c>
    </row>
    <row r="29" spans="2:5" ht="15.75" x14ac:dyDescent="0.25">
      <c r="B29" s="20" t="s">
        <v>18</v>
      </c>
      <c r="C29" s="9">
        <v>20275</v>
      </c>
    </row>
    <row r="30" spans="2:5" ht="15.75" x14ac:dyDescent="0.25">
      <c r="B30" s="20" t="s">
        <v>19</v>
      </c>
      <c r="C30" s="9">
        <v>89943307.950000003</v>
      </c>
    </row>
    <row r="31" spans="2:5" ht="15.75" x14ac:dyDescent="0.25">
      <c r="B31" s="20" t="s">
        <v>20</v>
      </c>
      <c r="C31" s="9">
        <v>791686.78</v>
      </c>
    </row>
    <row r="32" spans="2:5" ht="15.75" x14ac:dyDescent="0.25">
      <c r="B32" s="20" t="s">
        <v>21</v>
      </c>
      <c r="C32" s="22">
        <f>+'[1]BALANCE GENERAL Febrero 2017'!C32+885284.22</f>
        <v>62915068.799999997</v>
      </c>
      <c r="E32" s="23"/>
    </row>
    <row r="33" spans="2:5" ht="18.75" x14ac:dyDescent="0.3">
      <c r="B33" s="24" t="s">
        <v>22</v>
      </c>
      <c r="C33" s="15">
        <f>C21+C22+C23+C24+C25+C26+C27+C28+C29+C30+C31-C32</f>
        <v>155420847.98000002</v>
      </c>
    </row>
    <row r="34" spans="2:5" ht="18.75" x14ac:dyDescent="0.3">
      <c r="B34" s="25"/>
      <c r="C34" s="7"/>
    </row>
    <row r="35" spans="2:5" ht="15.75" x14ac:dyDescent="0.25">
      <c r="B35" s="20" t="s">
        <v>23</v>
      </c>
      <c r="C35" s="26">
        <v>2035277.96</v>
      </c>
      <c r="E35" s="27"/>
    </row>
    <row r="36" spans="2:5" x14ac:dyDescent="0.25">
      <c r="B36" s="28"/>
      <c r="C36" s="17"/>
    </row>
    <row r="37" spans="2:5" ht="15.75" x14ac:dyDescent="0.25">
      <c r="B37" s="29" t="s">
        <v>24</v>
      </c>
      <c r="C37" s="30">
        <f>C33+C35</f>
        <v>157456125.94000003</v>
      </c>
    </row>
    <row r="38" spans="2:5" ht="15.75" x14ac:dyDescent="0.25">
      <c r="B38" s="29"/>
      <c r="C38" s="30"/>
    </row>
    <row r="39" spans="2:5" ht="15.75" x14ac:dyDescent="0.25">
      <c r="B39" s="29" t="s">
        <v>25</v>
      </c>
      <c r="C39" s="17"/>
    </row>
    <row r="40" spans="2:5" ht="15.75" x14ac:dyDescent="0.25">
      <c r="B40" s="20" t="s">
        <v>26</v>
      </c>
      <c r="C40" s="9">
        <v>260803.15</v>
      </c>
    </row>
    <row r="41" spans="2:5" ht="15.75" x14ac:dyDescent="0.25">
      <c r="B41" s="20" t="s">
        <v>27</v>
      </c>
      <c r="C41" s="12">
        <v>205414.04</v>
      </c>
    </row>
    <row r="42" spans="2:5" ht="15.75" x14ac:dyDescent="0.25">
      <c r="B42" s="29" t="s">
        <v>28</v>
      </c>
      <c r="C42" s="30">
        <f>C40-C41</f>
        <v>55389.109999999986</v>
      </c>
    </row>
    <row r="43" spans="2:5" ht="15.75" x14ac:dyDescent="0.25">
      <c r="B43" s="29"/>
      <c r="C43" s="30"/>
    </row>
    <row r="44" spans="2:5" ht="18.75" x14ac:dyDescent="0.3">
      <c r="B44" s="6" t="s">
        <v>29</v>
      </c>
      <c r="C44" s="15">
        <f>C37+C42</f>
        <v>157511515.05000004</v>
      </c>
    </row>
    <row r="45" spans="2:5" ht="18.75" x14ac:dyDescent="0.3">
      <c r="B45" s="31"/>
      <c r="C45" s="7"/>
    </row>
    <row r="46" spans="2:5" ht="19.5" thickBot="1" x14ac:dyDescent="0.35">
      <c r="B46" s="32" t="s">
        <v>30</v>
      </c>
      <c r="C46" s="13">
        <f>C16+C44</f>
        <v>160057342.54000005</v>
      </c>
    </row>
    <row r="47" spans="2:5" ht="19.5" thickTop="1" x14ac:dyDescent="0.3">
      <c r="B47" s="32"/>
      <c r="C47" s="33"/>
    </row>
    <row r="48" spans="2:5" ht="18.75" x14ac:dyDescent="0.3">
      <c r="B48" s="32" t="s">
        <v>31</v>
      </c>
      <c r="C48" s="34"/>
    </row>
    <row r="49" spans="2:5" ht="18.75" x14ac:dyDescent="0.3">
      <c r="B49" s="32"/>
      <c r="C49" s="7"/>
    </row>
    <row r="50" spans="2:5" ht="18.75" x14ac:dyDescent="0.3">
      <c r="B50" s="32" t="s">
        <v>32</v>
      </c>
      <c r="C50" s="7"/>
    </row>
    <row r="51" spans="2:5" ht="15.75" x14ac:dyDescent="0.25">
      <c r="B51" s="20" t="s">
        <v>33</v>
      </c>
      <c r="C51" s="9">
        <v>1289372.23</v>
      </c>
    </row>
    <row r="52" spans="2:5" ht="15.75" x14ac:dyDescent="0.25">
      <c r="B52" s="35" t="s">
        <v>5</v>
      </c>
      <c r="C52" s="12">
        <f>+C13</f>
        <v>34897.97</v>
      </c>
    </row>
    <row r="53" spans="2:5" ht="18.75" x14ac:dyDescent="0.3">
      <c r="B53" s="32" t="s">
        <v>34</v>
      </c>
      <c r="C53" s="36">
        <f>C51+C52</f>
        <v>1324270.2</v>
      </c>
      <c r="E53" s="27"/>
    </row>
    <row r="54" spans="2:5" x14ac:dyDescent="0.25">
      <c r="B54" s="37"/>
      <c r="C54" s="17"/>
    </row>
    <row r="55" spans="2:5" ht="15.75" x14ac:dyDescent="0.25">
      <c r="B55" s="20" t="s">
        <v>35</v>
      </c>
      <c r="C55" s="26">
        <f>+C46-C53</f>
        <v>158733072.34000006</v>
      </c>
      <c r="E55" s="27"/>
    </row>
    <row r="56" spans="2:5" x14ac:dyDescent="0.25">
      <c r="B56" s="28"/>
      <c r="C56" s="17"/>
    </row>
    <row r="57" spans="2:5" ht="19.5" thickBot="1" x14ac:dyDescent="0.35">
      <c r="B57" s="32" t="s">
        <v>36</v>
      </c>
      <c r="C57" s="38">
        <f>+C53+C55</f>
        <v>160057342.54000005</v>
      </c>
    </row>
    <row r="58" spans="2:5" ht="19.5" thickTop="1" x14ac:dyDescent="0.3">
      <c r="B58" s="32"/>
      <c r="C58" s="9"/>
    </row>
    <row r="59" spans="2:5" x14ac:dyDescent="0.25">
      <c r="C59" s="39">
        <f>+C46-C57</f>
        <v>0</v>
      </c>
      <c r="E59" s="40"/>
    </row>
    <row r="60" spans="2:5" x14ac:dyDescent="0.25">
      <c r="C60" s="41" t="s">
        <v>37</v>
      </c>
    </row>
  </sheetData>
  <pageMargins left="0.25" right="0.25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ABRIL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2017-04-26T14:34:50Z</dcterms:created>
  <dcterms:modified xsi:type="dcterms:W3CDTF">2017-05-16T14:59:27Z</dcterms:modified>
</cp:coreProperties>
</file>