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 2018\Junio 2018\"/>
    </mc:Choice>
  </mc:AlternateContent>
  <bookViews>
    <workbookView xWindow="0" yWindow="0" windowWidth="28800" windowHeight="12435"/>
  </bookViews>
  <sheets>
    <sheet name="BALANCE GENERAL Junio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62" i="1" s="1"/>
  <c r="C51" i="1"/>
  <c r="C42" i="1"/>
  <c r="C46" i="1" s="1"/>
  <c r="C53" i="1" s="1"/>
  <c r="C16" i="1"/>
  <c r="C55" i="1" l="1"/>
  <c r="C64" i="1" s="1"/>
  <c r="C66" i="1" s="1"/>
</calcChain>
</file>

<file path=xl/sharedStrings.xml><?xml version="1.0" encoding="utf-8"?>
<sst xmlns="http://schemas.openxmlformats.org/spreadsheetml/2006/main" count="51" uniqueCount="49">
  <si>
    <t xml:space="preserve">     MINISTERIO DE HACIENDA</t>
  </si>
  <si>
    <t>DIRECCION GENERAL DE PRESUPUESTO</t>
  </si>
  <si>
    <t>BALANCE GENERAL</t>
  </si>
  <si>
    <t>AL 30 JUNIO 2018</t>
  </si>
  <si>
    <t>VALORES EN RD$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</si>
  <si>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</si>
  <si>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</si>
  <si>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</si>
  <si>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</si>
  <si>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</si>
  <si>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</si>
  <si>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</si>
  <si>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</si>
  <si>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MUEBLES DE OFICINA Y ESTANTERIA</t>
  </si>
  <si>
    <t>MUEBLES DE ALOJAMIENTOS</t>
  </si>
  <si>
    <t>EQUIPOS DE COMPUTO</t>
  </si>
  <si>
    <t>ELECTRODOMESTICOS</t>
  </si>
  <si>
    <t>OTROS MOBILIARIOS Y EQUIPOS NO IDENTIFICADOS PRECEDENTEMENTE</t>
  </si>
  <si>
    <t>CAMARAS FOTOGRAFICAS Y VIDEOS</t>
  </si>
  <si>
    <t>EQUIPOS RECREATIVOS</t>
  </si>
  <si>
    <t>EQUIPO MEDICO Y DE LABORATORIO</t>
  </si>
  <si>
    <t>AUTOMOBILIS Y CAMIONES</t>
  </si>
  <si>
    <t>CARROCERIAS Y REMOLQUES</t>
  </si>
  <si>
    <t>EQUIPO DE ELEVACION</t>
  </si>
  <si>
    <t>OTROS EQUIPOS DE TRANSPORTE</t>
  </si>
  <si>
    <t>MAQUINARIA E EQUIPO INDUSTRIAL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</si>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</sst>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4" fontId="7" fillId="0" borderId="0" xfId="0" applyNumberFormat="1" applyFont="1" applyAlignment="1">
      <alignment horizontal="right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7" fillId="0" borderId="0" xfId="0" applyFont="1"/>
    <xf numFmtId="4" fontId="4" fillId="0" borderId="1" xfId="0" applyNumberFormat="1" applyFont="1" applyBorder="1" applyAlignment="1">
      <alignment horizontal="right"/>
    </xf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Border="1" applyAlignment="1">
      <alignment horizontal="left"/>
    </xf>
    <xf numFmtId="43" fontId="8" fillId="0" borderId="0" xfId="1" applyFont="1" applyAlignment="1">
      <alignment horizontal="right"/>
    </xf>
    <xf numFmtId="0" fontId="10" fillId="0" borderId="0" xfId="0" applyFont="1"/>
    <xf numFmtId="49" fontId="11" fillId="0" borderId="0" xfId="0" applyNumberFormat="1" applyFont="1" applyAlignment="1">
      <alignment horizontal="left"/>
    </xf>
    <xf numFmtId="39" fontId="0" fillId="0" borderId="0" xfId="0" applyNumberFormat="1"/>
    <xf numFmtId="4" fontId="13" fillId="0" borderId="2" xfId="0" applyNumberFormat="1" applyFont="1" applyBorder="1" applyAlignment="1">
      <alignment horizontal="right"/>
    </xf>
    <xf numFmtId="43" fontId="0" fillId="0" borderId="0" xfId="0" applyNumberFormat="1"/>
    <xf numFmtId="0" fontId="4" fillId="0" borderId="0" xfId="0" applyFont="1" applyBorder="1" applyAlignment="1">
      <alignment horizontal="left"/>
    </xf>
    <xf numFmtId="4" fontId="14" fillId="0" borderId="0" xfId="0" applyNumberFormat="1" applyFont="1" applyAlignment="1">
      <alignment horizontal="right"/>
    </xf>
    <xf numFmtId="4" fontId="0" fillId="0" borderId="0" xfId="0" applyNumberFormat="1"/>
    <xf numFmtId="0" fontId="5" fillId="0" borderId="0" xfId="0" applyFont="1" applyBorder="1" applyAlignment="1">
      <alignment horizontal="left"/>
    </xf>
    <xf numFmtId="4" fontId="9" fillId="0" borderId="2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right"/>
    </xf>
    <xf numFmtId="4" fontId="8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4" fontId="4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43" fontId="17" fillId="0" borderId="0" xfId="0" applyNumberFormat="1" applyFont="1" applyBorder="1" applyAlignment="1">
      <alignment horizontal="right"/>
    </xf>
    <xf numFmtId="49" fontId="18" fillId="0" borderId="0" xfId="0" applyNumberFormat="1" applyFont="1" applyAlignment="1">
      <alignment horizontal="left"/>
    </xf>
    <xf numFmtId="43" fontId="4" fillId="0" borderId="1" xfId="0" applyNumberFormat="1" applyFont="1" applyBorder="1" applyAlignment="1">
      <alignment horizontal="right"/>
    </xf>
    <xf numFmtId="43" fontId="0" fillId="0" borderId="0" xfId="0" applyNumberFormat="1" applyAlignment="1">
      <alignment horizontal="right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1</xdr:col>
      <xdr:colOff>1300868</xdr:colOff>
      <xdr:row>5</xdr:row>
      <xdr:rowOff>104797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7625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364065</xdr:colOff>
      <xdr:row>0</xdr:row>
      <xdr:rowOff>168275</xdr:rowOff>
    </xdr:from>
    <xdr:to>
      <xdr:col>2</xdr:col>
      <xdr:colOff>1439306</xdr:colOff>
      <xdr:row>6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0890" y="168275"/>
          <a:ext cx="1075241" cy="1098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9"/>
  <sheetViews>
    <sheetView tabSelected="1" workbookViewId="0">
      <selection activeCell="C68" sqref="C68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44" customWidth="1"/>
    <col min="4" max="4" width="12.7109375" bestFit="1" customWidth="1"/>
    <col min="5" max="5" width="13.140625" bestFit="1" customWidth="1"/>
  </cols>
  <sheetData>
    <row r="2" spans="2:3" ht="18.75" x14ac:dyDescent="0.3">
      <c r="B2" s="1" t="s">
        <v>0</v>
      </c>
      <c r="C2" s="1"/>
    </row>
    <row r="3" spans="2:3" ht="18.75" x14ac:dyDescent="0.3">
      <c r="B3" s="1" t="s">
        <v>1</v>
      </c>
      <c r="C3" s="1"/>
    </row>
    <row r="4" spans="2:3" ht="15.75" x14ac:dyDescent="0.25">
      <c r="B4" s="2" t="s">
        <v>2</v>
      </c>
      <c r="C4" s="2"/>
    </row>
    <row r="5" spans="2:3" ht="15.75" x14ac:dyDescent="0.25">
      <c r="B5" s="2" t="s">
        <v>3</v>
      </c>
      <c r="C5" s="2"/>
    </row>
    <row r="6" spans="2:3" ht="15.75" x14ac:dyDescent="0.25">
      <c r="B6" s="2" t="s">
        <v>4</v>
      </c>
      <c r="C6" s="2"/>
    </row>
    <row r="7" spans="2:3" ht="18.75" x14ac:dyDescent="0.3">
      <c r="B7" s="3"/>
      <c r="C7" s="3"/>
    </row>
    <row r="8" spans="2:3" ht="18.75" x14ac:dyDescent="0.3">
      <c r="B8" s="4"/>
      <c r="C8" s="5"/>
    </row>
    <row r="9" spans="2:3" ht="18.75" x14ac:dyDescent="0.3">
      <c r="B9" s="6" t="s">
        <v>5</v>
      </c>
      <c r="C9" s="7"/>
    </row>
    <row r="10" spans="2:3" ht="18.75" x14ac:dyDescent="0.3">
      <c r="B10" s="6" t="s">
        <v>6</v>
      </c>
      <c r="C10" s="7"/>
    </row>
    <row r="11" spans="2:3" ht="18.75" x14ac:dyDescent="0.3">
      <c r="B11" s="6"/>
      <c r="C11" s="7"/>
    </row>
    <row r="12" spans="2:3" ht="15.75" x14ac:dyDescent="0.25">
      <c r="B12" s="8" t="s">
        <v>7</v>
      </c>
      <c r="C12" s="9">
        <v>5061.37</v>
      </c>
    </row>
    <row r="13" spans="2:3" x14ac:dyDescent="0.25">
      <c r="B13" s="10" t="s">
        <v>8</v>
      </c>
      <c r="C13" s="9">
        <v>60697.41</v>
      </c>
    </row>
    <row r="14" spans="2:3" x14ac:dyDescent="0.25">
      <c r="B14" s="10" t="s">
        <v>9</v>
      </c>
      <c r="C14" s="11">
        <v>3543096.98</v>
      </c>
    </row>
    <row r="15" spans="2:3" x14ac:dyDescent="0.25">
      <c r="B15" s="12"/>
      <c r="C15" s="9"/>
    </row>
    <row r="16" spans="2:3" ht="19.5" thickBot="1" x14ac:dyDescent="0.35">
      <c r="B16" s="6" t="s">
        <v>10</v>
      </c>
      <c r="C16" s="13">
        <f>C12+C13+C14</f>
        <v>3608855.76</v>
      </c>
    </row>
    <row r="17" spans="2:4" ht="19.5" thickTop="1" x14ac:dyDescent="0.3">
      <c r="B17" s="14"/>
      <c r="C17" s="15"/>
    </row>
    <row r="18" spans="2:4" ht="18.75" x14ac:dyDescent="0.3">
      <c r="B18" s="6" t="s">
        <v>5</v>
      </c>
      <c r="C18" s="7"/>
    </row>
    <row r="19" spans="2:4" ht="18.75" x14ac:dyDescent="0.3">
      <c r="B19" s="6" t="s">
        <v>11</v>
      </c>
      <c r="C19" s="7"/>
    </row>
    <row r="20" spans="2:4" ht="15.75" x14ac:dyDescent="0.25">
      <c r="B20" s="16" t="s">
        <v>12</v>
      </c>
      <c r="C20" s="17"/>
    </row>
    <row r="21" spans="2:4" ht="15.75" x14ac:dyDescent="0.25">
      <c r="B21" s="18" t="s">
        <v>13</v>
      </c>
      <c r="C21" s="19">
        <v>26640811.440000001</v>
      </c>
    </row>
    <row r="22" spans="2:4" ht="15.75" x14ac:dyDescent="0.25">
      <c r="B22" s="18" t="s">
        <v>14</v>
      </c>
      <c r="C22" s="19">
        <v>234461.05</v>
      </c>
    </row>
    <row r="23" spans="2:4" ht="15.75" x14ac:dyDescent="0.25">
      <c r="B23" s="20" t="s">
        <v>15</v>
      </c>
      <c r="C23" s="19">
        <v>33453522.530000001</v>
      </c>
    </row>
    <row r="24" spans="2:4" ht="15.75" x14ac:dyDescent="0.25">
      <c r="B24" s="20" t="s">
        <v>16</v>
      </c>
      <c r="C24" s="19">
        <v>2874932.34</v>
      </c>
    </row>
    <row r="25" spans="2:4" ht="15.75" x14ac:dyDescent="0.25">
      <c r="B25" s="20" t="s">
        <v>17</v>
      </c>
      <c r="C25" s="19">
        <v>2208690.2799999998</v>
      </c>
    </row>
    <row r="26" spans="2:4" ht="15.75" x14ac:dyDescent="0.25">
      <c r="B26" s="21" t="s">
        <v>18</v>
      </c>
      <c r="C26" s="19">
        <v>1109535.74</v>
      </c>
      <c r="D26" s="22"/>
    </row>
    <row r="27" spans="2:4" ht="15.75" x14ac:dyDescent="0.25">
      <c r="B27" s="21" t="s">
        <v>19</v>
      </c>
      <c r="C27" s="19">
        <v>17801</v>
      </c>
    </row>
    <row r="28" spans="2:4" ht="15.75" x14ac:dyDescent="0.25">
      <c r="B28" s="21" t="s">
        <v>20</v>
      </c>
      <c r="C28" s="19">
        <v>268096</v>
      </c>
      <c r="D28" s="22"/>
    </row>
    <row r="29" spans="2:4" ht="15.75" x14ac:dyDescent="0.25">
      <c r="B29" s="21" t="s">
        <v>21</v>
      </c>
      <c r="C29" s="19">
        <v>23977011.059999999</v>
      </c>
    </row>
    <row r="30" spans="2:4" ht="15.75" x14ac:dyDescent="0.25">
      <c r="B30" s="21" t="s">
        <v>22</v>
      </c>
      <c r="C30" s="19">
        <v>32054.7</v>
      </c>
    </row>
    <row r="31" spans="2:4" ht="15.75" x14ac:dyDescent="0.25">
      <c r="B31" s="21" t="s">
        <v>23</v>
      </c>
      <c r="C31" s="19">
        <v>21240</v>
      </c>
    </row>
    <row r="32" spans="2:4" x14ac:dyDescent="0.25">
      <c r="B32" t="s">
        <v>24</v>
      </c>
      <c r="C32" s="19">
        <v>45022.5</v>
      </c>
    </row>
    <row r="33" spans="2:5" ht="15.75" x14ac:dyDescent="0.25">
      <c r="B33" s="21" t="s">
        <v>25</v>
      </c>
      <c r="C33" s="19">
        <v>648194.44999999995</v>
      </c>
    </row>
    <row r="34" spans="2:5" ht="15.75" x14ac:dyDescent="0.25">
      <c r="B34" s="21" t="s">
        <v>26</v>
      </c>
      <c r="C34" s="19">
        <v>884882.82</v>
      </c>
    </row>
    <row r="35" spans="2:5" ht="15.75" x14ac:dyDescent="0.25">
      <c r="B35" s="21" t="s">
        <v>27</v>
      </c>
      <c r="C35" s="19">
        <v>3727272.62</v>
      </c>
    </row>
    <row r="36" spans="2:5" ht="15.75" x14ac:dyDescent="0.25">
      <c r="B36" s="21" t="s">
        <v>28</v>
      </c>
      <c r="C36" s="19">
        <v>8436959.6099999994</v>
      </c>
    </row>
    <row r="37" spans="2:5" ht="15.75" x14ac:dyDescent="0.25">
      <c r="B37" s="21" t="s">
        <v>29</v>
      </c>
      <c r="C37" s="19">
        <v>133980</v>
      </c>
    </row>
    <row r="38" spans="2:5" ht="15.75" x14ac:dyDescent="0.25">
      <c r="B38" s="21" t="s">
        <v>30</v>
      </c>
      <c r="C38" s="19">
        <v>798737.04</v>
      </c>
    </row>
    <row r="39" spans="2:5" ht="15.75" x14ac:dyDescent="0.25">
      <c r="B39" s="21" t="s">
        <v>31</v>
      </c>
      <c r="C39" s="19">
        <v>463803.15</v>
      </c>
    </row>
    <row r="40" spans="2:5" ht="15.75" x14ac:dyDescent="0.25">
      <c r="B40" s="21" t="s">
        <v>32</v>
      </c>
      <c r="C40" s="11">
        <v>89943307.950000003</v>
      </c>
    </row>
    <row r="41" spans="2:5" ht="15.75" x14ac:dyDescent="0.25">
      <c r="B41" s="21" t="s">
        <v>33</v>
      </c>
      <c r="C41" s="23">
        <v>78746543.189999998</v>
      </c>
      <c r="E41" s="24"/>
    </row>
    <row r="42" spans="2:5" ht="18.75" x14ac:dyDescent="0.3">
      <c r="B42" s="25" t="s">
        <v>34</v>
      </c>
      <c r="C42" s="26">
        <f>C21+C22+C23+C24+C25+C26+C27+C28+C29+C30+C31+C32+C33+C34+C35+C36+C37+C38+C39+C40-C41</f>
        <v>117173773.09000003</v>
      </c>
      <c r="E42" s="27"/>
    </row>
    <row r="43" spans="2:5" ht="18.75" x14ac:dyDescent="0.3">
      <c r="B43" s="28"/>
      <c r="C43" s="7"/>
    </row>
    <row r="44" spans="2:5" ht="15.75" x14ac:dyDescent="0.25">
      <c r="B44" s="21" t="s">
        <v>35</v>
      </c>
      <c r="C44" s="29">
        <v>1671900</v>
      </c>
    </row>
    <row r="45" spans="2:5" x14ac:dyDescent="0.25">
      <c r="B45" s="30"/>
      <c r="C45" s="17"/>
    </row>
    <row r="46" spans="2:5" ht="15.75" x14ac:dyDescent="0.25">
      <c r="B46" s="31" t="s">
        <v>36</v>
      </c>
      <c r="C46" s="32">
        <f>C42+C44</f>
        <v>118845673.09000003</v>
      </c>
    </row>
    <row r="47" spans="2:5" ht="15.75" x14ac:dyDescent="0.25">
      <c r="B47" s="31"/>
      <c r="C47" s="32"/>
    </row>
    <row r="48" spans="2:5" ht="15.75" x14ac:dyDescent="0.25">
      <c r="B48" s="31" t="s">
        <v>37</v>
      </c>
      <c r="C48" s="17"/>
    </row>
    <row r="49" spans="2:5" ht="15.75" x14ac:dyDescent="0.25">
      <c r="B49" s="21" t="s">
        <v>38</v>
      </c>
      <c r="C49" s="9">
        <v>260803.15</v>
      </c>
    </row>
    <row r="50" spans="2:5" ht="15.75" x14ac:dyDescent="0.25">
      <c r="B50" s="21" t="s">
        <v>39</v>
      </c>
      <c r="C50" s="33">
        <v>260803.15</v>
      </c>
    </row>
    <row r="51" spans="2:5" ht="15.75" x14ac:dyDescent="0.25">
      <c r="B51" s="31" t="s">
        <v>40</v>
      </c>
      <c r="C51" s="32">
        <f>C49-C50</f>
        <v>0</v>
      </c>
      <c r="E51" s="27"/>
    </row>
    <row r="52" spans="2:5" ht="15.75" x14ac:dyDescent="0.25">
      <c r="B52" s="31"/>
      <c r="C52" s="32"/>
    </row>
    <row r="53" spans="2:5" ht="18.75" x14ac:dyDescent="0.3">
      <c r="B53" s="6" t="s">
        <v>41</v>
      </c>
      <c r="C53" s="15">
        <f>C46+C51</f>
        <v>118845673.09000003</v>
      </c>
    </row>
    <row r="54" spans="2:5" ht="18.75" x14ac:dyDescent="0.3">
      <c r="B54" s="34"/>
      <c r="C54" s="7"/>
    </row>
    <row r="55" spans="2:5" ht="19.5" thickBot="1" x14ac:dyDescent="0.35">
      <c r="B55" s="35" t="s">
        <v>42</v>
      </c>
      <c r="C55" s="13">
        <f>C16+C53</f>
        <v>122454528.85000004</v>
      </c>
    </row>
    <row r="56" spans="2:5" ht="19.5" thickTop="1" x14ac:dyDescent="0.3">
      <c r="B56" s="35"/>
      <c r="C56" s="36"/>
    </row>
    <row r="57" spans="2:5" ht="18.75" x14ac:dyDescent="0.3">
      <c r="B57" s="35" t="s">
        <v>43</v>
      </c>
      <c r="C57" s="37"/>
    </row>
    <row r="58" spans="2:5" ht="18.75" x14ac:dyDescent="0.3">
      <c r="B58" s="35"/>
      <c r="C58" s="7"/>
    </row>
    <row r="59" spans="2:5" ht="18.75" x14ac:dyDescent="0.3">
      <c r="B59" s="35" t="s">
        <v>44</v>
      </c>
      <c r="C59" s="7"/>
    </row>
    <row r="60" spans="2:5" ht="15.75" x14ac:dyDescent="0.25">
      <c r="B60" s="38" t="s">
        <v>45</v>
      </c>
      <c r="C60" s="11">
        <v>4892196.96</v>
      </c>
    </row>
    <row r="61" spans="2:5" ht="15.75" x14ac:dyDescent="0.25">
      <c r="B61" s="38" t="s">
        <v>8</v>
      </c>
      <c r="C61" s="33">
        <f>+C13</f>
        <v>60697.41</v>
      </c>
    </row>
    <row r="62" spans="2:5" ht="18.75" x14ac:dyDescent="0.3">
      <c r="B62" s="35" t="s">
        <v>46</v>
      </c>
      <c r="C62" s="39">
        <f>C60+C61</f>
        <v>4952894.37</v>
      </c>
    </row>
    <row r="63" spans="2:5" x14ac:dyDescent="0.25">
      <c r="B63" s="40"/>
      <c r="C63" s="17"/>
    </row>
    <row r="64" spans="2:5" ht="15.75" x14ac:dyDescent="0.25">
      <c r="B64" s="21" t="s">
        <v>47</v>
      </c>
      <c r="C64" s="29">
        <f>+C55-C62</f>
        <v>117501634.48000003</v>
      </c>
    </row>
    <row r="65" spans="2:3" x14ac:dyDescent="0.25">
      <c r="B65" s="30"/>
      <c r="C65" s="17"/>
    </row>
    <row r="66" spans="2:3" ht="19.5" thickBot="1" x14ac:dyDescent="0.35">
      <c r="B66" s="35" t="s">
        <v>48</v>
      </c>
      <c r="C66" s="41">
        <f>+C62+C64</f>
        <v>122454528.85000004</v>
      </c>
    </row>
    <row r="67" spans="2:3" ht="19.5" thickTop="1" x14ac:dyDescent="0.3">
      <c r="B67" s="35"/>
      <c r="C67" s="9"/>
    </row>
    <row r="68" spans="2:3" x14ac:dyDescent="0.25">
      <c r="C68" s="42"/>
    </row>
    <row r="69" spans="2:3" x14ac:dyDescent="0.25">
      <c r="C69" s="43"/>
    </row>
  </sheetData>
  <mergeCells count="5">
    <mergeCell ref="B2:C2"/>
    <mergeCell ref="B3:C3"/>
    <mergeCell ref="B4:C4"/>
    <mergeCell ref="B5:C5"/>
    <mergeCell ref="B6:C6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Junio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2018-07-12T19:21:23Z</dcterms:created>
  <dcterms:modified xsi:type="dcterms:W3CDTF">2018-07-12T19:21:57Z</dcterms:modified>
</cp:coreProperties>
</file>