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7\Ejecución de Gastos y Aplicaciones Financieras\"/>
    </mc:Choice>
  </mc:AlternateContent>
  <xr:revisionPtr revIDLastSave="0" documentId="13_ncr:1_{427C0687-3501-4F05-A2B8-CA43E802A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C91" i="3" s="1"/>
  <c r="B83" i="3"/>
  <c r="B91" i="3" s="1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B93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C80" i="3" l="1"/>
  <c r="C93" i="3" s="1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<sst xmlns="http://schemas.openxmlformats.org/spreadsheetml/2006/main" count="97" uniqueCount="97">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</sst>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129267</xdr:rowOff>
    </xdr:from>
    <xdr:to>
      <xdr:col>5</xdr:col>
      <xdr:colOff>21771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C14" sqref="C14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hidden="1" customWidth="1"/>
    <col min="12" max="12" width="15.28515625" hidden="1" customWidth="1"/>
    <col min="13" max="13" width="14.85546875" hidden="1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 x14ac:dyDescent="0.2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 x14ac:dyDescent="0.2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 x14ac:dyDescent="0.2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 x14ac:dyDescent="0.2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 x14ac:dyDescent="0.2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 x14ac:dyDescent="0.25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 x14ac:dyDescent="0.2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 x14ac:dyDescent="0.25">
      <c r="A15" s="1" t="s">
        <v>1</v>
      </c>
      <c r="B15" s="18">
        <f t="shared" ref="B15:C15" si="0">+B16+B22+B32+B42+B50+B58+B68+B73+B76</f>
        <v>679497122</v>
      </c>
      <c r="C15" s="18">
        <f t="shared" si="0"/>
        <v>764414070.57000017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0</v>
      </c>
      <c r="L15" s="18">
        <f t="shared" ref="L15" si="5">+L16+L22+L32+L42+L50+L58+L68+L73+L76</f>
        <v>0</v>
      </c>
      <c r="M15" s="18">
        <f t="shared" ref="M15:P15" si="6">+M16+M22+M32+M42+M50+M58+M68+M73+M76</f>
        <v>0</v>
      </c>
      <c r="N15" s="18">
        <f t="shared" si="6"/>
        <v>0</v>
      </c>
      <c r="O15" s="18">
        <f t="shared" si="6"/>
        <v>0</v>
      </c>
      <c r="P15" s="18">
        <f t="shared" si="6"/>
        <v>219954048.40000001</v>
      </c>
    </row>
    <row r="16" spans="1:16" x14ac:dyDescent="0.25">
      <c r="A16" s="2" t="s">
        <v>2</v>
      </c>
      <c r="B16" s="9">
        <f>SUM(B17:B21)</f>
        <v>534667948</v>
      </c>
      <c r="C16" s="9">
        <f>SUM(C17:C21)</f>
        <v>538327995.48000002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0</v>
      </c>
      <c r="L16" s="9">
        <f t="shared" ref="L16" si="12">SUM(L17:L21)</f>
        <v>0</v>
      </c>
      <c r="M16" s="9">
        <f t="shared" si="11"/>
        <v>0</v>
      </c>
      <c r="N16" s="9">
        <f t="shared" si="11"/>
        <v>0</v>
      </c>
      <c r="O16" s="9">
        <f t="shared" si="11"/>
        <v>0</v>
      </c>
      <c r="P16" s="9">
        <f t="shared" ref="P16" si="13">SUM(P17:P21)</f>
        <v>192759689.40000001</v>
      </c>
    </row>
    <row r="17" spans="1:37" ht="15" customHeight="1" x14ac:dyDescent="0.25">
      <c r="A17" s="4" t="s">
        <v>3</v>
      </c>
      <c r="B17" s="13">
        <v>364209769</v>
      </c>
      <c r="C17" s="13">
        <v>363505816.48000002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>SUM(D17:O17)</f>
        <v>154750443.37</v>
      </c>
    </row>
    <row r="18" spans="1:37" ht="15" customHeight="1" x14ac:dyDescent="0.25">
      <c r="A18" s="4" t="s">
        <v>4</v>
      </c>
      <c r="B18" s="13">
        <v>121609998</v>
      </c>
      <c r="C18" s="13">
        <v>121609998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>SUM(D18:O18)</f>
        <v>16956812</v>
      </c>
    </row>
    <row r="19" spans="1:37" ht="15" customHeight="1" x14ac:dyDescent="0.25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 x14ac:dyDescent="0.25">
      <c r="A20" s="4" t="s">
        <v>5</v>
      </c>
      <c r="B20" s="13">
        <v>3500000</v>
      </c>
      <c r="C20" s="13">
        <v>3500000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3">
        <f>SUM(D20:O20)</f>
        <v>0</v>
      </c>
    </row>
    <row r="21" spans="1:37" ht="15" customHeight="1" x14ac:dyDescent="0.25">
      <c r="A21" s="4" t="s">
        <v>6</v>
      </c>
      <c r="B21" s="13">
        <v>45348181</v>
      </c>
      <c r="C21" s="13">
        <v>49712181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>SUM(D21:O21)</f>
        <v>21052434.030000001</v>
      </c>
    </row>
    <row r="22" spans="1:37" x14ac:dyDescent="0.25">
      <c r="A22" s="2" t="s">
        <v>7</v>
      </c>
      <c r="B22" s="9">
        <f>SUM(B23:B31)</f>
        <v>91744312</v>
      </c>
      <c r="C22" s="9">
        <f>SUM(C23:C31)</f>
        <v>138474786.42000002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0</v>
      </c>
      <c r="L22" s="9">
        <f t="shared" ref="L22" si="17">SUM(L23:L31)</f>
        <v>0</v>
      </c>
      <c r="M22" s="9">
        <f t="shared" si="16"/>
        <v>0</v>
      </c>
      <c r="N22" s="9">
        <f t="shared" si="16"/>
        <v>0</v>
      </c>
      <c r="O22" s="9">
        <f t="shared" si="16"/>
        <v>0</v>
      </c>
      <c r="P22" s="14">
        <f t="shared" si="16"/>
        <v>15143929.99</v>
      </c>
    </row>
    <row r="23" spans="1:37" x14ac:dyDescent="0.25">
      <c r="A23" s="4" t="s">
        <v>8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ref="P23:P31" si="18">SUM(D23:O23)</f>
        <v>4171712.92</v>
      </c>
    </row>
    <row r="24" spans="1:37" ht="30" x14ac:dyDescent="0.25">
      <c r="A24" s="4" t="s">
        <v>9</v>
      </c>
      <c r="B24" s="13">
        <v>700000</v>
      </c>
      <c r="C24" s="13">
        <v>1504304.63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3">
        <f t="shared" si="18"/>
        <v>212188.69</v>
      </c>
    </row>
    <row r="25" spans="1:37" x14ac:dyDescent="0.25">
      <c r="A25" s="4" t="s">
        <v>10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3">
        <f t="shared" si="18"/>
        <v>22950</v>
      </c>
    </row>
    <row r="26" spans="1:37" ht="18" customHeight="1" x14ac:dyDescent="0.25">
      <c r="A26" s="4" t="s">
        <v>11</v>
      </c>
      <c r="B26" s="13">
        <v>230000</v>
      </c>
      <c r="C26" s="13">
        <v>230000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3">
        <f t="shared" si="18"/>
        <v>6420</v>
      </c>
    </row>
    <row r="27" spans="1:37" x14ac:dyDescent="0.25">
      <c r="A27" s="4" t="s">
        <v>12</v>
      </c>
      <c r="B27" s="13">
        <v>100000</v>
      </c>
      <c r="C27" s="13">
        <v>105000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v>8650000</v>
      </c>
      <c r="C28" s="13">
        <v>8650000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18"/>
        <v>2518178.2000000002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v>1850000</v>
      </c>
      <c r="C29" s="13">
        <v>1852000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3">
        <f t="shared" si="18"/>
        <v>801917.66999999993</v>
      </c>
    </row>
    <row r="30" spans="1:37" ht="30" x14ac:dyDescent="0.25">
      <c r="A30" s="4" t="s">
        <v>15</v>
      </c>
      <c r="B30" s="13">
        <v>56546312</v>
      </c>
      <c r="C30" s="13">
        <v>101342101.18000001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3">
        <f t="shared" si="18"/>
        <v>3127061.35</v>
      </c>
    </row>
    <row r="31" spans="1:37" x14ac:dyDescent="0.25">
      <c r="A31" s="4" t="s">
        <v>37</v>
      </c>
      <c r="B31" s="13">
        <v>12620000</v>
      </c>
      <c r="C31" s="13">
        <v>13943380.609999999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3">
        <f t="shared" si="18"/>
        <v>4279724.4000000004</v>
      </c>
    </row>
    <row r="32" spans="1:37" x14ac:dyDescent="0.25">
      <c r="A32" s="2" t="s">
        <v>16</v>
      </c>
      <c r="B32" s="9">
        <f>SUM(B33:B41)</f>
        <v>21366500</v>
      </c>
      <c r="C32" s="9">
        <f>SUM(C33:C41)</f>
        <v>27990713.210000001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0</v>
      </c>
      <c r="L32" s="9">
        <f t="shared" ref="L32" si="22">SUM(L33:L41)</f>
        <v>0</v>
      </c>
      <c r="M32" s="9">
        <f t="shared" si="21"/>
        <v>0</v>
      </c>
      <c r="N32" s="9">
        <f t="shared" si="21"/>
        <v>0</v>
      </c>
      <c r="O32" s="9">
        <f t="shared" si="21"/>
        <v>0</v>
      </c>
      <c r="P32" s="9">
        <f t="shared" si="21"/>
        <v>2561340.1100000003</v>
      </c>
    </row>
    <row r="33" spans="1:16" ht="30" x14ac:dyDescent="0.25">
      <c r="A33" s="4" t="s">
        <v>17</v>
      </c>
      <c r="B33" s="13">
        <v>1400000</v>
      </c>
      <c r="C33" s="13">
        <v>1400000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3">
        <f t="shared" ref="P33:P41" si="23">SUM(D33:O33)</f>
        <v>312726.76</v>
      </c>
    </row>
    <row r="34" spans="1:16" x14ac:dyDescent="0.25">
      <c r="A34" s="4" t="s">
        <v>18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3">
        <f t="shared" si="23"/>
        <v>6726</v>
      </c>
    </row>
    <row r="35" spans="1:16" ht="30" x14ac:dyDescent="0.25">
      <c r="A35" s="4" t="s">
        <v>19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3">
        <f t="shared" si="23"/>
        <v>141987.66</v>
      </c>
    </row>
    <row r="36" spans="1:16" x14ac:dyDescent="0.25">
      <c r="A36" s="4" t="s">
        <v>20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3"/>
        <v>46821.64</v>
      </c>
    </row>
    <row r="37" spans="1:16" ht="30" x14ac:dyDescent="0.25">
      <c r="A37" s="4" t="s">
        <v>21</v>
      </c>
      <c r="B37" s="13">
        <v>340000</v>
      </c>
      <c r="C37" s="13">
        <v>840000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3">
        <f t="shared" si="23"/>
        <v>6895.81</v>
      </c>
    </row>
    <row r="38" spans="1:16" ht="30" x14ac:dyDescent="0.25">
      <c r="A38" s="4" t="s">
        <v>22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3">
        <f t="shared" si="23"/>
        <v>23760</v>
      </c>
    </row>
    <row r="39" spans="1:16" ht="30" x14ac:dyDescent="0.25">
      <c r="A39" s="4" t="s">
        <v>23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3"/>
        <v>996406.12</v>
      </c>
    </row>
    <row r="40" spans="1:16" ht="30" x14ac:dyDescent="0.25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 x14ac:dyDescent="0.25">
      <c r="A41" s="4" t="s">
        <v>24</v>
      </c>
      <c r="B41" s="13">
        <v>10236500</v>
      </c>
      <c r="C41" s="13">
        <v>10736500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3">
        <f t="shared" si="23"/>
        <v>1026016.12</v>
      </c>
    </row>
    <row r="42" spans="1:16" x14ac:dyDescent="0.25">
      <c r="A42" s="2" t="s">
        <v>25</v>
      </c>
      <c r="B42" s="9">
        <f>SUM(B43:B49)</f>
        <v>6425911</v>
      </c>
      <c r="C42" s="9">
        <f>SUM(C43:C49)</f>
        <v>3225911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0</v>
      </c>
      <c r="M42" s="11">
        <f t="shared" si="28"/>
        <v>0</v>
      </c>
      <c r="N42" s="11">
        <f t="shared" si="28"/>
        <v>0</v>
      </c>
      <c r="O42" s="11">
        <f t="shared" si="28"/>
        <v>0</v>
      </c>
      <c r="P42" s="11">
        <f t="shared" si="28"/>
        <v>479448.75</v>
      </c>
    </row>
    <row r="43" spans="1:16" ht="30" x14ac:dyDescent="0.25">
      <c r="A43" s="4" t="s">
        <v>26</v>
      </c>
      <c r="B43" s="13">
        <v>6425911</v>
      </c>
      <c r="C43" s="13">
        <v>3225911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3">
        <f t="shared" ref="P43:P49" si="30">SUM(D43:O43)</f>
        <v>479448.75</v>
      </c>
    </row>
    <row r="44" spans="1:16" ht="30" x14ac:dyDescent="0.25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 x14ac:dyDescent="0.25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 x14ac:dyDescent="0.25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 x14ac:dyDescent="0.25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 x14ac:dyDescent="0.25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 x14ac:dyDescent="0.25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 x14ac:dyDescent="0.25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 x14ac:dyDescent="0.25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 x14ac:dyDescent="0.25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 x14ac:dyDescent="0.25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 x14ac:dyDescent="0.25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 x14ac:dyDescent="0.25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 x14ac:dyDescent="0.25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 x14ac:dyDescent="0.25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 x14ac:dyDescent="0.25">
      <c r="A58" s="2" t="s">
        <v>28</v>
      </c>
      <c r="B58" s="9">
        <f>SUM(B59:B67)</f>
        <v>25292451</v>
      </c>
      <c r="C58" s="9">
        <f>SUM(C59:C67)</f>
        <v>47794664.460000001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0</v>
      </c>
      <c r="M58" s="9">
        <f t="shared" si="40"/>
        <v>0</v>
      </c>
      <c r="N58" s="9">
        <f t="shared" si="40"/>
        <v>0</v>
      </c>
      <c r="O58" s="9">
        <f t="shared" si="40"/>
        <v>0</v>
      </c>
      <c r="P58" s="9">
        <f t="shared" si="40"/>
        <v>476992.42</v>
      </c>
    </row>
    <row r="59" spans="1:16" x14ac:dyDescent="0.25">
      <c r="A59" s="4" t="s">
        <v>29</v>
      </c>
      <c r="B59" s="13">
        <v>12430000</v>
      </c>
      <c r="C59" s="13">
        <v>28093512.109999999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3">
        <f t="shared" ref="P59:P67" si="42">SUM(D59:O59)</f>
        <v>8555</v>
      </c>
    </row>
    <row r="60" spans="1:16" ht="30" x14ac:dyDescent="0.25">
      <c r="A60" s="4" t="s">
        <v>30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 x14ac:dyDescent="0.25">
      <c r="A61" s="4" t="s">
        <v>31</v>
      </c>
      <c r="B61" s="13">
        <v>20000</v>
      </c>
      <c r="C61" s="13">
        <v>20000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 x14ac:dyDescent="0.25">
      <c r="A62" s="4" t="s">
        <v>32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 x14ac:dyDescent="0.25">
      <c r="A63" s="4" t="s">
        <v>33</v>
      </c>
      <c r="B63" s="13">
        <v>1025000</v>
      </c>
      <c r="C63" s="13">
        <v>450000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0</v>
      </c>
      <c r="M63" s="13">
        <v>0</v>
      </c>
      <c r="N63" s="13">
        <v>0</v>
      </c>
      <c r="O63" s="13">
        <v>0</v>
      </c>
      <c r="P63" s="13">
        <f t="shared" si="42"/>
        <v>0</v>
      </c>
    </row>
    <row r="64" spans="1:16" x14ac:dyDescent="0.25">
      <c r="A64" s="4" t="s">
        <v>52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0</v>
      </c>
      <c r="M64" s="13">
        <v>0</v>
      </c>
      <c r="N64" s="13">
        <v>0</v>
      </c>
      <c r="O64" s="13">
        <v>0</v>
      </c>
      <c r="P64" s="13">
        <f t="shared" si="42"/>
        <v>0</v>
      </c>
    </row>
    <row r="65" spans="1:16" x14ac:dyDescent="0.25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 x14ac:dyDescent="0.25">
      <c r="A66" s="4" t="s">
        <v>34</v>
      </c>
      <c r="B66" s="13">
        <v>11197451</v>
      </c>
      <c r="C66" s="13">
        <v>18036152.350000001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 x14ac:dyDescent="0.25">
      <c r="A67" s="4" t="s">
        <v>54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 x14ac:dyDescent="0.25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 x14ac:dyDescent="0.25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 x14ac:dyDescent="0.25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 x14ac:dyDescent="0.25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 x14ac:dyDescent="0.2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 x14ac:dyDescent="0.25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 x14ac:dyDescent="0.25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 x14ac:dyDescent="0.25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 x14ac:dyDescent="0.25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 x14ac:dyDescent="0.25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 x14ac:dyDescent="0.25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 x14ac:dyDescent="0.25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 x14ac:dyDescent="0.25">
      <c r="A80" s="5" t="s">
        <v>35</v>
      </c>
      <c r="B80" s="12">
        <f>B16+B22+B32+B42+B50+B58+B68+B73+B76</f>
        <v>679497122</v>
      </c>
      <c r="C80" s="12">
        <f>C16+C22+C32+C42+C58+C50+C68+C73+C76</f>
        <v>764414070.57000017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0</v>
      </c>
      <c r="L80" s="12">
        <f t="shared" ref="L80" si="58">+L16+L22+L32+L42+L50+L58+L68+L73+L76</f>
        <v>0</v>
      </c>
      <c r="M80" s="12">
        <f t="shared" si="57"/>
        <v>0</v>
      </c>
      <c r="N80" s="12">
        <f t="shared" si="57"/>
        <v>0</v>
      </c>
      <c r="O80" s="12">
        <f t="shared" si="57"/>
        <v>0</v>
      </c>
      <c r="P80" s="12">
        <f t="shared" si="57"/>
        <v>219954048.40000001</v>
      </c>
    </row>
    <row r="81" spans="1:16" x14ac:dyDescent="0.25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2" t="s">
        <v>68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 x14ac:dyDescent="0.25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 x14ac:dyDescent="0.25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 x14ac:dyDescent="0.25">
      <c r="A86" s="2" t="s">
        <v>71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 x14ac:dyDescent="0.25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 x14ac:dyDescent="0.25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 x14ac:dyDescent="0.25">
      <c r="A89" s="2" t="s">
        <v>74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 x14ac:dyDescent="0.25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 x14ac:dyDescent="0.25">
      <c r="A91" s="5" t="s">
        <v>76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 x14ac:dyDescent="0.3">
      <c r="A93" s="23" t="s">
        <v>77</v>
      </c>
      <c r="B93" s="24">
        <f t="shared" ref="B93:C93" si="79">+B80+B91</f>
        <v>679497122</v>
      </c>
      <c r="C93" s="24">
        <f t="shared" si="79"/>
        <v>764414070.57000017</v>
      </c>
      <c r="D93" s="24">
        <f t="shared" ref="D93" si="80">+D80+D91</f>
        <v>23633353.389999997</v>
      </c>
      <c r="E93" s="24">
        <f t="shared" ref="E93:F93" si="81">+E80+E91</f>
        <v>22735596.059999995</v>
      </c>
      <c r="F93" s="24">
        <f t="shared" si="81"/>
        <v>34341416.500000007</v>
      </c>
      <c r="G93" s="24">
        <f t="shared" ref="G93:H93" si="82">+G80+G91</f>
        <v>29891461.800000001</v>
      </c>
      <c r="H93" s="24">
        <f t="shared" si="82"/>
        <v>51741831.200000003</v>
      </c>
      <c r="I93" s="24">
        <f t="shared" ref="I93:J93" si="83">+I80+I91</f>
        <v>26519874.060000002</v>
      </c>
      <c r="J93" s="24">
        <f t="shared" si="83"/>
        <v>31090515.390000001</v>
      </c>
      <c r="K93" s="24">
        <f t="shared" ref="K93:P93" si="84">+K80+K91</f>
        <v>0</v>
      </c>
      <c r="L93" s="24">
        <f t="shared" ref="L93" si="85">+L80+L91</f>
        <v>0</v>
      </c>
      <c r="M93" s="24">
        <f t="shared" si="84"/>
        <v>0</v>
      </c>
      <c r="N93" s="24">
        <f t="shared" si="84"/>
        <v>0</v>
      </c>
      <c r="O93" s="24">
        <f t="shared" si="84"/>
        <v>0</v>
      </c>
      <c r="P93" s="24">
        <f t="shared" si="84"/>
        <v>219954048.40000001</v>
      </c>
    </row>
    <row r="94" spans="1:16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5" right="0.25" top="0.75" bottom="0.75" header="0.3" footer="0.3"/>
  <pageSetup scale="67" fitToHeight="0" orientation="landscape" r:id="rId1"/>
  <rowBreaks count="3" manualBreakCount="3">
    <brk id="39" max="15" man="1"/>
    <brk id="59" max="15" man="1"/>
    <brk id="8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2021-12-06T15:39:51Z</cp:lastPrinted>
  <dcterms:created xsi:type="dcterms:W3CDTF">2018-04-17T18:57:16Z</dcterms:created>
  <dcterms:modified xsi:type="dcterms:W3CDTF">2021-12-06T15:40:59Z</dcterms:modified>
</cp:coreProperties>
</file>