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ppaez_digepres_gob_do/Documents/Escritorio/E1/Activos Fijos/Ingreso y egresos/"/>
    </mc:Choice>
  </mc:AlternateContent>
  <xr:revisionPtr revIDLastSave="0" documentId="8_{84F2023E-0458-40FC-9FD4-3A740B2AE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3" l="1"/>
  <c r="C89" i="3"/>
  <c r="B89" i="3"/>
  <c r="C86" i="3"/>
  <c r="B86" i="3"/>
  <c r="C83" i="3"/>
  <c r="C91" i="3" s="1"/>
  <c r="B83" i="3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B80" i="3" s="1"/>
  <c r="B93" i="3" s="1"/>
  <c r="C16" i="3"/>
  <c r="B16" i="3"/>
  <c r="B15" i="3"/>
  <c r="C15" i="3" l="1"/>
  <c r="C80" i="3"/>
  <c r="C93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O91" i="3" l="1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<sst xmlns="http://schemas.openxmlformats.org/spreadsheetml/2006/main" count="97" uniqueCount="97">
  <si>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 xml:space="preserve">  Ejecución de Gastos y Aplicaciones Financieras </t>
  </si>
  <si>
    <t>(Valores en RD$)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</si>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</sst>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100692</xdr:rowOff>
    </xdr:from>
    <xdr:to>
      <xdr:col>6</xdr:col>
      <xdr:colOff>278946</xdr:colOff>
      <xdr:row>9</xdr:row>
      <xdr:rowOff>5442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100692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B8" sqref="B8"/>
    </sheetView>
  </sheetViews>
  <sheetFormatPr baseColWidth="10" defaultColWidth="9.140625" defaultRowHeight="15"/>
  <cols>
    <col min="1" max="1" width="47.5703125" bestFit="1" customWidth="1"/>
    <col min="2" max="4" width="17.8554687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85546875" hidden="1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8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8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8.7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ht="18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8.7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18.7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6" ht="18.7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11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15" customHeight="1">
      <c r="A10" s="28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6.5">
      <c r="A11" s="28">
        <v>2021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31.5">
      <c r="A14" s="6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7" t="s">
        <v>15</v>
      </c>
      <c r="O14" s="7" t="s">
        <v>16</v>
      </c>
      <c r="P14" s="7" t="s">
        <v>17</v>
      </c>
    </row>
    <row r="15" spans="1:16">
      <c r="A15" s="1" t="s">
        <v>18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0</v>
      </c>
      <c r="N15" s="18">
        <f t="shared" si="6"/>
        <v>0</v>
      </c>
      <c r="O15" s="18">
        <f t="shared" si="6"/>
        <v>0</v>
      </c>
      <c r="P15" s="18">
        <f t="shared" si="6"/>
        <v>285512668.74000001</v>
      </c>
    </row>
    <row r="16" spans="1:16">
      <c r="A16" s="2" t="s">
        <v>19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0</v>
      </c>
      <c r="N16" s="9">
        <f t="shared" si="11"/>
        <v>0</v>
      </c>
      <c r="O16" s="9">
        <f t="shared" si="11"/>
        <v>0</v>
      </c>
      <c r="P16" s="9">
        <f t="shared" ref="P16" si="13">SUM(P17:P21)</f>
        <v>247704481.00999999</v>
      </c>
    </row>
    <row r="17" spans="1:37" ht="15" customHeight="1">
      <c r="A17" s="4" t="s">
        <v>20</v>
      </c>
      <c r="B17" s="13">
        <v>364209769</v>
      </c>
      <c r="C17" s="13">
        <v>336359809.48000002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0</v>
      </c>
      <c r="N17" s="13">
        <v>0</v>
      </c>
      <c r="O17" s="13">
        <v>0</v>
      </c>
      <c r="P17" s="13">
        <f>SUM(D17:O17)</f>
        <v>199988110.16</v>
      </c>
    </row>
    <row r="18" spans="1:37" ht="15" customHeight="1">
      <c r="A18" s="4" t="s">
        <v>21</v>
      </c>
      <c r="B18" s="13">
        <v>121609998</v>
      </c>
      <c r="C18" s="13">
        <v>116109998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0</v>
      </c>
      <c r="N18" s="13">
        <v>0</v>
      </c>
      <c r="O18" s="13">
        <v>0</v>
      </c>
      <c r="P18" s="13">
        <f>SUM(D18:O18)</f>
        <v>20043709.479999997</v>
      </c>
    </row>
    <row r="19" spans="1:37" ht="15" customHeight="1">
      <c r="A19" s="4" t="s">
        <v>22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>
      <c r="A20" s="4" t="s">
        <v>23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3">
        <f>SUM(D20:O20)</f>
        <v>0</v>
      </c>
    </row>
    <row r="21" spans="1:37" ht="15" customHeight="1">
      <c r="A21" s="4" t="s">
        <v>24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0</v>
      </c>
      <c r="N21" s="13">
        <v>0</v>
      </c>
      <c r="O21" s="13">
        <v>0</v>
      </c>
      <c r="P21" s="13">
        <f>SUM(D21:O21)</f>
        <v>27672661.370000001</v>
      </c>
    </row>
    <row r="22" spans="1:37">
      <c r="A22" s="2" t="s">
        <v>25</v>
      </c>
      <c r="B22" s="9">
        <f>SUM(B23:B31)</f>
        <v>91744312</v>
      </c>
      <c r="C22" s="9">
        <f>SUM(C23:C31)</f>
        <v>128124786.42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0</v>
      </c>
      <c r="N22" s="9">
        <f t="shared" si="16"/>
        <v>0</v>
      </c>
      <c r="O22" s="9">
        <f t="shared" si="16"/>
        <v>0</v>
      </c>
      <c r="P22" s="14">
        <f t="shared" si="16"/>
        <v>22106279.620000001</v>
      </c>
    </row>
    <row r="23" spans="1:37">
      <c r="A23" s="4" t="s">
        <v>26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0</v>
      </c>
      <c r="N23" s="13">
        <v>0</v>
      </c>
      <c r="O23" s="13">
        <v>0</v>
      </c>
      <c r="P23" s="13">
        <f t="shared" ref="P23:P31" si="18">SUM(D23:O23)</f>
        <v>6046935.4299999997</v>
      </c>
    </row>
    <row r="24" spans="1:37" ht="30">
      <c r="A24" s="4" t="s">
        <v>27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0</v>
      </c>
      <c r="N24" s="8">
        <v>0</v>
      </c>
      <c r="O24" s="8">
        <v>0</v>
      </c>
      <c r="P24" s="13">
        <f t="shared" si="18"/>
        <v>303593.7</v>
      </c>
    </row>
    <row r="25" spans="1:37">
      <c r="A25" s="4" t="s">
        <v>28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0</v>
      </c>
      <c r="N25" s="10">
        <v>0</v>
      </c>
      <c r="O25" s="10">
        <v>0</v>
      </c>
      <c r="P25" s="13">
        <f t="shared" si="18"/>
        <v>125895</v>
      </c>
    </row>
    <row r="26" spans="1:37" ht="18" customHeight="1">
      <c r="A26" s="4" t="s">
        <v>29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0</v>
      </c>
      <c r="N26" s="10">
        <v>0</v>
      </c>
      <c r="O26" s="10">
        <v>0</v>
      </c>
      <c r="P26" s="13">
        <f t="shared" si="18"/>
        <v>6600</v>
      </c>
    </row>
    <row r="27" spans="1:37">
      <c r="A27" s="4" t="s">
        <v>30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4" t="s">
        <v>31</v>
      </c>
      <c r="B28" s="13">
        <v>8650000</v>
      </c>
      <c r="C28" s="13">
        <v>8650000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0</v>
      </c>
      <c r="N28" s="13">
        <v>0</v>
      </c>
      <c r="O28" s="13">
        <v>0</v>
      </c>
      <c r="P28" s="13">
        <f t="shared" si="18"/>
        <v>3558772.95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>
      <c r="A29" s="4" t="s">
        <v>32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0</v>
      </c>
      <c r="N29" s="8">
        <v>0</v>
      </c>
      <c r="O29" s="8">
        <v>0</v>
      </c>
      <c r="P29" s="13">
        <f t="shared" si="18"/>
        <v>1438382.68</v>
      </c>
    </row>
    <row r="30" spans="1:37" ht="30">
      <c r="A30" s="4" t="s">
        <v>33</v>
      </c>
      <c r="B30" s="13">
        <v>56546312</v>
      </c>
      <c r="C30" s="13">
        <v>87092101.180000007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0</v>
      </c>
      <c r="N30" s="8">
        <v>0</v>
      </c>
      <c r="O30" s="8">
        <v>0</v>
      </c>
      <c r="P30" s="13">
        <f t="shared" si="18"/>
        <v>3527534.25</v>
      </c>
    </row>
    <row r="31" spans="1:37">
      <c r="A31" s="4" t="s">
        <v>34</v>
      </c>
      <c r="B31" s="13">
        <v>12620000</v>
      </c>
      <c r="C31" s="13">
        <v>13943380.609999999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0</v>
      </c>
      <c r="N31" s="10">
        <v>0</v>
      </c>
      <c r="O31" s="10">
        <v>0</v>
      </c>
      <c r="P31" s="13">
        <f t="shared" si="18"/>
        <v>7094788.8500000006</v>
      </c>
    </row>
    <row r="32" spans="1:37">
      <c r="A32" s="2" t="s">
        <v>35</v>
      </c>
      <c r="B32" s="9">
        <f>SUM(B33:B41)</f>
        <v>21366500</v>
      </c>
      <c r="C32" s="9">
        <f>SUM(C33:C41)</f>
        <v>28340713.210000001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0</v>
      </c>
      <c r="N32" s="9">
        <f t="shared" si="21"/>
        <v>0</v>
      </c>
      <c r="O32" s="9">
        <f t="shared" si="21"/>
        <v>0</v>
      </c>
      <c r="P32" s="9">
        <f t="shared" si="21"/>
        <v>5904656.5200000005</v>
      </c>
    </row>
    <row r="33" spans="1:16" ht="30">
      <c r="A33" s="4" t="s">
        <v>36</v>
      </c>
      <c r="B33" s="13">
        <v>1400000</v>
      </c>
      <c r="C33" s="13">
        <v>1400000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0</v>
      </c>
      <c r="N33" s="19">
        <v>0</v>
      </c>
      <c r="O33" s="19">
        <v>0</v>
      </c>
      <c r="P33" s="13">
        <f t="shared" ref="P33:P41" si="23">SUM(D33:O33)</f>
        <v>430995.46</v>
      </c>
    </row>
    <row r="34" spans="1:16">
      <c r="A34" s="4" t="s">
        <v>37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0</v>
      </c>
      <c r="N34" s="10">
        <v>0</v>
      </c>
      <c r="O34" s="10">
        <v>0</v>
      </c>
      <c r="P34" s="13">
        <f t="shared" si="23"/>
        <v>12131.2</v>
      </c>
    </row>
    <row r="35" spans="1:16" ht="30">
      <c r="A35" s="4" t="s">
        <v>38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0</v>
      </c>
      <c r="N35" s="8">
        <v>0</v>
      </c>
      <c r="O35" s="8">
        <v>0</v>
      </c>
      <c r="P35" s="13">
        <f t="shared" si="23"/>
        <v>478349.02</v>
      </c>
    </row>
    <row r="36" spans="1:16">
      <c r="A36" s="4" t="s">
        <v>39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3"/>
        <v>46821.64</v>
      </c>
    </row>
    <row r="37" spans="1:16" ht="30">
      <c r="A37" s="4" t="s">
        <v>40</v>
      </c>
      <c r="B37" s="13">
        <v>340000</v>
      </c>
      <c r="C37" s="13">
        <v>840000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0</v>
      </c>
      <c r="N37" s="8">
        <v>0</v>
      </c>
      <c r="O37" s="8">
        <v>0</v>
      </c>
      <c r="P37" s="13">
        <f t="shared" si="23"/>
        <v>130964.03</v>
      </c>
    </row>
    <row r="38" spans="1:16" ht="30">
      <c r="A38" s="4" t="s">
        <v>41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0</v>
      </c>
      <c r="N38" s="8">
        <v>0</v>
      </c>
      <c r="O38" s="8">
        <v>0</v>
      </c>
      <c r="P38" s="13">
        <f t="shared" si="23"/>
        <v>24940</v>
      </c>
    </row>
    <row r="39" spans="1:16" ht="30">
      <c r="A39" s="4" t="s">
        <v>42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0</v>
      </c>
      <c r="N39" s="13">
        <v>0</v>
      </c>
      <c r="O39" s="13">
        <v>0</v>
      </c>
      <c r="P39" s="13">
        <f t="shared" si="23"/>
        <v>2657660.8600000003</v>
      </c>
    </row>
    <row r="40" spans="1:16" ht="30">
      <c r="A40" s="4" t="s">
        <v>43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>
      <c r="A41" s="4" t="s">
        <v>44</v>
      </c>
      <c r="B41" s="13">
        <v>10236500</v>
      </c>
      <c r="C41" s="13">
        <v>11086500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0</v>
      </c>
      <c r="N41" s="10">
        <v>0</v>
      </c>
      <c r="O41" s="10">
        <v>0</v>
      </c>
      <c r="P41" s="13">
        <f t="shared" si="23"/>
        <v>2122794.31</v>
      </c>
    </row>
    <row r="42" spans="1:16">
      <c r="A42" s="2" t="s">
        <v>45</v>
      </c>
      <c r="B42" s="9">
        <f>SUM(B43:B49)</f>
        <v>6425911</v>
      </c>
      <c r="C42" s="9">
        <f>SUM(C43:C49)</f>
        <v>3225911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0</v>
      </c>
      <c r="N42" s="11">
        <f t="shared" si="28"/>
        <v>0</v>
      </c>
      <c r="O42" s="11">
        <f t="shared" si="28"/>
        <v>0</v>
      </c>
      <c r="P42" s="11">
        <f t="shared" si="28"/>
        <v>569015.43999999994</v>
      </c>
    </row>
    <row r="43" spans="1:16" ht="30">
      <c r="A43" s="4" t="s">
        <v>46</v>
      </c>
      <c r="B43" s="13">
        <v>6425911</v>
      </c>
      <c r="C43" s="13">
        <v>3225911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0</v>
      </c>
      <c r="N43" s="19">
        <v>0</v>
      </c>
      <c r="O43" s="19">
        <v>0</v>
      </c>
      <c r="P43" s="13">
        <f t="shared" ref="P43:P49" si="30">SUM(D43:O43)</f>
        <v>569015.43999999994</v>
      </c>
    </row>
    <row r="44" spans="1:16" ht="30">
      <c r="A44" s="4" t="s">
        <v>47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>
      <c r="A45" s="4" t="s">
        <v>48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>
      <c r="A46" s="4" t="s">
        <v>49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>
      <c r="A47" s="4" t="s">
        <v>50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>
      <c r="A48" s="4" t="s">
        <v>51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>
      <c r="A49" s="4" t="s">
        <v>52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>
      <c r="A50" s="2" t="s">
        <v>53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>
      <c r="A51" s="4" t="s">
        <v>54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>
      <c r="A52" s="4" t="s">
        <v>55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>
      <c r="A53" s="4" t="s">
        <v>56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>
      <c r="A54" s="4" t="s">
        <v>57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>
      <c r="A55" s="4" t="s">
        <v>58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>
      <c r="A56" s="4" t="s">
        <v>59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>
      <c r="A57" s="4" t="s">
        <v>60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>
      <c r="A58" s="2" t="s">
        <v>61</v>
      </c>
      <c r="B58" s="9">
        <f>SUM(B59:B67)</f>
        <v>25292451</v>
      </c>
      <c r="C58" s="9">
        <f>SUM(C59:C67)</f>
        <v>97448671.460000008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0</v>
      </c>
      <c r="N58" s="9">
        <f t="shared" si="40"/>
        <v>0</v>
      </c>
      <c r="O58" s="9">
        <f t="shared" si="40"/>
        <v>0</v>
      </c>
      <c r="P58" s="9">
        <f t="shared" si="40"/>
        <v>695588.41999999993</v>
      </c>
    </row>
    <row r="59" spans="1:16">
      <c r="A59" s="4" t="s">
        <v>62</v>
      </c>
      <c r="B59" s="13">
        <v>12430000</v>
      </c>
      <c r="C59" s="13">
        <v>65092519.109999999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0</v>
      </c>
      <c r="O59" s="10">
        <v>0</v>
      </c>
      <c r="P59" s="13">
        <f t="shared" ref="P59:P67" si="42">SUM(D59:O59)</f>
        <v>63779</v>
      </c>
    </row>
    <row r="60" spans="1:16" ht="30">
      <c r="A60" s="4" t="s">
        <v>63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>
      <c r="A61" s="4" t="s">
        <v>64</v>
      </c>
      <c r="B61" s="13">
        <v>20000</v>
      </c>
      <c r="C61" s="13">
        <v>20000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>
      <c r="A62" s="4" t="s">
        <v>65</v>
      </c>
      <c r="B62" s="13">
        <v>0</v>
      </c>
      <c r="C62" s="13">
        <v>10000000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>
      <c r="A63" s="4" t="s">
        <v>66</v>
      </c>
      <c r="B63" s="13">
        <v>1025000</v>
      </c>
      <c r="C63" s="13">
        <v>450000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0</v>
      </c>
      <c r="N63" s="13">
        <v>0</v>
      </c>
      <c r="O63" s="13">
        <v>0</v>
      </c>
      <c r="P63" s="13">
        <f t="shared" si="42"/>
        <v>133400</v>
      </c>
    </row>
    <row r="64" spans="1:16">
      <c r="A64" s="4" t="s">
        <v>67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>
      <c r="A65" s="4" t="s">
        <v>68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>
      <c r="A66" s="4" t="s">
        <v>69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>
      <c r="A67" s="4" t="s">
        <v>70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>
      <c r="A68" s="2" t="s">
        <v>71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>
      <c r="A69" s="4" t="s">
        <v>72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>
      <c r="A70" s="4" t="s">
        <v>73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>
      <c r="A71" s="4" t="s">
        <v>74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>
      <c r="A72" s="4" t="s">
        <v>75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>
      <c r="A73" s="2" t="s">
        <v>76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>
      <c r="A74" s="4" t="s">
        <v>77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>
      <c r="A75" s="4" t="s">
        <v>78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>
      <c r="A76" s="2" t="s">
        <v>79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>
      <c r="A77" s="4" t="s">
        <v>80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>
      <c r="A78" s="4" t="s">
        <v>81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>
      <c r="A79" s="4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>
      <c r="A80" s="5" t="s">
        <v>83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0</v>
      </c>
      <c r="N80" s="12">
        <f t="shared" si="57"/>
        <v>0</v>
      </c>
      <c r="O80" s="12">
        <f t="shared" si="57"/>
        <v>0</v>
      </c>
      <c r="P80" s="12">
        <f t="shared" si="57"/>
        <v>285512668.74000001</v>
      </c>
    </row>
    <row r="81" spans="1:16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>
      <c r="A82" s="1" t="s">
        <v>84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2" t="s">
        <v>85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>
      <c r="A84" s="4" t="s">
        <v>86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>
      <c r="A85" s="4" t="s">
        <v>87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>
      <c r="A86" s="2" t="s">
        <v>88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>
      <c r="A87" s="4" t="s">
        <v>89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>
      <c r="A88" s="4" t="s">
        <v>90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>
      <c r="A89" s="2" t="s">
        <v>91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>
      <c r="A90" s="4" t="s">
        <v>92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>
      <c r="A91" s="5" t="s">
        <v>93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>
      <c r="A93" s="22" t="s">
        <v>94</v>
      </c>
      <c r="B93" s="23">
        <f t="shared" ref="B93:C93" si="79">+B80+B91</f>
        <v>679497122</v>
      </c>
      <c r="C93" s="23">
        <f t="shared" si="79"/>
        <v>764414070.57000005</v>
      </c>
      <c r="D93" s="23">
        <f t="shared" ref="D93" si="80">+D80+D91</f>
        <v>23633353.389999997</v>
      </c>
      <c r="E93" s="23">
        <f t="shared" ref="E93:F93" si="81">+E80+E91</f>
        <v>22735596.059999995</v>
      </c>
      <c r="F93" s="23">
        <f t="shared" si="81"/>
        <v>34341416.500000007</v>
      </c>
      <c r="G93" s="23">
        <f t="shared" ref="G93:H93" si="82">+G80+G91</f>
        <v>29891461.800000001</v>
      </c>
      <c r="H93" s="23">
        <f t="shared" si="82"/>
        <v>51741831.200000003</v>
      </c>
      <c r="I93" s="23">
        <f t="shared" ref="I93:J93" si="83">+I80+I91</f>
        <v>26519874.060000002</v>
      </c>
      <c r="J93" s="23">
        <f t="shared" si="83"/>
        <v>31090515.390000001</v>
      </c>
      <c r="K93" s="23">
        <f t="shared" ref="K93:P93" si="84">+K80+K91</f>
        <v>29886585.749999993</v>
      </c>
      <c r="L93" s="23">
        <f t="shared" ref="L93" si="85">+L80+L91</f>
        <v>35672034.590000004</v>
      </c>
      <c r="M93" s="23">
        <f t="shared" si="84"/>
        <v>0</v>
      </c>
      <c r="N93" s="23">
        <f t="shared" si="84"/>
        <v>0</v>
      </c>
      <c r="O93" s="23">
        <f t="shared" si="84"/>
        <v>0</v>
      </c>
      <c r="P93" s="23">
        <f t="shared" si="84"/>
        <v>285512668.74000001</v>
      </c>
    </row>
    <row r="94" spans="1:16" ht="15.75" thickTop="1"/>
    <row r="101" spans="1:1">
      <c r="A101" s="17"/>
    </row>
    <row r="102" spans="1:1">
      <c r="A102" s="24" t="s">
        <v>95</v>
      </c>
    </row>
    <row r="103" spans="1:1">
      <c r="A103" s="16" t="s">
        <v>96</v>
      </c>
    </row>
    <row r="104" spans="1:1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8" fitToHeight="0" orientation="landscape" r:id="rId1"/>
  <rowBreaks count="2" manualBreakCount="2">
    <brk id="44" max="15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Pablo J. Páez Solano</cp:lastModifiedBy>
  <cp:revision/>
  <dcterms:created xsi:type="dcterms:W3CDTF">2018-04-17T18:57:16Z</dcterms:created>
  <dcterms:modified xsi:type="dcterms:W3CDTF">2021-12-14T13:43:18Z</dcterms:modified>
  <cp:category/>
  <cp:contentStatus/>
</cp:coreProperties>
</file>