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3\Ejecución de Gastos y Aplicaciones Financieras\"/>
    </mc:Choice>
  </mc:AlternateContent>
  <xr:revisionPtr revIDLastSave="0" documentId="13_ncr:1_{D1952076-A112-4AE6-A6E5-A9D69A84C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2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C32" i="3"/>
  <c r="B32" i="3"/>
  <c r="C22" i="3"/>
  <c r="B22" i="3"/>
  <c r="C16" i="3"/>
  <c r="B16" i="3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L93" i="3" s="1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F93" i="3" l="1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<sst xmlns="http://schemas.openxmlformats.org/spreadsheetml/2006/main" count="104" uniqueCount="104">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</sst>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1047751</xdr:colOff>
      <xdr:row>0</xdr:row>
      <xdr:rowOff>85726</xdr:rowOff>
    </xdr:from>
    <xdr:to>
      <xdr:col>3</xdr:col>
      <xdr:colOff>152400</xdr:colOff>
      <xdr:row>8</xdr:row>
      <xdr:rowOff>66676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6" y="85726"/>
          <a:ext cx="1390649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zoomScaleNormal="100" workbookViewId="0">
      <selection activeCell="C15" sqref="C15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7" customWidth="1"/>
    <col min="6" max="6" width="13.5703125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3.71093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 x14ac:dyDescent="0.25"/>
    <row r="3" spans="1:16" ht="3" customHeight="1" x14ac:dyDescent="0.25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 x14ac:dyDescent="0.2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 x14ac:dyDescent="0.25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 x14ac:dyDescent="0.2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75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 x14ac:dyDescent="0.25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 x14ac:dyDescent="0.25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4.25" customHeight="1" x14ac:dyDescent="0.25">
      <c r="A11" s="33">
        <v>2022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1.25" customHeight="1" x14ac:dyDescent="0.25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8.2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2" customFormat="1" ht="30" customHeight="1" x14ac:dyDescent="0.25">
      <c r="A14" s="30" t="s">
        <v>0</v>
      </c>
      <c r="B14" s="31" t="s">
        <v>95</v>
      </c>
      <c r="C14" s="31" t="s">
        <v>96</v>
      </c>
      <c r="D14" s="31" t="s">
        <v>78</v>
      </c>
      <c r="E14" s="31" t="s">
        <v>79</v>
      </c>
      <c r="F14" s="31" t="s">
        <v>80</v>
      </c>
      <c r="G14" s="31" t="s">
        <v>81</v>
      </c>
      <c r="H14" s="31" t="s">
        <v>82</v>
      </c>
      <c r="I14" s="31" t="s">
        <v>83</v>
      </c>
      <c r="J14" s="31" t="s">
        <v>84</v>
      </c>
      <c r="K14" s="31" t="s">
        <v>85</v>
      </c>
      <c r="L14" s="31" t="s">
        <v>86</v>
      </c>
      <c r="M14" s="31" t="s">
        <v>87</v>
      </c>
      <c r="N14" s="31" t="s">
        <v>88</v>
      </c>
      <c r="O14" s="31" t="s">
        <v>89</v>
      </c>
      <c r="P14" s="31" t="s">
        <v>90</v>
      </c>
    </row>
    <row r="15" spans="1:16" x14ac:dyDescent="0.25">
      <c r="A15" s="1" t="s">
        <v>1</v>
      </c>
      <c r="B15" s="15">
        <f t="shared" ref="B15:C15" si="0">+B16+B22+B32+B42+B50+B58+B68+B73+B76</f>
        <v>657019369</v>
      </c>
      <c r="C15" s="15">
        <f t="shared" si="0"/>
        <v>738956869</v>
      </c>
      <c r="D15" s="15">
        <f>+D16+D22+D32+D42+D50+D58+D68+D73+D76</f>
        <v>29884465.239999998</v>
      </c>
      <c r="E15" s="15">
        <f t="shared" ref="E15" si="1">+E16+E22+E32+E42+E50+E58+E68+E73+E76</f>
        <v>33164088.740000002</v>
      </c>
      <c r="F15" s="15">
        <f t="shared" ref="F15:O15" si="2">+F16+F22+F32+F42+F50+F58+F68+F73+F76</f>
        <v>49839501.25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112888055.22999999</v>
      </c>
    </row>
    <row r="16" spans="1:16" x14ac:dyDescent="0.25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27830375</v>
      </c>
      <c r="F16" s="7">
        <f t="shared" ref="F16:O16" si="5">SUM(F17:F21)</f>
        <v>30387941.829999998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84935070.939999998</v>
      </c>
    </row>
    <row r="17" spans="1:37" ht="15" customHeight="1" x14ac:dyDescent="0.25">
      <c r="A17" s="4" t="s">
        <v>3</v>
      </c>
      <c r="B17" s="11">
        <v>357760804</v>
      </c>
      <c r="C17" s="11">
        <v>356816309</v>
      </c>
      <c r="D17" s="11">
        <v>22143833.25</v>
      </c>
      <c r="E17" s="11">
        <v>23228807.039999999</v>
      </c>
      <c r="F17" s="11">
        <v>25259796.579999998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70632436.870000005</v>
      </c>
    </row>
    <row r="18" spans="1:37" ht="15" customHeight="1" x14ac:dyDescent="0.25">
      <c r="A18" s="4" t="s">
        <v>4</v>
      </c>
      <c r="B18" s="11">
        <v>139841042</v>
      </c>
      <c r="C18" s="11">
        <v>138644155</v>
      </c>
      <c r="D18" s="11">
        <v>1268100</v>
      </c>
      <c r="E18" s="11">
        <v>1288100</v>
      </c>
      <c r="F18" s="11">
        <v>1381100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3937300</v>
      </c>
    </row>
    <row r="19" spans="1:37" ht="15" customHeight="1" x14ac:dyDescent="0.25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 x14ac:dyDescent="0.25">
      <c r="A21" s="4" t="s">
        <v>6</v>
      </c>
      <c r="B21" s="11">
        <v>53815156</v>
      </c>
      <c r="C21" s="11">
        <v>55956538</v>
      </c>
      <c r="D21" s="11">
        <v>3304820.86</v>
      </c>
      <c r="E21" s="11">
        <v>3313467.96</v>
      </c>
      <c r="F21" s="11">
        <v>3747045.25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10365334.07</v>
      </c>
    </row>
    <row r="22" spans="1:37" x14ac:dyDescent="0.25">
      <c r="A22" s="2" t="s">
        <v>7</v>
      </c>
      <c r="B22" s="7">
        <f>SUM(B23:B31)</f>
        <v>59639447</v>
      </c>
      <c r="C22" s="7">
        <f>SUM(C23:C31)</f>
        <v>110381863</v>
      </c>
      <c r="D22" s="7">
        <f t="shared" ref="D22:E22" si="7">SUM(D23:D31)</f>
        <v>3167711.13</v>
      </c>
      <c r="E22" s="7">
        <f t="shared" si="7"/>
        <v>3563667.05</v>
      </c>
      <c r="F22" s="7">
        <f t="shared" ref="F22:O22" si="8">SUM(F23:F31)</f>
        <v>3521975.39</v>
      </c>
      <c r="G22" s="7">
        <f t="shared" si="8"/>
        <v>0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10253353.57</v>
      </c>
    </row>
    <row r="23" spans="1:37" x14ac:dyDescent="0.25">
      <c r="A23" s="4" t="s">
        <v>8</v>
      </c>
      <c r="B23" s="11">
        <v>11121707</v>
      </c>
      <c r="C23" s="11">
        <v>10021707</v>
      </c>
      <c r="D23" s="11">
        <v>783800.98</v>
      </c>
      <c r="E23" s="11">
        <v>991650.06</v>
      </c>
      <c r="F23" s="11">
        <v>1020331.11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2795782.15</v>
      </c>
    </row>
    <row r="24" spans="1:37" ht="30" x14ac:dyDescent="0.25">
      <c r="A24" s="4" t="s">
        <v>9</v>
      </c>
      <c r="B24" s="11">
        <v>400000</v>
      </c>
      <c r="C24" s="11">
        <v>1400000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0</v>
      </c>
    </row>
    <row r="25" spans="1:37" x14ac:dyDescent="0.25">
      <c r="A25" s="4" t="s">
        <v>10</v>
      </c>
      <c r="B25" s="11">
        <v>300000</v>
      </c>
      <c r="C25" s="11">
        <v>300000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0</v>
      </c>
    </row>
    <row r="26" spans="1:37" ht="18" customHeight="1" x14ac:dyDescent="0.25">
      <c r="A26" s="4" t="s">
        <v>11</v>
      </c>
      <c r="B26" s="11">
        <v>65000</v>
      </c>
      <c r="C26" s="11">
        <v>65000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0</v>
      </c>
    </row>
    <row r="27" spans="1:37" x14ac:dyDescent="0.25">
      <c r="A27" s="4" t="s">
        <v>12</v>
      </c>
      <c r="B27" s="11">
        <v>12500000</v>
      </c>
      <c r="C27" s="11">
        <v>24401250</v>
      </c>
      <c r="D27" s="8">
        <v>817482.6</v>
      </c>
      <c r="E27" s="8">
        <v>148633.20000000001</v>
      </c>
      <c r="F27" s="8">
        <v>74316.600000000006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1040432.4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x14ac:dyDescent="0.25">
      <c r="A28" s="4" t="s">
        <v>13</v>
      </c>
      <c r="B28" s="11">
        <v>7900000</v>
      </c>
      <c r="C28" s="11">
        <v>7900000</v>
      </c>
      <c r="D28" s="11">
        <v>681974.55</v>
      </c>
      <c r="E28" s="11">
        <v>785549.18</v>
      </c>
      <c r="F28" s="11">
        <v>765290.3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2232814.0300000003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 x14ac:dyDescent="0.25">
      <c r="A29" s="4" t="s">
        <v>14</v>
      </c>
      <c r="B29" s="11">
        <v>2350000</v>
      </c>
      <c r="C29" s="11">
        <v>4565000</v>
      </c>
      <c r="D29" s="6">
        <v>25000</v>
      </c>
      <c r="E29" s="6">
        <v>163493.10999999999</v>
      </c>
      <c r="F29" s="6">
        <v>25000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213493.11</v>
      </c>
    </row>
    <row r="30" spans="1:37" ht="30" x14ac:dyDescent="0.25">
      <c r="A30" s="4" t="s">
        <v>15</v>
      </c>
      <c r="B30" s="11">
        <v>8592740</v>
      </c>
      <c r="C30" s="11">
        <v>45518906</v>
      </c>
      <c r="D30" s="6">
        <v>0</v>
      </c>
      <c r="E30" s="6">
        <v>339211</v>
      </c>
      <c r="F30" s="6">
        <v>412905.38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752116.38</v>
      </c>
    </row>
    <row r="31" spans="1:37" x14ac:dyDescent="0.25">
      <c r="A31" s="4" t="s">
        <v>37</v>
      </c>
      <c r="B31" s="11">
        <v>16410000</v>
      </c>
      <c r="C31" s="11">
        <v>16210000</v>
      </c>
      <c r="D31" s="8">
        <v>859453</v>
      </c>
      <c r="E31" s="8">
        <v>1135130.5</v>
      </c>
      <c r="F31" s="8">
        <v>1224132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3218715.5</v>
      </c>
    </row>
    <row r="32" spans="1:37" x14ac:dyDescent="0.25">
      <c r="A32" s="2" t="s">
        <v>16</v>
      </c>
      <c r="B32" s="7">
        <f>SUM(B33:B41)</f>
        <v>17727920</v>
      </c>
      <c r="C32" s="7">
        <f>SUM(C33:C41)</f>
        <v>16777920</v>
      </c>
      <c r="D32" s="7">
        <f t="shared" ref="D32:E32" si="11">SUM(D33:D41)</f>
        <v>0</v>
      </c>
      <c r="E32" s="7">
        <f t="shared" si="11"/>
        <v>1742596.69</v>
      </c>
      <c r="F32" s="7">
        <f t="shared" ref="F32:O32" si="12">SUM(F33:F41)</f>
        <v>2260575.06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4003171.75</v>
      </c>
    </row>
    <row r="33" spans="1:16" ht="30" x14ac:dyDescent="0.25">
      <c r="A33" s="4" t="s">
        <v>17</v>
      </c>
      <c r="B33" s="11">
        <v>1050000</v>
      </c>
      <c r="C33" s="11">
        <v>1050000</v>
      </c>
      <c r="D33" s="16">
        <v>0</v>
      </c>
      <c r="E33" s="16">
        <v>0</v>
      </c>
      <c r="F33" s="16">
        <v>49635.66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49635.66</v>
      </c>
    </row>
    <row r="34" spans="1:16" x14ac:dyDescent="0.25">
      <c r="A34" s="4" t="s">
        <v>18</v>
      </c>
      <c r="B34" s="11">
        <v>1312500</v>
      </c>
      <c r="C34" s="11">
        <v>762500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0</v>
      </c>
    </row>
    <row r="35" spans="1:16" ht="30" x14ac:dyDescent="0.25">
      <c r="A35" s="4" t="s">
        <v>19</v>
      </c>
      <c r="B35" s="11">
        <v>1710000</v>
      </c>
      <c r="C35" s="11">
        <v>1510000</v>
      </c>
      <c r="D35" s="6">
        <v>0</v>
      </c>
      <c r="E35" s="6">
        <v>113047.7</v>
      </c>
      <c r="F35" s="6">
        <v>195079.37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308127.07</v>
      </c>
    </row>
    <row r="36" spans="1:16" x14ac:dyDescent="0.25">
      <c r="A36" s="4" t="s">
        <v>20</v>
      </c>
      <c r="B36" s="11">
        <v>150000</v>
      </c>
      <c r="C36" s="11">
        <v>150000</v>
      </c>
      <c r="D36" s="8">
        <v>0</v>
      </c>
      <c r="E36" s="8">
        <v>26196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26196</v>
      </c>
    </row>
    <row r="37" spans="1:16" ht="30" x14ac:dyDescent="0.25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0</v>
      </c>
    </row>
    <row r="38" spans="1:16" ht="30" x14ac:dyDescent="0.25">
      <c r="A38" s="4" t="s">
        <v>22</v>
      </c>
      <c r="B38" s="11">
        <v>103000</v>
      </c>
      <c r="C38" s="11">
        <v>103000</v>
      </c>
      <c r="D38" s="6">
        <v>0</v>
      </c>
      <c r="E38" s="6">
        <v>0</v>
      </c>
      <c r="F38" s="6">
        <v>21352.7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21352.7</v>
      </c>
    </row>
    <row r="39" spans="1:16" ht="30" x14ac:dyDescent="0.25">
      <c r="A39" s="4" t="s">
        <v>23</v>
      </c>
      <c r="B39" s="11">
        <v>7970000</v>
      </c>
      <c r="C39" s="11">
        <v>7995000</v>
      </c>
      <c r="D39" s="11">
        <v>0</v>
      </c>
      <c r="E39" s="11">
        <v>1078473.0900000001</v>
      </c>
      <c r="F39" s="11">
        <v>509768.06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1588241.1500000001</v>
      </c>
    </row>
    <row r="40" spans="1:16" ht="30" x14ac:dyDescent="0.25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 x14ac:dyDescent="0.25">
      <c r="A41" s="4" t="s">
        <v>24</v>
      </c>
      <c r="B41" s="11">
        <v>5122420</v>
      </c>
      <c r="C41" s="11">
        <v>4897420</v>
      </c>
      <c r="D41" s="8">
        <v>0</v>
      </c>
      <c r="E41" s="8">
        <v>524879.9</v>
      </c>
      <c r="F41" s="8">
        <v>1484739.27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2009619.17</v>
      </c>
    </row>
    <row r="42" spans="1:16" x14ac:dyDescent="0.25">
      <c r="A42" s="2" t="s">
        <v>25</v>
      </c>
      <c r="B42" s="7">
        <f>SUM(B43:B49)</f>
        <v>500000</v>
      </c>
      <c r="C42" s="7">
        <f>SUM(C43:C49)</f>
        <v>3363834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128740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128740</v>
      </c>
    </row>
    <row r="43" spans="1:16" ht="30" x14ac:dyDescent="0.25">
      <c r="A43" s="4" t="s">
        <v>26</v>
      </c>
      <c r="B43" s="11">
        <v>500000</v>
      </c>
      <c r="C43" s="11">
        <v>3363834</v>
      </c>
      <c r="D43" s="16">
        <v>0</v>
      </c>
      <c r="E43" s="16">
        <v>0</v>
      </c>
      <c r="F43" s="16">
        <v>128740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128740</v>
      </c>
    </row>
    <row r="44" spans="1:16" ht="30" x14ac:dyDescent="0.25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 x14ac:dyDescent="0.25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 x14ac:dyDescent="0.25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 x14ac:dyDescent="0.25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 x14ac:dyDescent="0.25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 x14ac:dyDescent="0.25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 x14ac:dyDescent="0.25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 x14ac:dyDescent="0.25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 x14ac:dyDescent="0.25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 x14ac:dyDescent="0.25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 x14ac:dyDescent="0.25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 x14ac:dyDescent="0.25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 x14ac:dyDescent="0.25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 x14ac:dyDescent="0.25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 x14ac:dyDescent="0.25">
      <c r="A58" s="2" t="s">
        <v>28</v>
      </c>
      <c r="B58" s="7">
        <f>SUM(B59:B67)</f>
        <v>23235000</v>
      </c>
      <c r="C58" s="7">
        <f>SUM(C59:C67)</f>
        <v>52516250</v>
      </c>
      <c r="D58" s="7">
        <f t="shared" ref="D58" si="24">SUM(D59:D67)</f>
        <v>0</v>
      </c>
      <c r="E58" s="7">
        <f t="shared" ref="E58" si="25">SUM(E59:E67)</f>
        <v>27450</v>
      </c>
      <c r="F58" s="7">
        <f t="shared" ref="F58:O58" si="26">SUM(F59:F67)</f>
        <v>13540268.970000001</v>
      </c>
      <c r="G58" s="7">
        <f t="shared" si="26"/>
        <v>0</v>
      </c>
      <c r="H58" s="7">
        <f t="shared" si="26"/>
        <v>0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13567718.970000001</v>
      </c>
    </row>
    <row r="59" spans="1:16" x14ac:dyDescent="0.25">
      <c r="A59" s="4" t="s">
        <v>29</v>
      </c>
      <c r="B59" s="11">
        <v>11245000</v>
      </c>
      <c r="C59" s="11">
        <v>39336250</v>
      </c>
      <c r="D59" s="8">
        <v>0</v>
      </c>
      <c r="E59" s="8">
        <v>0</v>
      </c>
      <c r="F59" s="8">
        <v>13358600.98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13358600.98</v>
      </c>
    </row>
    <row r="60" spans="1:16" ht="30" x14ac:dyDescent="0.25">
      <c r="A60" s="4" t="s">
        <v>30</v>
      </c>
      <c r="B60" s="11">
        <v>60000</v>
      </c>
      <c r="C60" s="11">
        <v>1060000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0</v>
      </c>
    </row>
    <row r="61" spans="1:16" ht="30" x14ac:dyDescent="0.25">
      <c r="A61" s="4" t="s">
        <v>31</v>
      </c>
      <c r="B61" s="11">
        <v>10000</v>
      </c>
      <c r="C61" s="11">
        <v>10100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 x14ac:dyDescent="0.25">
      <c r="A62" s="4" t="s">
        <v>32</v>
      </c>
      <c r="B62" s="11">
        <v>7000000</v>
      </c>
      <c r="C62" s="11">
        <v>8300000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 x14ac:dyDescent="0.25">
      <c r="A63" s="4" t="s">
        <v>33</v>
      </c>
      <c r="B63" s="11">
        <v>2220000</v>
      </c>
      <c r="C63" s="11">
        <v>1239900</v>
      </c>
      <c r="D63" s="11">
        <v>0</v>
      </c>
      <c r="E63" s="11">
        <v>27450</v>
      </c>
      <c r="F63" s="11">
        <v>67679.990000000005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95129.99</v>
      </c>
    </row>
    <row r="64" spans="1:16" x14ac:dyDescent="0.25">
      <c r="A64" s="4" t="s">
        <v>52</v>
      </c>
      <c r="B64" s="11">
        <v>200000</v>
      </c>
      <c r="C64" s="11">
        <v>870000</v>
      </c>
      <c r="D64" s="11">
        <v>0</v>
      </c>
      <c r="E64" s="11">
        <v>0</v>
      </c>
      <c r="F64" s="11">
        <v>113988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113988</v>
      </c>
    </row>
    <row r="65" spans="1:16" x14ac:dyDescent="0.25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 x14ac:dyDescent="0.25">
      <c r="A66" s="4" t="s">
        <v>34</v>
      </c>
      <c r="B66" s="11">
        <v>2500000</v>
      </c>
      <c r="C66" s="11">
        <v>1700000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 x14ac:dyDescent="0.25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 x14ac:dyDescent="0.25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 x14ac:dyDescent="0.25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 x14ac:dyDescent="0.2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 x14ac:dyDescent="0.25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 x14ac:dyDescent="0.25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 x14ac:dyDescent="0.25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x14ac:dyDescent="0.25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 x14ac:dyDescent="0.25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x14ac:dyDescent="0.25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 x14ac:dyDescent="0.25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 x14ac:dyDescent="0.25">
      <c r="A80" s="5" t="s">
        <v>35</v>
      </c>
      <c r="B80" s="10">
        <f>B16+B22+B32+B42+B50+B58+B68+B73+B76</f>
        <v>657019369</v>
      </c>
      <c r="C80" s="10">
        <f>C16+C22+C32+C42+C58+C50+C68+C73+C76</f>
        <v>738956869</v>
      </c>
      <c r="D80" s="10">
        <f t="shared" ref="D80:E80" si="38">+D16+D22+D32+D42+D50+D58+D68+D73+D76</f>
        <v>29884465.239999998</v>
      </c>
      <c r="E80" s="10">
        <f t="shared" si="38"/>
        <v>33164088.740000002</v>
      </c>
      <c r="F80" s="10">
        <f t="shared" ref="F80:O80" si="39">+F16+F22+F32+F42+F50+F58+F68+F73+F76</f>
        <v>49839501.25</v>
      </c>
      <c r="G80" s="10">
        <f t="shared" si="39"/>
        <v>0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112888055.22999999</v>
      </c>
    </row>
    <row r="81" spans="1:16" x14ac:dyDescent="0.25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 x14ac:dyDescent="0.25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 x14ac:dyDescent="0.25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 x14ac:dyDescent="0.25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 x14ac:dyDescent="0.25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 x14ac:dyDescent="0.25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 x14ac:dyDescent="0.25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 x14ac:dyDescent="0.25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 x14ac:dyDescent="0.3">
      <c r="A93" s="20" t="s">
        <v>77</v>
      </c>
      <c r="B93" s="21">
        <f t="shared" ref="B93" si="56">+B80+B91</f>
        <v>657019369</v>
      </c>
      <c r="C93" s="21">
        <f>+C80+C91</f>
        <v>738956869</v>
      </c>
      <c r="D93" s="21">
        <f t="shared" ref="D93" si="57">+D80+D91</f>
        <v>29884465.239999998</v>
      </c>
      <c r="E93" s="21">
        <f t="shared" ref="E93" si="58">+E80+E91</f>
        <v>33164088.740000002</v>
      </c>
      <c r="F93" s="21">
        <f t="shared" ref="F93:O93" si="59">+F80+F91</f>
        <v>49839501.25</v>
      </c>
      <c r="G93" s="21">
        <f t="shared" si="59"/>
        <v>0</v>
      </c>
      <c r="H93" s="21">
        <f t="shared" si="59"/>
        <v>0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112888055.22999999</v>
      </c>
    </row>
    <row r="94" spans="1:16" ht="13.5" customHeight="1" thickTop="1" x14ac:dyDescent="0.25">
      <c r="A94" s="26" t="s">
        <v>97</v>
      </c>
    </row>
    <row r="95" spans="1:16" x14ac:dyDescent="0.25">
      <c r="A95" s="27" t="s">
        <v>98</v>
      </c>
    </row>
    <row r="96" spans="1:16" x14ac:dyDescent="0.25">
      <c r="A96" s="27" t="s">
        <v>99</v>
      </c>
    </row>
    <row r="97" spans="1:1" x14ac:dyDescent="0.25">
      <c r="A97" s="27" t="s">
        <v>100</v>
      </c>
    </row>
    <row r="98" spans="1:1" x14ac:dyDescent="0.25">
      <c r="A98" s="27" t="s">
        <v>101</v>
      </c>
    </row>
    <row r="99" spans="1:1" x14ac:dyDescent="0.25">
      <c r="A99" s="27" t="s">
        <v>102</v>
      </c>
    </row>
    <row r="100" spans="1:1" x14ac:dyDescent="0.25">
      <c r="A100" s="27" t="s">
        <v>103</v>
      </c>
    </row>
    <row r="101" spans="1:1" x14ac:dyDescent="0.25">
      <c r="A101" s="27"/>
    </row>
    <row r="102" spans="1:1" x14ac:dyDescent="0.25">
      <c r="A102" s="27"/>
    </row>
    <row r="103" spans="1:1" x14ac:dyDescent="0.25">
      <c r="A103" s="27"/>
    </row>
    <row r="104" spans="1:1" x14ac:dyDescent="0.25">
      <c r="A104" s="29"/>
    </row>
    <row r="105" spans="1:1" x14ac:dyDescent="0.25">
      <c r="A105" s="23" t="s">
        <v>93</v>
      </c>
    </row>
    <row r="106" spans="1:1" x14ac:dyDescent="0.25">
      <c r="A106" s="14" t="s">
        <v>94</v>
      </c>
    </row>
    <row r="107" spans="1:1" x14ac:dyDescent="0.25">
      <c r="A107" s="14"/>
    </row>
  </sheetData>
  <dataConsolidate/>
  <mergeCells count="3">
    <mergeCell ref="A10:P10"/>
    <mergeCell ref="A11:P11"/>
    <mergeCell ref="A12:P12"/>
  </mergeCells>
  <printOptions horizontalCentered="1"/>
  <pageMargins left="0.25" right="0.25" top="0.75" bottom="0.75" header="0.3" footer="0.3"/>
  <pageSetup scale="70" fitToHeight="0" orientation="portrait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2022-04-07T12:39:15Z</cp:lastPrinted>
  <dcterms:created xsi:type="dcterms:W3CDTF">2018-04-17T18:57:16Z</dcterms:created>
  <dcterms:modified xsi:type="dcterms:W3CDTF">2022-04-07T12:40:29Z</dcterms:modified>
</cp:coreProperties>
</file>