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Cuentas por Pagar\2022\2022_03\"/>
    </mc:Choice>
  </mc:AlternateContent>
  <xr:revisionPtr revIDLastSave="0" documentId="13_ncr:1_{E51FC6DC-8F8C-49ED-9831-C2EB1BB6D2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 2022" sheetId="1" r:id="rId1"/>
  </sheets>
  <definedNames>
    <definedName name="_xlnm.Print_Area" localSheetId="0">'Marzo 2022'!$A$1:$I$69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" l="1"/>
  <c r="H54" i="1"/>
  <c r="H52" i="1"/>
  <c r="G52" i="1" s="1"/>
  <c r="H28" i="1"/>
  <c r="G28" i="1" s="1"/>
  <c r="H27" i="1"/>
  <c r="G27" i="1" s="1"/>
  <c r="H50" i="1"/>
  <c r="G50" i="1" s="1"/>
  <c r="H49" i="1"/>
  <c r="G49" i="1" s="1"/>
  <c r="H48" i="1"/>
  <c r="G48" i="1" s="1"/>
  <c r="H47" i="1"/>
  <c r="G47" i="1" s="1"/>
  <c r="H46" i="1"/>
  <c r="G46" i="1" s="1"/>
  <c r="H45" i="1"/>
  <c r="G45" i="1" s="1"/>
  <c r="H44" i="1"/>
  <c r="G44" i="1" s="1"/>
  <c r="H43" i="1"/>
  <c r="G43" i="1" s="1"/>
  <c r="H42" i="1"/>
  <c r="G42" i="1" s="1"/>
  <c r="H30" i="1" l="1"/>
  <c r="G30" i="1" s="1"/>
  <c r="H41" i="1"/>
  <c r="G41" i="1" s="1"/>
  <c r="H40" i="1"/>
  <c r="G40" i="1" s="1"/>
  <c r="H39" i="1"/>
  <c r="G39" i="1" s="1"/>
  <c r="H38" i="1"/>
  <c r="G38" i="1" s="1"/>
  <c r="H37" i="1"/>
  <c r="G37" i="1" s="1"/>
  <c r="H36" i="1"/>
  <c r="G36" i="1" s="1"/>
  <c r="H18" i="1"/>
  <c r="G18" i="1" s="1"/>
  <c r="H19" i="1"/>
  <c r="G19" i="1" s="1"/>
  <c r="H20" i="1"/>
  <c r="G20" i="1" s="1"/>
  <c r="H21" i="1"/>
  <c r="G21" i="1" s="1"/>
  <c r="H22" i="1"/>
  <c r="G22" i="1" s="1"/>
  <c r="H23" i="1"/>
  <c r="G23" i="1" s="1"/>
  <c r="H24" i="1"/>
  <c r="G24" i="1" s="1"/>
  <c r="H25" i="1"/>
  <c r="G25" i="1" s="1"/>
  <c r="H26" i="1"/>
  <c r="G26" i="1" s="1"/>
  <c r="H29" i="1"/>
  <c r="G29" i="1" s="1"/>
  <c r="H31" i="1"/>
  <c r="G31" i="1" s="1"/>
  <c r="H32" i="1"/>
  <c r="G32" i="1" s="1"/>
  <c r="H33" i="1"/>
  <c r="G33" i="1" s="1"/>
  <c r="H34" i="1"/>
  <c r="G34" i="1" s="1"/>
  <c r="H35" i="1"/>
  <c r="G35" i="1" s="1"/>
  <c r="H51" i="1"/>
  <c r="G51" i="1" s="1"/>
  <c r="H53" i="1"/>
  <c r="G53" i="1" s="1"/>
  <c r="H17" i="1"/>
  <c r="G17" i="1" s="1"/>
  <c r="G54" i="1" l="1"/>
</calcChain>
</file>

<file path=xl/sharedStrings.xml><?xml version="1.0" encoding="utf-8"?>
<sst xmlns="http://schemas.openxmlformats.org/spreadsheetml/2006/main" count="149" uniqueCount="101">
  <si>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</si>
  <si>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</si>
  <si>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</si>
  <si>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</si>
  <si>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</si>
  <si>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</si>
  <si>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</si>
  <si>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María Montero</t>
  </si>
  <si>
    <t>Encargada División Financiera</t>
  </si>
  <si>
    <t>Fecha estimada de pago</t>
  </si>
  <si>
    <t>Monto Pagado</t>
  </si>
  <si>
    <t>Monto Pendiente</t>
  </si>
  <si>
    <t xml:space="preserve">Completo </t>
  </si>
  <si>
    <t>B1500000342</t>
  </si>
  <si>
    <t>Listado de Pago a Proveedores</t>
  </si>
  <si>
    <t>Estado</t>
  </si>
  <si>
    <t>Marzo 2022</t>
  </si>
  <si>
    <t>B1500000239</t>
  </si>
  <si>
    <t>Al 31 Marzo 2022</t>
  </si>
  <si>
    <t xml:space="preserve">Abastecimentos Comerciales FJJ, SRL </t>
  </si>
  <si>
    <t>Adquisición de Azucar para uso de esta DIGEPRES.</t>
  </si>
  <si>
    <t>B1500000357</t>
  </si>
  <si>
    <t>Brothers RSR Supply Offices, SRL</t>
  </si>
  <si>
    <t xml:space="preserve">Adquisición de materiales de oficina para uso de esta DIGEPRES. </t>
  </si>
  <si>
    <t>B1500000832</t>
  </si>
  <si>
    <t xml:space="preserve">Gobernación Del Edificio Gubernamental Juan Pablo Duarte </t>
  </si>
  <si>
    <t>Pago servicio de mantenimiento correspondiente al mes de MARZO 2022</t>
  </si>
  <si>
    <t xml:space="preserve">Vivero Fortunato, SRL </t>
  </si>
  <si>
    <t>Adquisición de Ornamentos para colaboradoras de esta  DIGEPRES por dia de la MUJER</t>
  </si>
  <si>
    <t>B1500002786</t>
  </si>
  <si>
    <t xml:space="preserve">Provesol Proveedores de Soluciones, SRL </t>
  </si>
  <si>
    <t>B1500000964</t>
  </si>
  <si>
    <t xml:space="preserve">H&amp;H SOLUTIONS, SRL </t>
  </si>
  <si>
    <t xml:space="preserve">Adquisición de equipos tecnologicos para uso de esta DIGEPRES. </t>
  </si>
  <si>
    <t>B1500000296</t>
  </si>
  <si>
    <t xml:space="preserve">FERRETAL, SRL </t>
  </si>
  <si>
    <t xml:space="preserve">Servicio de confeccion e instalacion de cortinas venecianas oficinas de esta DIGEPRES. </t>
  </si>
  <si>
    <t>B1500000516</t>
  </si>
  <si>
    <t xml:space="preserve">Agua Planeta Azul </t>
  </si>
  <si>
    <t xml:space="preserve">Adquisicion de agua purificada para consumo de esta DIGEPRES. </t>
  </si>
  <si>
    <t>B1500143719</t>
  </si>
  <si>
    <t>B1500143828</t>
  </si>
  <si>
    <t>B1500143946</t>
  </si>
  <si>
    <t xml:space="preserve">Offitek, SRL </t>
  </si>
  <si>
    <t xml:space="preserve">Adquisicion de rollos de etiquetas para uso de esta DIGEPRES. </t>
  </si>
  <si>
    <t>B1500004169</t>
  </si>
  <si>
    <t>Velez Import, SRL</t>
  </si>
  <si>
    <t xml:space="preserve">BEST SUPPLY, SRL </t>
  </si>
  <si>
    <t>B1500000509</t>
  </si>
  <si>
    <t xml:space="preserve">Simpapel, SRL </t>
  </si>
  <si>
    <t>Adquisicion de toners para uso de esta DIGEPRES.</t>
  </si>
  <si>
    <t>B1500000353</t>
  </si>
  <si>
    <t xml:space="preserve">A Fuego Lento, SRL </t>
  </si>
  <si>
    <t>Servicio de almuerzo y cena para colaboradores de esta DIGEPRES. FEBRERO 2022</t>
  </si>
  <si>
    <t>B1500000554</t>
  </si>
  <si>
    <t>B1500000555</t>
  </si>
  <si>
    <t>Empresa Distribuidora de Electricidad del Este SA</t>
  </si>
  <si>
    <t>Energia electrica uso de esta DIGEPRES NIC1511169 MARZO 2022</t>
  </si>
  <si>
    <t>B1500197070</t>
  </si>
  <si>
    <t>Energia electrica uso de esta DIGEPRES NIC1609251 MARZO 2022</t>
  </si>
  <si>
    <t>B1500197073</t>
  </si>
  <si>
    <t>Universidad Abierta para Adultos UAPA</t>
  </si>
  <si>
    <t>B1500000471</t>
  </si>
  <si>
    <t>PAGO DEL 80% TRIMESTRE 2022-31 COLABORADOR HECTOR OVALLES DE ESTA DIGEPRES</t>
  </si>
  <si>
    <t xml:space="preserve">Puntual Soluciones KSP, SRL </t>
  </si>
  <si>
    <t xml:space="preserve">Adquisicion de electrodomestico para uso de esta DIGEPRES. </t>
  </si>
  <si>
    <t>B1500000016</t>
  </si>
  <si>
    <t xml:space="preserve">Muñoz Concepto Mobiliario, SRL </t>
  </si>
  <si>
    <t xml:space="preserve">Adquisicion de escritorios modulares para uso de esta DIGEPRES. </t>
  </si>
  <si>
    <t>B1500001032</t>
  </si>
  <si>
    <t xml:space="preserve">E&amp;C Multiservices, EIRL </t>
  </si>
  <si>
    <t xml:space="preserve">Adquisicion de servilletas para uso de esta DIGEPRES. </t>
  </si>
  <si>
    <t>B1500000938</t>
  </si>
  <si>
    <t xml:space="preserve">Adquisicion de cintas de almacenamientos para servidores backup  de esta DIGEPRES. </t>
  </si>
  <si>
    <t>B1500004192</t>
  </si>
  <si>
    <t xml:space="preserve">Pro Pharmaceutical Peña, SRL </t>
  </si>
  <si>
    <t xml:space="preserve">Adquisicion de insumos para la Unidad Medica de esta DIGEPRES. </t>
  </si>
  <si>
    <t>B1500000527</t>
  </si>
  <si>
    <t xml:space="preserve">Khalicco Investments. SRL </t>
  </si>
  <si>
    <t xml:space="preserve">Adquisicion de articulos de ferreteria para uso de esta DIGEPRES. </t>
  </si>
  <si>
    <t>B1500000549</t>
  </si>
  <si>
    <t xml:space="preserve">Compañía Dominicana De Telefonos C POR A </t>
  </si>
  <si>
    <t xml:space="preserve">Servicios de flota cuenta no.779890185 mes de MARZO 2022 para esta DIGEPRES. </t>
  </si>
  <si>
    <t>B1500164374</t>
  </si>
  <si>
    <t xml:space="preserve">Servicios telefonicos y de seguridad perimetral cuentas no.714400121 y 708794361 MARZO 2022 para esta DIGEPRES. </t>
  </si>
  <si>
    <t>B1500164349</t>
  </si>
  <si>
    <t>B1500164355</t>
  </si>
  <si>
    <t xml:space="preserve">Servicios de data cuentas no.767677238 y 779655453 MARZO 2022 para esta DIGEPRES. </t>
  </si>
  <si>
    <t>B1500165261</t>
  </si>
  <si>
    <t xml:space="preserve">Obrinap, SRL </t>
  </si>
  <si>
    <t>B1500000126</t>
  </si>
  <si>
    <t xml:space="preserve">Supliegensa, SRL </t>
  </si>
  <si>
    <t>B1500000466</t>
  </si>
  <si>
    <t>B1500144120</t>
  </si>
  <si>
    <t>B1500144332</t>
  </si>
  <si>
    <t xml:space="preserve">Rafael Tobias Genao Baez </t>
  </si>
  <si>
    <t xml:space="preserve">Servicio de abogado notario publico en la asistencia dentro de proceso en esta DIGEPRES. </t>
  </si>
  <si>
    <t xml:space="preserve">Inversiones Inogar, SRL </t>
  </si>
  <si>
    <t xml:space="preserve">Adquisicion de mesa de acero inoxidable para uso de esta DIGEPRES. </t>
  </si>
  <si>
    <t>B1500000419</t>
  </si>
  <si>
    <t>B1500164368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</si>
</sst>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 applyBorder="1"/>
    <xf numFmtId="164" fontId="1" fillId="0" borderId="0" xfId="0" applyNumberFormat="1" applyFont="1"/>
    <xf numFmtId="43" fontId="3" fillId="2" borderId="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13" xfId="0" applyFont="1" applyBorder="1" applyAlignment="1">
      <alignment horizontal="center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43" fontId="1" fillId="0" borderId="3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6292089</xdr:colOff>
      <xdr:row>1</xdr:row>
      <xdr:rowOff>67236</xdr:rowOff>
    </xdr:from>
    <xdr:to>
      <xdr:col>2</xdr:col>
      <xdr:colOff>375388</xdr:colOff>
      <xdr:row>9</xdr:row>
      <xdr:rowOff>237083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4942" y="246530"/>
          <a:ext cx="1882593" cy="20188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tabSelected="1" topLeftCell="A13" zoomScale="85" zoomScaleNormal="85" workbookViewId="0">
      <selection activeCell="D28" sqref="D28"/>
    </sheetView>
  </sheetViews>
  <sheetFormatPr baseColWidth="10" defaultRowHeight="14.25" x14ac:dyDescent="0.2"/>
  <cols>
    <col min="1" max="1" width="70.140625" style="19" customWidth="1"/>
    <col min="2" max="2" width="117" style="1" customWidth="1"/>
    <col min="3" max="3" width="29.7109375" style="23" customWidth="1"/>
    <col min="4" max="4" width="15.5703125" style="1" customWidth="1"/>
    <col min="5" max="5" width="25.42578125" style="1" customWidth="1"/>
    <col min="6" max="6" width="23.42578125" style="12" bestFit="1" customWidth="1"/>
    <col min="7" max="7" width="20" style="12" customWidth="1"/>
    <col min="8" max="8" width="24.7109375" style="12" customWidth="1"/>
    <col min="9" max="9" width="29.140625" style="1" customWidth="1"/>
    <col min="10" max="16384" width="11.42578125" style="1"/>
  </cols>
  <sheetData>
    <row r="1" spans="1:9" x14ac:dyDescent="0.2">
      <c r="A1" s="26"/>
      <c r="B1" s="26"/>
      <c r="C1" s="26"/>
      <c r="D1" s="26"/>
      <c r="E1" s="26"/>
      <c r="F1" s="26"/>
      <c r="G1" s="26"/>
      <c r="H1" s="26"/>
      <c r="I1" s="26"/>
    </row>
    <row r="2" spans="1:9" ht="15" customHeight="1" x14ac:dyDescent="0.2">
      <c r="A2" s="26"/>
      <c r="B2" s="26"/>
      <c r="C2" s="26"/>
      <c r="D2" s="26"/>
      <c r="E2" s="26"/>
      <c r="F2" s="26"/>
      <c r="G2" s="26"/>
      <c r="H2" s="26"/>
      <c r="I2" s="26"/>
    </row>
    <row r="3" spans="1:9" ht="15" customHeight="1" x14ac:dyDescent="0.2">
      <c r="A3" s="26"/>
      <c r="B3" s="26"/>
      <c r="C3" s="26"/>
      <c r="D3" s="26"/>
      <c r="E3" s="26"/>
      <c r="F3" s="26"/>
      <c r="G3" s="26"/>
      <c r="H3" s="26"/>
      <c r="I3" s="26"/>
    </row>
    <row r="4" spans="1:9" ht="15" customHeight="1" x14ac:dyDescent="0.2">
      <c r="A4" s="26"/>
      <c r="B4" s="26"/>
      <c r="C4" s="26"/>
      <c r="D4" s="26"/>
      <c r="E4" s="26"/>
      <c r="F4" s="26"/>
      <c r="G4" s="26"/>
      <c r="H4" s="26"/>
      <c r="I4" s="26"/>
    </row>
    <row r="5" spans="1:9" ht="15" customHeight="1" x14ac:dyDescent="0.2">
      <c r="A5" s="26"/>
      <c r="B5" s="26"/>
      <c r="C5" s="26"/>
      <c r="D5" s="26"/>
      <c r="E5" s="26"/>
      <c r="F5" s="26"/>
      <c r="G5" s="26"/>
      <c r="H5" s="26"/>
      <c r="I5" s="26"/>
    </row>
    <row r="6" spans="1:9" ht="27" customHeight="1" x14ac:dyDescent="0.2">
      <c r="A6" s="26"/>
      <c r="B6" s="26"/>
      <c r="C6" s="26"/>
      <c r="D6" s="26"/>
      <c r="E6" s="26"/>
      <c r="F6" s="26"/>
      <c r="G6" s="26"/>
      <c r="H6" s="26"/>
      <c r="I6" s="26"/>
    </row>
    <row r="7" spans="1:9" ht="19.5" customHeight="1" x14ac:dyDescent="0.2">
      <c r="A7" s="26"/>
      <c r="B7" s="26"/>
      <c r="C7" s="26"/>
      <c r="D7" s="26"/>
      <c r="E7" s="26"/>
      <c r="F7" s="26"/>
      <c r="G7" s="26"/>
      <c r="H7" s="26"/>
      <c r="I7" s="26"/>
    </row>
    <row r="8" spans="1:9" ht="19.5" customHeight="1" x14ac:dyDescent="0.2">
      <c r="A8" s="26"/>
      <c r="B8" s="26"/>
      <c r="C8" s="26"/>
      <c r="D8" s="26"/>
      <c r="E8" s="26"/>
      <c r="F8" s="26"/>
      <c r="G8" s="26"/>
      <c r="H8" s="26"/>
      <c r="I8" s="26"/>
    </row>
    <row r="9" spans="1:9" ht="19.5" customHeight="1" x14ac:dyDescent="0.2">
      <c r="A9" s="26"/>
      <c r="B9" s="26"/>
      <c r="C9" s="26"/>
      <c r="D9" s="26"/>
      <c r="E9" s="26"/>
      <c r="F9" s="26"/>
      <c r="G9" s="26"/>
      <c r="H9" s="26"/>
      <c r="I9" s="26"/>
    </row>
    <row r="10" spans="1:9" ht="19.5" customHeight="1" x14ac:dyDescent="0.2">
      <c r="A10" s="26"/>
      <c r="B10" s="26"/>
      <c r="C10" s="26"/>
      <c r="D10" s="26"/>
      <c r="E10" s="26"/>
      <c r="F10" s="26"/>
      <c r="G10" s="26"/>
      <c r="H10" s="26"/>
      <c r="I10" s="26"/>
    </row>
    <row r="11" spans="1:9" ht="22.5" x14ac:dyDescent="0.3">
      <c r="A11" s="36" t="s">
        <v>14</v>
      </c>
      <c r="B11" s="36"/>
      <c r="C11" s="36"/>
      <c r="D11" s="36"/>
      <c r="E11" s="36"/>
      <c r="F11" s="36"/>
      <c r="G11" s="36"/>
      <c r="H11" s="36"/>
      <c r="I11" s="36"/>
    </row>
    <row r="12" spans="1:9" ht="18" x14ac:dyDescent="0.25">
      <c r="A12" s="37" t="s">
        <v>18</v>
      </c>
      <c r="B12" s="37"/>
      <c r="C12" s="37"/>
      <c r="D12" s="37"/>
      <c r="E12" s="37"/>
      <c r="F12" s="37"/>
      <c r="G12" s="37"/>
      <c r="H12" s="37"/>
      <c r="I12" s="37"/>
    </row>
    <row r="13" spans="1:9" ht="18" x14ac:dyDescent="0.25">
      <c r="A13" s="38" t="s">
        <v>5</v>
      </c>
      <c r="B13" s="38"/>
      <c r="C13" s="38"/>
      <c r="D13" s="38"/>
      <c r="E13" s="38"/>
      <c r="F13" s="38"/>
      <c r="G13" s="38"/>
      <c r="H13" s="38"/>
      <c r="I13" s="38"/>
    </row>
    <row r="14" spans="1:9" s="12" customFormat="1" ht="11.25" customHeight="1" thickBot="1" x14ac:dyDescent="0.3">
      <c r="A14" s="13"/>
      <c r="B14" s="13"/>
      <c r="C14" s="21"/>
      <c r="D14" s="13"/>
      <c r="E14" s="13"/>
      <c r="F14" s="13"/>
      <c r="G14" s="13"/>
      <c r="H14" s="13"/>
      <c r="I14" s="13"/>
    </row>
    <row r="15" spans="1:9" ht="41.25" customHeight="1" thickTop="1" thickBot="1" x14ac:dyDescent="0.25">
      <c r="A15" s="6" t="s">
        <v>0</v>
      </c>
      <c r="B15" s="7" t="s">
        <v>1</v>
      </c>
      <c r="C15" s="8" t="s">
        <v>2</v>
      </c>
      <c r="D15" s="9" t="s">
        <v>3</v>
      </c>
      <c r="E15" s="10" t="s">
        <v>4</v>
      </c>
      <c r="F15" s="10" t="s">
        <v>9</v>
      </c>
      <c r="G15" s="10" t="s">
        <v>10</v>
      </c>
      <c r="H15" s="10" t="s">
        <v>11</v>
      </c>
      <c r="I15" s="10" t="s">
        <v>15</v>
      </c>
    </row>
    <row r="16" spans="1:9" s="12" customFormat="1" ht="21.75" customHeight="1" x14ac:dyDescent="0.2">
      <c r="A16" s="31" t="s">
        <v>16</v>
      </c>
      <c r="B16" s="32"/>
      <c r="C16" s="32"/>
      <c r="D16" s="32"/>
      <c r="E16" s="32"/>
      <c r="F16" s="32"/>
      <c r="G16" s="32"/>
      <c r="H16" s="32"/>
      <c r="I16" s="33"/>
    </row>
    <row r="17" spans="1:9" s="14" customFormat="1" x14ac:dyDescent="0.2">
      <c r="A17" s="20" t="s">
        <v>19</v>
      </c>
      <c r="B17" s="18" t="s">
        <v>20</v>
      </c>
      <c r="C17" s="15" t="s">
        <v>21</v>
      </c>
      <c r="D17" s="17">
        <v>44624</v>
      </c>
      <c r="E17" s="16">
        <v>15880.4</v>
      </c>
      <c r="F17" s="17">
        <v>44656</v>
      </c>
      <c r="G17" s="16">
        <f t="shared" ref="G17" si="0">H17-E17</f>
        <v>0</v>
      </c>
      <c r="H17" s="16">
        <f>E17</f>
        <v>15880.4</v>
      </c>
      <c r="I17" s="15" t="s">
        <v>12</v>
      </c>
    </row>
    <row r="18" spans="1:9" s="14" customFormat="1" x14ac:dyDescent="0.2">
      <c r="A18" s="20" t="s">
        <v>22</v>
      </c>
      <c r="B18" s="18" t="s">
        <v>23</v>
      </c>
      <c r="C18" s="15" t="s">
        <v>24</v>
      </c>
      <c r="D18" s="17">
        <v>44627</v>
      </c>
      <c r="E18" s="16">
        <v>100687.03999999999</v>
      </c>
      <c r="F18" s="17">
        <v>44656</v>
      </c>
      <c r="G18" s="16">
        <f t="shared" ref="G18:G53" si="1">H18-E18</f>
        <v>0</v>
      </c>
      <c r="H18" s="16">
        <f t="shared" ref="H18:H53" si="2">E18</f>
        <v>100687.03999999999</v>
      </c>
      <c r="I18" s="15" t="s">
        <v>12</v>
      </c>
    </row>
    <row r="19" spans="1:9" s="14" customFormat="1" x14ac:dyDescent="0.2">
      <c r="A19" s="20" t="s">
        <v>25</v>
      </c>
      <c r="B19" s="18" t="s">
        <v>26</v>
      </c>
      <c r="C19" s="15" t="s">
        <v>17</v>
      </c>
      <c r="D19" s="17">
        <v>44272</v>
      </c>
      <c r="E19" s="16">
        <v>25000</v>
      </c>
      <c r="F19" s="17">
        <v>44656</v>
      </c>
      <c r="G19" s="16">
        <f t="shared" si="1"/>
        <v>0</v>
      </c>
      <c r="H19" s="16">
        <f t="shared" si="2"/>
        <v>25000</v>
      </c>
      <c r="I19" s="15" t="s">
        <v>12</v>
      </c>
    </row>
    <row r="20" spans="1:9" s="14" customFormat="1" x14ac:dyDescent="0.2">
      <c r="A20" s="20" t="s">
        <v>27</v>
      </c>
      <c r="B20" s="18" t="s">
        <v>28</v>
      </c>
      <c r="C20" s="15" t="s">
        <v>29</v>
      </c>
      <c r="D20" s="17">
        <v>44624</v>
      </c>
      <c r="E20" s="16">
        <v>58500</v>
      </c>
      <c r="F20" s="17">
        <v>44656</v>
      </c>
      <c r="G20" s="16">
        <f t="shared" si="1"/>
        <v>0</v>
      </c>
      <c r="H20" s="16">
        <f t="shared" si="2"/>
        <v>58500</v>
      </c>
      <c r="I20" s="15" t="s">
        <v>12</v>
      </c>
    </row>
    <row r="21" spans="1:9" s="14" customFormat="1" x14ac:dyDescent="0.2">
      <c r="A21" s="20" t="s">
        <v>30</v>
      </c>
      <c r="B21" s="18" t="s">
        <v>23</v>
      </c>
      <c r="C21" s="15" t="s">
        <v>31</v>
      </c>
      <c r="D21" s="17">
        <v>44630</v>
      </c>
      <c r="E21" s="16">
        <v>9089.01</v>
      </c>
      <c r="F21" s="17">
        <v>44656</v>
      </c>
      <c r="G21" s="16">
        <f t="shared" si="1"/>
        <v>0</v>
      </c>
      <c r="H21" s="16">
        <f t="shared" si="2"/>
        <v>9089.01</v>
      </c>
      <c r="I21" s="15" t="s">
        <v>12</v>
      </c>
    </row>
    <row r="22" spans="1:9" s="14" customFormat="1" x14ac:dyDescent="0.2">
      <c r="A22" s="20" t="s">
        <v>32</v>
      </c>
      <c r="B22" s="18" t="s">
        <v>33</v>
      </c>
      <c r="C22" s="15" t="s">
        <v>34</v>
      </c>
      <c r="D22" s="17">
        <v>44623</v>
      </c>
      <c r="E22" s="16">
        <v>12509720.789999999</v>
      </c>
      <c r="F22" s="17">
        <v>44656</v>
      </c>
      <c r="G22" s="16">
        <f t="shared" si="1"/>
        <v>0</v>
      </c>
      <c r="H22" s="16">
        <f t="shared" si="2"/>
        <v>12509720.789999999</v>
      </c>
      <c r="I22" s="15" t="s">
        <v>12</v>
      </c>
    </row>
    <row r="23" spans="1:9" s="14" customFormat="1" x14ac:dyDescent="0.2">
      <c r="A23" s="20" t="s">
        <v>35</v>
      </c>
      <c r="B23" s="18" t="s">
        <v>36</v>
      </c>
      <c r="C23" s="15" t="s">
        <v>37</v>
      </c>
      <c r="D23" s="17">
        <v>44628</v>
      </c>
      <c r="E23" s="16">
        <v>461279.7</v>
      </c>
      <c r="F23" s="17">
        <v>44656</v>
      </c>
      <c r="G23" s="16">
        <f t="shared" si="1"/>
        <v>0</v>
      </c>
      <c r="H23" s="16">
        <f t="shared" si="2"/>
        <v>461279.7</v>
      </c>
      <c r="I23" s="15" t="s">
        <v>12</v>
      </c>
    </row>
    <row r="24" spans="1:9" s="14" customFormat="1" x14ac:dyDescent="0.2">
      <c r="A24" s="39" t="s">
        <v>38</v>
      </c>
      <c r="B24" s="18" t="s">
        <v>39</v>
      </c>
      <c r="C24" s="15" t="s">
        <v>40</v>
      </c>
      <c r="D24" s="17">
        <v>44621</v>
      </c>
      <c r="E24" s="16">
        <v>3420</v>
      </c>
      <c r="F24" s="17">
        <v>44656</v>
      </c>
      <c r="G24" s="16">
        <f t="shared" si="1"/>
        <v>0</v>
      </c>
      <c r="H24" s="16">
        <f t="shared" si="2"/>
        <v>3420</v>
      </c>
      <c r="I24" s="15" t="s">
        <v>12</v>
      </c>
    </row>
    <row r="25" spans="1:9" s="14" customFormat="1" x14ac:dyDescent="0.2">
      <c r="A25" s="43"/>
      <c r="B25" s="18" t="s">
        <v>39</v>
      </c>
      <c r="C25" s="15" t="s">
        <v>41</v>
      </c>
      <c r="D25" s="17">
        <v>44628</v>
      </c>
      <c r="E25" s="16">
        <v>3120</v>
      </c>
      <c r="F25" s="17">
        <v>44656</v>
      </c>
      <c r="G25" s="16">
        <f t="shared" si="1"/>
        <v>0</v>
      </c>
      <c r="H25" s="16">
        <f t="shared" si="2"/>
        <v>3120</v>
      </c>
      <c r="I25" s="15" t="s">
        <v>12</v>
      </c>
    </row>
    <row r="26" spans="1:9" s="14" customFormat="1" x14ac:dyDescent="0.2">
      <c r="A26" s="43"/>
      <c r="B26" s="18" t="s">
        <v>39</v>
      </c>
      <c r="C26" s="15" t="s">
        <v>42</v>
      </c>
      <c r="D26" s="17">
        <v>44631</v>
      </c>
      <c r="E26" s="16">
        <v>2400</v>
      </c>
      <c r="F26" s="17">
        <v>44656</v>
      </c>
      <c r="G26" s="16">
        <f t="shared" si="1"/>
        <v>0</v>
      </c>
      <c r="H26" s="16">
        <f t="shared" si="2"/>
        <v>2400</v>
      </c>
      <c r="I26" s="15" t="s">
        <v>12</v>
      </c>
    </row>
    <row r="27" spans="1:9" s="14" customFormat="1" x14ac:dyDescent="0.2">
      <c r="A27" s="43"/>
      <c r="B27" s="18" t="s">
        <v>39</v>
      </c>
      <c r="C27" s="15" t="s">
        <v>93</v>
      </c>
      <c r="D27" s="17">
        <v>44638</v>
      </c>
      <c r="E27" s="16">
        <v>3240</v>
      </c>
      <c r="F27" s="17">
        <v>44667</v>
      </c>
      <c r="G27" s="16">
        <f t="shared" si="1"/>
        <v>0</v>
      </c>
      <c r="H27" s="16">
        <f t="shared" si="2"/>
        <v>3240</v>
      </c>
      <c r="I27" s="15" t="s">
        <v>12</v>
      </c>
    </row>
    <row r="28" spans="1:9" s="14" customFormat="1" x14ac:dyDescent="0.2">
      <c r="A28" s="40"/>
      <c r="B28" s="18" t="s">
        <v>39</v>
      </c>
      <c r="C28" s="15" t="s">
        <v>94</v>
      </c>
      <c r="D28" s="17">
        <v>44645</v>
      </c>
      <c r="E28" s="16">
        <v>3600</v>
      </c>
      <c r="F28" s="17">
        <v>44667</v>
      </c>
      <c r="G28" s="16">
        <f t="shared" si="1"/>
        <v>0</v>
      </c>
      <c r="H28" s="16">
        <f t="shared" si="2"/>
        <v>3600</v>
      </c>
      <c r="I28" s="15" t="s">
        <v>12</v>
      </c>
    </row>
    <row r="29" spans="1:9" s="14" customFormat="1" x14ac:dyDescent="0.2">
      <c r="A29" s="39" t="s">
        <v>43</v>
      </c>
      <c r="B29" s="18" t="s">
        <v>44</v>
      </c>
      <c r="C29" s="15" t="s">
        <v>45</v>
      </c>
      <c r="D29" s="17">
        <v>44630</v>
      </c>
      <c r="E29" s="16">
        <v>11954.76</v>
      </c>
      <c r="F29" s="17">
        <v>44656</v>
      </c>
      <c r="G29" s="16">
        <f t="shared" si="1"/>
        <v>0</v>
      </c>
      <c r="H29" s="16">
        <f t="shared" si="2"/>
        <v>11954.76</v>
      </c>
      <c r="I29" s="15" t="s">
        <v>12</v>
      </c>
    </row>
    <row r="30" spans="1:9" s="14" customFormat="1" x14ac:dyDescent="0.2">
      <c r="A30" s="40"/>
      <c r="B30" s="18" t="s">
        <v>73</v>
      </c>
      <c r="C30" s="15" t="s">
        <v>74</v>
      </c>
      <c r="D30" s="17">
        <v>44643</v>
      </c>
      <c r="E30" s="16">
        <v>50136.03</v>
      </c>
      <c r="F30" s="17">
        <v>44665</v>
      </c>
      <c r="G30" s="16">
        <f t="shared" si="1"/>
        <v>0</v>
      </c>
      <c r="H30" s="16">
        <f t="shared" si="2"/>
        <v>50136.03</v>
      </c>
      <c r="I30" s="15" t="s">
        <v>12</v>
      </c>
    </row>
    <row r="31" spans="1:9" s="14" customFormat="1" x14ac:dyDescent="0.2">
      <c r="A31" s="20" t="s">
        <v>46</v>
      </c>
      <c r="B31" s="18" t="s">
        <v>23</v>
      </c>
      <c r="C31" s="15" t="s">
        <v>13</v>
      </c>
      <c r="D31" s="17">
        <v>44630</v>
      </c>
      <c r="E31" s="16">
        <v>26913.439999999999</v>
      </c>
      <c r="F31" s="17">
        <v>44656</v>
      </c>
      <c r="G31" s="16">
        <f t="shared" si="1"/>
        <v>0</v>
      </c>
      <c r="H31" s="16">
        <f t="shared" si="2"/>
        <v>26913.439999999999</v>
      </c>
      <c r="I31" s="15" t="s">
        <v>12</v>
      </c>
    </row>
    <row r="32" spans="1:9" s="14" customFormat="1" x14ac:dyDescent="0.2">
      <c r="A32" s="20" t="s">
        <v>47</v>
      </c>
      <c r="B32" s="18" t="s">
        <v>23</v>
      </c>
      <c r="C32" s="15" t="s">
        <v>48</v>
      </c>
      <c r="D32" s="17">
        <v>44630</v>
      </c>
      <c r="E32" s="16">
        <v>29867.89</v>
      </c>
      <c r="F32" s="17">
        <v>44656</v>
      </c>
      <c r="G32" s="16">
        <f t="shared" si="1"/>
        <v>0</v>
      </c>
      <c r="H32" s="16">
        <f t="shared" si="2"/>
        <v>29867.89</v>
      </c>
      <c r="I32" s="15" t="s">
        <v>12</v>
      </c>
    </row>
    <row r="33" spans="1:9" s="14" customFormat="1" x14ac:dyDescent="0.2">
      <c r="A33" s="20" t="s">
        <v>49</v>
      </c>
      <c r="B33" s="18" t="s">
        <v>50</v>
      </c>
      <c r="C33" s="15" t="s">
        <v>51</v>
      </c>
      <c r="D33" s="17">
        <v>44637</v>
      </c>
      <c r="E33" s="16">
        <v>188334.7</v>
      </c>
      <c r="F33" s="17">
        <v>44656</v>
      </c>
      <c r="G33" s="16">
        <f t="shared" si="1"/>
        <v>0</v>
      </c>
      <c r="H33" s="16">
        <f t="shared" si="2"/>
        <v>188334.7</v>
      </c>
      <c r="I33" s="15" t="s">
        <v>12</v>
      </c>
    </row>
    <row r="34" spans="1:9" s="14" customFormat="1" x14ac:dyDescent="0.2">
      <c r="A34" s="39" t="s">
        <v>52</v>
      </c>
      <c r="B34" s="18" t="s">
        <v>53</v>
      </c>
      <c r="C34" s="15" t="s">
        <v>54</v>
      </c>
      <c r="D34" s="17">
        <v>44634</v>
      </c>
      <c r="E34" s="16">
        <v>1192744</v>
      </c>
      <c r="F34" s="17">
        <v>44656</v>
      </c>
      <c r="G34" s="16">
        <f t="shared" si="1"/>
        <v>0</v>
      </c>
      <c r="H34" s="16">
        <f t="shared" si="2"/>
        <v>1192744</v>
      </c>
      <c r="I34" s="15" t="s">
        <v>12</v>
      </c>
    </row>
    <row r="35" spans="1:9" s="14" customFormat="1" x14ac:dyDescent="0.2">
      <c r="A35" s="40"/>
      <c r="B35" s="18" t="s">
        <v>53</v>
      </c>
      <c r="C35" s="15" t="s">
        <v>55</v>
      </c>
      <c r="D35" s="17">
        <v>44634</v>
      </c>
      <c r="E35" s="16">
        <v>31388</v>
      </c>
      <c r="F35" s="17">
        <v>44656</v>
      </c>
      <c r="G35" s="16">
        <f t="shared" si="1"/>
        <v>0</v>
      </c>
      <c r="H35" s="16">
        <f t="shared" si="2"/>
        <v>31388</v>
      </c>
      <c r="I35" s="15" t="s">
        <v>12</v>
      </c>
    </row>
    <row r="36" spans="1:9" s="14" customFormat="1" x14ac:dyDescent="0.2">
      <c r="A36" s="39" t="s">
        <v>56</v>
      </c>
      <c r="B36" s="18" t="s">
        <v>57</v>
      </c>
      <c r="C36" s="15" t="s">
        <v>58</v>
      </c>
      <c r="D36" s="17">
        <v>44638</v>
      </c>
      <c r="E36" s="16">
        <v>283440.8</v>
      </c>
      <c r="F36" s="17">
        <v>44665</v>
      </c>
      <c r="G36" s="16">
        <f t="shared" si="1"/>
        <v>0</v>
      </c>
      <c r="H36" s="16">
        <f t="shared" si="2"/>
        <v>283440.8</v>
      </c>
      <c r="I36" s="15" t="s">
        <v>12</v>
      </c>
    </row>
    <row r="37" spans="1:9" s="14" customFormat="1" x14ac:dyDescent="0.2">
      <c r="A37" s="40"/>
      <c r="B37" s="18" t="s">
        <v>59</v>
      </c>
      <c r="C37" s="15" t="s">
        <v>60</v>
      </c>
      <c r="D37" s="17">
        <v>44638</v>
      </c>
      <c r="E37" s="16">
        <v>221006.99</v>
      </c>
      <c r="F37" s="17">
        <v>44665</v>
      </c>
      <c r="G37" s="16">
        <f t="shared" si="1"/>
        <v>0</v>
      </c>
      <c r="H37" s="16">
        <f t="shared" si="2"/>
        <v>221006.99</v>
      </c>
      <c r="I37" s="15" t="s">
        <v>12</v>
      </c>
    </row>
    <row r="38" spans="1:9" s="14" customFormat="1" x14ac:dyDescent="0.2">
      <c r="A38" s="20" t="s">
        <v>61</v>
      </c>
      <c r="B38" s="18" t="s">
        <v>63</v>
      </c>
      <c r="C38" s="15" t="s">
        <v>62</v>
      </c>
      <c r="D38" s="17">
        <v>44636</v>
      </c>
      <c r="E38" s="16">
        <v>6320</v>
      </c>
      <c r="F38" s="17">
        <v>44665</v>
      </c>
      <c r="G38" s="16">
        <f t="shared" si="1"/>
        <v>0</v>
      </c>
      <c r="H38" s="16">
        <f t="shared" si="2"/>
        <v>6320</v>
      </c>
      <c r="I38" s="15" t="s">
        <v>12</v>
      </c>
    </row>
    <row r="39" spans="1:9" s="14" customFormat="1" x14ac:dyDescent="0.2">
      <c r="A39" s="20" t="s">
        <v>64</v>
      </c>
      <c r="B39" s="18" t="s">
        <v>65</v>
      </c>
      <c r="C39" s="15" t="s">
        <v>66</v>
      </c>
      <c r="D39" s="17">
        <v>44643</v>
      </c>
      <c r="E39" s="16">
        <v>4880</v>
      </c>
      <c r="F39" s="17">
        <v>44665</v>
      </c>
      <c r="G39" s="16">
        <f t="shared" si="1"/>
        <v>0</v>
      </c>
      <c r="H39" s="16">
        <f t="shared" si="2"/>
        <v>4880</v>
      </c>
      <c r="I39" s="15" t="s">
        <v>12</v>
      </c>
    </row>
    <row r="40" spans="1:9" s="14" customFormat="1" x14ac:dyDescent="0.2">
      <c r="A40" s="20" t="s">
        <v>67</v>
      </c>
      <c r="B40" s="18" t="s">
        <v>68</v>
      </c>
      <c r="C40" s="15" t="s">
        <v>69</v>
      </c>
      <c r="D40" s="17">
        <v>44644</v>
      </c>
      <c r="E40" s="16">
        <v>844000.19</v>
      </c>
      <c r="F40" s="17">
        <v>44665</v>
      </c>
      <c r="G40" s="16">
        <f t="shared" si="1"/>
        <v>0</v>
      </c>
      <c r="H40" s="16">
        <f t="shared" si="2"/>
        <v>844000.19</v>
      </c>
      <c r="I40" s="15" t="s">
        <v>12</v>
      </c>
    </row>
    <row r="41" spans="1:9" s="14" customFormat="1" x14ac:dyDescent="0.2">
      <c r="A41" s="20" t="s">
        <v>70</v>
      </c>
      <c r="B41" s="18" t="s">
        <v>71</v>
      </c>
      <c r="C41" s="15" t="s">
        <v>72</v>
      </c>
      <c r="D41" s="17">
        <v>44641</v>
      </c>
      <c r="E41" s="16">
        <v>31860</v>
      </c>
      <c r="F41" s="17">
        <v>44665</v>
      </c>
      <c r="G41" s="16">
        <f t="shared" si="1"/>
        <v>0</v>
      </c>
      <c r="H41" s="16">
        <f t="shared" si="2"/>
        <v>31860</v>
      </c>
      <c r="I41" s="15" t="s">
        <v>12</v>
      </c>
    </row>
    <row r="42" spans="1:9" s="14" customFormat="1" x14ac:dyDescent="0.2">
      <c r="A42" s="20" t="s">
        <v>75</v>
      </c>
      <c r="B42" s="18" t="s">
        <v>76</v>
      </c>
      <c r="C42" s="15" t="s">
        <v>77</v>
      </c>
      <c r="D42" s="17">
        <v>44649</v>
      </c>
      <c r="E42" s="16">
        <v>16712.91</v>
      </c>
      <c r="F42" s="17">
        <v>44667</v>
      </c>
      <c r="G42" s="16">
        <f t="shared" si="1"/>
        <v>0</v>
      </c>
      <c r="H42" s="16">
        <f t="shared" si="2"/>
        <v>16712.91</v>
      </c>
      <c r="I42" s="15" t="s">
        <v>12</v>
      </c>
    </row>
    <row r="43" spans="1:9" s="14" customFormat="1" x14ac:dyDescent="0.2">
      <c r="A43" s="20" t="s">
        <v>78</v>
      </c>
      <c r="B43" s="18" t="s">
        <v>79</v>
      </c>
      <c r="C43" s="15" t="s">
        <v>80</v>
      </c>
      <c r="D43" s="17">
        <v>44650</v>
      </c>
      <c r="E43" s="16">
        <v>32073.58</v>
      </c>
      <c r="F43" s="17">
        <v>44667</v>
      </c>
      <c r="G43" s="16">
        <f t="shared" si="1"/>
        <v>0</v>
      </c>
      <c r="H43" s="16">
        <f t="shared" si="2"/>
        <v>32073.58</v>
      </c>
      <c r="I43" s="15" t="s">
        <v>12</v>
      </c>
    </row>
    <row r="44" spans="1:9" s="14" customFormat="1" x14ac:dyDescent="0.2">
      <c r="A44" s="39" t="s">
        <v>81</v>
      </c>
      <c r="B44" s="18" t="s">
        <v>82</v>
      </c>
      <c r="C44" s="15" t="s">
        <v>83</v>
      </c>
      <c r="D44" s="17">
        <v>44648</v>
      </c>
      <c r="E44" s="16">
        <v>44882.5</v>
      </c>
      <c r="F44" s="17">
        <v>44667</v>
      </c>
      <c r="G44" s="16">
        <f t="shared" si="1"/>
        <v>0</v>
      </c>
      <c r="H44" s="16">
        <f t="shared" si="2"/>
        <v>44882.5</v>
      </c>
      <c r="I44" s="15" t="s">
        <v>12</v>
      </c>
    </row>
    <row r="45" spans="1:9" s="14" customFormat="1" ht="28.5" customHeight="1" x14ac:dyDescent="0.2">
      <c r="A45" s="43"/>
      <c r="B45" s="41" t="s">
        <v>84</v>
      </c>
      <c r="C45" s="15" t="s">
        <v>85</v>
      </c>
      <c r="D45" s="17">
        <v>44648</v>
      </c>
      <c r="E45" s="16">
        <v>125816.19</v>
      </c>
      <c r="F45" s="17">
        <v>44667</v>
      </c>
      <c r="G45" s="16">
        <f t="shared" si="1"/>
        <v>0</v>
      </c>
      <c r="H45" s="16">
        <f t="shared" si="2"/>
        <v>125816.19</v>
      </c>
      <c r="I45" s="15" t="s">
        <v>12</v>
      </c>
    </row>
    <row r="46" spans="1:9" s="14" customFormat="1" ht="28.5" customHeight="1" x14ac:dyDescent="0.2">
      <c r="A46" s="43"/>
      <c r="B46" s="42"/>
      <c r="C46" s="15" t="s">
        <v>86</v>
      </c>
      <c r="D46" s="17">
        <v>44648</v>
      </c>
      <c r="E46" s="16">
        <v>251.47</v>
      </c>
      <c r="F46" s="17">
        <v>44667</v>
      </c>
      <c r="G46" s="16">
        <f t="shared" si="1"/>
        <v>0</v>
      </c>
      <c r="H46" s="16">
        <f t="shared" si="2"/>
        <v>251.47</v>
      </c>
      <c r="I46" s="15" t="s">
        <v>12</v>
      </c>
    </row>
    <row r="47" spans="1:9" s="14" customFormat="1" x14ac:dyDescent="0.2">
      <c r="A47" s="43"/>
      <c r="B47" s="41" t="s">
        <v>87</v>
      </c>
      <c r="C47" s="15" t="s">
        <v>100</v>
      </c>
      <c r="D47" s="17">
        <v>44648</v>
      </c>
      <c r="E47" s="16">
        <v>10335</v>
      </c>
      <c r="F47" s="17">
        <v>44667</v>
      </c>
      <c r="G47" s="16">
        <f t="shared" si="1"/>
        <v>0</v>
      </c>
      <c r="H47" s="16">
        <f t="shared" si="2"/>
        <v>10335</v>
      </c>
      <c r="I47" s="15" t="s">
        <v>12</v>
      </c>
    </row>
    <row r="48" spans="1:9" s="14" customFormat="1" x14ac:dyDescent="0.2">
      <c r="A48" s="40"/>
      <c r="B48" s="42"/>
      <c r="C48" s="15" t="s">
        <v>88</v>
      </c>
      <c r="D48" s="17">
        <v>44648</v>
      </c>
      <c r="E48" s="16">
        <v>47613.04</v>
      </c>
      <c r="F48" s="17">
        <v>44667</v>
      </c>
      <c r="G48" s="16">
        <f t="shared" si="1"/>
        <v>0</v>
      </c>
      <c r="H48" s="16">
        <f t="shared" si="2"/>
        <v>47613.04</v>
      </c>
      <c r="I48" s="15" t="s">
        <v>12</v>
      </c>
    </row>
    <row r="49" spans="1:9" s="14" customFormat="1" x14ac:dyDescent="0.2">
      <c r="A49" s="20" t="s">
        <v>89</v>
      </c>
      <c r="B49" s="18" t="s">
        <v>79</v>
      </c>
      <c r="C49" s="15" t="s">
        <v>90</v>
      </c>
      <c r="D49" s="17">
        <v>44648</v>
      </c>
      <c r="E49" s="16">
        <v>55646.44</v>
      </c>
      <c r="F49" s="17">
        <v>44667</v>
      </c>
      <c r="G49" s="16">
        <f t="shared" si="1"/>
        <v>0</v>
      </c>
      <c r="H49" s="16">
        <f t="shared" si="2"/>
        <v>55646.44</v>
      </c>
      <c r="I49" s="15" t="s">
        <v>12</v>
      </c>
    </row>
    <row r="50" spans="1:9" s="14" customFormat="1" x14ac:dyDescent="0.2">
      <c r="A50" s="20" t="s">
        <v>91</v>
      </c>
      <c r="B50" s="18" t="s">
        <v>79</v>
      </c>
      <c r="C50" s="15" t="s">
        <v>92</v>
      </c>
      <c r="D50" s="17">
        <v>44645</v>
      </c>
      <c r="E50" s="16">
        <v>10201.1</v>
      </c>
      <c r="F50" s="17">
        <v>44667</v>
      </c>
      <c r="G50" s="16">
        <f t="shared" si="1"/>
        <v>0</v>
      </c>
      <c r="H50" s="16">
        <f t="shared" si="2"/>
        <v>10201.1</v>
      </c>
      <c r="I50" s="15" t="s">
        <v>12</v>
      </c>
    </row>
    <row r="51" spans="1:9" s="14" customFormat="1" x14ac:dyDescent="0.2">
      <c r="A51" s="20" t="s">
        <v>95</v>
      </c>
      <c r="B51" s="18" t="s">
        <v>96</v>
      </c>
      <c r="C51" s="15" t="s">
        <v>66</v>
      </c>
      <c r="D51" s="17">
        <v>44622</v>
      </c>
      <c r="E51" s="16">
        <v>21240</v>
      </c>
      <c r="F51" s="17">
        <v>44667</v>
      </c>
      <c r="G51" s="16">
        <f t="shared" si="1"/>
        <v>0</v>
      </c>
      <c r="H51" s="16">
        <f t="shared" si="2"/>
        <v>21240</v>
      </c>
      <c r="I51" s="15" t="s">
        <v>12</v>
      </c>
    </row>
    <row r="52" spans="1:9" s="14" customFormat="1" x14ac:dyDescent="0.2">
      <c r="A52" s="20" t="s">
        <v>97</v>
      </c>
      <c r="B52" s="18" t="s">
        <v>98</v>
      </c>
      <c r="C52" s="25" t="s">
        <v>99</v>
      </c>
      <c r="D52" s="17">
        <v>44644</v>
      </c>
      <c r="E52" s="16">
        <v>14368.75</v>
      </c>
      <c r="F52" s="17">
        <v>44667</v>
      </c>
      <c r="G52" s="16">
        <f t="shared" si="1"/>
        <v>0</v>
      </c>
      <c r="H52" s="16">
        <f t="shared" si="2"/>
        <v>14368.75</v>
      </c>
      <c r="I52" s="15" t="s">
        <v>12</v>
      </c>
    </row>
    <row r="53" spans="1:9" s="14" customFormat="1" ht="15" thickBot="1" x14ac:dyDescent="0.25">
      <c r="A53" s="20"/>
      <c r="B53" s="18"/>
      <c r="C53" s="22"/>
      <c r="D53" s="17"/>
      <c r="E53" s="16">
        <v>0</v>
      </c>
      <c r="F53" s="17"/>
      <c r="G53" s="16">
        <f t="shared" si="1"/>
        <v>0</v>
      </c>
      <c r="H53" s="16">
        <f t="shared" si="2"/>
        <v>0</v>
      </c>
      <c r="I53" s="15" t="s">
        <v>12</v>
      </c>
    </row>
    <row r="54" spans="1:9" ht="29.25" customHeight="1" thickBot="1" x14ac:dyDescent="0.25">
      <c r="A54" s="27" t="s">
        <v>6</v>
      </c>
      <c r="B54" s="28"/>
      <c r="C54" s="29"/>
      <c r="D54" s="30"/>
      <c r="E54" s="5">
        <f>SUM(E17:E53)</f>
        <v>16497924.719999995</v>
      </c>
      <c r="F54" s="5"/>
      <c r="G54" s="5">
        <f>SUM(G17:G17)</f>
        <v>0</v>
      </c>
      <c r="H54" s="5">
        <f>SUM(H17:H53)</f>
        <v>16497924.719999995</v>
      </c>
      <c r="I54" s="5"/>
    </row>
    <row r="55" spans="1:9" ht="15" thickTop="1" x14ac:dyDescent="0.2">
      <c r="E55" s="2"/>
      <c r="F55" s="2"/>
      <c r="G55" s="2"/>
      <c r="H55" s="2"/>
      <c r="I55" s="2"/>
    </row>
    <row r="56" spans="1:9" x14ac:dyDescent="0.2">
      <c r="E56" s="2"/>
      <c r="F56" s="2"/>
      <c r="G56" s="2"/>
      <c r="H56" s="2"/>
      <c r="I56" s="2"/>
    </row>
    <row r="57" spans="1:9" x14ac:dyDescent="0.2">
      <c r="I57" s="2"/>
    </row>
    <row r="58" spans="1:9" x14ac:dyDescent="0.2">
      <c r="I58" s="2"/>
    </row>
    <row r="59" spans="1:9" x14ac:dyDescent="0.2">
      <c r="A59" s="24"/>
      <c r="I59" s="2"/>
    </row>
    <row r="60" spans="1:9" x14ac:dyDescent="0.2">
      <c r="G60" s="34"/>
      <c r="H60" s="34"/>
      <c r="I60" s="34"/>
    </row>
    <row r="61" spans="1:9" ht="15" x14ac:dyDescent="0.2">
      <c r="G61" s="35" t="s">
        <v>7</v>
      </c>
      <c r="H61" s="35"/>
      <c r="I61" s="35"/>
    </row>
    <row r="62" spans="1:9" ht="15" customHeight="1" x14ac:dyDescent="0.2">
      <c r="G62" s="26" t="s">
        <v>8</v>
      </c>
      <c r="H62" s="26"/>
      <c r="I62" s="26"/>
    </row>
    <row r="63" spans="1:9" x14ac:dyDescent="0.2">
      <c r="I63" s="11"/>
    </row>
    <row r="64" spans="1:9" x14ac:dyDescent="0.2">
      <c r="I64" s="3"/>
    </row>
    <row r="68" spans="3:9" x14ac:dyDescent="0.2">
      <c r="I68" s="4"/>
    </row>
    <row r="69" spans="3:9" x14ac:dyDescent="0.2">
      <c r="C69" s="23" t="s">
        <v>5</v>
      </c>
    </row>
  </sheetData>
  <mergeCells count="16">
    <mergeCell ref="G62:I62"/>
    <mergeCell ref="A11:I11"/>
    <mergeCell ref="A12:I12"/>
    <mergeCell ref="A13:I13"/>
    <mergeCell ref="A34:A35"/>
    <mergeCell ref="A29:A30"/>
    <mergeCell ref="A36:A37"/>
    <mergeCell ref="B45:B46"/>
    <mergeCell ref="B47:B48"/>
    <mergeCell ref="A44:A48"/>
    <mergeCell ref="A24:A28"/>
    <mergeCell ref="A1:I10"/>
    <mergeCell ref="A54:D54"/>
    <mergeCell ref="A16:I16"/>
    <mergeCell ref="G60:I60"/>
    <mergeCell ref="G61:I61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2022</vt:lpstr>
      <vt:lpstr>'Marzo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2022-04-05T19:46:54Z</cp:lastPrinted>
  <dcterms:created xsi:type="dcterms:W3CDTF">2019-08-01T20:31:11Z</dcterms:created>
  <dcterms:modified xsi:type="dcterms:W3CDTF">2022-04-07T14:13:02Z</dcterms:modified>
</cp:coreProperties>
</file>