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7\"/>
    </mc:Choice>
  </mc:AlternateContent>
  <xr:revisionPtr revIDLastSave="0" documentId="13_ncr:1_{22D80094-DB3C-4BC9-B186-F8C964E7B6DD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Julio 2022" sheetId="1" r:id="rId1"/>
  </sheets>
  <definedNames>
    <definedName name="_xlnm.Print_Area" localSheetId="0">'Julio 2022'!$A$1:$I$60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E47" i="1"/>
  <c r="H45" i="1"/>
  <c r="G45" i="1" s="1"/>
  <c r="G47" i="1" s="1"/>
  <c r="H44" i="1"/>
  <c r="G44" i="1" s="1"/>
  <c r="H43" i="1"/>
  <c r="G43" i="1" s="1"/>
  <c r="H42" i="1"/>
  <c r="G42" i="1" s="1"/>
  <c r="H41" i="1"/>
  <c r="G41" i="1" s="1"/>
  <c r="G17" i="1" l="1"/>
  <c r="H17" i="1"/>
  <c r="G18" i="1"/>
  <c r="H18" i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G31" i="1"/>
  <c r="H31" i="1"/>
  <c r="G32" i="1"/>
  <c r="H32" i="1"/>
  <c r="H33" i="1"/>
  <c r="G33" i="1" s="1"/>
  <c r="G34" i="1"/>
  <c r="H34" i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</calcChain>
</file>

<file path=xl/sharedStrings.xml><?xml version="1.0" encoding="utf-8"?>
<sst xmlns="http://schemas.openxmlformats.org/spreadsheetml/2006/main" count="167" uniqueCount="101">
  <si>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</si>
  <si>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</si>
  <si>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</si>
  <si>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</si>
  <si>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</si>
  <si>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</si>
  <si>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</si>
  <si>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</si>
  <si>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</si>
  <si>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</si>
  <si>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</si>
  <si>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</si>
  <si>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</si>
  <si>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</si>
  <si>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</si>
  <si>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</si>
  <si>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Junio 2022</t>
  </si>
  <si>
    <t>14/07/2022</t>
  </si>
  <si>
    <t>15/07/2022</t>
  </si>
  <si>
    <t>Al 31 de Julio de 2022</t>
  </si>
  <si>
    <t xml:space="preserve">GRUPO DIER, SRL </t>
  </si>
  <si>
    <t xml:space="preserve">Participacion de tres colaboradores en Congreso Iberoamericano de comunicación politica. </t>
  </si>
  <si>
    <t>B1500000062</t>
  </si>
  <si>
    <t>12/07/2022</t>
  </si>
  <si>
    <t>04/08/2022</t>
  </si>
  <si>
    <t xml:space="preserve">BEST SUPPLY, SRL </t>
  </si>
  <si>
    <t xml:space="preserve">Adquisicion de material gastable de oficina para uso de esta DIGEPRES. </t>
  </si>
  <si>
    <t>B1500000568</t>
  </si>
  <si>
    <t>18/07/2022</t>
  </si>
  <si>
    <t>06/08/2022</t>
  </si>
  <si>
    <t xml:space="preserve">OFFITEK, SRL </t>
  </si>
  <si>
    <t xml:space="preserve">TOMAS GOMEZ CHECO C POR A </t>
  </si>
  <si>
    <t xml:space="preserve">Servicio de lavado de vehiculos de motor propiedad de esta DIGEPRES. </t>
  </si>
  <si>
    <t>B1500007577</t>
  </si>
  <si>
    <t>01/07/2022</t>
  </si>
  <si>
    <t>INVERSIONES GRETMON, SRL</t>
  </si>
  <si>
    <t>B1500000249</t>
  </si>
  <si>
    <t>DELTA COMERCIAL, SA</t>
  </si>
  <si>
    <t>B1500015247</t>
  </si>
  <si>
    <t xml:space="preserve">AGUA PLANETA AZUL, C POR A </t>
  </si>
  <si>
    <t xml:space="preserve">Adquisicion de botellones de agua purificada para consumo de esta DIGEPRES. </t>
  </si>
  <si>
    <t>B1500138412</t>
  </si>
  <si>
    <t>05/07/2022</t>
  </si>
  <si>
    <t>09/08/2022</t>
  </si>
  <si>
    <t>B1500139444</t>
  </si>
  <si>
    <t xml:space="preserve">CHICO AUTO PAINT, EIRL </t>
  </si>
  <si>
    <t xml:space="preserve">Servicio de mantenimiento y reparacion de vehiculos de esta DIGEPRES. </t>
  </si>
  <si>
    <t>B1500001711</t>
  </si>
  <si>
    <t>13/07/2022</t>
  </si>
  <si>
    <t>B1500001712</t>
  </si>
  <si>
    <t>B1500001713</t>
  </si>
  <si>
    <t xml:space="preserve">FERRETAL, SRL </t>
  </si>
  <si>
    <t xml:space="preserve">Adquisicion e instalacion de cortinas venecianas 4to y 5to piso de esta DIGEPRES. </t>
  </si>
  <si>
    <t>B1500000529</t>
  </si>
  <si>
    <t xml:space="preserve">OFICINA UNIVERSAL, SA </t>
  </si>
  <si>
    <t xml:space="preserve">Adquisicion de toneres para uso de esta DIGEPRES. </t>
  </si>
  <si>
    <t>B1500001511</t>
  </si>
  <si>
    <t>20/07/2022</t>
  </si>
  <si>
    <t>11/08/2022</t>
  </si>
  <si>
    <t xml:space="preserve">IMPROFORMAS, SRL </t>
  </si>
  <si>
    <t>B1500000604</t>
  </si>
  <si>
    <t xml:space="preserve">SUNIX PETROLEUM, SRL </t>
  </si>
  <si>
    <t xml:space="preserve">Adquicion de gasoil para la planta electrica de esta DIGEPRES. </t>
  </si>
  <si>
    <t>B1500081011</t>
  </si>
  <si>
    <t xml:space="preserve">EXPRESS SERVICIOS LOGISTICOS ESLOGIST, EIRL </t>
  </si>
  <si>
    <t xml:space="preserve">Adquisicion de materiales de limpieza y articulos desechables para uso de DIGEPRES. </t>
  </si>
  <si>
    <t>B1500000223</t>
  </si>
  <si>
    <t>12/08/2022</t>
  </si>
  <si>
    <t xml:space="preserve">GTG INDUSTRIAL, SRL </t>
  </si>
  <si>
    <t>B1500002638</t>
  </si>
  <si>
    <t>21/07/2022</t>
  </si>
  <si>
    <t xml:space="preserve">MAXIBODEGAS EOP DEL CARIBE, SRL </t>
  </si>
  <si>
    <t>B1500001231</t>
  </si>
  <si>
    <t xml:space="preserve">AUTO SERVICIO AUTOMOTRIZ INTELIGENTE RD, AUTO SAI RD </t>
  </si>
  <si>
    <t>B1500000463</t>
  </si>
  <si>
    <t>GOBERNACION DEL EDIFICIO GUBERNAMENTAL JUAN PABLO DUARTE</t>
  </si>
  <si>
    <t>Aporte economico de mantenimiento correspondiente al mes de Julio 2022.</t>
  </si>
  <si>
    <t>25/07/2022</t>
  </si>
  <si>
    <t xml:space="preserve">SOLDIER ELECTRONIC SECURITY SES, SRL </t>
  </si>
  <si>
    <t>B1500000265</t>
  </si>
  <si>
    <t>B1500000345</t>
  </si>
  <si>
    <t>16/08/2022</t>
  </si>
  <si>
    <t xml:space="preserve">COMIDAS SANAS P &amp; R, SRL </t>
  </si>
  <si>
    <t xml:space="preserve">Gastos de almuerzos y refrigerios para los colaboradores de esta DIGEPRES. </t>
  </si>
  <si>
    <t>22/07/2022</t>
  </si>
  <si>
    <t>SEGUROS RESERVAS, SA</t>
  </si>
  <si>
    <t>Gastos de seguro de vida, poliza no.2-2-102-0064356 Agosto 2022</t>
  </si>
  <si>
    <t>B1500036104</t>
  </si>
  <si>
    <t>17/08/2022</t>
  </si>
  <si>
    <t xml:space="preserve">Servicios de flota cuenta no.779890185 mes de JULIO 2022 para esta DIGEPRES. </t>
  </si>
  <si>
    <t xml:space="preserve">Servicios telefonicos y de seguridad perimetral cuentas no.714400121 y 708794361  JULIO 2022 para esta DIGEPRES. </t>
  </si>
  <si>
    <t xml:space="preserve">Servicios de data cuentas no.767677238 y 779655453 JULIO 2022 para esta DIGEPRES. </t>
  </si>
  <si>
    <t>B1500175527</t>
  </si>
  <si>
    <t>B1500175521</t>
  </si>
  <si>
    <t>B1500176431</t>
  </si>
  <si>
    <t>B1500175502</t>
  </si>
  <si>
    <t>B1500175508</t>
  </si>
  <si>
    <t>B1500004464</t>
  </si>
  <si>
    <t>04/07/2022</t>
  </si>
  <si>
    <t>B1500000466</t>
  </si>
  <si>
    <t>B1500000467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</si>
</sst>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3" fillId="2" borderId="5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6" zoomScale="55" zoomScaleNormal="55" workbookViewId="0">
      <selection activeCell="B51" sqref="B51"/>
    </sheetView>
  </sheetViews>
  <sheetFormatPr baseColWidth="10" defaultColWidth="11.453125" defaultRowHeight="13.5"/>
  <cols>
    <col min="1" max="1" width="70.1796875" style="15" customWidth="1"/>
    <col min="2" max="2" width="117" style="1" customWidth="1"/>
    <col min="3" max="3" width="29.7265625" style="17" customWidth="1"/>
    <col min="4" max="4" width="15.54296875" style="1" customWidth="1"/>
    <col min="5" max="5" width="25.453125" style="1" customWidth="1"/>
    <col min="6" max="6" width="23.453125" style="12" bestFit="1" customWidth="1"/>
    <col min="7" max="7" width="20" style="12" customWidth="1"/>
    <col min="8" max="8" width="24.7265625" style="12" customWidth="1"/>
    <col min="9" max="9" width="29.1796875" style="1" customWidth="1"/>
    <col min="10" max="16384" width="11.453125" style="1"/>
  </cols>
  <sheetData>
    <row r="1" spans="1:9">
      <c r="A1" s="32"/>
      <c r="B1" s="32"/>
      <c r="C1" s="32"/>
      <c r="D1" s="32"/>
      <c r="E1" s="32"/>
      <c r="F1" s="32"/>
      <c r="G1" s="32"/>
      <c r="H1" s="32"/>
      <c r="I1" s="32"/>
    </row>
    <row r="2" spans="1:9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9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9" ht="1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9" ht="27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9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9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9" ht="19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9" ht="19.5" customHeight="1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4">
      <c r="A11" s="45" t="s">
        <v>13</v>
      </c>
      <c r="B11" s="45"/>
      <c r="C11" s="45"/>
      <c r="D11" s="45"/>
      <c r="E11" s="45"/>
      <c r="F11" s="45"/>
      <c r="G11" s="45"/>
      <c r="H11" s="45"/>
      <c r="I11" s="45"/>
    </row>
    <row r="12" spans="1:9" ht="18.5">
      <c r="A12" s="46" t="s">
        <v>19</v>
      </c>
      <c r="B12" s="46"/>
      <c r="C12" s="46"/>
      <c r="D12" s="46"/>
      <c r="E12" s="46"/>
      <c r="F12" s="46"/>
      <c r="G12" s="46"/>
      <c r="H12" s="46"/>
      <c r="I12" s="46"/>
    </row>
    <row r="13" spans="1:9" ht="18.5">
      <c r="A13" s="47" t="s">
        <v>5</v>
      </c>
      <c r="B13" s="47"/>
      <c r="C13" s="47"/>
      <c r="D13" s="47"/>
      <c r="E13" s="47"/>
      <c r="F13" s="47"/>
      <c r="G13" s="47"/>
      <c r="H13" s="47"/>
      <c r="I13" s="47"/>
    </row>
    <row r="14" spans="1:9" s="12" customFormat="1" ht="11.25" customHeight="1" thickBot="1">
      <c r="A14" s="13"/>
      <c r="B14" s="13"/>
      <c r="C14" s="16"/>
      <c r="D14" s="13"/>
      <c r="E14" s="13"/>
      <c r="F14" s="13"/>
      <c r="G14" s="13"/>
      <c r="H14" s="13"/>
      <c r="I14" s="13"/>
    </row>
    <row r="15" spans="1:9" ht="41.25" customHeight="1" thickTop="1" thickBot="1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14</v>
      </c>
    </row>
    <row r="16" spans="1:9" s="12" customFormat="1" ht="21.5" customHeight="1" thickBot="1">
      <c r="A16" s="33" t="s">
        <v>16</v>
      </c>
      <c r="B16" s="34"/>
      <c r="C16" s="35"/>
      <c r="D16" s="35"/>
      <c r="E16" s="35"/>
      <c r="F16" s="35"/>
      <c r="G16" s="35"/>
      <c r="H16" s="35"/>
      <c r="I16" s="36"/>
    </row>
    <row r="17" spans="1:9" s="19" customFormat="1" ht="21.5" customHeight="1" thickBot="1">
      <c r="A17" s="30" t="s">
        <v>20</v>
      </c>
      <c r="B17" s="25" t="s">
        <v>21</v>
      </c>
      <c r="C17" s="26" t="s">
        <v>22</v>
      </c>
      <c r="D17" s="27" t="s">
        <v>23</v>
      </c>
      <c r="E17" s="29">
        <v>33300</v>
      </c>
      <c r="F17" s="27" t="s">
        <v>24</v>
      </c>
      <c r="G17" s="28">
        <f t="shared" ref="G17" si="0">H17-E17</f>
        <v>0</v>
      </c>
      <c r="H17" s="28">
        <f t="shared" ref="H17" si="1">E17</f>
        <v>33300</v>
      </c>
      <c r="I17" s="24" t="s">
        <v>12</v>
      </c>
    </row>
    <row r="18" spans="1:9" s="19" customFormat="1" ht="21.5" customHeight="1" thickBot="1">
      <c r="A18" s="30" t="s">
        <v>25</v>
      </c>
      <c r="B18" s="25" t="s">
        <v>26</v>
      </c>
      <c r="C18" s="26" t="s">
        <v>27</v>
      </c>
      <c r="D18" s="27" t="s">
        <v>18</v>
      </c>
      <c r="E18" s="29">
        <v>22881.83</v>
      </c>
      <c r="F18" s="27" t="s">
        <v>29</v>
      </c>
      <c r="G18" s="28">
        <f t="shared" ref="G18:G45" si="2">H18-E18</f>
        <v>0</v>
      </c>
      <c r="H18" s="28">
        <f t="shared" ref="H18:H45" si="3">E18</f>
        <v>22881.83</v>
      </c>
      <c r="I18" s="24" t="s">
        <v>12</v>
      </c>
    </row>
    <row r="19" spans="1:9" s="19" customFormat="1" ht="21.5" customHeight="1" thickBot="1">
      <c r="A19" s="30" t="s">
        <v>30</v>
      </c>
      <c r="B19" s="25" t="s">
        <v>26</v>
      </c>
      <c r="C19" s="26" t="s">
        <v>97</v>
      </c>
      <c r="D19" s="27" t="s">
        <v>18</v>
      </c>
      <c r="E19" s="29">
        <v>27501.89</v>
      </c>
      <c r="F19" s="27" t="s">
        <v>29</v>
      </c>
      <c r="G19" s="28">
        <f t="shared" si="2"/>
        <v>0</v>
      </c>
      <c r="H19" s="28">
        <f t="shared" si="3"/>
        <v>27501.89</v>
      </c>
      <c r="I19" s="24" t="s">
        <v>12</v>
      </c>
    </row>
    <row r="20" spans="1:9" s="19" customFormat="1" ht="21.5" customHeight="1" thickBot="1">
      <c r="A20" s="30" t="s">
        <v>31</v>
      </c>
      <c r="B20" s="25" t="s">
        <v>32</v>
      </c>
      <c r="C20" s="26" t="s">
        <v>33</v>
      </c>
      <c r="D20" s="27" t="s">
        <v>34</v>
      </c>
      <c r="E20" s="29">
        <v>4799.42</v>
      </c>
      <c r="F20" s="27" t="s">
        <v>29</v>
      </c>
      <c r="G20" s="28">
        <f t="shared" si="2"/>
        <v>0</v>
      </c>
      <c r="H20" s="28">
        <f t="shared" si="3"/>
        <v>4799.42</v>
      </c>
      <c r="I20" s="24" t="s">
        <v>12</v>
      </c>
    </row>
    <row r="21" spans="1:9" s="19" customFormat="1" ht="21.5" customHeight="1" thickBot="1">
      <c r="A21" s="30" t="s">
        <v>35</v>
      </c>
      <c r="B21" s="25" t="s">
        <v>26</v>
      </c>
      <c r="C21" s="26" t="s">
        <v>36</v>
      </c>
      <c r="D21" s="27" t="s">
        <v>17</v>
      </c>
      <c r="E21" s="29">
        <v>14168.73</v>
      </c>
      <c r="F21" s="27" t="s">
        <v>29</v>
      </c>
      <c r="G21" s="28">
        <f t="shared" si="2"/>
        <v>0</v>
      </c>
      <c r="H21" s="28">
        <f t="shared" si="3"/>
        <v>14168.73</v>
      </c>
      <c r="I21" s="24" t="s">
        <v>12</v>
      </c>
    </row>
    <row r="22" spans="1:9" s="19" customFormat="1" ht="21.5" customHeight="1" thickBot="1">
      <c r="A22" s="30" t="s">
        <v>37</v>
      </c>
      <c r="B22" s="25" t="s">
        <v>46</v>
      </c>
      <c r="C22" s="26" t="s">
        <v>38</v>
      </c>
      <c r="D22" s="27" t="s">
        <v>18</v>
      </c>
      <c r="E22" s="29">
        <v>70852.78</v>
      </c>
      <c r="F22" s="27" t="s">
        <v>29</v>
      </c>
      <c r="G22" s="28">
        <f t="shared" si="2"/>
        <v>0</v>
      </c>
      <c r="H22" s="28">
        <f t="shared" si="3"/>
        <v>70852.78</v>
      </c>
      <c r="I22" s="24" t="s">
        <v>12</v>
      </c>
    </row>
    <row r="23" spans="1:9" s="19" customFormat="1" ht="21.5" customHeight="1">
      <c r="A23" s="39" t="s">
        <v>39</v>
      </c>
      <c r="B23" s="41" t="s">
        <v>40</v>
      </c>
      <c r="C23" s="26" t="s">
        <v>41</v>
      </c>
      <c r="D23" s="27" t="s">
        <v>42</v>
      </c>
      <c r="E23" s="29">
        <v>3720</v>
      </c>
      <c r="F23" s="27" t="s">
        <v>43</v>
      </c>
      <c r="G23" s="28">
        <f t="shared" si="2"/>
        <v>0</v>
      </c>
      <c r="H23" s="28">
        <f t="shared" si="3"/>
        <v>3720</v>
      </c>
      <c r="I23" s="24" t="s">
        <v>12</v>
      </c>
    </row>
    <row r="24" spans="1:9" s="19" customFormat="1" ht="21.5" customHeight="1" thickBot="1">
      <c r="A24" s="40"/>
      <c r="B24" s="42"/>
      <c r="C24" s="26" t="s">
        <v>44</v>
      </c>
      <c r="D24" s="27" t="s">
        <v>23</v>
      </c>
      <c r="E24" s="29">
        <v>3900</v>
      </c>
      <c r="F24" s="27" t="s">
        <v>43</v>
      </c>
      <c r="G24" s="28">
        <f t="shared" si="2"/>
        <v>0</v>
      </c>
      <c r="H24" s="28">
        <f t="shared" si="3"/>
        <v>3900</v>
      </c>
      <c r="I24" s="24" t="s">
        <v>12</v>
      </c>
    </row>
    <row r="25" spans="1:9" s="19" customFormat="1" ht="21.5" customHeight="1">
      <c r="A25" s="39" t="s">
        <v>45</v>
      </c>
      <c r="B25" s="41" t="s">
        <v>46</v>
      </c>
      <c r="C25" s="26" t="s">
        <v>47</v>
      </c>
      <c r="D25" s="27" t="s">
        <v>48</v>
      </c>
      <c r="E25" s="29">
        <v>16933</v>
      </c>
      <c r="F25" s="27" t="s">
        <v>43</v>
      </c>
      <c r="G25" s="28">
        <f t="shared" si="2"/>
        <v>0</v>
      </c>
      <c r="H25" s="28">
        <f t="shared" si="3"/>
        <v>16933</v>
      </c>
      <c r="I25" s="24" t="s">
        <v>12</v>
      </c>
    </row>
    <row r="26" spans="1:9" s="19" customFormat="1" ht="21.5" customHeight="1">
      <c r="A26" s="43"/>
      <c r="B26" s="44"/>
      <c r="C26" s="26" t="s">
        <v>49</v>
      </c>
      <c r="D26" s="27" t="s">
        <v>48</v>
      </c>
      <c r="E26" s="29">
        <v>22597</v>
      </c>
      <c r="F26" s="27" t="s">
        <v>43</v>
      </c>
      <c r="G26" s="28">
        <f t="shared" si="2"/>
        <v>0</v>
      </c>
      <c r="H26" s="28">
        <f t="shared" si="3"/>
        <v>22597</v>
      </c>
      <c r="I26" s="24" t="s">
        <v>12</v>
      </c>
    </row>
    <row r="27" spans="1:9" s="19" customFormat="1" ht="21.5" customHeight="1" thickBot="1">
      <c r="A27" s="40"/>
      <c r="B27" s="42"/>
      <c r="C27" s="26" t="s">
        <v>50</v>
      </c>
      <c r="D27" s="27" t="s">
        <v>48</v>
      </c>
      <c r="E27" s="29">
        <v>26738.799999999999</v>
      </c>
      <c r="F27" s="27" t="s">
        <v>43</v>
      </c>
      <c r="G27" s="28">
        <f t="shared" si="2"/>
        <v>0</v>
      </c>
      <c r="H27" s="28">
        <f t="shared" si="3"/>
        <v>26738.799999999999</v>
      </c>
      <c r="I27" s="24" t="s">
        <v>12</v>
      </c>
    </row>
    <row r="28" spans="1:9" s="19" customFormat="1" ht="21.5" customHeight="1" thickBot="1">
      <c r="A28" s="30" t="s">
        <v>51</v>
      </c>
      <c r="B28" s="25" t="s">
        <v>52</v>
      </c>
      <c r="C28" s="26" t="s">
        <v>53</v>
      </c>
      <c r="D28" s="27" t="s">
        <v>28</v>
      </c>
      <c r="E28" s="29">
        <v>732485</v>
      </c>
      <c r="F28" s="27" t="s">
        <v>43</v>
      </c>
      <c r="G28" s="28">
        <f t="shared" si="2"/>
        <v>0</v>
      </c>
      <c r="H28" s="28">
        <f t="shared" si="3"/>
        <v>732485</v>
      </c>
      <c r="I28" s="24" t="s">
        <v>12</v>
      </c>
    </row>
    <row r="29" spans="1:9" s="19" customFormat="1" ht="21.5" customHeight="1" thickBot="1">
      <c r="A29" s="30" t="s">
        <v>54</v>
      </c>
      <c r="B29" s="25" t="s">
        <v>55</v>
      </c>
      <c r="C29" s="26" t="s">
        <v>56</v>
      </c>
      <c r="D29" s="27" t="s">
        <v>57</v>
      </c>
      <c r="E29" s="29">
        <v>400416.48</v>
      </c>
      <c r="F29" s="27" t="s">
        <v>58</v>
      </c>
      <c r="G29" s="28">
        <f t="shared" si="2"/>
        <v>0</v>
      </c>
      <c r="H29" s="28">
        <f t="shared" si="3"/>
        <v>400416.48</v>
      </c>
      <c r="I29" s="24" t="s">
        <v>12</v>
      </c>
    </row>
    <row r="30" spans="1:9" s="19" customFormat="1" ht="21.5" customHeight="1" thickBot="1">
      <c r="A30" s="30" t="s">
        <v>59</v>
      </c>
      <c r="B30" s="25" t="s">
        <v>26</v>
      </c>
      <c r="C30" s="26" t="s">
        <v>60</v>
      </c>
      <c r="D30" s="27" t="s">
        <v>57</v>
      </c>
      <c r="E30" s="29">
        <v>73750</v>
      </c>
      <c r="F30" s="27" t="s">
        <v>58</v>
      </c>
      <c r="G30" s="28">
        <f t="shared" si="2"/>
        <v>0</v>
      </c>
      <c r="H30" s="28">
        <f t="shared" si="3"/>
        <v>73750</v>
      </c>
      <c r="I30" s="24" t="s">
        <v>12</v>
      </c>
    </row>
    <row r="31" spans="1:9" s="19" customFormat="1" ht="21.5" customHeight="1" thickBot="1">
      <c r="A31" s="30" t="s">
        <v>61</v>
      </c>
      <c r="B31" s="25" t="s">
        <v>62</v>
      </c>
      <c r="C31" s="26" t="s">
        <v>63</v>
      </c>
      <c r="D31" s="27" t="s">
        <v>98</v>
      </c>
      <c r="E31" s="29">
        <v>96440</v>
      </c>
      <c r="F31" s="27" t="s">
        <v>58</v>
      </c>
      <c r="G31" s="28">
        <f t="shared" si="2"/>
        <v>0</v>
      </c>
      <c r="H31" s="28">
        <f t="shared" si="3"/>
        <v>96440</v>
      </c>
      <c r="I31" s="24" t="s">
        <v>12</v>
      </c>
    </row>
    <row r="32" spans="1:9" s="19" customFormat="1" ht="21.5" customHeight="1" thickBot="1">
      <c r="A32" s="30" t="s">
        <v>64</v>
      </c>
      <c r="B32" s="25" t="s">
        <v>65</v>
      </c>
      <c r="C32" s="26" t="s">
        <v>66</v>
      </c>
      <c r="D32" s="27" t="s">
        <v>57</v>
      </c>
      <c r="E32" s="29">
        <v>118047.2</v>
      </c>
      <c r="F32" s="27" t="s">
        <v>67</v>
      </c>
      <c r="G32" s="28">
        <f t="shared" si="2"/>
        <v>0</v>
      </c>
      <c r="H32" s="28">
        <f t="shared" si="3"/>
        <v>118047.2</v>
      </c>
      <c r="I32" s="24" t="s">
        <v>12</v>
      </c>
    </row>
    <row r="33" spans="1:9" s="19" customFormat="1" ht="21.5" customHeight="1" thickBot="1">
      <c r="A33" s="30" t="s">
        <v>68</v>
      </c>
      <c r="B33" s="25" t="s">
        <v>65</v>
      </c>
      <c r="C33" s="26" t="s">
        <v>69</v>
      </c>
      <c r="D33" s="27" t="s">
        <v>70</v>
      </c>
      <c r="E33" s="29">
        <v>219663.37</v>
      </c>
      <c r="F33" s="27" t="s">
        <v>67</v>
      </c>
      <c r="G33" s="28">
        <f t="shared" si="2"/>
        <v>0</v>
      </c>
      <c r="H33" s="28">
        <f t="shared" si="3"/>
        <v>219663.37</v>
      </c>
      <c r="I33" s="24" t="s">
        <v>12</v>
      </c>
    </row>
    <row r="34" spans="1:9" s="19" customFormat="1" ht="21.5" customHeight="1" thickBot="1">
      <c r="A34" s="30" t="s">
        <v>71</v>
      </c>
      <c r="B34" s="25" t="s">
        <v>65</v>
      </c>
      <c r="C34" s="26" t="s">
        <v>72</v>
      </c>
      <c r="D34" s="27" t="s">
        <v>57</v>
      </c>
      <c r="E34" s="29">
        <v>6067.28</v>
      </c>
      <c r="F34" s="27" t="s">
        <v>67</v>
      </c>
      <c r="G34" s="28">
        <f t="shared" si="2"/>
        <v>0</v>
      </c>
      <c r="H34" s="28">
        <f t="shared" si="3"/>
        <v>6067.28</v>
      </c>
      <c r="I34" s="24" t="s">
        <v>12</v>
      </c>
    </row>
    <row r="35" spans="1:9" s="19" customFormat="1" ht="21.5" customHeight="1" thickBot="1">
      <c r="A35" s="30" t="s">
        <v>73</v>
      </c>
      <c r="B35" s="25" t="s">
        <v>46</v>
      </c>
      <c r="C35" s="26" t="s">
        <v>74</v>
      </c>
      <c r="D35" s="27" t="s">
        <v>57</v>
      </c>
      <c r="E35" s="29">
        <v>4189</v>
      </c>
      <c r="F35" s="27" t="s">
        <v>67</v>
      </c>
      <c r="G35" s="28">
        <f t="shared" si="2"/>
        <v>0</v>
      </c>
      <c r="H35" s="28">
        <f t="shared" si="3"/>
        <v>4189</v>
      </c>
      <c r="I35" s="24" t="s">
        <v>12</v>
      </c>
    </row>
    <row r="36" spans="1:9" s="19" customFormat="1" ht="27.5" customHeight="1" thickBot="1">
      <c r="A36" s="31" t="s">
        <v>75</v>
      </c>
      <c r="B36" s="25" t="s">
        <v>76</v>
      </c>
      <c r="C36" s="26" t="s">
        <v>79</v>
      </c>
      <c r="D36" s="27" t="s">
        <v>77</v>
      </c>
      <c r="E36" s="29">
        <v>25000</v>
      </c>
      <c r="F36" s="27" t="s">
        <v>67</v>
      </c>
      <c r="G36" s="28">
        <f t="shared" si="2"/>
        <v>0</v>
      </c>
      <c r="H36" s="28">
        <f t="shared" si="3"/>
        <v>25000</v>
      </c>
      <c r="I36" s="24" t="s">
        <v>12</v>
      </c>
    </row>
    <row r="37" spans="1:9" s="14" customFormat="1" ht="14" thickBot="1">
      <c r="A37" s="30" t="s">
        <v>78</v>
      </c>
      <c r="B37" s="25" t="s">
        <v>65</v>
      </c>
      <c r="C37" s="26" t="s">
        <v>80</v>
      </c>
      <c r="D37" s="27" t="s">
        <v>77</v>
      </c>
      <c r="E37" s="29">
        <v>10458.58</v>
      </c>
      <c r="F37" s="27" t="s">
        <v>81</v>
      </c>
      <c r="G37" s="28">
        <f t="shared" si="2"/>
        <v>0</v>
      </c>
      <c r="H37" s="28">
        <f t="shared" si="3"/>
        <v>10458.58</v>
      </c>
      <c r="I37" s="24" t="s">
        <v>12</v>
      </c>
    </row>
    <row r="38" spans="1:9" s="14" customFormat="1">
      <c r="A38" s="39" t="s">
        <v>82</v>
      </c>
      <c r="B38" s="50" t="s">
        <v>83</v>
      </c>
      <c r="C38" s="26" t="s">
        <v>99</v>
      </c>
      <c r="D38" s="27" t="s">
        <v>84</v>
      </c>
      <c r="E38" s="29">
        <v>655785</v>
      </c>
      <c r="F38" s="27" t="s">
        <v>81</v>
      </c>
      <c r="G38" s="28">
        <f t="shared" si="2"/>
        <v>0</v>
      </c>
      <c r="H38" s="28">
        <f t="shared" si="3"/>
        <v>655785</v>
      </c>
      <c r="I38" s="24" t="s">
        <v>12</v>
      </c>
    </row>
    <row r="39" spans="1:9" s="14" customFormat="1" ht="15" customHeight="1" thickBot="1">
      <c r="A39" s="40"/>
      <c r="B39" s="51"/>
      <c r="C39" s="26" t="s">
        <v>100</v>
      </c>
      <c r="D39" s="27" t="s">
        <v>84</v>
      </c>
      <c r="E39" s="29">
        <v>66268.800000000003</v>
      </c>
      <c r="F39" s="27" t="s">
        <v>81</v>
      </c>
      <c r="G39" s="28">
        <f t="shared" si="2"/>
        <v>0</v>
      </c>
      <c r="H39" s="28">
        <f t="shared" si="3"/>
        <v>66268.800000000003</v>
      </c>
      <c r="I39" s="24" t="s">
        <v>12</v>
      </c>
    </row>
    <row r="40" spans="1:9" s="14" customFormat="1" ht="28.5" customHeight="1">
      <c r="A40" s="30" t="s">
        <v>85</v>
      </c>
      <c r="B40" s="25" t="s">
        <v>86</v>
      </c>
      <c r="C40" s="26" t="s">
        <v>87</v>
      </c>
      <c r="D40" s="27" t="s">
        <v>57</v>
      </c>
      <c r="E40" s="29">
        <v>55762.44</v>
      </c>
      <c r="F40" s="27" t="s">
        <v>88</v>
      </c>
      <c r="G40" s="28">
        <f t="shared" si="2"/>
        <v>0</v>
      </c>
      <c r="H40" s="28">
        <f t="shared" si="3"/>
        <v>55762.44</v>
      </c>
      <c r="I40" s="24" t="s">
        <v>12</v>
      </c>
    </row>
    <row r="41" spans="1:9" s="14" customFormat="1" ht="28.5" customHeight="1">
      <c r="A41" s="52" t="s">
        <v>15</v>
      </c>
      <c r="B41" s="23" t="s">
        <v>89</v>
      </c>
      <c r="C41" s="20" t="s">
        <v>92</v>
      </c>
      <c r="D41" s="22">
        <v>44770</v>
      </c>
      <c r="E41" s="21">
        <v>44882.5</v>
      </c>
      <c r="F41" s="22">
        <v>44792</v>
      </c>
      <c r="G41" s="28">
        <f t="shared" si="2"/>
        <v>0</v>
      </c>
      <c r="H41" s="28">
        <f t="shared" si="3"/>
        <v>44882.5</v>
      </c>
      <c r="I41" s="24" t="s">
        <v>12</v>
      </c>
    </row>
    <row r="42" spans="1:9" s="14" customFormat="1">
      <c r="A42" s="53"/>
      <c r="B42" s="48" t="s">
        <v>90</v>
      </c>
      <c r="C42" s="20" t="s">
        <v>95</v>
      </c>
      <c r="D42" s="22">
        <v>44770</v>
      </c>
      <c r="E42" s="21">
        <v>127342.15</v>
      </c>
      <c r="F42" s="22">
        <v>44792</v>
      </c>
      <c r="G42" s="28">
        <f t="shared" si="2"/>
        <v>0</v>
      </c>
      <c r="H42" s="28">
        <f t="shared" si="3"/>
        <v>127342.15</v>
      </c>
      <c r="I42" s="24" t="s">
        <v>12</v>
      </c>
    </row>
    <row r="43" spans="1:9" s="14" customFormat="1">
      <c r="A43" s="53"/>
      <c r="B43" s="49"/>
      <c r="C43" s="20" t="s">
        <v>96</v>
      </c>
      <c r="D43" s="22">
        <v>44770</v>
      </c>
      <c r="E43" s="21">
        <v>150.55000000000001</v>
      </c>
      <c r="F43" s="22">
        <v>44792</v>
      </c>
      <c r="G43" s="28">
        <f t="shared" si="2"/>
        <v>0</v>
      </c>
      <c r="H43" s="28">
        <f t="shared" si="3"/>
        <v>150.55000000000001</v>
      </c>
      <c r="I43" s="24" t="s">
        <v>12</v>
      </c>
    </row>
    <row r="44" spans="1:9" s="14" customFormat="1">
      <c r="A44" s="53"/>
      <c r="B44" s="48" t="s">
        <v>91</v>
      </c>
      <c r="C44" s="20" t="s">
        <v>93</v>
      </c>
      <c r="D44" s="22">
        <v>44770</v>
      </c>
      <c r="E44" s="21">
        <v>10335</v>
      </c>
      <c r="F44" s="22">
        <v>44792</v>
      </c>
      <c r="G44" s="28">
        <f t="shared" si="2"/>
        <v>0</v>
      </c>
      <c r="H44" s="28">
        <f t="shared" si="3"/>
        <v>10335</v>
      </c>
      <c r="I44" s="24" t="s">
        <v>12</v>
      </c>
    </row>
    <row r="45" spans="1:9" ht="29.25" customHeight="1">
      <c r="A45" s="54"/>
      <c r="B45" s="49"/>
      <c r="C45" s="20" t="s">
        <v>94</v>
      </c>
      <c r="D45" s="22">
        <v>44770</v>
      </c>
      <c r="E45" s="21">
        <v>47765.05</v>
      </c>
      <c r="F45" s="22">
        <v>44792</v>
      </c>
      <c r="G45" s="28">
        <f t="shared" si="2"/>
        <v>0</v>
      </c>
      <c r="H45" s="28">
        <f t="shared" si="3"/>
        <v>47765.05</v>
      </c>
      <c r="I45" s="24" t="s">
        <v>12</v>
      </c>
    </row>
    <row r="46" spans="1:9" ht="14" thickBot="1">
      <c r="E46" s="2"/>
      <c r="F46" s="2"/>
      <c r="G46" s="2"/>
      <c r="H46" s="2"/>
      <c r="I46" s="2"/>
    </row>
    <row r="47" spans="1:9" s="19" customFormat="1" ht="29.25" customHeight="1" thickBot="1">
      <c r="A47" s="56" t="s">
        <v>6</v>
      </c>
      <c r="B47" s="57"/>
      <c r="C47" s="57"/>
      <c r="D47" s="58"/>
      <c r="E47" s="55">
        <f>SUM(E17:E46)</f>
        <v>2942201.8499999996</v>
      </c>
      <c r="F47" s="5"/>
      <c r="G47" s="5">
        <f t="shared" ref="G47" si="4">SUM(G39:G46)</f>
        <v>0</v>
      </c>
      <c r="H47" s="5">
        <f>SUM(H17:H46)</f>
        <v>2942201.8499999996</v>
      </c>
      <c r="I47" s="5"/>
    </row>
    <row r="48" spans="1:9">
      <c r="I48" s="2"/>
    </row>
    <row r="49" spans="1:9">
      <c r="I49" s="2"/>
    </row>
    <row r="50" spans="1:9">
      <c r="A50" s="18"/>
      <c r="I50" s="2"/>
    </row>
    <row r="51" spans="1:9">
      <c r="G51" s="37"/>
      <c r="H51" s="37"/>
      <c r="I51" s="37"/>
    </row>
    <row r="52" spans="1:9" ht="15">
      <c r="G52" s="38" t="s">
        <v>7</v>
      </c>
      <c r="H52" s="38"/>
      <c r="I52" s="38"/>
    </row>
    <row r="53" spans="1:9" ht="15" customHeight="1">
      <c r="G53" s="32" t="s">
        <v>8</v>
      </c>
      <c r="H53" s="32"/>
      <c r="I53" s="32"/>
    </row>
    <row r="54" spans="1:9">
      <c r="I54" s="11"/>
    </row>
    <row r="55" spans="1:9">
      <c r="I55" s="3"/>
    </row>
    <row r="59" spans="1:9">
      <c r="I59" s="4"/>
    </row>
    <row r="60" spans="1:9">
      <c r="C60" s="17" t="s">
        <v>5</v>
      </c>
    </row>
  </sheetData>
  <mergeCells count="18">
    <mergeCell ref="G53:I53"/>
    <mergeCell ref="A11:I11"/>
    <mergeCell ref="A12:I12"/>
    <mergeCell ref="A13:I13"/>
    <mergeCell ref="B42:B43"/>
    <mergeCell ref="B38:B39"/>
    <mergeCell ref="A41:A45"/>
    <mergeCell ref="B44:B45"/>
    <mergeCell ref="A47:D47"/>
    <mergeCell ref="A1:I10"/>
    <mergeCell ref="A16:I16"/>
    <mergeCell ref="G51:I51"/>
    <mergeCell ref="G52:I52"/>
    <mergeCell ref="A23:A24"/>
    <mergeCell ref="B23:B24"/>
    <mergeCell ref="A25:A27"/>
    <mergeCell ref="B25:B27"/>
    <mergeCell ref="A38:A39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2022-08-08T19:17:24Z</cp:lastPrinted>
  <dcterms:created xsi:type="dcterms:W3CDTF">2019-08-01T20:31:11Z</dcterms:created>
  <dcterms:modified xsi:type="dcterms:W3CDTF">2022-08-08T19:23:14Z</dcterms:modified>
</cp:coreProperties>
</file>