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8\Balance General\"/>
    </mc:Choice>
  </mc:AlternateContent>
  <xr:revisionPtr revIDLastSave="0" documentId="13_ncr:1_{680927B7-7F58-4EC5-A338-3545F44BE4C2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Agosto 2023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70" l="1"/>
  <c r="C75" i="70"/>
  <c r="C66" i="70"/>
  <c r="C59" i="70"/>
  <c r="C52" i="70" l="1"/>
  <c r="C48" i="70"/>
  <c r="C18" i="70" l="1"/>
  <c r="C57" i="70"/>
  <c r="C61" i="70" l="1"/>
  <c r="C71" i="70" l="1"/>
</calcChain>
</file>

<file path=xl/sharedStrings.xml><?xml version="1.0" encoding="utf-8"?>
<sst xmlns="http://schemas.openxmlformats.org/spreadsheetml/2006/main" count="58" uniqueCount="57">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</sst>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80</xdr:row>
      <xdr:rowOff>0</xdr:rowOff>
    </xdr:from>
    <xdr:to>
      <xdr:col>0</xdr:col>
      <xdr:colOff>5040404</xdr:colOff>
      <xdr:row>80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topLeftCell="A41" zoomScale="85" zoomScaleNormal="85" workbookViewId="0">
      <selection activeCell="F68" sqref="F68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56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19810</v>
      </c>
    </row>
    <row r="16" spans="1:3" ht="15.75">
      <c r="A16" s="17" t="s">
        <v>2</v>
      </c>
      <c r="B16" s="32"/>
      <c r="C16" s="41">
        <v>775303.47</v>
      </c>
    </row>
    <row r="17" spans="1:12" ht="15.75">
      <c r="A17" s="17" t="s">
        <v>3</v>
      </c>
      <c r="B17" s="32"/>
      <c r="C17" s="41">
        <v>1857686.62</v>
      </c>
    </row>
    <row r="18" spans="1:12" ht="19.5" thickBot="1">
      <c r="A18" s="2" t="s">
        <v>4</v>
      </c>
      <c r="B18" s="32"/>
      <c r="C18" s="14">
        <f>C15+C16+C17</f>
        <v>2652800.09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5">
        <v>31810736.620000001</v>
      </c>
      <c r="L23" s="30"/>
    </row>
    <row r="24" spans="1:12" ht="15.75">
      <c r="A24" s="5" t="s">
        <v>28</v>
      </c>
      <c r="B24" s="32"/>
      <c r="C24" s="45">
        <v>234461.05</v>
      </c>
      <c r="L24" s="30"/>
    </row>
    <row r="25" spans="1:12" ht="15.75">
      <c r="A25" s="3" t="s">
        <v>29</v>
      </c>
      <c r="B25" s="32"/>
      <c r="C25" s="45">
        <v>56687857.43</v>
      </c>
      <c r="L25" s="30"/>
    </row>
    <row r="26" spans="1:12" ht="15.75">
      <c r="A26" s="3" t="s">
        <v>25</v>
      </c>
      <c r="B26" s="32"/>
      <c r="C26" s="45">
        <v>4514358.5</v>
      </c>
      <c r="L26" s="30"/>
    </row>
    <row r="27" spans="1:12" ht="15.75">
      <c r="A27" s="3" t="s">
        <v>27</v>
      </c>
      <c r="B27" s="32"/>
      <c r="C27" s="45">
        <v>1625263.45</v>
      </c>
      <c r="L27" s="30"/>
    </row>
    <row r="28" spans="1:12" ht="15.75">
      <c r="A28" s="3" t="s">
        <v>55</v>
      </c>
      <c r="B28" s="32"/>
      <c r="C28" s="45">
        <v>22994.79</v>
      </c>
      <c r="L28" s="30"/>
    </row>
    <row r="29" spans="1:12" ht="15.75">
      <c r="A29" s="6" t="s">
        <v>30</v>
      </c>
      <c r="B29" s="32"/>
      <c r="C29" s="45">
        <v>493859.58</v>
      </c>
      <c r="L29" s="30"/>
    </row>
    <row r="30" spans="1:12" ht="15.75">
      <c r="A30" s="6" t="s">
        <v>31</v>
      </c>
      <c r="B30" s="32"/>
      <c r="C30" s="45">
        <v>215094.81</v>
      </c>
      <c r="L30" s="30"/>
    </row>
    <row r="31" spans="1:12" ht="15.75">
      <c r="A31" s="6" t="s">
        <v>24</v>
      </c>
      <c r="B31" s="32"/>
      <c r="C31" s="45">
        <v>451975.4</v>
      </c>
      <c r="L31" s="30"/>
    </row>
    <row r="32" spans="1:12" ht="15.75">
      <c r="A32" s="6" t="s">
        <v>53</v>
      </c>
      <c r="B32" s="32"/>
      <c r="C32" s="45">
        <v>2360</v>
      </c>
      <c r="L32" s="30"/>
    </row>
    <row r="33" spans="1:12" ht="15.75">
      <c r="A33" s="6" t="s">
        <v>47</v>
      </c>
      <c r="B33" s="32"/>
      <c r="C33" s="45">
        <v>33817691.049999997</v>
      </c>
      <c r="L33" s="30"/>
    </row>
    <row r="34" spans="1:12" ht="15.75">
      <c r="A34" s="6" t="s">
        <v>32</v>
      </c>
      <c r="B34" s="32"/>
      <c r="C34" s="45">
        <v>32054.7</v>
      </c>
      <c r="L34" s="30"/>
    </row>
    <row r="35" spans="1:12" ht="15.75">
      <c r="A35" s="6" t="s">
        <v>33</v>
      </c>
      <c r="B35" s="32"/>
      <c r="C35" s="45">
        <v>21240</v>
      </c>
      <c r="L35" s="30"/>
    </row>
    <row r="36" spans="1:12" ht="15.75">
      <c r="A36" s="19" t="s">
        <v>34</v>
      </c>
      <c r="B36" s="32"/>
      <c r="C36" s="45">
        <v>121556.65</v>
      </c>
      <c r="L36" s="30"/>
    </row>
    <row r="37" spans="1:12" ht="15.75">
      <c r="A37" s="6" t="s">
        <v>42</v>
      </c>
      <c r="B37" s="32"/>
      <c r="C37" s="45">
        <v>941621.51</v>
      </c>
      <c r="L37" s="30"/>
    </row>
    <row r="38" spans="1:12" ht="15.75">
      <c r="A38" s="6" t="s">
        <v>35</v>
      </c>
      <c r="B38" s="32"/>
      <c r="C38" s="45">
        <v>1115481.82</v>
      </c>
      <c r="L38" s="30"/>
    </row>
    <row r="39" spans="1:12" ht="15.75">
      <c r="A39" s="6" t="s">
        <v>36</v>
      </c>
      <c r="B39" s="32"/>
      <c r="C39" s="45">
        <v>3911249.84</v>
      </c>
    </row>
    <row r="40" spans="1:12" ht="15.75">
      <c r="A40" s="6" t="s">
        <v>37</v>
      </c>
      <c r="B40" s="32"/>
      <c r="C40" s="45">
        <v>8556084.0299999993</v>
      </c>
    </row>
    <row r="41" spans="1:12" ht="15.75">
      <c r="A41" s="6" t="s">
        <v>38</v>
      </c>
      <c r="B41" s="32"/>
      <c r="C41" s="45">
        <v>314943.84999999998</v>
      </c>
    </row>
    <row r="42" spans="1:12" ht="15.75">
      <c r="A42" s="6" t="s">
        <v>52</v>
      </c>
      <c r="B42" s="32"/>
      <c r="C42" s="45">
        <v>89850</v>
      </c>
    </row>
    <row r="43" spans="1:12" ht="15.75">
      <c r="A43" s="6" t="s">
        <v>54</v>
      </c>
      <c r="B43" s="32"/>
      <c r="C43" s="45">
        <v>102660</v>
      </c>
    </row>
    <row r="44" spans="1:12" ht="15.75">
      <c r="A44" s="6" t="s">
        <v>39</v>
      </c>
      <c r="B44" s="32"/>
      <c r="C44" s="45">
        <v>825280.98</v>
      </c>
    </row>
    <row r="45" spans="1:12" ht="15.75">
      <c r="A45" s="6" t="s">
        <v>40</v>
      </c>
      <c r="B45" s="32"/>
      <c r="C45" s="45">
        <v>933803.15</v>
      </c>
    </row>
    <row r="46" spans="1:12" ht="15.75">
      <c r="A46" s="6" t="s">
        <v>6</v>
      </c>
      <c r="B46" s="32"/>
      <c r="C46" s="28"/>
      <c r="D46" s="15"/>
    </row>
    <row r="47" spans="1:12" ht="15.75">
      <c r="A47" s="6" t="s">
        <v>20</v>
      </c>
      <c r="B47" s="32"/>
      <c r="C47" s="44">
        <v>120720203.84999999</v>
      </c>
      <c r="D47" s="15"/>
    </row>
    <row r="48" spans="1:12" ht="18.75">
      <c r="A48" s="7" t="s">
        <v>7</v>
      </c>
      <c r="B48" s="32"/>
      <c r="C48" s="23">
        <f>+C23+C24+C25+C26+C27+C28+C30+C31+C33+C34+C35+C36+C37+C38+C39+C40+C41+C44+C45+C46-C47+C42+C32+C43+C29</f>
        <v>26122275.359999999</v>
      </c>
    </row>
    <row r="49" spans="1:10" ht="18.75">
      <c r="A49" s="8"/>
      <c r="B49" s="32"/>
      <c r="C49" s="21"/>
      <c r="F49" s="16"/>
    </row>
    <row r="50" spans="1:10" ht="15.75">
      <c r="A50" s="6" t="s">
        <v>48</v>
      </c>
      <c r="B50" s="32"/>
      <c r="C50" s="43">
        <v>1845900</v>
      </c>
    </row>
    <row r="51" spans="1:10" ht="15.75">
      <c r="A51" s="9"/>
      <c r="B51" s="32"/>
      <c r="C51" s="22"/>
      <c r="D51" s="16"/>
    </row>
    <row r="52" spans="1:10" ht="15.75">
      <c r="A52" s="10" t="s">
        <v>8</v>
      </c>
      <c r="B52" s="32"/>
      <c r="C52" s="25">
        <f>C48+C50</f>
        <v>27968175.359999999</v>
      </c>
      <c r="D52" s="15"/>
    </row>
    <row r="53" spans="1:10" ht="15.75">
      <c r="A53" s="10"/>
      <c r="B53" s="32"/>
      <c r="C53" s="25"/>
    </row>
    <row r="54" spans="1:10" ht="15.75">
      <c r="A54" s="10" t="s">
        <v>9</v>
      </c>
      <c r="B54" s="38"/>
      <c r="C54" s="22"/>
    </row>
    <row r="55" spans="1:10" ht="15.75">
      <c r="A55" s="6" t="s">
        <v>21</v>
      </c>
      <c r="B55" s="32"/>
      <c r="C55" s="42">
        <v>1817463.75</v>
      </c>
    </row>
    <row r="56" spans="1:10" ht="15.75">
      <c r="A56" s="6" t="s">
        <v>22</v>
      </c>
      <c r="B56" s="32"/>
      <c r="C56" s="26">
        <v>107291.38</v>
      </c>
      <c r="E56" s="16"/>
    </row>
    <row r="57" spans="1:10" ht="15.75">
      <c r="A57" s="10" t="s">
        <v>10</v>
      </c>
      <c r="B57" s="32"/>
      <c r="C57" s="27">
        <f>C55-C56</f>
        <v>1710172.37</v>
      </c>
    </row>
    <row r="58" spans="1:10" ht="15.75">
      <c r="A58" s="10"/>
      <c r="B58" s="32"/>
      <c r="C58" s="25"/>
    </row>
    <row r="59" spans="1:10" ht="18.75">
      <c r="A59" s="2" t="s">
        <v>11</v>
      </c>
      <c r="B59" s="32"/>
      <c r="C59" s="20">
        <f>C52+C57</f>
        <v>29678347.73</v>
      </c>
    </row>
    <row r="60" spans="1:10" ht="18.75">
      <c r="A60" s="11"/>
      <c r="B60" s="32"/>
      <c r="C60" s="21"/>
    </row>
    <row r="61" spans="1:10" ht="19.5" thickBot="1">
      <c r="A61" s="12" t="s">
        <v>23</v>
      </c>
      <c r="B61" s="32"/>
      <c r="C61" s="14">
        <f>C18+C59</f>
        <v>32331147.82</v>
      </c>
    </row>
    <row r="62" spans="1:10" ht="19.5" thickTop="1">
      <c r="A62" s="12"/>
      <c r="B62" s="32"/>
      <c r="C62" s="20"/>
      <c r="I62" s="15"/>
      <c r="J62" s="15"/>
    </row>
    <row r="63" spans="1:10" ht="18.75">
      <c r="A63" s="12" t="s">
        <v>12</v>
      </c>
      <c r="B63" s="32"/>
      <c r="C63" s="21"/>
      <c r="H63" s="40"/>
      <c r="I63" s="15"/>
      <c r="J63" s="15"/>
    </row>
    <row r="64" spans="1:10" ht="18.75">
      <c r="A64" s="12" t="s">
        <v>13</v>
      </c>
      <c r="B64" s="32"/>
      <c r="C64" s="21"/>
      <c r="H64" s="40"/>
      <c r="I64" s="15"/>
      <c r="J64" s="15"/>
    </row>
    <row r="65" spans="1:10" ht="15.75">
      <c r="A65" s="18" t="s">
        <v>14</v>
      </c>
      <c r="B65" s="38"/>
      <c r="C65" s="43">
        <v>5878918.4500000002</v>
      </c>
      <c r="H65" s="40"/>
      <c r="I65" s="15"/>
      <c r="J65" s="15"/>
    </row>
    <row r="66" spans="1:10" ht="18.75">
      <c r="A66" s="12" t="s">
        <v>15</v>
      </c>
      <c r="B66" s="32"/>
      <c r="C66" s="31">
        <f>C65</f>
        <v>5878918.4500000002</v>
      </c>
      <c r="H66" s="40"/>
      <c r="I66" s="15"/>
      <c r="J66" s="15"/>
    </row>
    <row r="67" spans="1:10" ht="15.75">
      <c r="A67" s="13"/>
      <c r="B67" s="32"/>
      <c r="C67" s="22"/>
      <c r="I67" s="15"/>
      <c r="J67" s="15"/>
    </row>
    <row r="68" spans="1:10" ht="18.75">
      <c r="A68" s="12" t="s">
        <v>43</v>
      </c>
      <c r="B68" s="38"/>
      <c r="C68" s="21"/>
      <c r="H68" s="39"/>
      <c r="I68" s="15"/>
      <c r="J68" s="15"/>
    </row>
    <row r="69" spans="1:10" ht="15.75">
      <c r="A69" s="18" t="s">
        <v>45</v>
      </c>
      <c r="B69" s="37"/>
      <c r="C69" s="28">
        <v>0</v>
      </c>
      <c r="I69" s="15"/>
      <c r="J69" s="15"/>
    </row>
    <row r="70" spans="1:10" ht="15.75">
      <c r="A70" s="18" t="s">
        <v>46</v>
      </c>
      <c r="B70" s="37"/>
      <c r="C70" s="26">
        <v>0</v>
      </c>
    </row>
    <row r="71" spans="1:10" ht="18.75">
      <c r="A71" s="12" t="s">
        <v>44</v>
      </c>
      <c r="B71" s="35"/>
      <c r="C71" s="29">
        <f>+C70+C69</f>
        <v>0</v>
      </c>
    </row>
    <row r="72" spans="1:10">
      <c r="A72" s="13"/>
      <c r="B72" s="36"/>
      <c r="C72" s="22"/>
    </row>
    <row r="73" spans="1:10" ht="15.75">
      <c r="A73" s="6" t="s">
        <v>16</v>
      </c>
      <c r="B73" s="33"/>
      <c r="C73" s="24">
        <f>+C61-C66</f>
        <v>26452229.370000001</v>
      </c>
    </row>
    <row r="74" spans="1:10">
      <c r="A74" s="9"/>
      <c r="B74" s="34"/>
      <c r="C74" s="22"/>
    </row>
    <row r="75" spans="1:10" ht="19.5" thickBot="1">
      <c r="A75" s="12" t="s">
        <v>17</v>
      </c>
      <c r="B75" s="35"/>
      <c r="C75" s="14">
        <f>+C66+C71+C73</f>
        <v>32331147.82</v>
      </c>
    </row>
    <row r="76" spans="1:10" ht="19.5" thickTop="1">
      <c r="A76" s="12"/>
      <c r="B76" s="12"/>
    </row>
    <row r="80" spans="1:10">
      <c r="A80" s="50"/>
      <c r="B80" s="50"/>
      <c r="C80" s="50"/>
    </row>
    <row r="81" spans="1:3">
      <c r="A81" s="50" t="s">
        <v>50</v>
      </c>
      <c r="B81" s="46"/>
      <c r="C81" s="46"/>
    </row>
    <row r="82" spans="1:3">
      <c r="A82" s="46" t="s">
        <v>51</v>
      </c>
      <c r="B82" s="46"/>
      <c r="C82" s="46"/>
    </row>
    <row r="83" spans="1:3">
      <c r="A83" s="46"/>
      <c r="B83" s="46"/>
      <c r="C83" s="46"/>
    </row>
  </sheetData>
  <mergeCells count="9">
    <mergeCell ref="A83:C83"/>
    <mergeCell ref="A10:C10"/>
    <mergeCell ref="A11:C11"/>
    <mergeCell ref="A12:C12"/>
    <mergeCell ref="A1:C8"/>
    <mergeCell ref="A9:C9"/>
    <mergeCell ref="A80:C80"/>
    <mergeCell ref="A81:C81"/>
    <mergeCell ref="A82:C82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Agosto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Chanay Castillo Corcino</cp:lastModifiedBy>
  <cp:lastPrinted>2023-08-04T19:27:01Z</cp:lastPrinted>
  <dcterms:created xsi:type="dcterms:W3CDTF">2017-01-20T12:41:55Z</dcterms:created>
  <dcterms:modified xsi:type="dcterms:W3CDTF">2023-09-05T19:23:11Z</dcterms:modified>
</cp:coreProperties>
</file>