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Cuentas por Pagar\2023\2023_08\"/>
    </mc:Choice>
  </mc:AlternateContent>
  <xr:revisionPtr revIDLastSave="0" documentId="13_ncr:1_{2A837765-29F5-4BC0-98EE-A3C96D42CDE6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Agosto 2023" sheetId="1" r:id="rId1"/>
  </sheets>
  <definedNames>
    <definedName name="_xlnm.Print_Area" localSheetId="0">'Agosto 2023'!$A$1:$I$97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6" i="1" l="1"/>
  <c r="H84" i="1"/>
  <c r="H86" i="1" s="1"/>
  <c r="H83" i="1" l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 l="1"/>
  <c r="H63" i="1"/>
  <c r="H62" i="1"/>
  <c r="H61" i="1"/>
  <c r="H60" i="1"/>
  <c r="H59" i="1"/>
  <c r="H58" i="1"/>
  <c r="H55" i="1"/>
  <c r="H54" i="1"/>
  <c r="H53" i="1"/>
  <c r="H52" i="1"/>
  <c r="H51" i="1"/>
  <c r="H50" i="1" l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 l="1"/>
  <c r="H30" i="1"/>
  <c r="H31" i="1"/>
  <c r="H32" i="1"/>
  <c r="H56" i="1"/>
  <c r="H57" i="1"/>
  <c r="H28" i="1"/>
  <c r="H29" i="1"/>
  <c r="H27" i="1"/>
  <c r="G26" i="1"/>
  <c r="G25" i="1"/>
  <c r="G24" i="1"/>
  <c r="G23" i="1"/>
  <c r="G21" i="1"/>
  <c r="G20" i="1" l="1"/>
  <c r="G19" i="1"/>
  <c r="G18" i="1"/>
  <c r="G17" i="1"/>
  <c r="G16" i="1"/>
  <c r="G22" i="1" l="1"/>
  <c r="G86" i="1" s="1"/>
</calcChain>
</file>

<file path=xl/sharedStrings.xml><?xml version="1.0" encoding="utf-8"?>
<sst xmlns="http://schemas.openxmlformats.org/spreadsheetml/2006/main" count="291" uniqueCount="165">
  <si>
    <t>Proveedor</t>
  </si>
  <si>
    <t>Concepto</t>
  </si>
  <si>
    <t>Factura No.
(NCF Gubernamental)</t>
  </si>
  <si>
    <t>Fecha Factura</t>
  </si>
  <si>
    <t>Monto Facturado</t>
  </si>
  <si>
    <t>Total General</t>
  </si>
  <si>
    <t>María Montero</t>
  </si>
  <si>
    <t>Encargada División Financiera</t>
  </si>
  <si>
    <t>Fecha estimada de pago</t>
  </si>
  <si>
    <t>Monto Pagado</t>
  </si>
  <si>
    <t>Monto Pendiente</t>
  </si>
  <si>
    <t xml:space="preserve">Completo </t>
  </si>
  <si>
    <t>Estado</t>
  </si>
  <si>
    <t>Gobernación del Edificio de Oficinas Gubernamentales Juan Pablo Duarte</t>
  </si>
  <si>
    <t>Empresa Distribuidora de Electricidad del Este, S. A. (EDEESTE)</t>
  </si>
  <si>
    <t>Agua Planeta Azul C POR A</t>
  </si>
  <si>
    <t>Corporación del Acueducto y Alcantarillado de Santo Domingo (CAASD)</t>
  </si>
  <si>
    <t>Altice Dominicana, SRL.</t>
  </si>
  <si>
    <t>Oficina Gubernamental de Tecnología de la Información y Comunicación</t>
  </si>
  <si>
    <t xml:space="preserve">Listado de Cuentas por Pagar y Pagos a Proveedores </t>
  </si>
  <si>
    <t>Servicios de mantenimiento general de vehiculos propiedad de esta DIGEPRES.</t>
  </si>
  <si>
    <t>Autotecnica Brasil C POR A</t>
  </si>
  <si>
    <t>Servicios de mantenimiento general de vehiculos, propiedad de esta DIGEPRES.</t>
  </si>
  <si>
    <t>Pendiente</t>
  </si>
  <si>
    <t>Auto Servicio Automotriz Inteligente RD, Auto Sai RD, SRL</t>
  </si>
  <si>
    <t>Adquisición  de material gastable de oficina para uso de esta DIGEPRES.</t>
  </si>
  <si>
    <t xml:space="preserve"> </t>
  </si>
  <si>
    <t>Instituto de Auxilios y Viviendas</t>
  </si>
  <si>
    <t>Offitek, SRL</t>
  </si>
  <si>
    <t>Delta Comercial, SA</t>
  </si>
  <si>
    <t>Adquisición de agua purificada correspondiente al tercer trimestre 2023.</t>
  </si>
  <si>
    <t>Seguro Nacional de Salud (SENASA)</t>
  </si>
  <si>
    <t>Adquisición de uniformes para los colaboradores de esta DIGEPRES.</t>
  </si>
  <si>
    <t>Seguros Reservas, S. A.</t>
  </si>
  <si>
    <t>Autocentro Navarro, SRL.</t>
  </si>
  <si>
    <t>Servicio de lavado a vehículo institucional propiedad de esta DIGEPRES.</t>
  </si>
  <si>
    <t>Compañía Dominicana de Telefonos, S. A.</t>
  </si>
  <si>
    <t>Al 31 de Agosto de 2023</t>
  </si>
  <si>
    <t>Servicios de mantenimiento de la operación del espacio que ocupa el Data Center del Estado Dominicano correspondiente agosto 2023.</t>
  </si>
  <si>
    <t>B1500002394</t>
  </si>
  <si>
    <t>Seguros funerarios para los colaboradores de esta DIGEPRES, correspondiente al mes de agosto de 2023.</t>
  </si>
  <si>
    <t>B1500001361</t>
  </si>
  <si>
    <t>Servicios de Data correspondiente al mes de agosto de 2023.</t>
  </si>
  <si>
    <t>Servicios de Telecable correspondiente al mes de agosto de 2023.</t>
  </si>
  <si>
    <t>B1500053267</t>
  </si>
  <si>
    <t>B1500053244</t>
  </si>
  <si>
    <t>Lorenzo Anton Atelier, SRL</t>
  </si>
  <si>
    <t>B1500000020</t>
  </si>
  <si>
    <t>Instituto Tecnologico de Santo Domingo (INTEC)</t>
  </si>
  <si>
    <t>B1500003118</t>
  </si>
  <si>
    <t>Servicios de agua potable correspondiente al mes de agosto 2023.</t>
  </si>
  <si>
    <t>B1500125058</t>
  </si>
  <si>
    <t>Computadoras Dominicanas, SRL</t>
  </si>
  <si>
    <t>B1500001848</t>
  </si>
  <si>
    <t>Soluciones Mejap, SRL</t>
  </si>
  <si>
    <t>Adquisición de azucar para uso de esta DIGEPRES.</t>
  </si>
  <si>
    <t>Adquisición de saca grapa industrial para uso de esta DIGEPRES.</t>
  </si>
  <si>
    <t>B1500000108</t>
  </si>
  <si>
    <t>Impresos Tres Tintas, SRL</t>
  </si>
  <si>
    <t>Adquisición de materiales timbrados para uso de esta DIGEPRES.</t>
  </si>
  <si>
    <t>B1500000920</t>
  </si>
  <si>
    <t>Ramirez &amp; Mojica Envoy Pack Courier Express, SRL</t>
  </si>
  <si>
    <t>Adquisición de articulos para uso de esta DIGEPRES.</t>
  </si>
  <si>
    <t>B1500001803</t>
  </si>
  <si>
    <t>Servicios de energía eléctrica correspondiente al mes de agosto 2023. NIC. No. 1609251.</t>
  </si>
  <si>
    <t>Servicios de energía eléctrica correspondiente al mes de agosto 2023. NIC. No. 1511169.</t>
  </si>
  <si>
    <t>B1500284483</t>
  </si>
  <si>
    <t>B1500284482</t>
  </si>
  <si>
    <t>Ingenieria de Proteccion, SRL</t>
  </si>
  <si>
    <t>Contratacion de servicios para el levantamiento, evaluacion y diagnostico de los sistemas de deteccion, supresion y control de incendios y sistemas de alarma.</t>
  </si>
  <si>
    <t>B1500000503</t>
  </si>
  <si>
    <t>Inversiones Sanfra, SRL</t>
  </si>
  <si>
    <t>B1500000607</t>
  </si>
  <si>
    <t>Adquisición de materiales de limpieza y articulos desechables para uso de esta DIGEPRES.</t>
  </si>
  <si>
    <t>Adquisición de grapadoras para uso de esta DIGEPRES.</t>
  </si>
  <si>
    <t>B1500001851</t>
  </si>
  <si>
    <t>Critical Power, SRL</t>
  </si>
  <si>
    <t>Contratacion de servicios para evaluacion y diagnostico de sistemas de video vigilancia y equipos del data center.</t>
  </si>
  <si>
    <t>B1500000545</t>
  </si>
  <si>
    <t>Adquisición de materiales desechables para uso de esta DIGEPRES.</t>
  </si>
  <si>
    <t>B1500000612</t>
  </si>
  <si>
    <t>Fundacion Educativa del Caribe</t>
  </si>
  <si>
    <t>Participación de colaborador de esta DIGEPRES en la Maestria en Finanzas (MAF), trimestre agosto-octubre 2023.</t>
  </si>
  <si>
    <t>Participación de colaborador de esta DIGEPRES en la Maestria en Ciberseguridad, cuatrimestre mayo-agosto 2023.</t>
  </si>
  <si>
    <t>B1500000588</t>
  </si>
  <si>
    <t>B1500163084</t>
  </si>
  <si>
    <t>B1500002507</t>
  </si>
  <si>
    <t>B1500002519</t>
  </si>
  <si>
    <t>B1500002522</t>
  </si>
  <si>
    <t>Garena, SRL</t>
  </si>
  <si>
    <t>B1500000425</t>
  </si>
  <si>
    <t>B1500000973</t>
  </si>
  <si>
    <t>B1500163230</t>
  </si>
  <si>
    <t>B1500163416</t>
  </si>
  <si>
    <t>Comercial Yaelys,SRL</t>
  </si>
  <si>
    <t>B1500000426</t>
  </si>
  <si>
    <t>B1500018509</t>
  </si>
  <si>
    <t>Seguro de salud para los colaboradores de esta DIGEPRES, correspondiente al mes de septiembre de 2023.</t>
  </si>
  <si>
    <t>B1500009275</t>
  </si>
  <si>
    <t>Progastable, SRL</t>
  </si>
  <si>
    <t>B1500000361</t>
  </si>
  <si>
    <t>RQD Higienicos, SRL</t>
  </si>
  <si>
    <t>B1500000423</t>
  </si>
  <si>
    <t>Suministros Guipak, SRL</t>
  </si>
  <si>
    <t>B1500001109</t>
  </si>
  <si>
    <t>Brothers RSR Supply Office, SRL</t>
  </si>
  <si>
    <t>B1500001118</t>
  </si>
  <si>
    <t>Instituto Cultural Dominico Americano, INC</t>
  </si>
  <si>
    <t>Participación de colaboradora de esta DIGEPRES en el Diplomado Alta Gerencia Empresarial I.</t>
  </si>
  <si>
    <t>Romiva, SRL</t>
  </si>
  <si>
    <t>B1500000051</t>
  </si>
  <si>
    <t>B1500002724</t>
  </si>
  <si>
    <t>B1500163469</t>
  </si>
  <si>
    <t>B1500001113</t>
  </si>
  <si>
    <t>B1500005185</t>
  </si>
  <si>
    <t>B1500018560</t>
  </si>
  <si>
    <t>B1500163558</t>
  </si>
  <si>
    <t>B1500163563</t>
  </si>
  <si>
    <t>Aporte económico de mantenimiento correspondiente al mes de agosto de 2023.</t>
  </si>
  <si>
    <t>B1500000358</t>
  </si>
  <si>
    <t>B1500002529</t>
  </si>
  <si>
    <t>B1500002530</t>
  </si>
  <si>
    <t>B1500002531</t>
  </si>
  <si>
    <t>B1500005198</t>
  </si>
  <si>
    <t>B1500163732</t>
  </si>
  <si>
    <t>Supligensa</t>
  </si>
  <si>
    <t>B1500000754</t>
  </si>
  <si>
    <t>Vilorio Enterprises, SRL.</t>
  </si>
  <si>
    <t>Contratación de capacitacion para la interpretacion de la Norma ISO 37001:2017.</t>
  </si>
  <si>
    <t>B1500000086</t>
  </si>
  <si>
    <t>B1500000085</t>
  </si>
  <si>
    <t>Contratación de capacitacion para Auditor Interno de la Norma ISO 37001:2017.</t>
  </si>
  <si>
    <t>B1500000087</t>
  </si>
  <si>
    <t>Oficina Universal, S.A</t>
  </si>
  <si>
    <t>Adquisición de bateria para uso de esta DIGEPRES.</t>
  </si>
  <si>
    <t>B1500001754</t>
  </si>
  <si>
    <t>Improformas, SRL</t>
  </si>
  <si>
    <t>B1500000690</t>
  </si>
  <si>
    <t>Sigma Petroleum Corp., SAS.</t>
  </si>
  <si>
    <t>Adquisición de gasoil para la planta eléctrica propiedad de esta DIGEPRES.</t>
  </si>
  <si>
    <t>B1500048049</t>
  </si>
  <si>
    <t>Adquisición de recarga de combustible para uso de esta DIGEPRES.</t>
  </si>
  <si>
    <t>B1500048047</t>
  </si>
  <si>
    <t>B1500000429</t>
  </si>
  <si>
    <t>B1500163823</t>
  </si>
  <si>
    <t>B1500000686</t>
  </si>
  <si>
    <t>B1500002500</t>
  </si>
  <si>
    <t>B1500002499</t>
  </si>
  <si>
    <t>Seguro de vida para los colaboradores de esta DIGEPRES, correspondiente al mes de septiembre de 2023.</t>
  </si>
  <si>
    <t>B1500043940</t>
  </si>
  <si>
    <t>Servicios de telefonía fija y seguridad perimetral correspondiente al mes de agosto 2023 para uso de esta DIGEPRES, cuenta No. 708794361.</t>
  </si>
  <si>
    <t>Servicios de data correspondiente al mes de agosto 2023 para uso de esta DIGEPRES, cuenta No. 779655453.</t>
  </si>
  <si>
    <t>Servicios de data correspondiente al mes de agosto 2023 para uso de esta DIGEPRES, cuenta No. 767677238.</t>
  </si>
  <si>
    <t>Servicios de flotas correspondiente al mes de agosto 2023 para uso de esta DIGEPRES, cuenta No. 779890185.</t>
  </si>
  <si>
    <t>E450000018730</t>
  </si>
  <si>
    <t>E450000019748</t>
  </si>
  <si>
    <t>E450000019624</t>
  </si>
  <si>
    <t>E450000019753</t>
  </si>
  <si>
    <t>Mercantil de Oficina, SRL</t>
  </si>
  <si>
    <t>Adquisición de Zafacon para uso de esta DIGEPRES.</t>
  </si>
  <si>
    <t>B1500000527</t>
  </si>
  <si>
    <t>B1500163967</t>
  </si>
  <si>
    <t>Servicios Logisticos Express, SRL</t>
  </si>
  <si>
    <t>Servicio de recarga y/o mantenimiento de extintores para uso de esta DIGEPRES.</t>
  </si>
  <si>
    <t>B1500000171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</si>
</sst>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3" fontId="8" fillId="0" borderId="3" xfId="1" applyFont="1" applyBorder="1" applyAlignment="1">
      <alignment vertical="center"/>
    </xf>
    <xf numFmtId="43" fontId="8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3" fillId="2" borderId="10" xfId="0" applyNumberFormat="1" applyFont="1" applyFill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8" fillId="0" borderId="11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7252610</xdr:colOff>
      <xdr:row>0</xdr:row>
      <xdr:rowOff>27213</xdr:rowOff>
    </xdr:from>
    <xdr:to>
      <xdr:col>1</xdr:col>
      <xdr:colOff>9230466</xdr:colOff>
      <xdr:row>9</xdr:row>
      <xdr:rowOff>8935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1728" y="27213"/>
          <a:ext cx="1977856" cy="20099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1"/>
  <sheetViews>
    <sheetView tabSelected="1" topLeftCell="A3" zoomScale="85" zoomScaleNormal="85" workbookViewId="0">
      <selection activeCell="B21" sqref="B21"/>
    </sheetView>
  </sheetViews>
  <sheetFormatPr baseColWidth="10" defaultColWidth="11.42578125" defaultRowHeight="14.25"/>
  <cols>
    <col min="1" max="1" width="89.140625" style="9" bestFit="1" customWidth="1"/>
    <col min="2" max="2" width="189.7109375" style="1" customWidth="1"/>
    <col min="3" max="3" width="34.42578125" style="12" customWidth="1"/>
    <col min="4" max="4" width="15.5703125" style="1" customWidth="1"/>
    <col min="5" max="5" width="21.7109375" style="1" customWidth="1"/>
    <col min="6" max="6" width="23.42578125" style="1" bestFit="1" customWidth="1"/>
    <col min="7" max="7" width="20" style="1" customWidth="1"/>
    <col min="8" max="8" width="20" style="1" bestFit="1" customWidth="1"/>
    <col min="9" max="9" width="29.140625" style="1" customWidth="1"/>
    <col min="10" max="11" width="11.42578125" style="1"/>
    <col min="12" max="12" width="18.42578125" style="1" bestFit="1" customWidth="1"/>
    <col min="13" max="16384" width="11.42578125" style="1"/>
  </cols>
  <sheetData>
    <row r="1" spans="1:9">
      <c r="A1" s="27"/>
      <c r="B1" s="27"/>
      <c r="C1" s="27"/>
      <c r="D1" s="27"/>
      <c r="E1" s="27"/>
      <c r="F1" s="27"/>
      <c r="G1" s="27"/>
      <c r="H1" s="27"/>
      <c r="I1" s="27"/>
    </row>
    <row r="2" spans="1:9" ht="15" customHeight="1">
      <c r="A2" s="27"/>
      <c r="B2" s="27"/>
      <c r="C2" s="27"/>
      <c r="D2" s="27"/>
      <c r="E2" s="27"/>
      <c r="F2" s="27"/>
      <c r="G2" s="27"/>
      <c r="H2" s="27"/>
      <c r="I2" s="27"/>
    </row>
    <row r="3" spans="1:9" ht="15" customHeight="1">
      <c r="A3" s="27"/>
      <c r="B3" s="27"/>
      <c r="C3" s="27"/>
      <c r="D3" s="27"/>
      <c r="E3" s="27"/>
      <c r="F3" s="27"/>
      <c r="G3" s="27"/>
      <c r="H3" s="27"/>
      <c r="I3" s="27"/>
    </row>
    <row r="4" spans="1:9" ht="15" customHeight="1">
      <c r="A4" s="27"/>
      <c r="B4" s="27"/>
      <c r="C4" s="27"/>
      <c r="D4" s="27"/>
      <c r="E4" s="27"/>
      <c r="F4" s="27"/>
      <c r="G4" s="27"/>
      <c r="H4" s="27"/>
      <c r="I4" s="27"/>
    </row>
    <row r="5" spans="1:9" ht="15" customHeight="1">
      <c r="A5" s="27"/>
      <c r="B5" s="27"/>
      <c r="C5" s="27"/>
      <c r="D5" s="27"/>
      <c r="E5" s="27"/>
      <c r="F5" s="27"/>
      <c r="G5" s="27"/>
      <c r="H5" s="27"/>
      <c r="I5" s="27"/>
    </row>
    <row r="6" spans="1:9" ht="27" customHeight="1">
      <c r="A6" s="27"/>
      <c r="B6" s="27"/>
      <c r="C6" s="27"/>
      <c r="D6" s="27"/>
      <c r="E6" s="27"/>
      <c r="F6" s="27"/>
      <c r="G6" s="27"/>
      <c r="H6" s="27"/>
      <c r="I6" s="27"/>
    </row>
    <row r="7" spans="1:9" ht="19.5" customHeight="1">
      <c r="A7" s="27"/>
      <c r="B7" s="27"/>
      <c r="C7" s="27"/>
      <c r="D7" s="27"/>
      <c r="E7" s="27"/>
      <c r="F7" s="27"/>
      <c r="G7" s="27"/>
      <c r="H7" s="27"/>
      <c r="I7" s="27"/>
    </row>
    <row r="8" spans="1:9" ht="19.5" customHeight="1">
      <c r="A8" s="27"/>
      <c r="B8" s="27"/>
      <c r="C8" s="27"/>
      <c r="D8" s="27"/>
      <c r="E8" s="27"/>
      <c r="F8" s="27"/>
      <c r="G8" s="27"/>
      <c r="H8" s="27"/>
      <c r="I8" s="27"/>
    </row>
    <row r="9" spans="1:9" ht="19.5" customHeight="1">
      <c r="A9" s="27"/>
      <c r="B9" s="27"/>
      <c r="C9" s="27"/>
      <c r="D9" s="27"/>
      <c r="E9" s="27"/>
      <c r="F9" s="27"/>
      <c r="G9" s="27"/>
      <c r="H9" s="27"/>
      <c r="I9" s="27"/>
    </row>
    <row r="10" spans="1:9" ht="4.5" customHeight="1">
      <c r="A10" s="27"/>
      <c r="B10" s="27"/>
      <c r="C10" s="27"/>
      <c r="D10" s="27"/>
      <c r="E10" s="27"/>
      <c r="F10" s="27"/>
      <c r="G10" s="27"/>
      <c r="H10" s="27"/>
      <c r="I10" s="27"/>
    </row>
    <row r="11" spans="1:9" ht="24">
      <c r="A11" s="30" t="s">
        <v>19</v>
      </c>
      <c r="B11" s="30"/>
      <c r="C11" s="30"/>
      <c r="D11" s="30"/>
      <c r="E11" s="30"/>
      <c r="F11" s="30"/>
      <c r="G11" s="30"/>
      <c r="H11" s="30"/>
      <c r="I11" s="30"/>
    </row>
    <row r="12" spans="1:9" ht="19.5">
      <c r="A12" s="31" t="s">
        <v>37</v>
      </c>
      <c r="B12" s="31"/>
      <c r="C12" s="31"/>
      <c r="D12" s="31"/>
      <c r="E12" s="31"/>
      <c r="F12" s="31"/>
      <c r="G12" s="31"/>
      <c r="H12" s="31"/>
      <c r="I12" s="31"/>
    </row>
    <row r="13" spans="1:9" ht="11.25" customHeight="1" thickBot="1">
      <c r="A13" s="10"/>
      <c r="B13" s="10"/>
      <c r="C13" s="11"/>
      <c r="D13" s="10"/>
      <c r="E13" s="10"/>
      <c r="F13" s="10"/>
      <c r="G13" s="10"/>
      <c r="H13" s="10"/>
      <c r="I13" s="10"/>
    </row>
    <row r="14" spans="1:9" ht="63" customHeight="1" thickTop="1" thickBot="1">
      <c r="A14" s="4" t="s">
        <v>0</v>
      </c>
      <c r="B14" s="5" t="s">
        <v>1</v>
      </c>
      <c r="C14" s="6" t="s">
        <v>2</v>
      </c>
      <c r="D14" s="7" t="s">
        <v>3</v>
      </c>
      <c r="E14" s="8" t="s">
        <v>4</v>
      </c>
      <c r="F14" s="8" t="s">
        <v>8</v>
      </c>
      <c r="G14" s="8" t="s">
        <v>9</v>
      </c>
      <c r="H14" s="8" t="s">
        <v>10</v>
      </c>
      <c r="I14" s="8" t="s">
        <v>12</v>
      </c>
    </row>
    <row r="15" spans="1:9" ht="21.75" customHeight="1">
      <c r="A15" s="18" t="s">
        <v>26</v>
      </c>
      <c r="B15" s="18"/>
      <c r="C15" s="18"/>
      <c r="D15" s="18"/>
      <c r="E15" s="18"/>
      <c r="F15" s="18"/>
      <c r="G15" s="18"/>
      <c r="H15" s="18"/>
      <c r="I15" s="18"/>
    </row>
    <row r="16" spans="1:9" ht="18.75" customHeight="1">
      <c r="A16" s="13" t="s">
        <v>18</v>
      </c>
      <c r="B16" s="13" t="s">
        <v>38</v>
      </c>
      <c r="C16" s="15" t="s">
        <v>39</v>
      </c>
      <c r="D16" s="16">
        <v>45145</v>
      </c>
      <c r="E16" s="17">
        <v>74316.600000000006</v>
      </c>
      <c r="F16" s="16">
        <v>45163</v>
      </c>
      <c r="G16" s="18">
        <f>E16</f>
        <v>74316.600000000006</v>
      </c>
      <c r="H16" s="26"/>
      <c r="I16" s="19" t="s">
        <v>11</v>
      </c>
    </row>
    <row r="17" spans="1:9" ht="18" customHeight="1">
      <c r="A17" s="13" t="s">
        <v>27</v>
      </c>
      <c r="B17" s="13" t="s">
        <v>40</v>
      </c>
      <c r="C17" s="15" t="s">
        <v>41</v>
      </c>
      <c r="D17" s="16">
        <v>45142</v>
      </c>
      <c r="E17" s="17">
        <v>16500</v>
      </c>
      <c r="F17" s="16">
        <v>45167</v>
      </c>
      <c r="G17" s="18">
        <f>+E17</f>
        <v>16500</v>
      </c>
      <c r="H17" s="18"/>
      <c r="I17" s="19" t="s">
        <v>11</v>
      </c>
    </row>
    <row r="18" spans="1:9" ht="18" customHeight="1">
      <c r="A18" s="13" t="s">
        <v>17</v>
      </c>
      <c r="B18" s="13" t="s">
        <v>42</v>
      </c>
      <c r="C18" s="15" t="s">
        <v>44</v>
      </c>
      <c r="D18" s="16">
        <v>45153</v>
      </c>
      <c r="E18" s="17">
        <v>39460.53</v>
      </c>
      <c r="F18" s="16">
        <v>45171</v>
      </c>
      <c r="G18" s="18">
        <f>E18</f>
        <v>39460.53</v>
      </c>
      <c r="H18" s="18"/>
      <c r="I18" s="19" t="s">
        <v>11</v>
      </c>
    </row>
    <row r="19" spans="1:9" ht="18" customHeight="1">
      <c r="A19" s="13" t="s">
        <v>17</v>
      </c>
      <c r="B19" s="13" t="s">
        <v>43</v>
      </c>
      <c r="C19" s="15" t="s">
        <v>45</v>
      </c>
      <c r="D19" s="16">
        <v>45153</v>
      </c>
      <c r="E19" s="17">
        <v>2591.9299999999998</v>
      </c>
      <c r="F19" s="16">
        <v>45171</v>
      </c>
      <c r="G19" s="18">
        <f t="shared" ref="G19" si="0">E19</f>
        <v>2591.9299999999998</v>
      </c>
      <c r="H19" s="18"/>
      <c r="I19" s="19" t="s">
        <v>11</v>
      </c>
    </row>
    <row r="20" spans="1:9" ht="18" customHeight="1">
      <c r="A20" s="13" t="s">
        <v>46</v>
      </c>
      <c r="B20" s="22" t="s">
        <v>32</v>
      </c>
      <c r="C20" s="15" t="s">
        <v>47</v>
      </c>
      <c r="D20" s="16">
        <v>45139</v>
      </c>
      <c r="E20" s="17">
        <v>191455</v>
      </c>
      <c r="F20" s="16">
        <v>45171</v>
      </c>
      <c r="G20" s="18">
        <f>+E20</f>
        <v>191455</v>
      </c>
      <c r="H20" s="18"/>
      <c r="I20" s="19" t="s">
        <v>11</v>
      </c>
    </row>
    <row r="21" spans="1:9" ht="18" customHeight="1">
      <c r="A21" s="13" t="s">
        <v>48</v>
      </c>
      <c r="B21" s="13" t="s">
        <v>82</v>
      </c>
      <c r="C21" s="15" t="s">
        <v>49</v>
      </c>
      <c r="D21" s="16">
        <v>45155</v>
      </c>
      <c r="E21" s="17">
        <v>38156.25</v>
      </c>
      <c r="F21" s="16">
        <v>45174</v>
      </c>
      <c r="G21" s="18">
        <f>+E21</f>
        <v>38156.25</v>
      </c>
      <c r="H21" s="18"/>
      <c r="I21" s="19" t="s">
        <v>11</v>
      </c>
    </row>
    <row r="22" spans="1:9" ht="18" customHeight="1">
      <c r="A22" s="13" t="s">
        <v>16</v>
      </c>
      <c r="B22" s="13" t="s">
        <v>50</v>
      </c>
      <c r="C22" s="15" t="s">
        <v>51</v>
      </c>
      <c r="D22" s="16">
        <v>45139</v>
      </c>
      <c r="E22" s="17">
        <v>7314</v>
      </c>
      <c r="F22" s="16">
        <v>45175</v>
      </c>
      <c r="G22" s="18">
        <f t="shared" ref="G22" si="1">E22</f>
        <v>7314</v>
      </c>
      <c r="H22" s="18"/>
      <c r="I22" s="19" t="s">
        <v>11</v>
      </c>
    </row>
    <row r="23" spans="1:9" ht="18" customHeight="1">
      <c r="A23" s="13" t="s">
        <v>52</v>
      </c>
      <c r="B23" s="13" t="s">
        <v>55</v>
      </c>
      <c r="C23" s="15" t="s">
        <v>53</v>
      </c>
      <c r="D23" s="16">
        <v>45148</v>
      </c>
      <c r="E23" s="17">
        <v>41760</v>
      </c>
      <c r="F23" s="16">
        <v>45175</v>
      </c>
      <c r="G23" s="18">
        <f>+E23</f>
        <v>41760</v>
      </c>
      <c r="H23" s="18"/>
      <c r="I23" s="19" t="s">
        <v>11</v>
      </c>
    </row>
    <row r="24" spans="1:9" ht="18" customHeight="1">
      <c r="A24" s="13" t="s">
        <v>54</v>
      </c>
      <c r="B24" s="13" t="s">
        <v>56</v>
      </c>
      <c r="C24" s="15" t="s">
        <v>57</v>
      </c>
      <c r="D24" s="16">
        <v>45145</v>
      </c>
      <c r="E24" s="17">
        <v>4153.79</v>
      </c>
      <c r="F24" s="16">
        <v>45175</v>
      </c>
      <c r="G24" s="18">
        <f>+E24</f>
        <v>4153.79</v>
      </c>
      <c r="H24" s="18"/>
      <c r="I24" s="19" t="s">
        <v>11</v>
      </c>
    </row>
    <row r="25" spans="1:9" ht="18" customHeight="1">
      <c r="A25" s="13" t="s">
        <v>58</v>
      </c>
      <c r="B25" s="13" t="s">
        <v>59</v>
      </c>
      <c r="C25" s="15" t="s">
        <v>60</v>
      </c>
      <c r="D25" s="16">
        <v>45141</v>
      </c>
      <c r="E25" s="17">
        <v>37347</v>
      </c>
      <c r="F25" s="16">
        <v>45175</v>
      </c>
      <c r="G25" s="18">
        <f>+E25</f>
        <v>37347</v>
      </c>
      <c r="H25" s="18"/>
      <c r="I25" s="19" t="s">
        <v>11</v>
      </c>
    </row>
    <row r="26" spans="1:9" ht="18" customHeight="1">
      <c r="A26" s="13" t="s">
        <v>61</v>
      </c>
      <c r="B26" s="13" t="s">
        <v>62</v>
      </c>
      <c r="C26" s="15" t="s">
        <v>63</v>
      </c>
      <c r="D26" s="16">
        <v>45141</v>
      </c>
      <c r="E26" s="17">
        <v>56138.52</v>
      </c>
      <c r="F26" s="16">
        <v>45177</v>
      </c>
      <c r="G26" s="18">
        <f>+E26</f>
        <v>56138.52</v>
      </c>
      <c r="H26" s="18"/>
      <c r="I26" s="19" t="s">
        <v>11</v>
      </c>
    </row>
    <row r="27" spans="1:9" ht="18" customHeight="1">
      <c r="A27" s="13" t="s">
        <v>14</v>
      </c>
      <c r="B27" s="13" t="s">
        <v>64</v>
      </c>
      <c r="C27" s="15" t="s">
        <v>66</v>
      </c>
      <c r="D27" s="16">
        <v>45156</v>
      </c>
      <c r="E27" s="17">
        <v>310683.05</v>
      </c>
      <c r="F27" s="16">
        <v>45182</v>
      </c>
      <c r="G27" s="18"/>
      <c r="H27" s="18">
        <f>+E27</f>
        <v>310683.05</v>
      </c>
      <c r="I27" s="19" t="s">
        <v>23</v>
      </c>
    </row>
    <row r="28" spans="1:9" ht="18" customHeight="1">
      <c r="A28" s="13" t="s">
        <v>14</v>
      </c>
      <c r="B28" s="13" t="s">
        <v>65</v>
      </c>
      <c r="C28" s="15" t="s">
        <v>67</v>
      </c>
      <c r="D28" s="16">
        <v>45156</v>
      </c>
      <c r="E28" s="17">
        <v>329792.03999999998</v>
      </c>
      <c r="F28" s="16">
        <v>45182</v>
      </c>
      <c r="G28" s="18"/>
      <c r="H28" s="18">
        <f t="shared" ref="H28:H84" si="2">+E28</f>
        <v>329792.03999999998</v>
      </c>
      <c r="I28" s="19" t="s">
        <v>23</v>
      </c>
    </row>
    <row r="29" spans="1:9" ht="18" customHeight="1">
      <c r="A29" s="13" t="s">
        <v>68</v>
      </c>
      <c r="B29" s="13" t="s">
        <v>69</v>
      </c>
      <c r="C29" s="15" t="s">
        <v>70</v>
      </c>
      <c r="D29" s="16">
        <v>45148</v>
      </c>
      <c r="E29" s="17">
        <v>53985</v>
      </c>
      <c r="F29" s="16">
        <v>45183</v>
      </c>
      <c r="G29" s="18"/>
      <c r="H29" s="18">
        <f t="shared" si="2"/>
        <v>53985</v>
      </c>
      <c r="I29" s="19" t="s">
        <v>23</v>
      </c>
    </row>
    <row r="30" spans="1:9" ht="18" customHeight="1">
      <c r="A30" s="13" t="s">
        <v>71</v>
      </c>
      <c r="B30" s="13" t="s">
        <v>73</v>
      </c>
      <c r="C30" s="15" t="s">
        <v>72</v>
      </c>
      <c r="D30" s="16">
        <v>45149</v>
      </c>
      <c r="E30" s="17">
        <v>15773.11</v>
      </c>
      <c r="F30" s="16">
        <v>45183</v>
      </c>
      <c r="G30" s="18"/>
      <c r="H30" s="18">
        <f t="shared" si="2"/>
        <v>15773.11</v>
      </c>
      <c r="I30" s="19" t="s">
        <v>23</v>
      </c>
    </row>
    <row r="31" spans="1:9" ht="18" customHeight="1">
      <c r="A31" s="13" t="s">
        <v>61</v>
      </c>
      <c r="B31" s="13" t="s">
        <v>74</v>
      </c>
      <c r="C31" s="15" t="s">
        <v>75</v>
      </c>
      <c r="D31" s="16">
        <v>45159</v>
      </c>
      <c r="E31" s="17">
        <v>4248</v>
      </c>
      <c r="F31" s="16">
        <v>45183</v>
      </c>
      <c r="G31" s="18"/>
      <c r="H31" s="18">
        <f t="shared" si="2"/>
        <v>4248</v>
      </c>
      <c r="I31" s="19" t="s">
        <v>23</v>
      </c>
    </row>
    <row r="32" spans="1:9" ht="18" customHeight="1">
      <c r="A32" s="13" t="s">
        <v>76</v>
      </c>
      <c r="B32" s="13" t="s">
        <v>77</v>
      </c>
      <c r="C32" s="15" t="s">
        <v>78</v>
      </c>
      <c r="D32" s="16">
        <v>45147</v>
      </c>
      <c r="E32" s="17">
        <v>82600</v>
      </c>
      <c r="F32" s="16">
        <v>45184</v>
      </c>
      <c r="G32" s="18"/>
      <c r="H32" s="18">
        <f t="shared" si="2"/>
        <v>82600</v>
      </c>
      <c r="I32" s="19" t="s">
        <v>23</v>
      </c>
    </row>
    <row r="33" spans="1:9" ht="18" customHeight="1">
      <c r="A33" s="13" t="s">
        <v>71</v>
      </c>
      <c r="B33" s="13" t="s">
        <v>79</v>
      </c>
      <c r="C33" s="15" t="s">
        <v>80</v>
      </c>
      <c r="D33" s="16">
        <v>45160</v>
      </c>
      <c r="E33" s="17">
        <v>31603.82</v>
      </c>
      <c r="F33" s="16">
        <v>45184</v>
      </c>
      <c r="G33" s="18"/>
      <c r="H33" s="18">
        <f t="shared" si="2"/>
        <v>31603.82</v>
      </c>
      <c r="I33" s="19" t="s">
        <v>23</v>
      </c>
    </row>
    <row r="34" spans="1:9" ht="18" customHeight="1">
      <c r="A34" s="13" t="s">
        <v>81</v>
      </c>
      <c r="B34" s="13" t="s">
        <v>83</v>
      </c>
      <c r="C34" s="15" t="s">
        <v>84</v>
      </c>
      <c r="D34" s="16">
        <v>45149</v>
      </c>
      <c r="E34" s="17">
        <v>25200</v>
      </c>
      <c r="F34" s="16">
        <v>45184</v>
      </c>
      <c r="G34" s="18"/>
      <c r="H34" s="18">
        <f t="shared" si="2"/>
        <v>25200</v>
      </c>
      <c r="I34" s="19" t="s">
        <v>23</v>
      </c>
    </row>
    <row r="35" spans="1:9" ht="18" customHeight="1">
      <c r="A35" s="13" t="s">
        <v>15</v>
      </c>
      <c r="B35" s="14" t="s">
        <v>30</v>
      </c>
      <c r="C35" s="15" t="s">
        <v>85</v>
      </c>
      <c r="D35" s="16">
        <v>45139</v>
      </c>
      <c r="E35" s="17">
        <v>2460</v>
      </c>
      <c r="F35" s="16">
        <v>45184</v>
      </c>
      <c r="G35" s="18"/>
      <c r="H35" s="18">
        <f t="shared" si="2"/>
        <v>2460</v>
      </c>
      <c r="I35" s="19" t="s">
        <v>23</v>
      </c>
    </row>
    <row r="36" spans="1:9" ht="18" customHeight="1">
      <c r="A36" s="25" t="s">
        <v>34</v>
      </c>
      <c r="B36" s="25" t="s">
        <v>35</v>
      </c>
      <c r="C36" s="15" t="s">
        <v>86</v>
      </c>
      <c r="D36" s="16">
        <v>45148</v>
      </c>
      <c r="E36" s="17">
        <v>1100</v>
      </c>
      <c r="F36" s="16">
        <v>45184</v>
      </c>
      <c r="G36" s="18"/>
      <c r="H36" s="18">
        <f t="shared" si="2"/>
        <v>1100</v>
      </c>
      <c r="I36" s="19" t="s">
        <v>23</v>
      </c>
    </row>
    <row r="37" spans="1:9" ht="18" customHeight="1">
      <c r="A37" s="25" t="s">
        <v>34</v>
      </c>
      <c r="B37" s="25" t="s">
        <v>35</v>
      </c>
      <c r="C37" s="15" t="s">
        <v>87</v>
      </c>
      <c r="D37" s="16">
        <v>45153</v>
      </c>
      <c r="E37" s="17">
        <v>1100</v>
      </c>
      <c r="F37" s="16">
        <v>45184</v>
      </c>
      <c r="G37" s="18"/>
      <c r="H37" s="18">
        <f t="shared" si="2"/>
        <v>1100</v>
      </c>
      <c r="I37" s="19" t="s">
        <v>23</v>
      </c>
    </row>
    <row r="38" spans="1:9" ht="18" customHeight="1">
      <c r="A38" s="25" t="s">
        <v>34</v>
      </c>
      <c r="B38" s="25" t="s">
        <v>35</v>
      </c>
      <c r="C38" s="15" t="s">
        <v>88</v>
      </c>
      <c r="D38" s="16">
        <v>45155</v>
      </c>
      <c r="E38" s="17">
        <v>1100</v>
      </c>
      <c r="F38" s="16">
        <v>45184</v>
      </c>
      <c r="G38" s="18"/>
      <c r="H38" s="18">
        <f t="shared" si="2"/>
        <v>1100</v>
      </c>
      <c r="I38" s="19" t="s">
        <v>23</v>
      </c>
    </row>
    <row r="39" spans="1:9" ht="18" customHeight="1">
      <c r="A39" s="25" t="s">
        <v>89</v>
      </c>
      <c r="B39" s="13" t="s">
        <v>73</v>
      </c>
      <c r="C39" s="15" t="s">
        <v>90</v>
      </c>
      <c r="D39" s="16">
        <v>45146</v>
      </c>
      <c r="E39" s="17">
        <v>44014</v>
      </c>
      <c r="F39" s="16">
        <v>45184</v>
      </c>
      <c r="G39" s="18"/>
      <c r="H39" s="18">
        <f t="shared" si="2"/>
        <v>44014</v>
      </c>
      <c r="I39" s="19" t="s">
        <v>23</v>
      </c>
    </row>
    <row r="40" spans="1:9" ht="18" customHeight="1">
      <c r="A40" s="13" t="s">
        <v>24</v>
      </c>
      <c r="B40" s="14" t="s">
        <v>20</v>
      </c>
      <c r="C40" s="15" t="s">
        <v>91</v>
      </c>
      <c r="D40" s="16">
        <v>45156</v>
      </c>
      <c r="E40" s="17">
        <v>12862</v>
      </c>
      <c r="F40" s="16">
        <v>45184</v>
      </c>
      <c r="G40" s="18"/>
      <c r="H40" s="18">
        <f t="shared" si="2"/>
        <v>12862</v>
      </c>
      <c r="I40" s="19" t="s">
        <v>23</v>
      </c>
    </row>
    <row r="41" spans="1:9" ht="18" customHeight="1">
      <c r="A41" s="13" t="s">
        <v>15</v>
      </c>
      <c r="B41" s="14" t="s">
        <v>30</v>
      </c>
      <c r="C41" s="15" t="s">
        <v>92</v>
      </c>
      <c r="D41" s="16">
        <v>45141</v>
      </c>
      <c r="E41" s="17">
        <v>1740</v>
      </c>
      <c r="F41" s="16">
        <v>45184</v>
      </c>
      <c r="G41" s="18"/>
      <c r="H41" s="18">
        <f t="shared" si="2"/>
        <v>1740</v>
      </c>
      <c r="I41" s="19" t="s">
        <v>23</v>
      </c>
    </row>
    <row r="42" spans="1:9" ht="18" customHeight="1">
      <c r="A42" s="13" t="s">
        <v>15</v>
      </c>
      <c r="B42" s="14" t="s">
        <v>30</v>
      </c>
      <c r="C42" s="15" t="s">
        <v>93</v>
      </c>
      <c r="D42" s="16">
        <v>45146</v>
      </c>
      <c r="E42" s="17">
        <v>2640</v>
      </c>
      <c r="F42" s="16">
        <v>45184</v>
      </c>
      <c r="G42" s="18"/>
      <c r="H42" s="18">
        <f t="shared" si="2"/>
        <v>2640</v>
      </c>
      <c r="I42" s="19" t="s">
        <v>23</v>
      </c>
    </row>
    <row r="43" spans="1:9" ht="18" customHeight="1">
      <c r="A43" s="13" t="s">
        <v>94</v>
      </c>
      <c r="B43" s="13" t="s">
        <v>79</v>
      </c>
      <c r="C43" s="15" t="s">
        <v>95</v>
      </c>
      <c r="D43" s="16">
        <v>45146</v>
      </c>
      <c r="E43" s="17">
        <v>18301.8</v>
      </c>
      <c r="F43" s="16">
        <v>45184</v>
      </c>
      <c r="G43" s="18"/>
      <c r="H43" s="18">
        <f t="shared" si="2"/>
        <v>18301.8</v>
      </c>
      <c r="I43" s="19" t="s">
        <v>23</v>
      </c>
    </row>
    <row r="44" spans="1:9" ht="18" customHeight="1">
      <c r="A44" s="13" t="s">
        <v>29</v>
      </c>
      <c r="B44" s="13" t="s">
        <v>20</v>
      </c>
      <c r="C44" s="15" t="s">
        <v>96</v>
      </c>
      <c r="D44" s="16">
        <v>45147</v>
      </c>
      <c r="E44" s="17">
        <v>33824.35</v>
      </c>
      <c r="F44" s="16">
        <v>45184</v>
      </c>
      <c r="G44" s="18"/>
      <c r="H44" s="18">
        <f t="shared" si="2"/>
        <v>33824.35</v>
      </c>
      <c r="I44" s="19" t="s">
        <v>23</v>
      </c>
    </row>
    <row r="45" spans="1:9" ht="18" customHeight="1">
      <c r="A45" s="13" t="s">
        <v>31</v>
      </c>
      <c r="B45" s="13" t="s">
        <v>97</v>
      </c>
      <c r="C45" s="15" t="s">
        <v>98</v>
      </c>
      <c r="D45" s="16">
        <v>45156</v>
      </c>
      <c r="E45" s="17">
        <v>943944.3</v>
      </c>
      <c r="F45" s="16">
        <v>45184</v>
      </c>
      <c r="G45" s="18"/>
      <c r="H45" s="18">
        <f t="shared" si="2"/>
        <v>943944.3</v>
      </c>
      <c r="I45" s="19" t="s">
        <v>23</v>
      </c>
    </row>
    <row r="46" spans="1:9" ht="18" customHeight="1">
      <c r="A46" s="13" t="s">
        <v>99</v>
      </c>
      <c r="B46" s="13" t="s">
        <v>25</v>
      </c>
      <c r="C46" s="15" t="s">
        <v>100</v>
      </c>
      <c r="D46" s="16">
        <v>45148</v>
      </c>
      <c r="E46" s="17">
        <v>31031.279999999999</v>
      </c>
      <c r="F46" s="16">
        <v>45184</v>
      </c>
      <c r="G46" s="18"/>
      <c r="H46" s="18">
        <f t="shared" si="2"/>
        <v>31031.279999999999</v>
      </c>
      <c r="I46" s="19" t="s">
        <v>23</v>
      </c>
    </row>
    <row r="47" spans="1:9" ht="18" customHeight="1">
      <c r="A47" s="13" t="s">
        <v>101</v>
      </c>
      <c r="B47" s="13" t="s">
        <v>73</v>
      </c>
      <c r="C47" s="15" t="s">
        <v>102</v>
      </c>
      <c r="D47" s="16">
        <v>45147</v>
      </c>
      <c r="E47" s="17">
        <v>471228.33</v>
      </c>
      <c r="F47" s="16">
        <v>45184</v>
      </c>
      <c r="G47" s="18"/>
      <c r="H47" s="18">
        <f t="shared" si="2"/>
        <v>471228.33</v>
      </c>
      <c r="I47" s="19" t="s">
        <v>23</v>
      </c>
    </row>
    <row r="48" spans="1:9" ht="18" customHeight="1">
      <c r="A48" s="13" t="s">
        <v>103</v>
      </c>
      <c r="B48" s="13" t="s">
        <v>73</v>
      </c>
      <c r="C48" s="15" t="s">
        <v>104</v>
      </c>
      <c r="D48" s="16">
        <v>45148</v>
      </c>
      <c r="E48" s="17">
        <v>14359.83</v>
      </c>
      <c r="F48" s="16">
        <v>45184</v>
      </c>
      <c r="G48" s="18"/>
      <c r="H48" s="18">
        <f t="shared" si="2"/>
        <v>14359.83</v>
      </c>
      <c r="I48" s="19" t="s">
        <v>23</v>
      </c>
    </row>
    <row r="49" spans="1:9" ht="18" customHeight="1">
      <c r="A49" s="13" t="s">
        <v>105</v>
      </c>
      <c r="B49" s="13" t="s">
        <v>25</v>
      </c>
      <c r="C49" s="15" t="s">
        <v>106</v>
      </c>
      <c r="D49" s="16">
        <v>45149</v>
      </c>
      <c r="E49" s="17">
        <v>13000</v>
      </c>
      <c r="F49" s="16">
        <v>45184</v>
      </c>
      <c r="G49" s="18"/>
      <c r="H49" s="18">
        <f t="shared" si="2"/>
        <v>13000</v>
      </c>
      <c r="I49" s="19" t="s">
        <v>23</v>
      </c>
    </row>
    <row r="50" spans="1:9" ht="18" customHeight="1">
      <c r="A50" s="13" t="s">
        <v>107</v>
      </c>
      <c r="B50" s="13" t="s">
        <v>108</v>
      </c>
      <c r="C50" s="15" t="s">
        <v>111</v>
      </c>
      <c r="D50" s="16">
        <v>45149</v>
      </c>
      <c r="E50" s="17">
        <v>22000</v>
      </c>
      <c r="F50" s="16">
        <v>45184</v>
      </c>
      <c r="G50" s="18"/>
      <c r="H50" s="18">
        <f t="shared" si="2"/>
        <v>22000</v>
      </c>
      <c r="I50" s="19" t="s">
        <v>23</v>
      </c>
    </row>
    <row r="51" spans="1:9" ht="18" customHeight="1">
      <c r="A51" s="13" t="s">
        <v>109</v>
      </c>
      <c r="B51" s="13" t="s">
        <v>25</v>
      </c>
      <c r="C51" s="15" t="s">
        <v>110</v>
      </c>
      <c r="D51" s="16">
        <v>45149</v>
      </c>
      <c r="E51" s="17">
        <v>7316</v>
      </c>
      <c r="F51" s="16">
        <v>45184</v>
      </c>
      <c r="G51" s="18"/>
      <c r="H51" s="18">
        <f t="shared" si="2"/>
        <v>7316</v>
      </c>
      <c r="I51" s="19" t="s">
        <v>23</v>
      </c>
    </row>
    <row r="52" spans="1:9" ht="18" customHeight="1">
      <c r="A52" s="13" t="s">
        <v>15</v>
      </c>
      <c r="B52" s="14" t="s">
        <v>30</v>
      </c>
      <c r="C52" s="15" t="s">
        <v>112</v>
      </c>
      <c r="D52" s="16">
        <v>45148</v>
      </c>
      <c r="E52" s="17">
        <v>1440</v>
      </c>
      <c r="F52" s="16">
        <v>45184</v>
      </c>
      <c r="G52" s="18"/>
      <c r="H52" s="18">
        <f t="shared" si="2"/>
        <v>1440</v>
      </c>
      <c r="I52" s="19" t="s">
        <v>23</v>
      </c>
    </row>
    <row r="53" spans="1:9" ht="18" customHeight="1">
      <c r="A53" s="13" t="s">
        <v>103</v>
      </c>
      <c r="B53" s="13" t="s">
        <v>73</v>
      </c>
      <c r="C53" s="15" t="s">
        <v>113</v>
      </c>
      <c r="D53" s="16">
        <v>45153</v>
      </c>
      <c r="E53" s="17">
        <v>41524.199999999997</v>
      </c>
      <c r="F53" s="16">
        <v>45184</v>
      </c>
      <c r="G53" s="18"/>
      <c r="H53" s="18">
        <f t="shared" si="2"/>
        <v>41524.199999999997</v>
      </c>
      <c r="I53" s="19" t="s">
        <v>23</v>
      </c>
    </row>
    <row r="54" spans="1:9" ht="18" customHeight="1">
      <c r="A54" s="13" t="s">
        <v>28</v>
      </c>
      <c r="B54" s="13" t="s">
        <v>25</v>
      </c>
      <c r="C54" s="15" t="s">
        <v>114</v>
      </c>
      <c r="D54" s="16">
        <v>45152</v>
      </c>
      <c r="E54" s="17">
        <v>3630.01</v>
      </c>
      <c r="F54" s="16">
        <v>45184</v>
      </c>
      <c r="G54" s="18"/>
      <c r="H54" s="18">
        <f t="shared" si="2"/>
        <v>3630.01</v>
      </c>
      <c r="I54" s="19" t="s">
        <v>23</v>
      </c>
    </row>
    <row r="55" spans="1:9" ht="18" customHeight="1">
      <c r="A55" s="13" t="s">
        <v>29</v>
      </c>
      <c r="B55" s="13" t="s">
        <v>20</v>
      </c>
      <c r="C55" s="15" t="s">
        <v>115</v>
      </c>
      <c r="D55" s="16">
        <v>45152</v>
      </c>
      <c r="E55" s="17">
        <v>92382.33</v>
      </c>
      <c r="F55" s="16">
        <v>45184</v>
      </c>
      <c r="G55" s="18"/>
      <c r="H55" s="18">
        <f t="shared" si="2"/>
        <v>92382.33</v>
      </c>
      <c r="I55" s="19" t="s">
        <v>23</v>
      </c>
    </row>
    <row r="56" spans="1:9" ht="18" customHeight="1">
      <c r="A56" s="13" t="s">
        <v>15</v>
      </c>
      <c r="B56" s="14" t="s">
        <v>30</v>
      </c>
      <c r="C56" s="15" t="s">
        <v>116</v>
      </c>
      <c r="D56" s="16">
        <v>45153</v>
      </c>
      <c r="E56" s="17">
        <v>2100</v>
      </c>
      <c r="F56" s="16">
        <v>45184</v>
      </c>
      <c r="G56" s="18"/>
      <c r="H56" s="18">
        <f t="shared" si="2"/>
        <v>2100</v>
      </c>
      <c r="I56" s="19" t="s">
        <v>23</v>
      </c>
    </row>
    <row r="57" spans="1:9" ht="18" customHeight="1">
      <c r="A57" s="13" t="s">
        <v>15</v>
      </c>
      <c r="B57" s="14" t="s">
        <v>30</v>
      </c>
      <c r="C57" s="15" t="s">
        <v>117</v>
      </c>
      <c r="D57" s="16">
        <v>45155</v>
      </c>
      <c r="E57" s="17">
        <v>1620</v>
      </c>
      <c r="F57" s="16">
        <v>45184</v>
      </c>
      <c r="G57" s="18"/>
      <c r="H57" s="18">
        <f t="shared" si="2"/>
        <v>1620</v>
      </c>
      <c r="I57" s="19" t="s">
        <v>23</v>
      </c>
    </row>
    <row r="58" spans="1:9" ht="18" customHeight="1">
      <c r="A58" s="13" t="s">
        <v>13</v>
      </c>
      <c r="B58" s="14" t="s">
        <v>118</v>
      </c>
      <c r="C58" s="15" t="s">
        <v>119</v>
      </c>
      <c r="D58" s="16">
        <v>45156</v>
      </c>
      <c r="E58" s="17">
        <v>25000</v>
      </c>
      <c r="F58" s="16">
        <v>45184</v>
      </c>
      <c r="G58" s="18"/>
      <c r="H58" s="18">
        <f t="shared" si="2"/>
        <v>25000</v>
      </c>
      <c r="I58" s="19" t="s">
        <v>23</v>
      </c>
    </row>
    <row r="59" spans="1:9" ht="18.75" customHeight="1">
      <c r="A59" s="25" t="s">
        <v>34</v>
      </c>
      <c r="B59" s="25" t="s">
        <v>35</v>
      </c>
      <c r="C59" s="15" t="s">
        <v>120</v>
      </c>
      <c r="D59" s="16">
        <v>45159</v>
      </c>
      <c r="E59" s="17">
        <v>1650</v>
      </c>
      <c r="F59" s="16">
        <v>45184</v>
      </c>
      <c r="G59" s="18"/>
      <c r="H59" s="18">
        <f t="shared" si="2"/>
        <v>1650</v>
      </c>
      <c r="I59" s="19" t="s">
        <v>23</v>
      </c>
    </row>
    <row r="60" spans="1:9" ht="18" customHeight="1">
      <c r="A60" s="25" t="s">
        <v>34</v>
      </c>
      <c r="B60" s="25" t="s">
        <v>35</v>
      </c>
      <c r="C60" s="15" t="s">
        <v>121</v>
      </c>
      <c r="D60" s="16">
        <v>45159</v>
      </c>
      <c r="E60" s="17">
        <v>1650</v>
      </c>
      <c r="F60" s="16">
        <v>45184</v>
      </c>
      <c r="G60" s="18"/>
      <c r="H60" s="18">
        <f t="shared" si="2"/>
        <v>1650</v>
      </c>
      <c r="I60" s="19" t="s">
        <v>23</v>
      </c>
    </row>
    <row r="61" spans="1:9" ht="18" customHeight="1">
      <c r="A61" s="25" t="s">
        <v>34</v>
      </c>
      <c r="B61" s="25" t="s">
        <v>35</v>
      </c>
      <c r="C61" s="15" t="s">
        <v>122</v>
      </c>
      <c r="D61" s="16">
        <v>45159</v>
      </c>
      <c r="E61" s="17">
        <v>550</v>
      </c>
      <c r="F61" s="16">
        <v>45184</v>
      </c>
      <c r="G61" s="18"/>
      <c r="H61" s="18">
        <f t="shared" si="2"/>
        <v>550</v>
      </c>
      <c r="I61" s="19" t="s">
        <v>23</v>
      </c>
    </row>
    <row r="62" spans="1:9" ht="18" customHeight="1">
      <c r="A62" s="13" t="s">
        <v>28</v>
      </c>
      <c r="B62" s="13" t="s">
        <v>25</v>
      </c>
      <c r="C62" s="15" t="s">
        <v>123</v>
      </c>
      <c r="D62" s="16">
        <v>45159</v>
      </c>
      <c r="E62" s="17">
        <v>26235.34</v>
      </c>
      <c r="F62" s="16">
        <v>45184</v>
      </c>
      <c r="G62" s="18"/>
      <c r="H62" s="18">
        <f t="shared" si="2"/>
        <v>26235.34</v>
      </c>
      <c r="I62" s="19" t="s">
        <v>23</v>
      </c>
    </row>
    <row r="63" spans="1:9" ht="18" customHeight="1">
      <c r="A63" s="13" t="s">
        <v>15</v>
      </c>
      <c r="B63" s="14" t="s">
        <v>30</v>
      </c>
      <c r="C63" s="15" t="s">
        <v>124</v>
      </c>
      <c r="D63" s="16">
        <v>45162</v>
      </c>
      <c r="E63" s="17">
        <v>2700</v>
      </c>
      <c r="F63" s="16">
        <v>45184</v>
      </c>
      <c r="G63" s="18"/>
      <c r="H63" s="18">
        <f t="shared" si="2"/>
        <v>2700</v>
      </c>
      <c r="I63" s="19" t="s">
        <v>23</v>
      </c>
    </row>
    <row r="64" spans="1:9" ht="18" customHeight="1">
      <c r="A64" s="22" t="s">
        <v>125</v>
      </c>
      <c r="B64" s="13" t="s">
        <v>25</v>
      </c>
      <c r="C64" s="15" t="s">
        <v>126</v>
      </c>
      <c r="D64" s="16">
        <v>45162</v>
      </c>
      <c r="E64" s="17">
        <v>9687.7999999999993</v>
      </c>
      <c r="F64" s="16">
        <v>45184</v>
      </c>
      <c r="G64" s="18"/>
      <c r="H64" s="18">
        <f t="shared" si="2"/>
        <v>9687.7999999999993</v>
      </c>
      <c r="I64" s="19" t="s">
        <v>23</v>
      </c>
    </row>
    <row r="65" spans="1:9" ht="18" customHeight="1">
      <c r="A65" s="22" t="s">
        <v>127</v>
      </c>
      <c r="B65" s="13" t="s">
        <v>128</v>
      </c>
      <c r="C65" s="15" t="s">
        <v>129</v>
      </c>
      <c r="D65" s="16">
        <v>45162</v>
      </c>
      <c r="E65" s="17">
        <v>160000</v>
      </c>
      <c r="F65" s="16">
        <v>45184</v>
      </c>
      <c r="G65" s="18"/>
      <c r="H65" s="18">
        <f t="shared" si="2"/>
        <v>160000</v>
      </c>
      <c r="I65" s="19" t="s">
        <v>23</v>
      </c>
    </row>
    <row r="66" spans="1:9" ht="18" customHeight="1">
      <c r="A66" s="22" t="s">
        <v>127</v>
      </c>
      <c r="B66" s="13" t="s">
        <v>128</v>
      </c>
      <c r="C66" s="15" t="s">
        <v>130</v>
      </c>
      <c r="D66" s="16">
        <v>45162</v>
      </c>
      <c r="E66" s="17">
        <v>55000</v>
      </c>
      <c r="F66" s="16">
        <v>45184</v>
      </c>
      <c r="G66" s="18"/>
      <c r="H66" s="18">
        <f t="shared" si="2"/>
        <v>55000</v>
      </c>
      <c r="I66" s="19" t="s">
        <v>23</v>
      </c>
    </row>
    <row r="67" spans="1:9" ht="18" customHeight="1">
      <c r="A67" s="22" t="s">
        <v>127</v>
      </c>
      <c r="B67" s="13" t="s">
        <v>131</v>
      </c>
      <c r="C67" s="15" t="s">
        <v>132</v>
      </c>
      <c r="D67" s="16">
        <v>45162</v>
      </c>
      <c r="E67" s="17">
        <v>200000</v>
      </c>
      <c r="F67" s="16">
        <v>45184</v>
      </c>
      <c r="G67" s="18"/>
      <c r="H67" s="18">
        <f t="shared" si="2"/>
        <v>200000</v>
      </c>
      <c r="I67" s="19" t="s">
        <v>23</v>
      </c>
    </row>
    <row r="68" spans="1:9" ht="18" customHeight="1">
      <c r="A68" s="22" t="s">
        <v>133</v>
      </c>
      <c r="B68" s="22" t="s">
        <v>134</v>
      </c>
      <c r="C68" s="15" t="s">
        <v>135</v>
      </c>
      <c r="D68" s="16">
        <v>45163</v>
      </c>
      <c r="E68" s="17">
        <v>22656</v>
      </c>
      <c r="F68" s="16">
        <v>41532</v>
      </c>
      <c r="G68" s="18"/>
      <c r="H68" s="18">
        <f t="shared" si="2"/>
        <v>22656</v>
      </c>
      <c r="I68" s="19" t="s">
        <v>23</v>
      </c>
    </row>
    <row r="69" spans="1:9" ht="18" customHeight="1">
      <c r="A69" s="22" t="s">
        <v>136</v>
      </c>
      <c r="B69" s="13" t="s">
        <v>25</v>
      </c>
      <c r="C69" s="15" t="s">
        <v>137</v>
      </c>
      <c r="D69" s="16">
        <v>45166</v>
      </c>
      <c r="E69" s="17">
        <v>77496.5</v>
      </c>
      <c r="F69" s="16">
        <v>45184</v>
      </c>
      <c r="G69" s="18"/>
      <c r="H69" s="18">
        <f t="shared" si="2"/>
        <v>77496.5</v>
      </c>
      <c r="I69" s="19" t="s">
        <v>23</v>
      </c>
    </row>
    <row r="70" spans="1:9" ht="18" customHeight="1">
      <c r="A70" s="13" t="s">
        <v>138</v>
      </c>
      <c r="B70" s="13" t="s">
        <v>139</v>
      </c>
      <c r="C70" s="15" t="s">
        <v>140</v>
      </c>
      <c r="D70" s="16">
        <v>45162</v>
      </c>
      <c r="E70" s="17">
        <v>71730</v>
      </c>
      <c r="F70" s="16">
        <v>45184</v>
      </c>
      <c r="G70" s="18"/>
      <c r="H70" s="18">
        <f t="shared" si="2"/>
        <v>71730</v>
      </c>
      <c r="I70" s="19" t="s">
        <v>23</v>
      </c>
    </row>
    <row r="71" spans="1:9" ht="18" customHeight="1">
      <c r="A71" s="13" t="s">
        <v>138</v>
      </c>
      <c r="B71" s="13" t="s">
        <v>141</v>
      </c>
      <c r="C71" s="15" t="s">
        <v>142</v>
      </c>
      <c r="D71" s="16">
        <v>45159</v>
      </c>
      <c r="E71" s="17">
        <v>1750000</v>
      </c>
      <c r="F71" s="16">
        <v>45184</v>
      </c>
      <c r="G71" s="18"/>
      <c r="H71" s="18">
        <f t="shared" si="2"/>
        <v>1750000</v>
      </c>
      <c r="I71" s="19" t="s">
        <v>23</v>
      </c>
    </row>
    <row r="72" spans="1:9" ht="18" customHeight="1">
      <c r="A72" s="22" t="s">
        <v>94</v>
      </c>
      <c r="B72" s="13" t="s">
        <v>79</v>
      </c>
      <c r="C72" s="15" t="s">
        <v>143</v>
      </c>
      <c r="D72" s="16">
        <v>45156</v>
      </c>
      <c r="E72" s="17">
        <v>6289.4</v>
      </c>
      <c r="F72" s="16">
        <v>45184</v>
      </c>
      <c r="G72" s="18"/>
      <c r="H72" s="18">
        <f t="shared" si="2"/>
        <v>6289.4</v>
      </c>
      <c r="I72" s="19" t="s">
        <v>23</v>
      </c>
    </row>
    <row r="73" spans="1:9" ht="18" customHeight="1">
      <c r="A73" s="13" t="s">
        <v>15</v>
      </c>
      <c r="B73" s="14" t="s">
        <v>30</v>
      </c>
      <c r="C73" s="15" t="s">
        <v>144</v>
      </c>
      <c r="D73" s="16">
        <v>45167</v>
      </c>
      <c r="E73" s="17">
        <v>1860</v>
      </c>
      <c r="F73" s="16">
        <v>45184</v>
      </c>
      <c r="G73" s="18"/>
      <c r="H73" s="18">
        <f t="shared" si="2"/>
        <v>1860</v>
      </c>
      <c r="I73" s="19" t="s">
        <v>23</v>
      </c>
    </row>
    <row r="74" spans="1:9" ht="18" customHeight="1">
      <c r="A74" s="25" t="s">
        <v>21</v>
      </c>
      <c r="B74" s="25" t="s">
        <v>22</v>
      </c>
      <c r="C74" s="15" t="s">
        <v>145</v>
      </c>
      <c r="D74" s="16">
        <v>45164</v>
      </c>
      <c r="E74" s="17">
        <v>8850</v>
      </c>
      <c r="F74" s="16">
        <v>45184</v>
      </c>
      <c r="G74" s="18"/>
      <c r="H74" s="18">
        <f t="shared" si="2"/>
        <v>8850</v>
      </c>
      <c r="I74" s="19" t="s">
        <v>23</v>
      </c>
    </row>
    <row r="75" spans="1:9" ht="18" customHeight="1">
      <c r="A75" s="25" t="s">
        <v>34</v>
      </c>
      <c r="B75" s="25" t="s">
        <v>35</v>
      </c>
      <c r="C75" s="15" t="s">
        <v>146</v>
      </c>
      <c r="D75" s="16">
        <v>45145</v>
      </c>
      <c r="E75" s="17">
        <v>1650</v>
      </c>
      <c r="F75" s="16">
        <v>45184</v>
      </c>
      <c r="G75" s="18"/>
      <c r="H75" s="18">
        <f t="shared" si="2"/>
        <v>1650</v>
      </c>
      <c r="I75" s="19" t="s">
        <v>23</v>
      </c>
    </row>
    <row r="76" spans="1:9" ht="18" customHeight="1">
      <c r="A76" s="25" t="s">
        <v>34</v>
      </c>
      <c r="B76" s="25" t="s">
        <v>35</v>
      </c>
      <c r="C76" s="15" t="s">
        <v>147</v>
      </c>
      <c r="D76" s="16">
        <v>45145</v>
      </c>
      <c r="E76" s="17">
        <v>1650</v>
      </c>
      <c r="F76" s="16">
        <v>45184</v>
      </c>
      <c r="G76" s="18"/>
      <c r="H76" s="18">
        <f t="shared" si="2"/>
        <v>1650</v>
      </c>
      <c r="I76" s="19" t="s">
        <v>23</v>
      </c>
    </row>
    <row r="77" spans="1:9" ht="18" customHeight="1">
      <c r="A77" s="22" t="s">
        <v>33</v>
      </c>
      <c r="B77" s="13" t="s">
        <v>148</v>
      </c>
      <c r="C77" s="15" t="s">
        <v>149</v>
      </c>
      <c r="D77" s="16">
        <v>45166</v>
      </c>
      <c r="E77" s="17">
        <v>55987.31</v>
      </c>
      <c r="F77" s="16">
        <v>45184</v>
      </c>
      <c r="G77" s="18"/>
      <c r="H77" s="18">
        <f t="shared" si="2"/>
        <v>55987.31</v>
      </c>
      <c r="I77" s="19" t="s">
        <v>23</v>
      </c>
    </row>
    <row r="78" spans="1:9" ht="18" customHeight="1">
      <c r="A78" s="13" t="s">
        <v>36</v>
      </c>
      <c r="B78" s="13" t="s">
        <v>150</v>
      </c>
      <c r="C78" s="15" t="s">
        <v>154</v>
      </c>
      <c r="D78" s="16">
        <v>45165</v>
      </c>
      <c r="E78" s="17">
        <v>129660.73</v>
      </c>
      <c r="F78" s="16">
        <v>45184</v>
      </c>
      <c r="G78" s="18"/>
      <c r="H78" s="18">
        <f t="shared" si="2"/>
        <v>129660.73</v>
      </c>
      <c r="I78" s="19" t="s">
        <v>23</v>
      </c>
    </row>
    <row r="79" spans="1:9" ht="18" customHeight="1">
      <c r="A79" s="13" t="s">
        <v>36</v>
      </c>
      <c r="B79" s="13" t="s">
        <v>151</v>
      </c>
      <c r="C79" s="15" t="s">
        <v>155</v>
      </c>
      <c r="D79" s="16">
        <v>45165</v>
      </c>
      <c r="E79" s="17">
        <v>48590.52</v>
      </c>
      <c r="F79" s="16">
        <v>45184</v>
      </c>
      <c r="G79" s="18"/>
      <c r="H79" s="18">
        <f t="shared" si="2"/>
        <v>48590.52</v>
      </c>
      <c r="I79" s="19" t="s">
        <v>23</v>
      </c>
    </row>
    <row r="80" spans="1:9" ht="18" customHeight="1">
      <c r="A80" s="13" t="s">
        <v>36</v>
      </c>
      <c r="B80" s="13" t="s">
        <v>152</v>
      </c>
      <c r="C80" s="15" t="s">
        <v>156</v>
      </c>
      <c r="D80" s="16">
        <v>45165</v>
      </c>
      <c r="E80" s="17">
        <v>10623.08</v>
      </c>
      <c r="F80" s="16">
        <v>45184</v>
      </c>
      <c r="G80" s="18"/>
      <c r="H80" s="18">
        <f t="shared" si="2"/>
        <v>10623.08</v>
      </c>
      <c r="I80" s="19" t="s">
        <v>23</v>
      </c>
    </row>
    <row r="81" spans="1:12" ht="18" customHeight="1">
      <c r="A81" s="13" t="s">
        <v>36</v>
      </c>
      <c r="B81" s="13" t="s">
        <v>153</v>
      </c>
      <c r="C81" s="15" t="s">
        <v>157</v>
      </c>
      <c r="D81" s="16">
        <v>45165</v>
      </c>
      <c r="E81" s="17">
        <v>46220.7</v>
      </c>
      <c r="F81" s="16">
        <v>45184</v>
      </c>
      <c r="G81" s="18"/>
      <c r="H81" s="18">
        <f t="shared" si="2"/>
        <v>46220.7</v>
      </c>
      <c r="I81" s="19" t="s">
        <v>23</v>
      </c>
    </row>
    <row r="82" spans="1:12" ht="18" customHeight="1">
      <c r="A82" s="13" t="s">
        <v>158</v>
      </c>
      <c r="B82" s="13" t="s">
        <v>159</v>
      </c>
      <c r="C82" s="15" t="s">
        <v>160</v>
      </c>
      <c r="D82" s="16">
        <v>45169</v>
      </c>
      <c r="E82" s="17">
        <v>13806</v>
      </c>
      <c r="F82" s="16">
        <v>45184</v>
      </c>
      <c r="G82" s="18"/>
      <c r="H82" s="18">
        <f t="shared" si="2"/>
        <v>13806</v>
      </c>
      <c r="I82" s="19" t="s">
        <v>23</v>
      </c>
    </row>
    <row r="83" spans="1:12" ht="18" customHeight="1">
      <c r="A83" s="13" t="s">
        <v>15</v>
      </c>
      <c r="B83" s="14" t="s">
        <v>30</v>
      </c>
      <c r="C83" s="15" t="s">
        <v>161</v>
      </c>
      <c r="D83" s="16">
        <v>45169</v>
      </c>
      <c r="E83" s="17">
        <v>2580</v>
      </c>
      <c r="F83" s="16">
        <v>45184</v>
      </c>
      <c r="G83" s="18"/>
      <c r="H83" s="18">
        <f t="shared" si="2"/>
        <v>2580</v>
      </c>
      <c r="I83" s="19" t="s">
        <v>23</v>
      </c>
      <c r="L83" s="2"/>
    </row>
    <row r="84" spans="1:12" ht="18" customHeight="1">
      <c r="A84" s="13" t="s">
        <v>162</v>
      </c>
      <c r="B84" s="14" t="s">
        <v>163</v>
      </c>
      <c r="C84" s="15" t="s">
        <v>164</v>
      </c>
      <c r="D84" s="16">
        <v>45167</v>
      </c>
      <c r="E84" s="17">
        <v>18998</v>
      </c>
      <c r="F84" s="16">
        <v>45184</v>
      </c>
      <c r="G84" s="18"/>
      <c r="H84" s="18">
        <f t="shared" si="2"/>
        <v>18998</v>
      </c>
      <c r="I84" s="19" t="s">
        <v>23</v>
      </c>
      <c r="L84" s="2"/>
    </row>
    <row r="85" spans="1:12" ht="18.75" customHeight="1">
      <c r="A85" s="13"/>
      <c r="B85" s="13"/>
      <c r="C85" s="21"/>
      <c r="D85" s="16"/>
      <c r="E85" s="17"/>
      <c r="F85" s="16"/>
      <c r="G85" s="18"/>
      <c r="H85" s="18"/>
      <c r="I85" s="19"/>
    </row>
    <row r="86" spans="1:12" ht="29.25" customHeight="1" thickBot="1">
      <c r="A86" s="32" t="s">
        <v>5</v>
      </c>
      <c r="B86" s="33"/>
      <c r="C86" s="33"/>
      <c r="D86" s="33"/>
      <c r="E86" s="20">
        <f>SUM(E16:E84)</f>
        <v>5878918.4500000002</v>
      </c>
      <c r="F86" s="20"/>
      <c r="G86" s="20">
        <f>SUM(G16:G83)</f>
        <v>509193.62</v>
      </c>
      <c r="H86" s="20">
        <f>SUM(H22:H84)</f>
        <v>5369724.8300000001</v>
      </c>
      <c r="I86" s="20"/>
    </row>
    <row r="87" spans="1:12">
      <c r="I87" s="2"/>
    </row>
    <row r="88" spans="1:12">
      <c r="I88" s="2"/>
    </row>
    <row r="89" spans="1:12">
      <c r="I89" s="2"/>
    </row>
    <row r="90" spans="1:12">
      <c r="I90" s="2"/>
    </row>
    <row r="91" spans="1:12">
      <c r="I91" s="2"/>
    </row>
    <row r="92" spans="1:12">
      <c r="I92" s="2"/>
    </row>
    <row r="93" spans="1:12" ht="15">
      <c r="A93" s="23"/>
      <c r="B93" s="23"/>
      <c r="F93" s="2"/>
      <c r="I93" s="2"/>
    </row>
    <row r="94" spans="1:12">
      <c r="G94" s="28"/>
      <c r="H94" s="28"/>
      <c r="I94" s="28"/>
    </row>
    <row r="95" spans="1:12" ht="15">
      <c r="A95" s="23"/>
      <c r="B95" s="24"/>
      <c r="G95" s="29" t="s">
        <v>6</v>
      </c>
      <c r="H95" s="29"/>
      <c r="I95" s="29"/>
    </row>
    <row r="96" spans="1:12" ht="15" customHeight="1">
      <c r="G96" s="27" t="s">
        <v>7</v>
      </c>
      <c r="H96" s="27"/>
      <c r="I96" s="27"/>
    </row>
    <row r="97" spans="1:9" ht="15">
      <c r="A97" s="23"/>
      <c r="B97" s="24"/>
      <c r="I97" s="9"/>
    </row>
    <row r="98" spans="1:9">
      <c r="I98" s="3"/>
    </row>
    <row r="101" spans="1:9" ht="15">
      <c r="A101" s="23"/>
      <c r="B101" s="23"/>
    </row>
  </sheetData>
  <mergeCells count="7">
    <mergeCell ref="A1:I10"/>
    <mergeCell ref="G94:I94"/>
    <mergeCell ref="G95:I95"/>
    <mergeCell ref="G96:I96"/>
    <mergeCell ref="A11:I11"/>
    <mergeCell ref="A12:I12"/>
    <mergeCell ref="A86:D86"/>
  </mergeCells>
  <phoneticPr fontId="6" type="noConversion"/>
  <printOptions horizontalCentered="1"/>
  <pageMargins left="0.19685039370078741" right="0.19685039370078741" top="0.15748031496062992" bottom="0.15748031496062992" header="0.31496062992125984" footer="0.31496062992125984"/>
  <pageSetup paperSize="5" scale="34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2023</vt:lpstr>
      <vt:lpstr>'Agosto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Chanay Castillo Corcino</cp:lastModifiedBy>
  <cp:lastPrinted>2023-09-06T13:28:27Z</cp:lastPrinted>
  <dcterms:created xsi:type="dcterms:W3CDTF">2019-08-01T20:31:11Z</dcterms:created>
  <dcterms:modified xsi:type="dcterms:W3CDTF">2023-09-06T20:01:32Z</dcterms:modified>
</cp:coreProperties>
</file>