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9\"/>
    </mc:Choice>
  </mc:AlternateContent>
  <xr:revisionPtr revIDLastSave="0" documentId="13_ncr:1_{43E8F8ED-2E0D-40F6-8660-4776F93C452E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Septiembre 2023" sheetId="1" r:id="rId1"/>
  </sheets>
  <definedNames>
    <definedName name="_xlnm.Print_Area" localSheetId="0">'Septiembre 2023'!$A$1:$I$87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E77" i="1"/>
  <c r="H75" i="1"/>
  <c r="H74" i="1" l="1"/>
  <c r="H43" i="1" l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42" i="1"/>
  <c r="H41" i="1"/>
  <c r="H37" i="1"/>
  <c r="H38" i="1"/>
  <c r="H39" i="1"/>
  <c r="H40" i="1"/>
  <c r="E36" i="1"/>
  <c r="H36" i="1" s="1"/>
  <c r="H35" i="1"/>
  <c r="H34" i="1"/>
  <c r="G25" i="1"/>
  <c r="G26" i="1"/>
  <c r="H33" i="1"/>
  <c r="H32" i="1"/>
  <c r="H31" i="1"/>
  <c r="H28" i="1"/>
  <c r="H29" i="1"/>
  <c r="H30" i="1"/>
  <c r="H27" i="1"/>
  <c r="G24" i="1"/>
  <c r="G23" i="1"/>
  <c r="G17" i="1" l="1"/>
  <c r="G18" i="1"/>
  <c r="G19" i="1"/>
  <c r="G20" i="1"/>
  <c r="G21" i="1"/>
  <c r="G22" i="1"/>
  <c r="G16" i="1"/>
  <c r="G77" i="1" s="1"/>
</calcChain>
</file>

<file path=xl/sharedStrings.xml><?xml version="1.0" encoding="utf-8"?>
<sst xmlns="http://schemas.openxmlformats.org/spreadsheetml/2006/main" count="255" uniqueCount="156">
  <si>
    <t>Proveedor</t>
  </si>
  <si>
    <t>Concepto</t>
  </si>
  <si>
    <t>Factura No.
(NCF Gubernamental)</t>
  </si>
  <si>
    <t>Fecha Factura</t>
  </si>
  <si>
    <t>Monto Facturado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</si>
  <si>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</si>
  <si>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</si>
  <si>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</si>
  <si>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</si>
  <si>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</si>
  <si>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</si>
  <si>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</si>
  <si>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Estado</t>
  </si>
  <si>
    <t>Gobernación del Edificio de Oficinas Gubernamentales Juan Pablo Duarte</t>
  </si>
  <si>
    <t>Empresa Distribuidora de Electricidad del Este, S. A. (EDEESTE)</t>
  </si>
  <si>
    <t>Agua Planeta Azul C POR A</t>
  </si>
  <si>
    <t>Corporación del Acueducto y Alcantarillado de Santo Domingo (CAASD)</t>
  </si>
  <si>
    <t>Altice Dominicana, SRL.</t>
  </si>
  <si>
    <t>Oficina Gubernamental de Tecnología de la Información y Comunicación</t>
  </si>
  <si>
    <t xml:space="preserve">Listado de Cuentas por Pagar y Pagos a Proveedores </t>
  </si>
  <si>
    <t>Servicios de mantenimiento general de vehiculos propiedad de esta DIGEPRES.</t>
  </si>
  <si>
    <t>Autotecnica Brasil C POR A</t>
  </si>
  <si>
    <t>Servicios de mantenimiento general de vehiculos, propiedad de esta DIGEPRES.</t>
  </si>
  <si>
    <t>Pendiente</t>
  </si>
  <si>
    <t>Instituto de Auxilios y Viviendas</t>
  </si>
  <si>
    <t>Delta Comercial, SA</t>
  </si>
  <si>
    <t>Adquisición de agua purificada correspondiente al tercer trimestre 2023.</t>
  </si>
  <si>
    <t>Seguro Nacional de Salud (SENASA)</t>
  </si>
  <si>
    <t>Autocentro Navarro, SRL.</t>
  </si>
  <si>
    <t>Servicio de lavado a vehículo institucional propiedad de esta DIGEPRES.</t>
  </si>
  <si>
    <t>Compañía Dominicana de Telefonos, S. A.</t>
  </si>
  <si>
    <t>Impresos Tres Tintas, SRL</t>
  </si>
  <si>
    <t>Adquisición de materiales de limpieza y articulos desechables para uso de esta DIGEPRES.</t>
  </si>
  <si>
    <t>Fundacion Educativa del Caribe</t>
  </si>
  <si>
    <t>Sigma Petroleum Corp., SAS.</t>
  </si>
  <si>
    <t>Adquisición de gasoil para la planta eléctrica propiedad de esta DIGEPRES.</t>
  </si>
  <si>
    <t>B1500000686</t>
  </si>
  <si>
    <t>Servicio de recarga y/o mantenimiento de extintores para uso de esta DIGEPRES.</t>
  </si>
  <si>
    <t>Al 30 de Septiembre de 2023</t>
  </si>
  <si>
    <t>Septiembre 2023</t>
  </si>
  <si>
    <t>Servicios de agua potable correspondiente al mes de septiembre 2023.</t>
  </si>
  <si>
    <t>B1500126385</t>
  </si>
  <si>
    <t>Servicios de Data correspondiente al mes de septiembre de 2023.</t>
  </si>
  <si>
    <t>Servicios de Telecable correspondiente al mes de septiembre de 2023.</t>
  </si>
  <si>
    <t>B1500054151</t>
  </si>
  <si>
    <t>B1500054128</t>
  </si>
  <si>
    <t>Adquisición de laptops para uso de esta DIGEPRES.</t>
  </si>
  <si>
    <t>B1500000798</t>
  </si>
  <si>
    <t>Participación de colaborador de esta DIGEPRES en la Licenciatura en Administracion de Empresas, cuatrimestre mayo-agosto 2023.</t>
  </si>
  <si>
    <t>B1500000603</t>
  </si>
  <si>
    <t>Electrom, SAS</t>
  </si>
  <si>
    <t>Servicios de mantenimiento preventivo de las 150 horas de uso de la planta electrica de esta DIGEPRES</t>
  </si>
  <si>
    <t>B1500001096</t>
  </si>
  <si>
    <t>FR Multiservicios, SRL</t>
  </si>
  <si>
    <t>Adquisición de sellos institucionales para uso de esta DIGEPRES</t>
  </si>
  <si>
    <t>B1500000511</t>
  </si>
  <si>
    <t>Dra. Lourdes Ynmaculada De Oleo Valenzuela</t>
  </si>
  <si>
    <t>Servicios de abogado notario público en varios procesos legales de esta DIGEPRES.</t>
  </si>
  <si>
    <t>B1500000088</t>
  </si>
  <si>
    <t>Sigmatec, SRL</t>
  </si>
  <si>
    <t>Participación de colaboradores de esta DIGEPRES en el Curso de Gestion de Almacen e Inventario.</t>
  </si>
  <si>
    <t>B1500000268</t>
  </si>
  <si>
    <t>B1500164047</t>
  </si>
  <si>
    <t>B1500154209</t>
  </si>
  <si>
    <t>B1500164199</t>
  </si>
  <si>
    <t>Cecomsa, SRL</t>
  </si>
  <si>
    <t>Adquisición de toneres para uso de esta DIGEPRES.</t>
  </si>
  <si>
    <t>E450000000227</t>
  </si>
  <si>
    <t>Servicios de energía eléctrica correspondiente al mes de septiembre 2023. NIC. No. 1609251.</t>
  </si>
  <si>
    <t>Servicios de energía eléctrica correspondiente al mes de septiembre 2023. NIC. No. 1511169.</t>
  </si>
  <si>
    <t>B1500289564</t>
  </si>
  <si>
    <t>B1500289565</t>
  </si>
  <si>
    <t>Seguros funerarios para los colaboradores de esta DIGEPRES, correspondiente al mes de septiembre de 2023.</t>
  </si>
  <si>
    <t>B1500001376</t>
  </si>
  <si>
    <t>B1500000687</t>
  </si>
  <si>
    <t>B1500000688</t>
  </si>
  <si>
    <t>B1500002559</t>
  </si>
  <si>
    <t>B1500002558</t>
  </si>
  <si>
    <t>B1500002565</t>
  </si>
  <si>
    <t>B1500002567</t>
  </si>
  <si>
    <t>B1500002566</t>
  </si>
  <si>
    <t>B1500000069</t>
  </si>
  <si>
    <t>Solvalmen, SRL</t>
  </si>
  <si>
    <t>Aporte económico de mantenimiento correspondiente al mes de septiembre de 2023.</t>
  </si>
  <si>
    <t>B1500000365</t>
  </si>
  <si>
    <t>Universidad APEC</t>
  </si>
  <si>
    <t>Itcorp Gongloss, SRL</t>
  </si>
  <si>
    <t>Participación de colaboradores de esta DIGEPRES en el Diplomado Especializado para Peritos en Contrataciones Publicas.</t>
  </si>
  <si>
    <t>B1500003685</t>
  </si>
  <si>
    <t>Coramca, SRL</t>
  </si>
  <si>
    <t>Adquisición de utensilios de cocina para uso de esta DIGEPRES.</t>
  </si>
  <si>
    <t>Refriclima HF, SRL</t>
  </si>
  <si>
    <t>Adquisición de aire acondicionado para uso de esta DIGEPRES.</t>
  </si>
  <si>
    <t>B1500002588</t>
  </si>
  <si>
    <t>B1500164372</t>
  </si>
  <si>
    <t>B1500002584</t>
  </si>
  <si>
    <t>Amcher Multiservice, SRL</t>
  </si>
  <si>
    <t>B1500000060</t>
  </si>
  <si>
    <t>Pontificia Universidad Catolica Madre y Maestra</t>
  </si>
  <si>
    <t>Participación de colaborador de esta DIGEPRES en la Maetria en Derecho Administrativo y de la Regulacion Economica, cuatrimestre septiembre-diciembre 2023.</t>
  </si>
  <si>
    <t>B1500007379</t>
  </si>
  <si>
    <t>Compudonsa, SRL</t>
  </si>
  <si>
    <t>Adquisicion de memorias USB para uso de esta DIGEPRES.</t>
  </si>
  <si>
    <t>B1500001894</t>
  </si>
  <si>
    <t>B1500048159</t>
  </si>
  <si>
    <t>Servicios de mantenimiento de la operación del espacio que ocupa el Data Center del Estado Dominicano correspondiente septiembre 2023.</t>
  </si>
  <si>
    <t>B1500002456</t>
  </si>
  <si>
    <t>B1500000961</t>
  </si>
  <si>
    <t>Kiki Interior Desing, SRL</t>
  </si>
  <si>
    <t>Servicios de tapiceria de mobiliarios de esta DIGEPRES.</t>
  </si>
  <si>
    <t>B1500000017</t>
  </si>
  <si>
    <t>B1500018866</t>
  </si>
  <si>
    <t>Adquisición de materiales graficos para uso de esta DIGEPRES.</t>
  </si>
  <si>
    <t>Khalicco Investments, SRL</t>
  </si>
  <si>
    <t>Compu-Office Dominicana, SRL</t>
  </si>
  <si>
    <t>Adquisicion de papel para impresión para uso de esta DIGEPRES.</t>
  </si>
  <si>
    <t>Adquisicion de materiales ferreteros para uso de esta DIGEPRES.</t>
  </si>
  <si>
    <t>B1500000234</t>
  </si>
  <si>
    <t>B1500000913</t>
  </si>
  <si>
    <t>Mundo Industrial, SRL</t>
  </si>
  <si>
    <t>B1500000266</t>
  </si>
  <si>
    <t>B1500164519</t>
  </si>
  <si>
    <t>B1500002591</t>
  </si>
  <si>
    <t>MDL Alteknativa Tech, SRL</t>
  </si>
  <si>
    <t>Adquisicion de computadoras para uso de esta DIGEPRES.</t>
  </si>
  <si>
    <t>B1500000073</t>
  </si>
  <si>
    <t>Participación de colaborador de esta DIGEPRES en la carrera de Ingenieria en Sistemas de Computacion, cuatrimestre septiembre-diciembre 2023.</t>
  </si>
  <si>
    <t>B1500003698</t>
  </si>
  <si>
    <t>Maxx Extintores, SRL</t>
  </si>
  <si>
    <t>B1500000367</t>
  </si>
  <si>
    <t>B1500003919</t>
  </si>
  <si>
    <t>B1500164699</t>
  </si>
  <si>
    <t>Express Servicios Logisticos ESLOGIST, EIRL</t>
  </si>
  <si>
    <t>B1500000344</t>
  </si>
  <si>
    <t>Servicios de telefonía fija y seguridad perimetral correspondiente al mes de septiembre 2023 para uso de esta DIGEPRES, cuenta No. 708794361.</t>
  </si>
  <si>
    <t>Servicios de data correspondiente al mes de septiembre 2023 para uso de esta DIGEPRES, cuenta No. 779655453.</t>
  </si>
  <si>
    <t>Servicios de data correspondiente al mes de septiembre 2023 para uso de esta DIGEPRES, cuenta No. 767677238.</t>
  </si>
  <si>
    <t>Servicios de flotas correspondiente al mes de septiembre 2023 para uso de esta DIGEPRES, cuenta No. 779890185.</t>
  </si>
  <si>
    <t>E450000021356</t>
  </si>
  <si>
    <t>E450000022365</t>
  </si>
  <si>
    <t>E450000022240</t>
  </si>
  <si>
    <t>E450000022370</t>
  </si>
  <si>
    <t>B1500164836</t>
  </si>
  <si>
    <t>B1500002606</t>
  </si>
  <si>
    <t>Comidas Sanas P&amp;R, SRL.</t>
  </si>
  <si>
    <t>Servicios de almuerzos para los colaboradores de esta DIGEPRES, correspondiente al mes de septiembre 2023.</t>
  </si>
  <si>
    <t>B1500000692</t>
  </si>
  <si>
    <t>Seguro de salud para los colaboradores de esta DIGEPRES, correspondiente al mes de octubre de 2023.</t>
  </si>
  <si>
    <t>B1500009533</t>
  </si>
  <si>
    <t>Seguros Reservas, S. A.</t>
  </si>
  <si>
    <t>Seguro de vida para los colaboradores de esta DIGEPRES, correspondiente al mes de octubre de 2023.</t>
  </si>
  <si>
    <t>B1500044573</t>
  </si>
  <si>
    <t>E&amp;R Fumiplag Pest Control, SRL</t>
  </si>
  <si>
    <t>Servicios de fumigacion general para la sede de DIGEPRES.</t>
  </si>
  <si>
    <t>B1500000384</t>
  </si>
  <si>
    <t>B1500002583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</si>
</sst>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10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1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7252610</xdr:colOff>
      <xdr:row>0</xdr:row>
      <xdr:rowOff>27213</xdr:rowOff>
    </xdr:from>
    <xdr:to>
      <xdr:col>1</xdr:col>
      <xdr:colOff>9230466</xdr:colOff>
      <xdr:row>9</xdr:row>
      <xdr:rowOff>8935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1728" y="27213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topLeftCell="B17" zoomScale="85" zoomScaleNormal="85" workbookViewId="0">
      <selection activeCell="B32" sqref="B32"/>
    </sheetView>
  </sheetViews>
  <sheetFormatPr baseColWidth="10" defaultColWidth="11.42578125" defaultRowHeight="14.25"/>
  <cols>
    <col min="1" max="1" width="89.140625" style="9" bestFit="1" customWidth="1"/>
    <col min="2" max="2" width="189.7109375" style="1" customWidth="1"/>
    <col min="3" max="3" width="34.42578125" style="12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0" width="11.42578125" style="1"/>
    <col min="11" max="12" width="18.42578125" style="1" bestFit="1" customWidth="1"/>
    <col min="13" max="16384" width="11.42578125" style="1"/>
  </cols>
  <sheetData>
    <row r="1" spans="1:9">
      <c r="A1" s="28"/>
      <c r="B1" s="28"/>
      <c r="C1" s="28"/>
      <c r="D1" s="28"/>
      <c r="E1" s="28"/>
      <c r="F1" s="28"/>
      <c r="G1" s="28"/>
      <c r="H1" s="28"/>
      <c r="I1" s="28"/>
    </row>
    <row r="2" spans="1:9" ht="15" customHeight="1">
      <c r="A2" s="28"/>
      <c r="B2" s="28"/>
      <c r="C2" s="28"/>
      <c r="D2" s="28"/>
      <c r="E2" s="28"/>
      <c r="F2" s="28"/>
      <c r="G2" s="28"/>
      <c r="H2" s="28"/>
      <c r="I2" s="28"/>
    </row>
    <row r="3" spans="1:9" ht="15" customHeight="1">
      <c r="A3" s="28"/>
      <c r="B3" s="28"/>
      <c r="C3" s="28"/>
      <c r="D3" s="28"/>
      <c r="E3" s="28"/>
      <c r="F3" s="28"/>
      <c r="G3" s="28"/>
      <c r="H3" s="28"/>
      <c r="I3" s="28"/>
    </row>
    <row r="4" spans="1:9" ht="15" customHeight="1">
      <c r="A4" s="28"/>
      <c r="B4" s="28"/>
      <c r="C4" s="28"/>
      <c r="D4" s="28"/>
      <c r="E4" s="28"/>
      <c r="F4" s="28"/>
      <c r="G4" s="28"/>
      <c r="H4" s="28"/>
      <c r="I4" s="28"/>
    </row>
    <row r="5" spans="1:9" ht="15" customHeight="1">
      <c r="A5" s="28"/>
      <c r="B5" s="28"/>
      <c r="C5" s="28"/>
      <c r="D5" s="28"/>
      <c r="E5" s="28"/>
      <c r="F5" s="28"/>
      <c r="G5" s="28"/>
      <c r="H5" s="28"/>
      <c r="I5" s="28"/>
    </row>
    <row r="6" spans="1:9" ht="27" customHeight="1">
      <c r="A6" s="28"/>
      <c r="B6" s="28"/>
      <c r="C6" s="28"/>
      <c r="D6" s="28"/>
      <c r="E6" s="28"/>
      <c r="F6" s="28"/>
      <c r="G6" s="28"/>
      <c r="H6" s="28"/>
      <c r="I6" s="28"/>
    </row>
    <row r="7" spans="1:9" ht="19.5" customHeight="1">
      <c r="A7" s="28"/>
      <c r="B7" s="28"/>
      <c r="C7" s="28"/>
      <c r="D7" s="28"/>
      <c r="E7" s="28"/>
      <c r="F7" s="28"/>
      <c r="G7" s="28"/>
      <c r="H7" s="28"/>
      <c r="I7" s="28"/>
    </row>
    <row r="8" spans="1:9" ht="19.5" customHeight="1">
      <c r="A8" s="28"/>
      <c r="B8" s="28"/>
      <c r="C8" s="28"/>
      <c r="D8" s="28"/>
      <c r="E8" s="28"/>
      <c r="F8" s="28"/>
      <c r="G8" s="28"/>
      <c r="H8" s="28"/>
      <c r="I8" s="28"/>
    </row>
    <row r="9" spans="1:9" ht="19.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9" ht="4.5" customHeight="1">
      <c r="A10" s="28"/>
      <c r="B10" s="28"/>
      <c r="C10" s="28"/>
      <c r="D10" s="28"/>
      <c r="E10" s="28"/>
      <c r="F10" s="28"/>
      <c r="G10" s="28"/>
      <c r="H10" s="28"/>
      <c r="I10" s="28"/>
    </row>
    <row r="11" spans="1:9" ht="24">
      <c r="A11" s="31" t="s">
        <v>19</v>
      </c>
      <c r="B11" s="31"/>
      <c r="C11" s="31"/>
      <c r="D11" s="31"/>
      <c r="E11" s="31"/>
      <c r="F11" s="31"/>
      <c r="G11" s="31"/>
      <c r="H11" s="31"/>
      <c r="I11" s="31"/>
    </row>
    <row r="12" spans="1:9" ht="19.5">
      <c r="A12" s="32" t="s">
        <v>38</v>
      </c>
      <c r="B12" s="32"/>
      <c r="C12" s="32"/>
      <c r="D12" s="32"/>
      <c r="E12" s="32"/>
      <c r="F12" s="32"/>
      <c r="G12" s="32"/>
      <c r="H12" s="32"/>
      <c r="I12" s="32"/>
    </row>
    <row r="13" spans="1:9" ht="11.25" customHeight="1" thickBot="1">
      <c r="A13" s="10"/>
      <c r="B13" s="10"/>
      <c r="C13" s="11"/>
      <c r="D13" s="10"/>
      <c r="E13" s="10"/>
      <c r="F13" s="10"/>
      <c r="G13" s="10"/>
      <c r="H13" s="10"/>
      <c r="I13" s="10"/>
    </row>
    <row r="14" spans="1:9" ht="63" customHeight="1" thickTop="1" thickBot="1">
      <c r="A14" s="4" t="s">
        <v>0</v>
      </c>
      <c r="B14" s="5" t="s">
        <v>1</v>
      </c>
      <c r="C14" s="6" t="s">
        <v>2</v>
      </c>
      <c r="D14" s="7" t="s">
        <v>3</v>
      </c>
      <c r="E14" s="8" t="s">
        <v>4</v>
      </c>
      <c r="F14" s="8" t="s">
        <v>8</v>
      </c>
      <c r="G14" s="8" t="s">
        <v>9</v>
      </c>
      <c r="H14" s="8" t="s">
        <v>10</v>
      </c>
      <c r="I14" s="8" t="s">
        <v>12</v>
      </c>
    </row>
    <row r="15" spans="1:9" ht="21.75" customHeight="1">
      <c r="A15" s="35" t="s">
        <v>39</v>
      </c>
      <c r="B15" s="36"/>
      <c r="C15" s="37"/>
      <c r="D15" s="37"/>
      <c r="E15" s="37"/>
      <c r="F15" s="18"/>
      <c r="G15" s="18"/>
      <c r="H15" s="18"/>
      <c r="I15" s="18"/>
    </row>
    <row r="16" spans="1:9" ht="18.75" customHeight="1">
      <c r="A16" s="13" t="s">
        <v>16</v>
      </c>
      <c r="B16" s="13" t="s">
        <v>40</v>
      </c>
      <c r="C16" s="15" t="s">
        <v>41</v>
      </c>
      <c r="D16" s="16">
        <v>45170</v>
      </c>
      <c r="E16" s="17">
        <v>7314</v>
      </c>
      <c r="F16" s="16">
        <v>45191</v>
      </c>
      <c r="G16" s="18">
        <f>+E16</f>
        <v>7314</v>
      </c>
      <c r="H16" s="26"/>
      <c r="I16" s="19" t="s">
        <v>11</v>
      </c>
    </row>
    <row r="17" spans="1:9" ht="18.75" customHeight="1">
      <c r="A17" s="13" t="s">
        <v>17</v>
      </c>
      <c r="B17" s="13" t="s">
        <v>42</v>
      </c>
      <c r="C17" s="15" t="s">
        <v>44</v>
      </c>
      <c r="D17" s="16">
        <v>45184</v>
      </c>
      <c r="E17" s="17">
        <v>39388.28</v>
      </c>
      <c r="F17" s="16">
        <v>45202</v>
      </c>
      <c r="G17" s="18">
        <f t="shared" ref="G17:G26" si="0">+E17</f>
        <v>39388.28</v>
      </c>
      <c r="H17" s="26"/>
      <c r="I17" s="19" t="s">
        <v>11</v>
      </c>
    </row>
    <row r="18" spans="1:9" ht="18.75" customHeight="1">
      <c r="A18" s="13" t="s">
        <v>17</v>
      </c>
      <c r="B18" s="13" t="s">
        <v>43</v>
      </c>
      <c r="C18" s="15" t="s">
        <v>45</v>
      </c>
      <c r="D18" s="16">
        <v>45184</v>
      </c>
      <c r="E18" s="17">
        <v>2591.9299999999998</v>
      </c>
      <c r="F18" s="16">
        <v>45202</v>
      </c>
      <c r="G18" s="18">
        <f t="shared" si="0"/>
        <v>2591.9299999999998</v>
      </c>
      <c r="H18" s="26"/>
      <c r="I18" s="19" t="s">
        <v>11</v>
      </c>
    </row>
    <row r="19" spans="1:9" ht="18.75" customHeight="1">
      <c r="A19" s="13" t="s">
        <v>86</v>
      </c>
      <c r="B19" s="13" t="s">
        <v>46</v>
      </c>
      <c r="C19" s="15" t="s">
        <v>47</v>
      </c>
      <c r="D19" s="16">
        <v>45171</v>
      </c>
      <c r="E19" s="17">
        <v>1491797.43</v>
      </c>
      <c r="F19" s="16">
        <v>45202</v>
      </c>
      <c r="G19" s="18">
        <f t="shared" si="0"/>
        <v>1491797.43</v>
      </c>
      <c r="H19" s="26"/>
      <c r="I19" s="19" t="s">
        <v>11</v>
      </c>
    </row>
    <row r="20" spans="1:9" ht="18.75" customHeight="1">
      <c r="A20" s="13" t="s">
        <v>33</v>
      </c>
      <c r="B20" s="13" t="s">
        <v>48</v>
      </c>
      <c r="C20" s="15" t="s">
        <v>49</v>
      </c>
      <c r="D20" s="16">
        <v>45170</v>
      </c>
      <c r="E20" s="17">
        <v>32000</v>
      </c>
      <c r="F20" s="16">
        <v>45204</v>
      </c>
      <c r="G20" s="18">
        <f t="shared" si="0"/>
        <v>32000</v>
      </c>
      <c r="H20" s="26"/>
      <c r="I20" s="19" t="s">
        <v>11</v>
      </c>
    </row>
    <row r="21" spans="1:9" ht="18.75" customHeight="1">
      <c r="A21" s="13" t="s">
        <v>50</v>
      </c>
      <c r="B21" s="13" t="s">
        <v>51</v>
      </c>
      <c r="C21" s="15" t="s">
        <v>52</v>
      </c>
      <c r="D21" s="16">
        <v>45180</v>
      </c>
      <c r="E21" s="17">
        <v>44504.41</v>
      </c>
      <c r="F21" s="16">
        <v>45206</v>
      </c>
      <c r="G21" s="18">
        <f t="shared" si="0"/>
        <v>44504.41</v>
      </c>
      <c r="H21" s="26"/>
      <c r="I21" s="19" t="s">
        <v>11</v>
      </c>
    </row>
    <row r="22" spans="1:9" ht="18.75" customHeight="1">
      <c r="A22" s="13" t="s">
        <v>53</v>
      </c>
      <c r="B22" s="13" t="s">
        <v>54</v>
      </c>
      <c r="C22" s="15" t="s">
        <v>55</v>
      </c>
      <c r="D22" s="16">
        <v>45177</v>
      </c>
      <c r="E22" s="17">
        <v>16301.7</v>
      </c>
      <c r="F22" s="16">
        <v>45209</v>
      </c>
      <c r="G22" s="18">
        <f t="shared" si="0"/>
        <v>16301.7</v>
      </c>
      <c r="H22" s="26"/>
      <c r="I22" s="19" t="s">
        <v>11</v>
      </c>
    </row>
    <row r="23" spans="1:9" ht="18.75" customHeight="1">
      <c r="A23" s="25" t="s">
        <v>56</v>
      </c>
      <c r="B23" s="25" t="s">
        <v>57</v>
      </c>
      <c r="C23" s="15" t="s">
        <v>58</v>
      </c>
      <c r="D23" s="16">
        <v>45173</v>
      </c>
      <c r="E23" s="17">
        <v>8850</v>
      </c>
      <c r="F23" s="16">
        <v>45209</v>
      </c>
      <c r="G23" s="18">
        <f t="shared" si="0"/>
        <v>8850</v>
      </c>
      <c r="H23" s="26"/>
      <c r="I23" s="19" t="s">
        <v>11</v>
      </c>
    </row>
    <row r="24" spans="1:9" ht="18.75" customHeight="1">
      <c r="A24" s="13" t="s">
        <v>59</v>
      </c>
      <c r="B24" s="13" t="s">
        <v>60</v>
      </c>
      <c r="C24" s="15" t="s">
        <v>61</v>
      </c>
      <c r="D24" s="16">
        <v>45173</v>
      </c>
      <c r="E24" s="17">
        <v>13000</v>
      </c>
      <c r="F24" s="16">
        <v>45209</v>
      </c>
      <c r="G24" s="18">
        <f t="shared" si="0"/>
        <v>13000</v>
      </c>
      <c r="H24" s="26"/>
      <c r="I24" s="19" t="s">
        <v>11</v>
      </c>
    </row>
    <row r="25" spans="1:9" ht="18.75" customHeight="1">
      <c r="A25" s="25" t="s">
        <v>21</v>
      </c>
      <c r="B25" s="25" t="s">
        <v>22</v>
      </c>
      <c r="C25" s="15" t="s">
        <v>74</v>
      </c>
      <c r="D25" s="16">
        <v>45173</v>
      </c>
      <c r="E25" s="17">
        <v>13664.4</v>
      </c>
      <c r="F25" s="16">
        <v>45209</v>
      </c>
      <c r="G25" s="18">
        <f t="shared" si="0"/>
        <v>13664.4</v>
      </c>
      <c r="H25" s="26"/>
      <c r="I25" s="19" t="s">
        <v>11</v>
      </c>
    </row>
    <row r="26" spans="1:9" ht="18.75" customHeight="1">
      <c r="A26" s="25" t="s">
        <v>21</v>
      </c>
      <c r="B26" s="25" t="s">
        <v>22</v>
      </c>
      <c r="C26" s="15" t="s">
        <v>75</v>
      </c>
      <c r="D26" s="16">
        <v>45173</v>
      </c>
      <c r="E26" s="17">
        <v>25269.7</v>
      </c>
      <c r="F26" s="16">
        <v>45209</v>
      </c>
      <c r="G26" s="18">
        <f t="shared" si="0"/>
        <v>25269.7</v>
      </c>
      <c r="H26" s="26"/>
      <c r="I26" s="19" t="s">
        <v>11</v>
      </c>
    </row>
    <row r="27" spans="1:9" ht="18.75" customHeight="1">
      <c r="A27" s="13" t="s">
        <v>15</v>
      </c>
      <c r="B27" s="14" t="s">
        <v>26</v>
      </c>
      <c r="C27" s="15" t="s">
        <v>62</v>
      </c>
      <c r="D27" s="16">
        <v>45176</v>
      </c>
      <c r="E27" s="17">
        <v>3000</v>
      </c>
      <c r="F27" s="16">
        <v>45210</v>
      </c>
      <c r="G27" s="18"/>
      <c r="H27" s="18">
        <f>+E27</f>
        <v>3000</v>
      </c>
      <c r="I27" s="19" t="s">
        <v>23</v>
      </c>
    </row>
    <row r="28" spans="1:9" ht="18.75" customHeight="1">
      <c r="A28" s="13" t="s">
        <v>15</v>
      </c>
      <c r="B28" s="14" t="s">
        <v>26</v>
      </c>
      <c r="C28" s="15" t="s">
        <v>63</v>
      </c>
      <c r="D28" s="16">
        <v>45177</v>
      </c>
      <c r="E28" s="17">
        <v>7500</v>
      </c>
      <c r="F28" s="16">
        <v>45210</v>
      </c>
      <c r="G28" s="18"/>
      <c r="H28" s="18">
        <f t="shared" ref="H28:H32" si="1">+E28</f>
        <v>7500</v>
      </c>
      <c r="I28" s="19" t="s">
        <v>23</v>
      </c>
    </row>
    <row r="29" spans="1:9" ht="18.75" customHeight="1">
      <c r="A29" s="13" t="s">
        <v>15</v>
      </c>
      <c r="B29" s="14" t="s">
        <v>26</v>
      </c>
      <c r="C29" s="15" t="s">
        <v>64</v>
      </c>
      <c r="D29" s="16">
        <v>45182</v>
      </c>
      <c r="E29" s="17">
        <v>3720</v>
      </c>
      <c r="F29" s="16">
        <v>45210</v>
      </c>
      <c r="G29" s="18"/>
      <c r="H29" s="18">
        <f t="shared" si="1"/>
        <v>3720</v>
      </c>
      <c r="I29" s="19" t="s">
        <v>23</v>
      </c>
    </row>
    <row r="30" spans="1:9" ht="18.75" customHeight="1">
      <c r="A30" s="13" t="s">
        <v>65</v>
      </c>
      <c r="B30" s="13" t="s">
        <v>66</v>
      </c>
      <c r="C30" s="15" t="s">
        <v>67</v>
      </c>
      <c r="D30" s="16">
        <v>45180</v>
      </c>
      <c r="E30" s="17">
        <v>612889.31000000006</v>
      </c>
      <c r="F30" s="16">
        <v>45210</v>
      </c>
      <c r="G30" s="18"/>
      <c r="H30" s="18">
        <f t="shared" si="1"/>
        <v>612889.31000000006</v>
      </c>
      <c r="I30" s="19" t="s">
        <v>23</v>
      </c>
    </row>
    <row r="31" spans="1:9" ht="18.75" customHeight="1">
      <c r="A31" s="13" t="s">
        <v>14</v>
      </c>
      <c r="B31" s="13" t="s">
        <v>68</v>
      </c>
      <c r="C31" s="15" t="s">
        <v>70</v>
      </c>
      <c r="D31" s="16">
        <v>45187</v>
      </c>
      <c r="E31" s="17">
        <v>329032.63</v>
      </c>
      <c r="F31" s="16">
        <v>45211</v>
      </c>
      <c r="G31" s="18"/>
      <c r="H31" s="18">
        <f t="shared" si="1"/>
        <v>329032.63</v>
      </c>
      <c r="I31" s="19" t="s">
        <v>23</v>
      </c>
    </row>
    <row r="32" spans="1:9" ht="18.75" customHeight="1">
      <c r="A32" s="13" t="s">
        <v>14</v>
      </c>
      <c r="B32" s="13" t="s">
        <v>69</v>
      </c>
      <c r="C32" s="15" t="s">
        <v>71</v>
      </c>
      <c r="D32" s="16">
        <v>45187</v>
      </c>
      <c r="E32" s="17">
        <v>327154</v>
      </c>
      <c r="F32" s="16">
        <v>45211</v>
      </c>
      <c r="G32" s="18"/>
      <c r="H32" s="18">
        <f t="shared" si="1"/>
        <v>327154</v>
      </c>
      <c r="I32" s="19" t="s">
        <v>23</v>
      </c>
    </row>
    <row r="33" spans="1:9" ht="18" customHeight="1">
      <c r="A33" s="13" t="s">
        <v>24</v>
      </c>
      <c r="B33" s="13" t="s">
        <v>72</v>
      </c>
      <c r="C33" s="15" t="s">
        <v>73</v>
      </c>
      <c r="D33" s="16">
        <v>45173</v>
      </c>
      <c r="E33" s="17">
        <v>17000</v>
      </c>
      <c r="F33" s="16">
        <v>45211</v>
      </c>
      <c r="G33" s="18"/>
      <c r="H33" s="18">
        <f t="shared" ref="H33:H75" si="2">+E33</f>
        <v>17000</v>
      </c>
      <c r="I33" s="19" t="s">
        <v>23</v>
      </c>
    </row>
    <row r="34" spans="1:9" ht="18" customHeight="1">
      <c r="A34" s="25" t="s">
        <v>28</v>
      </c>
      <c r="B34" s="25" t="s">
        <v>29</v>
      </c>
      <c r="C34" s="15" t="s">
        <v>76</v>
      </c>
      <c r="D34" s="16">
        <v>45174</v>
      </c>
      <c r="E34" s="17">
        <v>550</v>
      </c>
      <c r="F34" s="16">
        <v>45217</v>
      </c>
      <c r="G34" s="18"/>
      <c r="H34" s="18">
        <f t="shared" si="2"/>
        <v>550</v>
      </c>
      <c r="I34" s="19" t="s">
        <v>23</v>
      </c>
    </row>
    <row r="35" spans="1:9" ht="18" customHeight="1">
      <c r="A35" s="25" t="s">
        <v>28</v>
      </c>
      <c r="B35" s="25" t="s">
        <v>29</v>
      </c>
      <c r="C35" s="15" t="s">
        <v>77</v>
      </c>
      <c r="D35" s="16">
        <v>45174</v>
      </c>
      <c r="E35" s="17">
        <v>1100</v>
      </c>
      <c r="F35" s="16">
        <v>45217</v>
      </c>
      <c r="G35" s="18"/>
      <c r="H35" s="18">
        <f t="shared" si="2"/>
        <v>1100</v>
      </c>
      <c r="I35" s="19" t="s">
        <v>23</v>
      </c>
    </row>
    <row r="36" spans="1:9" ht="18" customHeight="1">
      <c r="A36" s="25" t="s">
        <v>28</v>
      </c>
      <c r="B36" s="25" t="s">
        <v>29</v>
      </c>
      <c r="C36" s="15" t="s">
        <v>78</v>
      </c>
      <c r="D36" s="16">
        <v>45176</v>
      </c>
      <c r="E36" s="17">
        <f>550*3</f>
        <v>1650</v>
      </c>
      <c r="F36" s="16">
        <v>45217</v>
      </c>
      <c r="G36" s="18"/>
      <c r="H36" s="18">
        <f t="shared" si="2"/>
        <v>1650</v>
      </c>
      <c r="I36" s="19" t="s">
        <v>23</v>
      </c>
    </row>
    <row r="37" spans="1:9" ht="18" customHeight="1">
      <c r="A37" s="25" t="s">
        <v>28</v>
      </c>
      <c r="B37" s="25" t="s">
        <v>29</v>
      </c>
      <c r="C37" s="15" t="s">
        <v>79</v>
      </c>
      <c r="D37" s="16">
        <v>45176</v>
      </c>
      <c r="E37" s="17">
        <v>1100</v>
      </c>
      <c r="F37" s="16">
        <v>45217</v>
      </c>
      <c r="G37" s="18"/>
      <c r="H37" s="18">
        <f t="shared" si="2"/>
        <v>1100</v>
      </c>
      <c r="I37" s="19" t="s">
        <v>23</v>
      </c>
    </row>
    <row r="38" spans="1:9" ht="17.25" customHeight="1">
      <c r="A38" s="25" t="s">
        <v>28</v>
      </c>
      <c r="B38" s="25" t="s">
        <v>29</v>
      </c>
      <c r="C38" s="15" t="s">
        <v>80</v>
      </c>
      <c r="D38" s="16">
        <v>45176</v>
      </c>
      <c r="E38" s="17">
        <v>1650</v>
      </c>
      <c r="F38" s="16">
        <v>45217</v>
      </c>
      <c r="G38" s="18"/>
      <c r="H38" s="18">
        <f t="shared" si="2"/>
        <v>1650</v>
      </c>
      <c r="I38" s="19" t="s">
        <v>23</v>
      </c>
    </row>
    <row r="39" spans="1:9" ht="17.25" customHeight="1">
      <c r="A39" s="25" t="s">
        <v>82</v>
      </c>
      <c r="B39" s="13" t="s">
        <v>90</v>
      </c>
      <c r="C39" s="15" t="s">
        <v>81</v>
      </c>
      <c r="D39" s="16">
        <v>45176</v>
      </c>
      <c r="E39" s="17">
        <v>9011.68</v>
      </c>
      <c r="F39" s="16">
        <v>45217</v>
      </c>
      <c r="G39" s="18"/>
      <c r="H39" s="18">
        <f t="shared" si="2"/>
        <v>9011.68</v>
      </c>
      <c r="I39" s="19" t="s">
        <v>23</v>
      </c>
    </row>
    <row r="40" spans="1:9" ht="17.25" customHeight="1">
      <c r="A40" s="13" t="s">
        <v>13</v>
      </c>
      <c r="B40" s="14" t="s">
        <v>83</v>
      </c>
      <c r="C40" s="15" t="s">
        <v>84</v>
      </c>
      <c r="D40" s="16">
        <v>45177</v>
      </c>
      <c r="E40" s="17">
        <v>25000</v>
      </c>
      <c r="F40" s="16">
        <v>45217</v>
      </c>
      <c r="G40" s="18"/>
      <c r="H40" s="18">
        <f t="shared" si="2"/>
        <v>25000</v>
      </c>
      <c r="I40" s="19" t="s">
        <v>23</v>
      </c>
    </row>
    <row r="41" spans="1:9" ht="17.25" customHeight="1">
      <c r="A41" s="22" t="s">
        <v>85</v>
      </c>
      <c r="B41" s="13" t="s">
        <v>87</v>
      </c>
      <c r="C41" s="15" t="s">
        <v>88</v>
      </c>
      <c r="D41" s="16">
        <v>45190</v>
      </c>
      <c r="E41" s="17">
        <v>240000</v>
      </c>
      <c r="F41" s="16">
        <v>45217</v>
      </c>
      <c r="G41" s="18"/>
      <c r="H41" s="18">
        <f t="shared" si="2"/>
        <v>240000</v>
      </c>
      <c r="I41" s="19" t="s">
        <v>23</v>
      </c>
    </row>
    <row r="42" spans="1:9" ht="17.25" customHeight="1">
      <c r="A42" s="22" t="s">
        <v>89</v>
      </c>
      <c r="B42" s="27" t="s">
        <v>116</v>
      </c>
      <c r="C42" s="15" t="s">
        <v>117</v>
      </c>
      <c r="D42" s="16">
        <v>45184</v>
      </c>
      <c r="E42" s="17">
        <v>3278.04</v>
      </c>
      <c r="F42" s="16">
        <v>45217</v>
      </c>
      <c r="G42" s="18"/>
      <c r="H42" s="18">
        <f t="shared" si="2"/>
        <v>3278.04</v>
      </c>
      <c r="I42" s="19" t="s">
        <v>23</v>
      </c>
    </row>
    <row r="43" spans="1:9" ht="17.25" customHeight="1">
      <c r="A43" s="22" t="s">
        <v>91</v>
      </c>
      <c r="B43" s="27" t="s">
        <v>92</v>
      </c>
      <c r="C43" s="15" t="s">
        <v>36</v>
      </c>
      <c r="D43" s="16">
        <v>45188</v>
      </c>
      <c r="E43" s="17">
        <v>241900</v>
      </c>
      <c r="F43" s="16">
        <v>45217</v>
      </c>
      <c r="G43" s="18"/>
      <c r="H43" s="18">
        <f t="shared" si="2"/>
        <v>241900</v>
      </c>
      <c r="I43" s="19" t="s">
        <v>23</v>
      </c>
    </row>
    <row r="44" spans="1:9" ht="17.25" customHeight="1">
      <c r="A44" s="25" t="s">
        <v>28</v>
      </c>
      <c r="B44" s="25" t="s">
        <v>29</v>
      </c>
      <c r="C44" s="15" t="s">
        <v>93</v>
      </c>
      <c r="D44" s="16">
        <v>45188</v>
      </c>
      <c r="E44" s="17">
        <v>550</v>
      </c>
      <c r="F44" s="16">
        <v>45217</v>
      </c>
      <c r="G44" s="18"/>
      <c r="H44" s="18">
        <f t="shared" si="2"/>
        <v>550</v>
      </c>
      <c r="I44" s="19" t="s">
        <v>23</v>
      </c>
    </row>
    <row r="45" spans="1:9" ht="17.25" customHeight="1">
      <c r="A45" s="13" t="s">
        <v>15</v>
      </c>
      <c r="B45" s="14" t="s">
        <v>26</v>
      </c>
      <c r="C45" s="15" t="s">
        <v>94</v>
      </c>
      <c r="D45" s="16">
        <v>45188</v>
      </c>
      <c r="E45" s="17">
        <v>3600</v>
      </c>
      <c r="F45" s="16">
        <v>45217</v>
      </c>
      <c r="G45" s="18"/>
      <c r="H45" s="18">
        <f t="shared" si="2"/>
        <v>3600</v>
      </c>
      <c r="I45" s="19" t="s">
        <v>23</v>
      </c>
    </row>
    <row r="46" spans="1:9" ht="17.25" customHeight="1">
      <c r="A46" s="25" t="s">
        <v>28</v>
      </c>
      <c r="B46" s="25" t="s">
        <v>29</v>
      </c>
      <c r="C46" s="15" t="s">
        <v>155</v>
      </c>
      <c r="D46" s="16">
        <v>45188</v>
      </c>
      <c r="E46" s="17">
        <v>1100</v>
      </c>
      <c r="F46" s="16">
        <v>45217</v>
      </c>
      <c r="G46" s="18"/>
      <c r="H46" s="18">
        <f t="shared" si="2"/>
        <v>1100</v>
      </c>
      <c r="I46" s="19" t="s">
        <v>23</v>
      </c>
    </row>
    <row r="47" spans="1:9" ht="17.25" customHeight="1">
      <c r="A47" s="25" t="s">
        <v>28</v>
      </c>
      <c r="B47" s="25" t="s">
        <v>29</v>
      </c>
      <c r="C47" s="15" t="s">
        <v>95</v>
      </c>
      <c r="D47" s="16">
        <v>45188</v>
      </c>
      <c r="E47" s="17">
        <v>1650</v>
      </c>
      <c r="F47" s="16">
        <v>45217</v>
      </c>
      <c r="G47" s="18"/>
      <c r="H47" s="18">
        <f t="shared" si="2"/>
        <v>1650</v>
      </c>
      <c r="I47" s="19" t="s">
        <v>23</v>
      </c>
    </row>
    <row r="48" spans="1:9" ht="17.25" customHeight="1">
      <c r="A48" s="13" t="s">
        <v>96</v>
      </c>
      <c r="B48" s="25" t="s">
        <v>22</v>
      </c>
      <c r="C48" s="15" t="s">
        <v>97</v>
      </c>
      <c r="D48" s="16">
        <v>45189</v>
      </c>
      <c r="E48" s="17">
        <v>22546.26</v>
      </c>
      <c r="F48" s="16">
        <v>45217</v>
      </c>
      <c r="G48" s="18"/>
      <c r="H48" s="18">
        <f t="shared" si="2"/>
        <v>22546.26</v>
      </c>
      <c r="I48" s="19" t="s">
        <v>23</v>
      </c>
    </row>
    <row r="49" spans="1:9" ht="17.25" customHeight="1">
      <c r="A49" s="25" t="s">
        <v>98</v>
      </c>
      <c r="B49" s="13" t="s">
        <v>99</v>
      </c>
      <c r="C49" s="15" t="s">
        <v>100</v>
      </c>
      <c r="D49" s="16">
        <v>45189</v>
      </c>
      <c r="E49" s="17">
        <v>58500</v>
      </c>
      <c r="F49" s="16">
        <v>45217</v>
      </c>
      <c r="G49" s="18"/>
      <c r="H49" s="18">
        <f t="shared" si="2"/>
        <v>58500</v>
      </c>
      <c r="I49" s="19" t="s">
        <v>23</v>
      </c>
    </row>
    <row r="50" spans="1:9" ht="17.25" customHeight="1">
      <c r="A50" s="25" t="s">
        <v>101</v>
      </c>
      <c r="B50" s="25" t="s">
        <v>102</v>
      </c>
      <c r="C50" s="15" t="s">
        <v>103</v>
      </c>
      <c r="D50" s="16">
        <v>45189</v>
      </c>
      <c r="E50" s="17">
        <v>8260</v>
      </c>
      <c r="F50" s="16">
        <v>45217</v>
      </c>
      <c r="G50" s="18"/>
      <c r="H50" s="18">
        <f t="shared" si="2"/>
        <v>8260</v>
      </c>
      <c r="I50" s="19" t="s">
        <v>23</v>
      </c>
    </row>
    <row r="51" spans="1:9" ht="17.25" customHeight="1">
      <c r="A51" s="13" t="s">
        <v>34</v>
      </c>
      <c r="B51" s="13" t="s">
        <v>35</v>
      </c>
      <c r="C51" s="15" t="s">
        <v>104</v>
      </c>
      <c r="D51" s="16">
        <v>45189</v>
      </c>
      <c r="E51" s="17">
        <v>71730</v>
      </c>
      <c r="F51" s="16">
        <v>45217</v>
      </c>
      <c r="G51" s="18"/>
      <c r="H51" s="18">
        <f t="shared" si="2"/>
        <v>71730</v>
      </c>
      <c r="I51" s="19" t="s">
        <v>23</v>
      </c>
    </row>
    <row r="52" spans="1:9" ht="18.75" customHeight="1">
      <c r="A52" s="13" t="s">
        <v>18</v>
      </c>
      <c r="B52" s="13" t="s">
        <v>105</v>
      </c>
      <c r="C52" s="15" t="s">
        <v>106</v>
      </c>
      <c r="D52" s="16">
        <v>45189</v>
      </c>
      <c r="E52" s="17">
        <v>74316.600000000006</v>
      </c>
      <c r="F52" s="16">
        <v>45217</v>
      </c>
      <c r="G52" s="18"/>
      <c r="H52" s="18">
        <f t="shared" si="2"/>
        <v>74316.600000000006</v>
      </c>
      <c r="I52" s="19" t="s">
        <v>23</v>
      </c>
    </row>
    <row r="53" spans="1:9" ht="17.25" customHeight="1">
      <c r="A53" s="13" t="s">
        <v>31</v>
      </c>
      <c r="B53" s="13" t="s">
        <v>112</v>
      </c>
      <c r="C53" s="15" t="s">
        <v>107</v>
      </c>
      <c r="D53" s="16">
        <v>45190</v>
      </c>
      <c r="E53" s="17">
        <v>8555</v>
      </c>
      <c r="F53" s="16">
        <v>45217</v>
      </c>
      <c r="G53" s="18"/>
      <c r="H53" s="18">
        <f t="shared" si="2"/>
        <v>8555</v>
      </c>
      <c r="I53" s="19" t="s">
        <v>23</v>
      </c>
    </row>
    <row r="54" spans="1:9" ht="17.25" customHeight="1">
      <c r="A54" s="22" t="s">
        <v>108</v>
      </c>
      <c r="B54" s="22" t="s">
        <v>109</v>
      </c>
      <c r="C54" s="15" t="s">
        <v>110</v>
      </c>
      <c r="D54" s="16">
        <v>45190</v>
      </c>
      <c r="E54" s="17">
        <v>81420</v>
      </c>
      <c r="F54" s="16">
        <v>45217</v>
      </c>
      <c r="G54" s="18"/>
      <c r="H54" s="18">
        <f t="shared" si="2"/>
        <v>81420</v>
      </c>
      <c r="I54" s="19" t="s">
        <v>23</v>
      </c>
    </row>
    <row r="55" spans="1:9" ht="17.25" customHeight="1">
      <c r="A55" s="13" t="s">
        <v>25</v>
      </c>
      <c r="B55" s="13" t="s">
        <v>20</v>
      </c>
      <c r="C55" s="15" t="s">
        <v>111</v>
      </c>
      <c r="D55" s="16">
        <v>45190</v>
      </c>
      <c r="E55" s="17">
        <v>104319.42</v>
      </c>
      <c r="F55" s="16">
        <v>45217</v>
      </c>
      <c r="G55" s="18"/>
      <c r="H55" s="18">
        <f t="shared" si="2"/>
        <v>104319.42</v>
      </c>
      <c r="I55" s="19" t="s">
        <v>23</v>
      </c>
    </row>
    <row r="56" spans="1:9" ht="17.25" customHeight="1">
      <c r="A56" s="22" t="s">
        <v>113</v>
      </c>
      <c r="B56" s="27" t="s">
        <v>116</v>
      </c>
      <c r="C56" s="15" t="s">
        <v>118</v>
      </c>
      <c r="D56" s="16">
        <v>45190</v>
      </c>
      <c r="E56" s="17">
        <v>7880.04</v>
      </c>
      <c r="F56" s="16">
        <v>45217</v>
      </c>
      <c r="G56" s="18"/>
      <c r="H56" s="18">
        <f t="shared" si="2"/>
        <v>7880.04</v>
      </c>
      <c r="I56" s="19" t="s">
        <v>23</v>
      </c>
    </row>
    <row r="57" spans="1:9" ht="17.25" customHeight="1">
      <c r="A57" s="22" t="s">
        <v>119</v>
      </c>
      <c r="B57" s="27" t="s">
        <v>116</v>
      </c>
      <c r="C57" s="15" t="s">
        <v>120</v>
      </c>
      <c r="D57" s="16">
        <v>45190</v>
      </c>
      <c r="E57" s="17">
        <v>2546.09</v>
      </c>
      <c r="F57" s="16">
        <v>45217</v>
      </c>
      <c r="G57" s="18"/>
      <c r="H57" s="18">
        <f t="shared" si="2"/>
        <v>2546.09</v>
      </c>
      <c r="I57" s="19" t="s">
        <v>23</v>
      </c>
    </row>
    <row r="58" spans="1:9" ht="17.25" customHeight="1">
      <c r="A58" s="13" t="s">
        <v>15</v>
      </c>
      <c r="B58" s="14" t="s">
        <v>26</v>
      </c>
      <c r="C58" s="15" t="s">
        <v>121</v>
      </c>
      <c r="D58" s="16">
        <v>45190</v>
      </c>
      <c r="E58" s="17">
        <v>1740</v>
      </c>
      <c r="F58" s="16">
        <v>45217</v>
      </c>
      <c r="G58" s="18"/>
      <c r="H58" s="18">
        <f t="shared" si="2"/>
        <v>1740</v>
      </c>
      <c r="I58" s="19" t="s">
        <v>23</v>
      </c>
    </row>
    <row r="59" spans="1:9" ht="17.25" customHeight="1">
      <c r="A59" s="25" t="s">
        <v>28</v>
      </c>
      <c r="B59" s="25" t="s">
        <v>29</v>
      </c>
      <c r="C59" s="15" t="s">
        <v>122</v>
      </c>
      <c r="D59" s="16">
        <v>45190</v>
      </c>
      <c r="E59" s="17">
        <v>1650</v>
      </c>
      <c r="F59" s="16">
        <v>45217</v>
      </c>
      <c r="G59" s="18"/>
      <c r="H59" s="18">
        <f t="shared" si="2"/>
        <v>1650</v>
      </c>
      <c r="I59" s="19" t="s">
        <v>23</v>
      </c>
    </row>
    <row r="60" spans="1:9" ht="17.25" customHeight="1">
      <c r="A60" s="22" t="s">
        <v>123</v>
      </c>
      <c r="B60" s="22" t="s">
        <v>124</v>
      </c>
      <c r="C60" s="15" t="s">
        <v>125</v>
      </c>
      <c r="D60" s="16">
        <v>45191</v>
      </c>
      <c r="E60" s="17">
        <v>518507.98</v>
      </c>
      <c r="F60" s="16">
        <v>45217</v>
      </c>
      <c r="G60" s="18"/>
      <c r="H60" s="18">
        <f t="shared" si="2"/>
        <v>518507.98</v>
      </c>
      <c r="I60" s="19" t="s">
        <v>23</v>
      </c>
    </row>
    <row r="61" spans="1:9" ht="17.25" customHeight="1">
      <c r="A61" s="22" t="s">
        <v>85</v>
      </c>
      <c r="B61" s="13" t="s">
        <v>126</v>
      </c>
      <c r="C61" s="15" t="s">
        <v>127</v>
      </c>
      <c r="D61" s="16">
        <v>45191</v>
      </c>
      <c r="E61" s="17">
        <v>32692</v>
      </c>
      <c r="F61" s="16">
        <v>45217</v>
      </c>
      <c r="G61" s="18"/>
      <c r="H61" s="18">
        <f t="shared" si="2"/>
        <v>32692</v>
      </c>
      <c r="I61" s="19" t="s">
        <v>23</v>
      </c>
    </row>
    <row r="62" spans="1:9" ht="17.25" customHeight="1">
      <c r="A62" s="25" t="s">
        <v>128</v>
      </c>
      <c r="B62" s="14" t="s">
        <v>37</v>
      </c>
      <c r="C62" s="15" t="s">
        <v>129</v>
      </c>
      <c r="D62" s="16">
        <v>45191</v>
      </c>
      <c r="E62" s="17">
        <v>4366</v>
      </c>
      <c r="F62" s="16">
        <v>45217</v>
      </c>
      <c r="G62" s="18"/>
      <c r="H62" s="18">
        <f t="shared" si="2"/>
        <v>4366</v>
      </c>
      <c r="I62" s="19" t="s">
        <v>23</v>
      </c>
    </row>
    <row r="63" spans="1:9" ht="18" customHeight="1">
      <c r="A63" s="22" t="s">
        <v>114</v>
      </c>
      <c r="B63" s="22" t="s">
        <v>115</v>
      </c>
      <c r="C63" s="15" t="s">
        <v>130</v>
      </c>
      <c r="D63" s="16">
        <v>45194</v>
      </c>
      <c r="E63" s="17">
        <v>26881.58</v>
      </c>
      <c r="F63" s="16">
        <v>45217</v>
      </c>
      <c r="G63" s="18"/>
      <c r="H63" s="18">
        <f t="shared" si="2"/>
        <v>26881.58</v>
      </c>
      <c r="I63" s="19" t="s">
        <v>23</v>
      </c>
    </row>
    <row r="64" spans="1:9" ht="18" customHeight="1">
      <c r="A64" s="13" t="s">
        <v>15</v>
      </c>
      <c r="B64" s="14" t="s">
        <v>26</v>
      </c>
      <c r="C64" s="15" t="s">
        <v>131</v>
      </c>
      <c r="D64" s="16">
        <v>45195</v>
      </c>
      <c r="E64" s="17">
        <v>3000</v>
      </c>
      <c r="F64" s="16">
        <v>45217</v>
      </c>
      <c r="G64" s="18"/>
      <c r="H64" s="18">
        <f t="shared" si="2"/>
        <v>3000</v>
      </c>
      <c r="I64" s="19" t="s">
        <v>23</v>
      </c>
    </row>
    <row r="65" spans="1:11" ht="18" customHeight="1">
      <c r="A65" s="13" t="s">
        <v>132</v>
      </c>
      <c r="B65" s="13" t="s">
        <v>32</v>
      </c>
      <c r="C65" s="15" t="s">
        <v>133</v>
      </c>
      <c r="D65" s="16">
        <v>45196</v>
      </c>
      <c r="E65" s="17">
        <v>262107.5</v>
      </c>
      <c r="F65" s="16">
        <v>45217</v>
      </c>
      <c r="G65" s="18"/>
      <c r="H65" s="18">
        <f t="shared" si="2"/>
        <v>262107.5</v>
      </c>
      <c r="I65" s="19" t="s">
        <v>23</v>
      </c>
    </row>
    <row r="66" spans="1:11" ht="18" customHeight="1">
      <c r="A66" s="13" t="s">
        <v>30</v>
      </c>
      <c r="B66" s="13" t="s">
        <v>134</v>
      </c>
      <c r="C66" s="15" t="s">
        <v>138</v>
      </c>
      <c r="D66" s="16">
        <v>45196</v>
      </c>
      <c r="E66" s="17">
        <v>128379.63</v>
      </c>
      <c r="F66" s="16">
        <v>45217</v>
      </c>
      <c r="G66" s="18"/>
      <c r="H66" s="18">
        <f t="shared" si="2"/>
        <v>128379.63</v>
      </c>
      <c r="I66" s="19" t="s">
        <v>23</v>
      </c>
    </row>
    <row r="67" spans="1:11" ht="18" customHeight="1">
      <c r="A67" s="13" t="s">
        <v>30</v>
      </c>
      <c r="B67" s="13" t="s">
        <v>135</v>
      </c>
      <c r="C67" s="15" t="s">
        <v>139</v>
      </c>
      <c r="D67" s="16">
        <v>45196</v>
      </c>
      <c r="E67" s="17">
        <v>48590.43</v>
      </c>
      <c r="F67" s="16">
        <v>45217</v>
      </c>
      <c r="G67" s="18"/>
      <c r="H67" s="18">
        <f t="shared" si="2"/>
        <v>48590.43</v>
      </c>
      <c r="I67" s="19" t="s">
        <v>23</v>
      </c>
    </row>
    <row r="68" spans="1:11" ht="18" customHeight="1">
      <c r="A68" s="13" t="s">
        <v>30</v>
      </c>
      <c r="B68" s="13" t="s">
        <v>136</v>
      </c>
      <c r="C68" s="15" t="s">
        <v>140</v>
      </c>
      <c r="D68" s="16">
        <v>45196</v>
      </c>
      <c r="E68" s="17">
        <v>10623.08</v>
      </c>
      <c r="F68" s="16">
        <v>45217</v>
      </c>
      <c r="G68" s="18"/>
      <c r="H68" s="18">
        <f t="shared" si="2"/>
        <v>10623.08</v>
      </c>
      <c r="I68" s="19" t="s">
        <v>23</v>
      </c>
    </row>
    <row r="69" spans="1:11" ht="18" customHeight="1">
      <c r="A69" s="13" t="s">
        <v>30</v>
      </c>
      <c r="B69" s="13" t="s">
        <v>137</v>
      </c>
      <c r="C69" s="15" t="s">
        <v>141</v>
      </c>
      <c r="D69" s="16">
        <v>45196</v>
      </c>
      <c r="E69" s="17">
        <v>46220.66</v>
      </c>
      <c r="F69" s="16">
        <v>45217</v>
      </c>
      <c r="G69" s="18"/>
      <c r="H69" s="18">
        <f t="shared" si="2"/>
        <v>46220.66</v>
      </c>
      <c r="I69" s="19" t="s">
        <v>23</v>
      </c>
    </row>
    <row r="70" spans="1:11" ht="18" customHeight="1">
      <c r="A70" s="13" t="s">
        <v>15</v>
      </c>
      <c r="B70" s="14" t="s">
        <v>26</v>
      </c>
      <c r="C70" s="15" t="s">
        <v>142</v>
      </c>
      <c r="D70" s="16">
        <v>45198</v>
      </c>
      <c r="E70" s="17">
        <v>2280</v>
      </c>
      <c r="F70" s="16">
        <v>45217</v>
      </c>
      <c r="G70" s="18"/>
      <c r="H70" s="18">
        <f t="shared" si="2"/>
        <v>2280</v>
      </c>
      <c r="I70" s="19" t="s">
        <v>23</v>
      </c>
    </row>
    <row r="71" spans="1:11" ht="18" customHeight="1">
      <c r="A71" s="25" t="s">
        <v>28</v>
      </c>
      <c r="B71" s="25" t="s">
        <v>29</v>
      </c>
      <c r="C71" s="15" t="s">
        <v>143</v>
      </c>
      <c r="D71" s="16">
        <v>45198</v>
      </c>
      <c r="E71" s="17">
        <v>550</v>
      </c>
      <c r="F71" s="16">
        <v>45217</v>
      </c>
      <c r="G71" s="18"/>
      <c r="H71" s="18">
        <f t="shared" si="2"/>
        <v>550</v>
      </c>
      <c r="I71" s="19" t="s">
        <v>23</v>
      </c>
    </row>
    <row r="72" spans="1:11" ht="18" customHeight="1">
      <c r="A72" s="13" t="s">
        <v>144</v>
      </c>
      <c r="B72" s="14" t="s">
        <v>145</v>
      </c>
      <c r="C72" s="15" t="s">
        <v>146</v>
      </c>
      <c r="D72" s="16">
        <v>45199</v>
      </c>
      <c r="E72" s="17">
        <v>1417168.2</v>
      </c>
      <c r="F72" s="16">
        <v>45217</v>
      </c>
      <c r="G72" s="18"/>
      <c r="H72" s="18">
        <f t="shared" si="2"/>
        <v>1417168.2</v>
      </c>
      <c r="I72" s="19" t="s">
        <v>23</v>
      </c>
    </row>
    <row r="73" spans="1:11" ht="18" customHeight="1">
      <c r="A73" s="13" t="s">
        <v>27</v>
      </c>
      <c r="B73" s="13" t="s">
        <v>147</v>
      </c>
      <c r="C73" s="15" t="s">
        <v>148</v>
      </c>
      <c r="D73" s="16">
        <v>45189</v>
      </c>
      <c r="E73" s="17">
        <v>936356.85</v>
      </c>
      <c r="F73" s="16">
        <v>45217</v>
      </c>
      <c r="G73" s="18"/>
      <c r="H73" s="18">
        <f t="shared" si="2"/>
        <v>936356.85</v>
      </c>
      <c r="I73" s="19" t="s">
        <v>23</v>
      </c>
    </row>
    <row r="74" spans="1:11" ht="18" customHeight="1">
      <c r="A74" s="13" t="s">
        <v>149</v>
      </c>
      <c r="B74" s="13" t="s">
        <v>150</v>
      </c>
      <c r="C74" s="15" t="s">
        <v>151</v>
      </c>
      <c r="D74" s="16">
        <v>45195</v>
      </c>
      <c r="E74" s="17">
        <v>55943</v>
      </c>
      <c r="F74" s="16">
        <v>45218</v>
      </c>
      <c r="G74" s="18"/>
      <c r="H74" s="18">
        <f t="shared" si="2"/>
        <v>55943</v>
      </c>
      <c r="I74" s="19" t="s">
        <v>23</v>
      </c>
    </row>
    <row r="75" spans="1:11" ht="18" customHeight="1">
      <c r="A75" s="13" t="s">
        <v>152</v>
      </c>
      <c r="B75" s="13" t="s">
        <v>153</v>
      </c>
      <c r="C75" s="15" t="s">
        <v>154</v>
      </c>
      <c r="D75" s="16">
        <v>45173</v>
      </c>
      <c r="E75" s="17">
        <v>15340</v>
      </c>
      <c r="F75" s="16">
        <v>45218</v>
      </c>
      <c r="G75" s="18"/>
      <c r="H75" s="18">
        <f t="shared" si="2"/>
        <v>15340</v>
      </c>
      <c r="I75" s="19" t="s">
        <v>23</v>
      </c>
    </row>
    <row r="76" spans="1:11" ht="18.75" customHeight="1">
      <c r="A76" s="13"/>
      <c r="B76" s="13"/>
      <c r="C76" s="21"/>
      <c r="D76" s="16"/>
      <c r="E76" s="17"/>
      <c r="F76" s="16"/>
      <c r="G76" s="18"/>
      <c r="H76" s="18"/>
      <c r="I76" s="19"/>
    </row>
    <row r="77" spans="1:11" ht="29.25" customHeight="1" thickBot="1">
      <c r="A77" s="33" t="s">
        <v>5</v>
      </c>
      <c r="B77" s="34"/>
      <c r="C77" s="34"/>
      <c r="D77" s="34"/>
      <c r="E77" s="20">
        <f>SUM(E16:E75)</f>
        <v>7479587.8299999991</v>
      </c>
      <c r="F77" s="20"/>
      <c r="G77" s="20">
        <f>SUM(G16:G73)</f>
        <v>1694681.8499999996</v>
      </c>
      <c r="H77" s="20">
        <f>SUM(H27:H75)</f>
        <v>5784905.9799999995</v>
      </c>
      <c r="I77" s="20"/>
      <c r="K77" s="2"/>
    </row>
    <row r="78" spans="1:11">
      <c r="I78" s="2"/>
    </row>
    <row r="79" spans="1:11">
      <c r="I79" s="2"/>
    </row>
    <row r="80" spans="1:11">
      <c r="I80" s="2"/>
    </row>
    <row r="81" spans="1:9">
      <c r="I81" s="2"/>
    </row>
    <row r="82" spans="1:9">
      <c r="I82" s="2"/>
    </row>
    <row r="83" spans="1:9" ht="15">
      <c r="A83" s="23"/>
      <c r="B83" s="23"/>
      <c r="F83" s="2"/>
      <c r="I83" s="2"/>
    </row>
    <row r="84" spans="1:9">
      <c r="G84" s="29"/>
      <c r="H84" s="29"/>
      <c r="I84" s="29"/>
    </row>
    <row r="85" spans="1:9" ht="15">
      <c r="A85" s="23"/>
      <c r="B85" s="24"/>
      <c r="G85" s="30" t="s">
        <v>6</v>
      </c>
      <c r="H85" s="30"/>
      <c r="I85" s="30"/>
    </row>
    <row r="86" spans="1:9" ht="15" customHeight="1">
      <c r="G86" s="28" t="s">
        <v>7</v>
      </c>
      <c r="H86" s="28"/>
      <c r="I86" s="28"/>
    </row>
    <row r="87" spans="1:9" ht="15">
      <c r="A87" s="23"/>
      <c r="B87" s="24"/>
      <c r="I87" s="9"/>
    </row>
    <row r="88" spans="1:9">
      <c r="I88" s="3"/>
    </row>
    <row r="91" spans="1:9" ht="15">
      <c r="A91" s="23"/>
      <c r="B91" s="23"/>
    </row>
  </sheetData>
  <mergeCells count="8">
    <mergeCell ref="A1:I10"/>
    <mergeCell ref="G84:I84"/>
    <mergeCell ref="G85:I85"/>
    <mergeCell ref="G86:I86"/>
    <mergeCell ref="A11:I11"/>
    <mergeCell ref="A12:I12"/>
    <mergeCell ref="A77:D77"/>
    <mergeCell ref="A15:E15"/>
  </mergeCells>
  <phoneticPr fontId="6" type="noConversion"/>
  <printOptions horizontalCentered="1"/>
  <pageMargins left="0.19685039370078741" right="0.19685039370078741" top="0.15748031496062992" bottom="0.15748031496062992" header="0.31496062992125984" footer="0.31496062992125984"/>
  <pageSetup paperSize="41" scale="36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2023</vt:lpstr>
      <vt:lpstr>'Septiembre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Chanay Castillo Corcino</cp:lastModifiedBy>
  <cp:lastPrinted>2023-10-10T13:42:45Z</cp:lastPrinted>
  <dcterms:created xsi:type="dcterms:W3CDTF">2019-08-01T20:31:11Z</dcterms:created>
  <dcterms:modified xsi:type="dcterms:W3CDTF">2023-10-10T13:44:10Z</dcterms:modified>
</cp:coreProperties>
</file>