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hidePivotFieldList="1"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Presupuesto Aprobado y Modificado\2023\Presupuesto Modificado\"/>
    </mc:Choice>
  </mc:AlternateContent>
  <xr:revisionPtr revIDLastSave="0" documentId="13_ncr:1_{3E8DC231-DBA6-4A6C-8930-4ACCAF75B2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ón " sheetId="3" r:id="rId1"/>
  </sheets>
  <definedNames>
    <definedName name="_xlnm.Print_Area" localSheetId="0">'Plantilla Ejecución '!$A$1:$C$109</definedName>
    <definedName name="_xlnm.Print_Titles" localSheetId="0">'Plantilla Ejecución '!$3:$14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  <c r="C42" i="3"/>
  <c r="B42" i="3"/>
  <c r="B50" i="3"/>
  <c r="B58" i="3"/>
  <c r="B68" i="3"/>
  <c r="B73" i="3"/>
  <c r="B76" i="3"/>
  <c r="C89" i="3"/>
  <c r="B89" i="3"/>
  <c r="C86" i="3"/>
  <c r="B86" i="3"/>
  <c r="C83" i="3"/>
  <c r="B83" i="3"/>
  <c r="C76" i="3"/>
  <c r="C73" i="3"/>
  <c r="C68" i="3"/>
  <c r="C58" i="3"/>
  <c r="C50" i="3"/>
  <c r="B32" i="3"/>
  <c r="C22" i="3"/>
  <c r="B22" i="3"/>
  <c r="C16" i="3"/>
  <c r="B16" i="3"/>
  <c r="B80" i="3" l="1"/>
  <c r="B91" i="3"/>
  <c r="C91" i="3"/>
  <c r="C80" i="3"/>
  <c r="B15" i="3"/>
  <c r="C15" i="3"/>
  <c r="B93" i="3" l="1"/>
  <c r="C93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C:\Users\cpichardo\Documents\Mis archivos de origen de datos\bi DIGEPRESEjecucionGastosMD Ejecucion Gastos.odc" keepAlive="1" name="bi DIGEPRESEjecucionGastosMD Ejecucion Gastos" type="5" refreshedVersion="5" background="1">
    <dbPr connection="Provider=MSOLAP.5;Integrated Security=SSPI;Persist Security Info=True;Initial Catalog=DIGEPRESEjecucionGastosMD;Data Source=bi;MDX Compatibility=1;Safety Options=2;MDX Missing Member Mode=Error" command="Ejecucion Gastos" commandType="1"/>
    <olapPr sendLocale="1" rowDrillCount="1000"/>
  </connection>
</connections>
</file>

<file path=xl/sharedStrings.xml><?xml version="1.0" encoding="utf-8"?>
<sst xmlns="http://schemas.openxmlformats.org/spreadsheetml/2006/main" count="92" uniqueCount="92">
  <si>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</si>
  <si>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</si>
  <si>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</si>
  <si>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</si>
  <si>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</si>
  <si>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</si>
  <si>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</si>
  <si>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</si>
  <si>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</si>
  <si>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</si>
  <si>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</si>
  <si>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</si>
  <si>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</si>
  <si>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</si>
  <si>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</si>
  <si>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</si>
  <si>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</si>
  <si>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</si>
  <si>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</si>
  <si>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</si>
  <si>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</si>
  <si>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</si>
  <si>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</si>
  <si>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</si>
  <si>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</si>
  <si>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</si>
  <si>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</si>
  <si>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</si>
  <si>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</si>
  <si>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</si>
  <si>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</si>
  <si>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</si>
  <si>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</si>
  <si>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</si>
  <si>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</si>
  <si>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</si>
  <si>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</si>
  <si>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</si>
  <si>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</si>
  <si>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</si>
  <si>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</si>
  <si>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</si>
  <si>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</si>
  <si>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</si>
  <si>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</si>
  <si>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</si>
  <si>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</si>
  <si>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</si>
  <si>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</si>
  <si>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</si>
  <si>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</si>
  <si>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</si>
  <si>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</si>
  <si>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</si>
  <si>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</si>
  <si>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</si>
  <si>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</si>
  <si>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</si>
  <si>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</si>
  <si>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</si>
  <si>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</si>
  <si>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</si>
  <si>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</si>
  <si>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</si>
  <si>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</si>
  <si>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</si>
  <si>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</si>
  <si>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</si>
  <si>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</si>
  <si>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</si>
  <si>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</si>
  <si>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</si>
  <si>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</si>
  <si>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</si>
  <si>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</si>
  <si>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</si>
  <si>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</si>
  <si>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</si>
  <si>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(Valores en RD$)</t>
  </si>
  <si>
    <t>María Montero</t>
  </si>
  <si>
    <t>Encargada División Financiera</t>
  </si>
  <si>
    <t>Presupuesto Aprobado</t>
  </si>
  <si>
    <t>Presupuesto Modificado</t>
  </si>
  <si>
    <r>
      <rPr>
        <b/>
        <sz val="10.5"/>
        <color rgb="FF000000"/>
        <rFont val="Calibri"/>
        <family val="2"/>
        <scheme val="minor"/>
      </rPr>
      <t>Presupuesto Aprobado</t>
    </r>
    <r>
      <rPr>
        <sz val="10.5"/>
        <color rgb="FF000000"/>
        <rFont val="Calibri"/>
        <family val="2"/>
        <scheme val="minor"/>
      </rPr>
      <t>: Se refiere al presupuesto aprobado en Ley de Presupuesto General del Estado.</t>
    </r>
  </si>
  <si>
    <r>
      <rPr>
        <b/>
        <sz val="10.5"/>
        <color rgb="FF000000"/>
        <rFont val="Calibri"/>
        <family val="2"/>
        <scheme val="minor"/>
      </rPr>
      <t>Fuente:</t>
    </r>
    <r>
      <rPr>
        <sz val="10.5"/>
        <color rgb="FF000000"/>
        <rFont val="Calibri"/>
        <family val="2"/>
        <scheme val="minor"/>
      </rPr>
      <t xml:space="preserve"> Reporte del SIGEF</t>
    </r>
  </si>
  <si>
    <r>
      <rPr>
        <b/>
        <sz val="10.5"/>
        <color rgb="FF000000"/>
        <rFont val="Calibri"/>
        <family val="2"/>
        <scheme val="minor"/>
      </rPr>
      <t>Presupuesto Modificado</t>
    </r>
    <r>
      <rPr>
        <sz val="10.5"/>
        <color rgb="FF000000"/>
        <rFont val="Calibri"/>
        <family val="2"/>
        <scheme val="minor"/>
      </rPr>
      <t xml:space="preserve">: Se refiere al presupuesto aprobado en caso de que el Congreso Nacional apruebe </t>
    </r>
  </si>
  <si>
    <t>un presupuesto complementario.</t>
  </si>
  <si>
    <r>
      <rPr>
        <b/>
        <sz val="10.5"/>
        <color rgb="FF000000"/>
        <rFont val="Calibri"/>
        <family val="2"/>
        <scheme val="minor"/>
      </rPr>
      <t>Total Devengado</t>
    </r>
    <r>
      <rPr>
        <sz val="10.5"/>
        <color rgb="FF000000"/>
        <rFont val="Calibri"/>
        <family val="2"/>
        <scheme val="minor"/>
      </rPr>
      <t>: Son los recursos financieros que surgen con la obligación de pago por la recepción de</t>
    </r>
  </si>
  <si>
    <t>conformidad de obras, bienes y servicios oportunamente contratados o, en los casos de gastos sin</t>
  </si>
  <si>
    <t xml:space="preserve">contraprestación, por haberse cumplido los requisitos administrativos dispuestos por el reglamento </t>
  </si>
  <si>
    <t>de la presente Ley.</t>
  </si>
  <si>
    <t xml:space="preserve">Presupuesto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</si>
</sst>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tifex CF"/>
      <family val="3"/>
    </font>
    <font>
      <b/>
      <sz val="12"/>
      <color theme="1"/>
      <name val="Artifex CF"/>
      <family val="3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sz val="10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4" fontId="0" fillId="0" borderId="0" xfId="0" applyNumberFormat="1"/>
    <xf numFmtId="4" fontId="1" fillId="0" borderId="0" xfId="1" applyNumberFormat="1" applyFont="1"/>
    <xf numFmtId="4" fontId="0" fillId="0" borderId="0" xfId="0" applyNumberForma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0" borderId="0" xfId="1" applyNumberFormat="1" applyFont="1"/>
    <xf numFmtId="4" fontId="1" fillId="0" borderId="0" xfId="0" applyNumberFormat="1" applyFont="1"/>
    <xf numFmtId="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4" fontId="1" fillId="0" borderId="1" xfId="1" applyNumberFormat="1" applyFont="1" applyBorder="1" applyAlignment="1">
      <alignment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1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/>
    <xf numFmtId="0" fontId="9" fillId="0" borderId="0" xfId="0" applyFont="1" applyAlignment="1">
      <alignment horizontal="left"/>
    </xf>
    <xf numFmtId="0" fontId="11" fillId="0" borderId="0" xfId="0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2129117</xdr:colOff>
      <xdr:row>1</xdr:row>
      <xdr:rowOff>4538</xdr:rowOff>
    </xdr:from>
    <xdr:to>
      <xdr:col>1</xdr:col>
      <xdr:colOff>314696</xdr:colOff>
      <xdr:row>9</xdr:row>
      <xdr:rowOff>27137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9117" y="195038"/>
          <a:ext cx="1356844" cy="12328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110"/>
  <sheetViews>
    <sheetView showGridLines="0" tabSelected="1" zoomScale="85" zoomScaleNormal="85" workbookViewId="0">
      <selection activeCell="A14" sqref="A14"/>
    </sheetView>
  </sheetViews>
  <sheetFormatPr baseColWidth="10" defaultColWidth="9.140625" defaultRowHeight="15" x14ac:dyDescent="0.25"/>
  <cols>
    <col min="1" max="1" width="47.5703125" bestFit="1" customWidth="1"/>
    <col min="2" max="3" width="17.140625" customWidth="1"/>
    <col min="7" max="7" width="41.42578125" customWidth="1"/>
    <col min="8" max="8" width="22.42578125" customWidth="1"/>
    <col min="9" max="9" width="20" bestFit="1" customWidth="1"/>
    <col min="10" max="10" width="22.140625" bestFit="1" customWidth="1"/>
    <col min="11" max="11" width="19.5703125" bestFit="1" customWidth="1"/>
    <col min="12" max="12" width="20.5703125" bestFit="1" customWidth="1"/>
    <col min="13" max="16" width="13.7109375" customWidth="1"/>
    <col min="17" max="17" width="20" customWidth="1"/>
    <col min="18" max="18" width="22.140625" bestFit="1" customWidth="1"/>
    <col min="19" max="20" width="12.7109375" customWidth="1"/>
    <col min="21" max="21" width="25.28515625" customWidth="1"/>
    <col min="22" max="22" width="21" customWidth="1"/>
    <col min="23" max="23" width="13.7109375" customWidth="1"/>
    <col min="24" max="24" width="15.28515625" customWidth="1"/>
    <col min="25" max="26" width="13.7109375" customWidth="1"/>
    <col min="27" max="27" width="19" bestFit="1" customWidth="1"/>
  </cols>
  <sheetData>
    <row r="2" spans="1:3" ht="3.75" customHeight="1" x14ac:dyDescent="0.25"/>
    <row r="3" spans="1:3" ht="3" customHeight="1" x14ac:dyDescent="0.25">
      <c r="A3" s="17"/>
      <c r="B3" s="17"/>
      <c r="C3" s="17"/>
    </row>
    <row r="4" spans="1:3" ht="18.75" x14ac:dyDescent="0.25">
      <c r="A4" s="17"/>
      <c r="B4" s="17"/>
      <c r="C4" s="17"/>
    </row>
    <row r="5" spans="1:3" ht="3.75" customHeight="1" x14ac:dyDescent="0.25">
      <c r="A5" s="17"/>
      <c r="B5" s="17"/>
      <c r="C5" s="17"/>
    </row>
    <row r="6" spans="1:3" ht="18.75" x14ac:dyDescent="0.25">
      <c r="A6" s="17"/>
      <c r="B6" s="17"/>
      <c r="C6" s="17"/>
    </row>
    <row r="7" spans="1:3" ht="18.75" x14ac:dyDescent="0.25">
      <c r="A7" s="17"/>
      <c r="B7" s="17"/>
      <c r="C7" s="17"/>
    </row>
    <row r="8" spans="1:3" ht="18.75" x14ac:dyDescent="0.25">
      <c r="A8" s="17"/>
      <c r="B8" s="17"/>
      <c r="C8" s="17"/>
    </row>
    <row r="9" spans="1:3" ht="11.25" customHeight="1" x14ac:dyDescent="0.25">
      <c r="A9" s="17"/>
      <c r="B9" s="17"/>
      <c r="C9" s="17"/>
    </row>
    <row r="10" spans="1:3" ht="18.75" customHeight="1" x14ac:dyDescent="0.25">
      <c r="A10" s="29" t="s">
        <v>91</v>
      </c>
      <c r="B10" s="29"/>
      <c r="C10" s="29"/>
    </row>
    <row r="11" spans="1:3" ht="20.25" customHeight="1" x14ac:dyDescent="0.25">
      <c r="A11" s="29">
        <v>2023</v>
      </c>
      <c r="B11" s="29"/>
      <c r="C11" s="29"/>
    </row>
    <row r="12" spans="1:3" ht="15.75" customHeight="1" x14ac:dyDescent="0.25">
      <c r="A12" s="30" t="s">
        <v>78</v>
      </c>
      <c r="B12" s="30"/>
      <c r="C12" s="30"/>
    </row>
    <row r="13" spans="1:3" ht="8.25" customHeight="1" x14ac:dyDescent="0.25">
      <c r="A13" s="20"/>
      <c r="B13" s="20"/>
      <c r="C13" s="20"/>
    </row>
    <row r="14" spans="1:3" s="25" customFormat="1" ht="30" customHeight="1" x14ac:dyDescent="0.25">
      <c r="A14" s="23" t="s">
        <v>0</v>
      </c>
      <c r="B14" s="24" t="s">
        <v>81</v>
      </c>
      <c r="C14" s="24" t="s">
        <v>82</v>
      </c>
    </row>
    <row r="15" spans="1:3" x14ac:dyDescent="0.25">
      <c r="A15" s="1" t="s">
        <v>1</v>
      </c>
      <c r="B15" s="14">
        <f t="shared" ref="B15:C15" si="0">+B16+B22+B32+B42+B50+B58+B68+B73+B76</f>
        <v>656229718</v>
      </c>
      <c r="C15" s="14">
        <f t="shared" si="0"/>
        <v>728841332.08000004</v>
      </c>
    </row>
    <row r="16" spans="1:3" x14ac:dyDescent="0.25">
      <c r="A16" s="2" t="s">
        <v>2</v>
      </c>
      <c r="B16" s="7">
        <f>SUM(B17:B21)</f>
        <v>555000000</v>
      </c>
      <c r="C16" s="7">
        <f>SUM(C17:C21)</f>
        <v>555000000</v>
      </c>
    </row>
    <row r="17" spans="1:24" ht="15" customHeight="1" x14ac:dyDescent="0.25">
      <c r="A17" s="4" t="s">
        <v>3</v>
      </c>
      <c r="B17" s="10">
        <v>359164802</v>
      </c>
      <c r="C17" s="10">
        <v>355154802</v>
      </c>
    </row>
    <row r="18" spans="1:24" ht="15" customHeight="1" x14ac:dyDescent="0.25">
      <c r="A18" s="4" t="s">
        <v>4</v>
      </c>
      <c r="B18" s="10">
        <v>142818967</v>
      </c>
      <c r="C18" s="10">
        <v>143528967</v>
      </c>
    </row>
    <row r="19" spans="1:24" ht="15" customHeight="1" x14ac:dyDescent="0.25">
      <c r="A19" s="4" t="s">
        <v>36</v>
      </c>
      <c r="B19" s="10">
        <v>0</v>
      </c>
      <c r="C19" s="10">
        <v>0</v>
      </c>
    </row>
    <row r="20" spans="1:24" ht="15" customHeight="1" x14ac:dyDescent="0.25">
      <c r="A20" s="4" t="s">
        <v>5</v>
      </c>
      <c r="B20" s="10">
        <v>4931173</v>
      </c>
      <c r="C20" s="10">
        <v>5431173</v>
      </c>
    </row>
    <row r="21" spans="1:24" ht="15" customHeight="1" x14ac:dyDescent="0.25">
      <c r="A21" s="4" t="s">
        <v>6</v>
      </c>
      <c r="B21" s="10">
        <v>48085058</v>
      </c>
      <c r="C21" s="10">
        <v>50885058</v>
      </c>
    </row>
    <row r="22" spans="1:24" x14ac:dyDescent="0.25">
      <c r="A22" s="2" t="s">
        <v>7</v>
      </c>
      <c r="B22" s="7">
        <f>SUM(B23:B31)</f>
        <v>53675343</v>
      </c>
      <c r="C22" s="7">
        <f>SUM(C23:C31)</f>
        <v>83418843</v>
      </c>
    </row>
    <row r="23" spans="1:24" x14ac:dyDescent="0.25">
      <c r="A23" s="4" t="s">
        <v>8</v>
      </c>
      <c r="B23" s="10">
        <v>12167768</v>
      </c>
      <c r="C23" s="10">
        <v>12167768</v>
      </c>
    </row>
    <row r="24" spans="1:24" ht="30" x14ac:dyDescent="0.25">
      <c r="A24" s="4" t="s">
        <v>9</v>
      </c>
      <c r="B24" s="10">
        <v>300000</v>
      </c>
      <c r="C24" s="10">
        <v>301000</v>
      </c>
    </row>
    <row r="25" spans="1:24" x14ac:dyDescent="0.25">
      <c r="A25" s="4" t="s">
        <v>10</v>
      </c>
      <c r="B25" s="10">
        <v>500000</v>
      </c>
      <c r="C25" s="10">
        <v>950000</v>
      </c>
    </row>
    <row r="26" spans="1:24" ht="18" customHeight="1" x14ac:dyDescent="0.25">
      <c r="A26" s="4" t="s">
        <v>11</v>
      </c>
      <c r="B26" s="10">
        <v>60000</v>
      </c>
      <c r="C26" s="10">
        <v>60000</v>
      </c>
    </row>
    <row r="27" spans="1:24" x14ac:dyDescent="0.25">
      <c r="A27" s="4" t="s">
        <v>12</v>
      </c>
      <c r="B27" s="10">
        <v>2562575</v>
      </c>
      <c r="C27" s="10">
        <v>11212575</v>
      </c>
      <c r="G27" s="16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</row>
    <row r="28" spans="1:24" x14ac:dyDescent="0.25">
      <c r="A28" s="4" t="s">
        <v>13</v>
      </c>
      <c r="B28" s="10">
        <v>15500000</v>
      </c>
      <c r="C28" s="10">
        <v>15500000</v>
      </c>
      <c r="G28" s="16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</row>
    <row r="29" spans="1:24" ht="45" x14ac:dyDescent="0.25">
      <c r="A29" s="4" t="s">
        <v>14</v>
      </c>
      <c r="B29" s="10">
        <v>3620000</v>
      </c>
      <c r="C29" s="10">
        <v>4364500</v>
      </c>
    </row>
    <row r="30" spans="1:24" ht="30" x14ac:dyDescent="0.25">
      <c r="A30" s="4" t="s">
        <v>15</v>
      </c>
      <c r="B30" s="10">
        <v>2865000</v>
      </c>
      <c r="C30" s="10">
        <v>20928000</v>
      </c>
    </row>
    <row r="31" spans="1:24" x14ac:dyDescent="0.25">
      <c r="A31" s="4" t="s">
        <v>37</v>
      </c>
      <c r="B31" s="10">
        <v>16100000</v>
      </c>
      <c r="C31" s="10">
        <v>17935000</v>
      </c>
    </row>
    <row r="32" spans="1:24" x14ac:dyDescent="0.25">
      <c r="A32" s="2" t="s">
        <v>16</v>
      </c>
      <c r="B32" s="7">
        <f>SUM(B33:B41)</f>
        <v>26900117</v>
      </c>
      <c r="C32" s="7">
        <f>SUM(C33:C41)</f>
        <v>25126617</v>
      </c>
    </row>
    <row r="33" spans="1:3" ht="30" x14ac:dyDescent="0.25">
      <c r="A33" s="4" t="s">
        <v>17</v>
      </c>
      <c r="B33" s="10">
        <v>700000</v>
      </c>
      <c r="C33" s="10">
        <v>1044000</v>
      </c>
    </row>
    <row r="34" spans="1:3" x14ac:dyDescent="0.25">
      <c r="A34" s="4" t="s">
        <v>18</v>
      </c>
      <c r="B34" s="10">
        <v>10870810</v>
      </c>
      <c r="C34" s="10">
        <v>1780810</v>
      </c>
    </row>
    <row r="35" spans="1:3" ht="30" x14ac:dyDescent="0.25">
      <c r="A35" s="4" t="s">
        <v>19</v>
      </c>
      <c r="B35" s="10">
        <v>1082500</v>
      </c>
      <c r="C35" s="10">
        <v>1498000</v>
      </c>
    </row>
    <row r="36" spans="1:3" x14ac:dyDescent="0.25">
      <c r="A36" s="4" t="s">
        <v>20</v>
      </c>
      <c r="B36" s="10">
        <v>100000</v>
      </c>
      <c r="C36" s="10">
        <v>205000</v>
      </c>
    </row>
    <row r="37" spans="1:3" ht="30" x14ac:dyDescent="0.25">
      <c r="A37" s="4" t="s">
        <v>21</v>
      </c>
      <c r="B37" s="10">
        <v>751327</v>
      </c>
      <c r="C37" s="10">
        <v>475327</v>
      </c>
    </row>
    <row r="38" spans="1:3" ht="30" x14ac:dyDescent="0.25">
      <c r="A38" s="4" t="s">
        <v>22</v>
      </c>
      <c r="B38" s="10">
        <v>89640</v>
      </c>
      <c r="C38" s="10">
        <v>114640</v>
      </c>
    </row>
    <row r="39" spans="1:3" ht="30" x14ac:dyDescent="0.25">
      <c r="A39" s="4" t="s">
        <v>23</v>
      </c>
      <c r="B39" s="10">
        <v>9725000</v>
      </c>
      <c r="C39" s="10">
        <v>14195000</v>
      </c>
    </row>
    <row r="40" spans="1:3" ht="30" x14ac:dyDescent="0.25">
      <c r="A40" s="4" t="s">
        <v>38</v>
      </c>
      <c r="B40" s="10">
        <v>0</v>
      </c>
      <c r="C40" s="10">
        <v>0</v>
      </c>
    </row>
    <row r="41" spans="1:3" x14ac:dyDescent="0.25">
      <c r="A41" s="4" t="s">
        <v>24</v>
      </c>
      <c r="B41" s="10">
        <v>3580840</v>
      </c>
      <c r="C41" s="10">
        <v>5813840</v>
      </c>
    </row>
    <row r="42" spans="1:3" x14ac:dyDescent="0.25">
      <c r="A42" s="2" t="s">
        <v>25</v>
      </c>
      <c r="B42" s="7">
        <f>SUM(B43:B49)</f>
        <v>1400000</v>
      </c>
      <c r="C42" s="7">
        <f>SUM(C43:C49)</f>
        <v>5100000.25</v>
      </c>
    </row>
    <row r="43" spans="1:3" ht="30" x14ac:dyDescent="0.25">
      <c r="A43" s="4" t="s">
        <v>26</v>
      </c>
      <c r="B43" s="10">
        <v>1400000</v>
      </c>
      <c r="C43" s="10">
        <v>5100000.25</v>
      </c>
    </row>
    <row r="44" spans="1:3" ht="30" x14ac:dyDescent="0.25">
      <c r="A44" s="4" t="s">
        <v>39</v>
      </c>
      <c r="B44" s="10">
        <v>0</v>
      </c>
      <c r="C44" s="10">
        <v>0</v>
      </c>
    </row>
    <row r="45" spans="1:3" ht="30" x14ac:dyDescent="0.25">
      <c r="A45" s="4" t="s">
        <v>40</v>
      </c>
      <c r="B45" s="10">
        <v>0</v>
      </c>
      <c r="C45" s="10">
        <v>0</v>
      </c>
    </row>
    <row r="46" spans="1:3" ht="30" x14ac:dyDescent="0.25">
      <c r="A46" s="4" t="s">
        <v>41</v>
      </c>
      <c r="B46" s="10">
        <v>0</v>
      </c>
      <c r="C46" s="10">
        <v>0</v>
      </c>
    </row>
    <row r="47" spans="1:3" ht="30" x14ac:dyDescent="0.25">
      <c r="A47" s="4" t="s">
        <v>42</v>
      </c>
      <c r="B47" s="10">
        <v>0</v>
      </c>
      <c r="C47" s="10">
        <v>0</v>
      </c>
    </row>
    <row r="48" spans="1:3" ht="30" x14ac:dyDescent="0.25">
      <c r="A48" s="4" t="s">
        <v>27</v>
      </c>
      <c r="B48" s="10">
        <v>0</v>
      </c>
      <c r="C48" s="10">
        <v>0</v>
      </c>
    </row>
    <row r="49" spans="1:3" ht="30" x14ac:dyDescent="0.25">
      <c r="A49" s="4" t="s">
        <v>43</v>
      </c>
      <c r="B49" s="10">
        <v>0</v>
      </c>
      <c r="C49" s="10">
        <v>0</v>
      </c>
    </row>
    <row r="50" spans="1:3" x14ac:dyDescent="0.25">
      <c r="A50" s="2" t="s">
        <v>44</v>
      </c>
      <c r="B50" s="7">
        <f>SUM(B51:B57)</f>
        <v>0</v>
      </c>
      <c r="C50" s="7">
        <f>SUM(C51:C57)</f>
        <v>0</v>
      </c>
    </row>
    <row r="51" spans="1:3" ht="30" x14ac:dyDescent="0.25">
      <c r="A51" s="4" t="s">
        <v>45</v>
      </c>
      <c r="B51" s="10">
        <v>0</v>
      </c>
      <c r="C51" s="10">
        <v>0</v>
      </c>
    </row>
    <row r="52" spans="1:3" ht="30" x14ac:dyDescent="0.25">
      <c r="A52" s="4" t="s">
        <v>46</v>
      </c>
      <c r="B52" s="10">
        <v>0</v>
      </c>
      <c r="C52" s="10">
        <v>0</v>
      </c>
    </row>
    <row r="53" spans="1:3" ht="30" x14ac:dyDescent="0.25">
      <c r="A53" s="4" t="s">
        <v>47</v>
      </c>
      <c r="B53" s="10">
        <v>0</v>
      </c>
      <c r="C53" s="10">
        <v>0</v>
      </c>
    </row>
    <row r="54" spans="1:3" ht="30" x14ac:dyDescent="0.25">
      <c r="A54" s="4" t="s">
        <v>48</v>
      </c>
      <c r="B54" s="10">
        <v>0</v>
      </c>
      <c r="C54" s="10">
        <v>0</v>
      </c>
    </row>
    <row r="55" spans="1:3" ht="30" x14ac:dyDescent="0.25">
      <c r="A55" s="4" t="s">
        <v>49</v>
      </c>
      <c r="B55" s="10">
        <v>0</v>
      </c>
      <c r="C55" s="10">
        <v>0</v>
      </c>
    </row>
    <row r="56" spans="1:3" ht="30" x14ac:dyDescent="0.25">
      <c r="A56" s="4" t="s">
        <v>50</v>
      </c>
      <c r="B56" s="10">
        <v>0</v>
      </c>
      <c r="C56" s="10">
        <v>0</v>
      </c>
    </row>
    <row r="57" spans="1:3" ht="30" x14ac:dyDescent="0.25">
      <c r="A57" s="4" t="s">
        <v>51</v>
      </c>
      <c r="B57" s="10">
        <v>0</v>
      </c>
      <c r="C57" s="10">
        <v>0</v>
      </c>
    </row>
    <row r="58" spans="1:3" x14ac:dyDescent="0.25">
      <c r="A58" s="2" t="s">
        <v>28</v>
      </c>
      <c r="B58" s="7">
        <f>SUM(B59:B67)</f>
        <v>19254258</v>
      </c>
      <c r="C58" s="7">
        <f>SUM(C59:C67)</f>
        <v>60195871.829999998</v>
      </c>
    </row>
    <row r="59" spans="1:3" x14ac:dyDescent="0.25">
      <c r="A59" s="4" t="s">
        <v>29</v>
      </c>
      <c r="B59" s="10">
        <v>10197586</v>
      </c>
      <c r="C59" s="10">
        <v>31635682.309999999</v>
      </c>
    </row>
    <row r="60" spans="1:3" ht="30" x14ac:dyDescent="0.25">
      <c r="A60" s="4" t="s">
        <v>30</v>
      </c>
      <c r="B60" s="10">
        <v>1613352</v>
      </c>
      <c r="C60" s="10">
        <v>832552</v>
      </c>
    </row>
    <row r="61" spans="1:3" ht="30" x14ac:dyDescent="0.25">
      <c r="A61" s="4" t="s">
        <v>31</v>
      </c>
      <c r="B61" s="10">
        <v>50000</v>
      </c>
      <c r="C61" s="10">
        <v>50000</v>
      </c>
    </row>
    <row r="62" spans="1:3" ht="30" x14ac:dyDescent="0.25">
      <c r="A62" s="4" t="s">
        <v>32</v>
      </c>
      <c r="B62" s="10">
        <v>4000000</v>
      </c>
      <c r="C62" s="10">
        <v>6360614</v>
      </c>
    </row>
    <row r="63" spans="1:3" ht="30" x14ac:dyDescent="0.25">
      <c r="A63" s="4" t="s">
        <v>33</v>
      </c>
      <c r="B63" s="10">
        <v>1100000</v>
      </c>
      <c r="C63" s="10">
        <v>2820800</v>
      </c>
    </row>
    <row r="64" spans="1:3" x14ac:dyDescent="0.25">
      <c r="A64" s="4" t="s">
        <v>52</v>
      </c>
      <c r="B64" s="10">
        <v>600000</v>
      </c>
      <c r="C64" s="10">
        <v>0</v>
      </c>
    </row>
    <row r="65" spans="1:3" x14ac:dyDescent="0.25">
      <c r="A65" s="4" t="s">
        <v>53</v>
      </c>
      <c r="B65" s="10">
        <v>0</v>
      </c>
      <c r="C65" s="10">
        <v>0</v>
      </c>
    </row>
    <row r="66" spans="1:3" x14ac:dyDescent="0.25">
      <c r="A66" s="4" t="s">
        <v>34</v>
      </c>
      <c r="B66" s="10">
        <v>1693320</v>
      </c>
      <c r="C66" s="10">
        <v>18496223.52</v>
      </c>
    </row>
    <row r="67" spans="1:3" ht="30" x14ac:dyDescent="0.25">
      <c r="A67" s="4" t="s">
        <v>54</v>
      </c>
      <c r="B67" s="10">
        <v>0</v>
      </c>
      <c r="C67" s="10">
        <v>0</v>
      </c>
    </row>
    <row r="68" spans="1:3" x14ac:dyDescent="0.25">
      <c r="A68" s="2" t="s">
        <v>55</v>
      </c>
      <c r="B68" s="7">
        <f>SUM(B69:B72)</f>
        <v>0</v>
      </c>
      <c r="C68" s="7">
        <f>SUM(C69:C72)</f>
        <v>0</v>
      </c>
    </row>
    <row r="69" spans="1:3" x14ac:dyDescent="0.25">
      <c r="A69" s="4" t="s">
        <v>56</v>
      </c>
      <c r="B69" s="10">
        <v>0</v>
      </c>
      <c r="C69" s="10">
        <v>0</v>
      </c>
    </row>
    <row r="70" spans="1:3" x14ac:dyDescent="0.25">
      <c r="A70" s="4" t="s">
        <v>57</v>
      </c>
      <c r="B70" s="10">
        <v>0</v>
      </c>
      <c r="C70" s="10">
        <v>0</v>
      </c>
    </row>
    <row r="71" spans="1:3" ht="30" x14ac:dyDescent="0.25">
      <c r="A71" s="4" t="s">
        <v>58</v>
      </c>
      <c r="B71" s="10">
        <v>0</v>
      </c>
      <c r="C71" s="10">
        <v>0</v>
      </c>
    </row>
    <row r="72" spans="1:3" ht="45" x14ac:dyDescent="0.25">
      <c r="A72" s="4" t="s">
        <v>59</v>
      </c>
      <c r="B72" s="10">
        <v>0</v>
      </c>
      <c r="C72" s="10">
        <v>0</v>
      </c>
    </row>
    <row r="73" spans="1:3" ht="30" x14ac:dyDescent="0.25">
      <c r="A73" s="2" t="s">
        <v>60</v>
      </c>
      <c r="B73" s="7">
        <f>SUM(B74:B75)</f>
        <v>0</v>
      </c>
      <c r="C73" s="7">
        <f>SUM(C74:C75)</f>
        <v>0</v>
      </c>
    </row>
    <row r="74" spans="1:3" x14ac:dyDescent="0.25">
      <c r="A74" s="4" t="s">
        <v>61</v>
      </c>
      <c r="B74" s="10">
        <v>0</v>
      </c>
      <c r="C74" s="10">
        <v>0</v>
      </c>
    </row>
    <row r="75" spans="1:3" ht="30" x14ac:dyDescent="0.25">
      <c r="A75" s="4" t="s">
        <v>62</v>
      </c>
      <c r="B75" s="10">
        <v>0</v>
      </c>
      <c r="C75" s="10">
        <v>0</v>
      </c>
    </row>
    <row r="76" spans="1:3" x14ac:dyDescent="0.25">
      <c r="A76" s="2" t="s">
        <v>63</v>
      </c>
      <c r="B76" s="7">
        <f>SUM(B77:B79)</f>
        <v>0</v>
      </c>
      <c r="C76" s="7">
        <f>SUM(C77:C79)</f>
        <v>0</v>
      </c>
    </row>
    <row r="77" spans="1:3" x14ac:dyDescent="0.25">
      <c r="A77" s="4" t="s">
        <v>64</v>
      </c>
      <c r="B77" s="10">
        <v>0</v>
      </c>
      <c r="C77" s="10">
        <v>0</v>
      </c>
    </row>
    <row r="78" spans="1:3" x14ac:dyDescent="0.25">
      <c r="A78" s="4" t="s">
        <v>65</v>
      </c>
      <c r="B78" s="10">
        <v>0</v>
      </c>
      <c r="C78" s="10">
        <v>0</v>
      </c>
    </row>
    <row r="79" spans="1:3" ht="30" x14ac:dyDescent="0.25">
      <c r="A79" s="4" t="s">
        <v>66</v>
      </c>
      <c r="B79" s="10">
        <v>0</v>
      </c>
      <c r="C79" s="10">
        <v>0</v>
      </c>
    </row>
    <row r="80" spans="1:3" x14ac:dyDescent="0.25">
      <c r="A80" s="5" t="s">
        <v>35</v>
      </c>
      <c r="B80" s="9">
        <f>B16+B22+B32+B42+B50+B58+B68+B73+B76</f>
        <v>656229718</v>
      </c>
      <c r="C80" s="9">
        <f>C16+C22+C32+C42+C58+C50+C68+C73+C76</f>
        <v>728841332.08000004</v>
      </c>
    </row>
    <row r="81" spans="1:3" x14ac:dyDescent="0.25">
      <c r="A81" s="3"/>
      <c r="B81" s="8"/>
      <c r="C81" s="8"/>
    </row>
    <row r="82" spans="1:3" x14ac:dyDescent="0.25">
      <c r="A82" s="1" t="s">
        <v>67</v>
      </c>
      <c r="B82" s="12"/>
      <c r="C82" s="12"/>
    </row>
    <row r="83" spans="1:3" x14ac:dyDescent="0.25">
      <c r="A83" s="2" t="s">
        <v>68</v>
      </c>
      <c r="B83" s="11">
        <f t="shared" ref="B83:C83" si="1">SUM(B84:B85)</f>
        <v>0</v>
      </c>
      <c r="C83" s="11">
        <f t="shared" si="1"/>
        <v>0</v>
      </c>
    </row>
    <row r="84" spans="1:3" ht="30" x14ac:dyDescent="0.25">
      <c r="A84" s="4" t="s">
        <v>69</v>
      </c>
      <c r="B84" s="6">
        <v>0</v>
      </c>
      <c r="C84" s="6">
        <v>0</v>
      </c>
    </row>
    <row r="85" spans="1:3" ht="30" x14ac:dyDescent="0.25">
      <c r="A85" s="4" t="s">
        <v>70</v>
      </c>
      <c r="B85" s="6">
        <v>0</v>
      </c>
      <c r="C85" s="6">
        <v>0</v>
      </c>
    </row>
    <row r="86" spans="1:3" x14ac:dyDescent="0.25">
      <c r="A86" s="2" t="s">
        <v>71</v>
      </c>
      <c r="B86" s="11">
        <f t="shared" ref="B86:C86" si="2">SUM(B87:B88)</f>
        <v>0</v>
      </c>
      <c r="C86" s="11">
        <f t="shared" si="2"/>
        <v>0</v>
      </c>
    </row>
    <row r="87" spans="1:3" x14ac:dyDescent="0.25">
      <c r="A87" s="4" t="s">
        <v>72</v>
      </c>
      <c r="B87" s="6">
        <v>0</v>
      </c>
      <c r="C87" s="6">
        <v>0</v>
      </c>
    </row>
    <row r="88" spans="1:3" ht="30" x14ac:dyDescent="0.25">
      <c r="A88" s="4" t="s">
        <v>73</v>
      </c>
      <c r="B88" s="6">
        <v>0</v>
      </c>
      <c r="C88" s="6">
        <v>0</v>
      </c>
    </row>
    <row r="89" spans="1:3" x14ac:dyDescent="0.25">
      <c r="A89" s="2" t="s">
        <v>74</v>
      </c>
      <c r="B89" s="11">
        <f t="shared" ref="B89:C89" si="3">SUM(B90:B90)</f>
        <v>0</v>
      </c>
      <c r="C89" s="11">
        <f t="shared" si="3"/>
        <v>0</v>
      </c>
    </row>
    <row r="90" spans="1:3" ht="30" x14ac:dyDescent="0.25">
      <c r="A90" s="4" t="s">
        <v>75</v>
      </c>
      <c r="B90" s="6">
        <v>0</v>
      </c>
      <c r="C90" s="6">
        <v>0</v>
      </c>
    </row>
    <row r="91" spans="1:3" x14ac:dyDescent="0.25">
      <c r="A91" s="5" t="s">
        <v>76</v>
      </c>
      <c r="B91" s="9">
        <f t="shared" ref="B91:C91" si="4">+B83+B86+B89</f>
        <v>0</v>
      </c>
      <c r="C91" s="9">
        <f t="shared" si="4"/>
        <v>0</v>
      </c>
    </row>
    <row r="92" spans="1:3" x14ac:dyDescent="0.25">
      <c r="B92" s="6"/>
      <c r="C92" s="6"/>
    </row>
    <row r="93" spans="1:3" ht="16.5" thickBot="1" x14ac:dyDescent="0.3">
      <c r="A93" s="18" t="s">
        <v>77</v>
      </c>
      <c r="B93" s="19">
        <f t="shared" ref="B93" si="5">+B80+B91</f>
        <v>656229718</v>
      </c>
      <c r="C93" s="19">
        <f>+C80+C91</f>
        <v>728841332.08000004</v>
      </c>
    </row>
    <row r="94" spans="1:3" ht="13.5" customHeight="1" thickTop="1" x14ac:dyDescent="0.25">
      <c r="A94" s="27" t="s">
        <v>84</v>
      </c>
    </row>
    <row r="95" spans="1:3" ht="13.5" customHeight="1" x14ac:dyDescent="0.25">
      <c r="A95" s="21"/>
    </row>
    <row r="96" spans="1:3" x14ac:dyDescent="0.25">
      <c r="A96" s="27" t="s">
        <v>83</v>
      </c>
    </row>
    <row r="97" spans="1:3" x14ac:dyDescent="0.25">
      <c r="A97" s="27" t="s">
        <v>85</v>
      </c>
    </row>
    <row r="98" spans="1:3" x14ac:dyDescent="0.25">
      <c r="A98" s="27" t="s">
        <v>86</v>
      </c>
    </row>
    <row r="99" spans="1:3" x14ac:dyDescent="0.25">
      <c r="A99" s="27" t="s">
        <v>87</v>
      </c>
    </row>
    <row r="100" spans="1:3" x14ac:dyDescent="0.25">
      <c r="A100" s="28" t="s">
        <v>88</v>
      </c>
    </row>
    <row r="101" spans="1:3" x14ac:dyDescent="0.25">
      <c r="A101" s="27" t="s">
        <v>89</v>
      </c>
    </row>
    <row r="102" spans="1:3" x14ac:dyDescent="0.25">
      <c r="A102" s="28" t="s">
        <v>90</v>
      </c>
    </row>
    <row r="103" spans="1:3" x14ac:dyDescent="0.25">
      <c r="A103" s="28"/>
    </row>
    <row r="104" spans="1:3" x14ac:dyDescent="0.25">
      <c r="A104" s="28"/>
    </row>
    <row r="105" spans="1:3" x14ac:dyDescent="0.25">
      <c r="A105" s="22"/>
    </row>
    <row r="107" spans="1:3" x14ac:dyDescent="0.25">
      <c r="B107" s="26"/>
      <c r="C107" s="26"/>
    </row>
    <row r="108" spans="1:3" x14ac:dyDescent="0.25">
      <c r="B108" s="31" t="s">
        <v>79</v>
      </c>
      <c r="C108" s="31"/>
    </row>
    <row r="109" spans="1:3" x14ac:dyDescent="0.25">
      <c r="B109" s="32" t="s">
        <v>80</v>
      </c>
      <c r="C109" s="32"/>
    </row>
    <row r="110" spans="1:3" x14ac:dyDescent="0.25">
      <c r="A110" s="13"/>
    </row>
  </sheetData>
  <dataConsolidate/>
  <mergeCells count="5">
    <mergeCell ref="A10:C10"/>
    <mergeCell ref="A11:C11"/>
    <mergeCell ref="A12:C12"/>
    <mergeCell ref="B108:C108"/>
    <mergeCell ref="B109:C109"/>
  </mergeCells>
  <printOptions horizontalCentered="1"/>
  <pageMargins left="0.23622047244094491" right="0.23622047244094491" top="0.59055118110236227" bottom="0.23622047244094491" header="0.31496062992125984" footer="0.31496062992125984"/>
  <pageSetup scale="72" fitToHeight="0" orientation="portrait" r:id="rId1"/>
  <rowBreaks count="2" manualBreakCount="2">
    <brk id="49" max="2" man="1"/>
    <brk id="80" max="2" man="1"/>
  </rowBreaks>
  <colBreaks count="1" manualBreakCount="1">
    <brk id="3" max="1048575" man="1"/>
  </colBreaks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Carlos Pichardo</cp:lastModifiedBy>
  <cp:lastPrinted>2023-10-17T14:59:08Z</cp:lastPrinted>
  <dcterms:created xsi:type="dcterms:W3CDTF">2018-04-17T18:57:16Z</dcterms:created>
  <dcterms:modified xsi:type="dcterms:W3CDTF">2023-10-17T16:55:15Z</dcterms:modified>
</cp:coreProperties>
</file>