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4\Ejecución de Gastos y Aplicaciones Financieras\"/>
    </mc:Choice>
  </mc:AlternateContent>
  <xr:revisionPtr revIDLastSave="0" documentId="13_ncr:1_{AE0BE609-CBBC-41B0-BBC9-DF4FC5783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12" i="3"/>
  <c r="H39" i="3"/>
  <c r="H29" i="3"/>
  <c r="H19" i="3"/>
  <c r="H13" i="3"/>
  <c r="G55" i="3"/>
  <c r="G39" i="3"/>
  <c r="G29" i="3"/>
  <c r="G19" i="3"/>
  <c r="G13" i="3"/>
  <c r="C39" i="3"/>
  <c r="C29" i="3"/>
  <c r="C19" i="3"/>
  <c r="J90" i="3" l="1"/>
  <c r="P60" i="3"/>
  <c r="P57" i="3"/>
  <c r="P56" i="3"/>
  <c r="P40" i="3"/>
  <c r="P38" i="3"/>
  <c r="P36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88" i="3" l="1"/>
  <c r="O77" i="3"/>
  <c r="O90" i="3" s="1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C73" i="3"/>
  <c r="C70" i="3"/>
  <c r="C65" i="3"/>
  <c r="C55" i="3"/>
  <c r="C47" i="3"/>
  <c r="B29" i="3"/>
  <c r="B19" i="3"/>
  <c r="B13" i="3"/>
  <c r="P86" i="3"/>
  <c r="H12" i="3" l="1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<sst xmlns="http://schemas.openxmlformats.org/spreadsheetml/2006/main" count="110" uniqueCount="110">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</sst>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0</xdr:rowOff>
    </xdr:from>
    <xdr:to>
      <xdr:col>3</xdr:col>
      <xdr:colOff>385294</xdr:colOff>
      <xdr:row>6</xdr:row>
      <xdr:rowOff>77678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0"/>
          <a:ext cx="1356844" cy="1249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0"/>
  <sheetViews>
    <sheetView showGridLines="0" tabSelected="1" zoomScaleNormal="100" zoomScaleSheetLayoutView="100" workbookViewId="0">
      <selection activeCell="C63" sqref="C63"/>
    </sheetView>
  </sheetViews>
  <sheetFormatPr defaultColWidth="9.140625" defaultRowHeight="15"/>
  <cols>
    <col min="1" max="1" width="47.5703125" bestFit="1" customWidth="1"/>
    <col min="2" max="3" width="17.140625" customWidth="1"/>
    <col min="4" max="5" width="12.7109375" bestFit="1" customWidth="1"/>
    <col min="6" max="7" width="16.42578125" customWidth="1"/>
    <col min="8" max="8" width="6" hidden="1" customWidth="1"/>
    <col min="9" max="9" width="5.7109375" hidden="1" customWidth="1"/>
    <col min="10" max="10" width="5.140625" hidden="1" customWidth="1"/>
    <col min="11" max="11" width="7.140625" hidden="1" customWidth="1"/>
    <col min="12" max="12" width="22" hidden="1" customWidth="1"/>
    <col min="13" max="13" width="17.7109375" hidden="1" customWidth="1"/>
    <col min="14" max="14" width="10.7109375" hidden="1" customWidth="1"/>
    <col min="15" max="15" width="4.425781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36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8.75" customHeight="1">
      <c r="A7" s="31" t="s">
        <v>90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1" ht="20.25" customHeight="1">
      <c r="A8" s="31">
        <v>2024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21" ht="15.75" customHeight="1">
      <c r="A9" s="32" t="s">
        <v>91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1" ht="8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788101471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34711148.809999995</v>
      </c>
      <c r="G12" s="15">
        <f t="shared" ref="G12:N12" si="2">+G13+G19+G29+G39+G47+G55+G65+G70+G73</f>
        <v>64694510.659999996</v>
      </c>
      <c r="H12" s="15">
        <f>+H13+H19+H29+H39+H47+H55+H65+H70+H73</f>
        <v>0</v>
      </c>
      <c r="I12" s="15">
        <f t="shared" si="2"/>
        <v>0</v>
      </c>
      <c r="J12" s="15">
        <f t="shared" ref="J12" si="3">+J13+J19+J29+J39+J47+J55+J65+J70+J73</f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167463616.39999998</v>
      </c>
    </row>
    <row r="13" spans="1:21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32055332.189999998</v>
      </c>
      <c r="G13" s="7">
        <f>SUM(G14:G18)</f>
        <v>56616498.099999994</v>
      </c>
      <c r="H13" s="7">
        <f>SUM(H14:H18)</f>
        <v>0</v>
      </c>
      <c r="I13" s="7">
        <f t="shared" ref="I13:N13" si="6">SUM(I14:I18)</f>
        <v>0</v>
      </c>
      <c r="J13" s="7">
        <f t="shared" ref="J13" si="7">SUM(J14:J18)</f>
        <v>0</v>
      </c>
      <c r="K13" s="7">
        <f t="shared" si="6"/>
        <v>0</v>
      </c>
      <c r="L13" s="7">
        <f t="shared" si="6"/>
        <v>0</v>
      </c>
      <c r="M13" s="7">
        <f t="shared" si="6"/>
        <v>0</v>
      </c>
      <c r="N13" s="7">
        <f t="shared" si="6"/>
        <v>0</v>
      </c>
      <c r="O13" s="7">
        <f t="shared" ref="O13" si="8">SUM(O14:O18)</f>
        <v>0</v>
      </c>
      <c r="P13" s="7">
        <f>SUM(P14:P18)</f>
        <v>153401514.18000001</v>
      </c>
    </row>
    <row r="14" spans="1:21" ht="15" customHeight="1">
      <c r="A14" s="4" t="s">
        <v>3</v>
      </c>
      <c r="B14" s="11">
        <v>386658528</v>
      </c>
      <c r="C14" s="11">
        <v>385658528</v>
      </c>
      <c r="D14" s="11">
        <v>26696155.870000001</v>
      </c>
      <c r="E14" s="11">
        <v>26666165.100000001</v>
      </c>
      <c r="F14" s="11">
        <v>26519344.559999999</v>
      </c>
      <c r="G14" s="11">
        <v>26492035.43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>SUM(D14:O14)</f>
        <v>106373700.96000001</v>
      </c>
    </row>
    <row r="15" spans="1:21" ht="15" customHeight="1">
      <c r="A15" s="4" t="s">
        <v>4</v>
      </c>
      <c r="B15" s="11">
        <v>159542824</v>
      </c>
      <c r="C15" s="11">
        <v>159542824</v>
      </c>
      <c r="D15" s="11">
        <v>1785000</v>
      </c>
      <c r="E15" s="11">
        <v>1581000</v>
      </c>
      <c r="F15" s="11">
        <v>1561000</v>
      </c>
      <c r="G15" s="11">
        <v>26195701.809999999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>SUM(D15:O15)</f>
        <v>31122701.809999999</v>
      </c>
      <c r="T15" s="6"/>
      <c r="U15" s="6"/>
    </row>
    <row r="16" spans="1:21" ht="15" customHeight="1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>
      <c r="A17" s="4" t="s">
        <v>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0</v>
      </c>
      <c r="U17" s="6"/>
      <c r="V17" s="28"/>
    </row>
    <row r="18" spans="1:37" ht="15" customHeight="1">
      <c r="A18" s="4" t="s">
        <v>6</v>
      </c>
      <c r="B18" s="11">
        <v>48798648</v>
      </c>
      <c r="C18" s="11">
        <v>49798648</v>
      </c>
      <c r="D18" s="11">
        <v>3994296.15</v>
      </c>
      <c r="E18" s="11">
        <v>4007066.77</v>
      </c>
      <c r="F18" s="11">
        <v>3974987.63</v>
      </c>
      <c r="G18" s="11">
        <v>3928760.86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15905111.41</v>
      </c>
    </row>
    <row r="19" spans="1:37">
      <c r="A19" s="2" t="s">
        <v>7</v>
      </c>
      <c r="B19" s="7">
        <f>SUM(B20:B28)</f>
        <v>68389487</v>
      </c>
      <c r="C19" s="7">
        <f>SUM(C20:C28)</f>
        <v>90389487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2176225.25</v>
      </c>
      <c r="G19" s="7">
        <f>SUM(G20:G28)</f>
        <v>6485462.0499999998</v>
      </c>
      <c r="H19" s="7">
        <f>SUM(H20:H28)</f>
        <v>0</v>
      </c>
      <c r="I19" s="7">
        <f t="shared" ref="I19:N19" si="10">SUM(I20:I28)</f>
        <v>0</v>
      </c>
      <c r="J19" s="7">
        <f t="shared" ref="J19" si="11">SUM(J20:J28)</f>
        <v>0</v>
      </c>
      <c r="K19" s="7">
        <f t="shared" si="10"/>
        <v>0</v>
      </c>
      <c r="L19" s="7">
        <f t="shared" si="10"/>
        <v>0</v>
      </c>
      <c r="M19" s="7">
        <f t="shared" si="10"/>
        <v>0</v>
      </c>
      <c r="N19" s="7">
        <f t="shared" si="10"/>
        <v>0</v>
      </c>
      <c r="O19" s="7">
        <f t="shared" ref="O19" si="12">SUM(O20:O28)</f>
        <v>0</v>
      </c>
      <c r="P19" s="12">
        <f>SUM(P20:P28)</f>
        <v>11754524.76</v>
      </c>
    </row>
    <row r="20" spans="1:37">
      <c r="A20" s="4" t="s">
        <v>8</v>
      </c>
      <c r="B20" s="11">
        <v>17075536</v>
      </c>
      <c r="C20" s="11">
        <v>17075536</v>
      </c>
      <c r="D20" s="11">
        <v>49423.43</v>
      </c>
      <c r="E20" s="11">
        <v>290377.73</v>
      </c>
      <c r="F20" s="11">
        <v>923331.46</v>
      </c>
      <c r="G20" s="11">
        <v>883813.26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2146945.88</v>
      </c>
    </row>
    <row r="21" spans="1:37" ht="30">
      <c r="A21" s="4" t="s">
        <v>9</v>
      </c>
      <c r="B21" s="11">
        <v>741191</v>
      </c>
      <c r="C21" s="11">
        <v>2741191</v>
      </c>
      <c r="D21" s="11">
        <v>0</v>
      </c>
      <c r="E21" s="11">
        <v>0</v>
      </c>
      <c r="F21" s="11">
        <v>82812.399999999994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82812.399999999994</v>
      </c>
    </row>
    <row r="22" spans="1:37">
      <c r="A22" s="4" t="s">
        <v>10</v>
      </c>
      <c r="B22" s="11">
        <v>500000</v>
      </c>
      <c r="C22" s="11">
        <v>500000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>SUM(D22:O22)</f>
        <v>0</v>
      </c>
    </row>
    <row r="23" spans="1:37" ht="18" customHeight="1">
      <c r="A23" s="4" t="s">
        <v>11</v>
      </c>
      <c r="B23" s="11">
        <v>100000</v>
      </c>
      <c r="C23" s="11">
        <v>100000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13">SUM(D23:O23)</f>
        <v>0</v>
      </c>
    </row>
    <row r="24" spans="1:37">
      <c r="A24" s="4" t="s">
        <v>12</v>
      </c>
      <c r="B24" s="11">
        <v>3223760</v>
      </c>
      <c r="C24" s="11">
        <v>15223760</v>
      </c>
      <c r="D24" s="11">
        <v>0</v>
      </c>
      <c r="E24" s="11">
        <v>0</v>
      </c>
      <c r="F24" s="11">
        <v>0</v>
      </c>
      <c r="G24" s="11">
        <v>266108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266108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1045798.93</v>
      </c>
      <c r="G25" s="11">
        <v>2023777.29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>SUM(D25:O25)</f>
        <v>4095905.33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>
      <c r="A26" s="4" t="s">
        <v>14</v>
      </c>
      <c r="B26" s="11">
        <v>3475000</v>
      </c>
      <c r="C26" s="11">
        <v>3475000</v>
      </c>
      <c r="D26" s="11">
        <v>25000</v>
      </c>
      <c r="E26" s="11">
        <v>93502.89</v>
      </c>
      <c r="F26" s="11">
        <v>102332.46</v>
      </c>
      <c r="G26" s="11">
        <v>488755.1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>SUM(D26:O26)</f>
        <v>709590.45</v>
      </c>
    </row>
    <row r="27" spans="1:37" ht="30">
      <c r="A27" s="4" t="s">
        <v>15</v>
      </c>
      <c r="B27" s="11">
        <v>4074000</v>
      </c>
      <c r="C27" s="11">
        <v>10074000</v>
      </c>
      <c r="D27" s="11">
        <v>0</v>
      </c>
      <c r="E27" s="11">
        <v>0</v>
      </c>
      <c r="F27" s="11">
        <v>21950</v>
      </c>
      <c r="G27" s="11">
        <v>74930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96880</v>
      </c>
    </row>
    <row r="28" spans="1:37">
      <c r="A28" s="4" t="s">
        <v>37</v>
      </c>
      <c r="B28" s="11">
        <v>20200000</v>
      </c>
      <c r="C28" s="11">
        <v>22200000</v>
      </c>
      <c r="D28" s="11">
        <v>0</v>
      </c>
      <c r="E28" s="11">
        <v>1608204.3</v>
      </c>
      <c r="F28" s="11">
        <v>0</v>
      </c>
      <c r="G28" s="11">
        <v>2748078.4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4356282.7</v>
      </c>
    </row>
    <row r="29" spans="1:37">
      <c r="A29" s="2" t="s">
        <v>16</v>
      </c>
      <c r="B29" s="7">
        <f>SUM(B30:B38)</f>
        <v>25642784</v>
      </c>
      <c r="C29" s="7">
        <f>SUM(C30:C38)</f>
        <v>35642784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418226.37</v>
      </c>
      <c r="G29" s="7">
        <f>SUM(G30:G38)</f>
        <v>613318.59000000008</v>
      </c>
      <c r="H29" s="7">
        <f>SUM(H30:H38)</f>
        <v>0</v>
      </c>
      <c r="I29" s="7">
        <f t="shared" ref="I29:N29" si="15">SUM(I30:I38)</f>
        <v>0</v>
      </c>
      <c r="J29" s="7">
        <f t="shared" ref="J29" si="16">SUM(J30:J38)</f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ref="O29" si="17">SUM(O30:O38)</f>
        <v>0</v>
      </c>
      <c r="P29" s="7">
        <f>SUM(P30:P38)</f>
        <v>1202311.04</v>
      </c>
    </row>
    <row r="30" spans="1:37" ht="30">
      <c r="A30" s="4" t="s">
        <v>17</v>
      </c>
      <c r="B30" s="11">
        <v>826188</v>
      </c>
      <c r="C30" s="11">
        <v>826188</v>
      </c>
      <c r="D30" s="11">
        <v>0</v>
      </c>
      <c r="E30" s="11">
        <v>46392.06</v>
      </c>
      <c r="F30" s="11">
        <v>14160</v>
      </c>
      <c r="G30" s="11">
        <v>18540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79092.06</v>
      </c>
    </row>
    <row r="31" spans="1:37">
      <c r="A31" s="4" t="s">
        <v>18</v>
      </c>
      <c r="B31" s="11">
        <v>1385801</v>
      </c>
      <c r="C31" s="11">
        <v>1385801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0</v>
      </c>
    </row>
    <row r="32" spans="1:37" ht="30">
      <c r="A32" s="4" t="s">
        <v>19</v>
      </c>
      <c r="B32" s="11">
        <v>1100000</v>
      </c>
      <c r="C32" s="11">
        <v>1100000</v>
      </c>
      <c r="D32" s="11">
        <v>0</v>
      </c>
      <c r="E32" s="11">
        <v>44074.18</v>
      </c>
      <c r="F32" s="11">
        <v>17395.560000000001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>SUM(D32:O32)</f>
        <v>61469.740000000005</v>
      </c>
    </row>
    <row r="33" spans="1:16">
      <c r="A33" s="4" t="s">
        <v>20</v>
      </c>
      <c r="B33" s="11">
        <v>150000</v>
      </c>
      <c r="C33" s="11">
        <v>150000</v>
      </c>
      <c r="D33" s="11">
        <v>0</v>
      </c>
      <c r="E33" s="11">
        <v>0</v>
      </c>
      <c r="F33" s="11">
        <v>30930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30930</v>
      </c>
    </row>
    <row r="34" spans="1:16" ht="30">
      <c r="A34" s="4" t="s">
        <v>21</v>
      </c>
      <c r="B34" s="11">
        <v>550000</v>
      </c>
      <c r="C34" s="11">
        <v>550000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ref="P34:P37" si="18">SUM(D34:O34)</f>
        <v>0</v>
      </c>
    </row>
    <row r="35" spans="1:16" ht="30">
      <c r="A35" s="4" t="s">
        <v>22</v>
      </c>
      <c r="B35" s="11">
        <v>52000</v>
      </c>
      <c r="C35" s="11">
        <v>52000</v>
      </c>
      <c r="D35" s="11">
        <v>0</v>
      </c>
      <c r="E35" s="11">
        <v>699.98</v>
      </c>
      <c r="F35" s="11">
        <v>0</v>
      </c>
      <c r="G35" s="11">
        <v>2536.06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3236.04</v>
      </c>
    </row>
    <row r="36" spans="1:16" ht="30">
      <c r="A36" s="4" t="s">
        <v>23</v>
      </c>
      <c r="B36" s="11">
        <v>12110000</v>
      </c>
      <c r="C36" s="11">
        <v>12110000</v>
      </c>
      <c r="D36" s="11">
        <v>0</v>
      </c>
      <c r="E36" s="11">
        <v>1430.16</v>
      </c>
      <c r="F36" s="11">
        <v>0</v>
      </c>
      <c r="G36" s="11">
        <v>1115.99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2546.15</v>
      </c>
    </row>
    <row r="37" spans="1:16" ht="30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8"/>
        <v>0</v>
      </c>
    </row>
    <row r="38" spans="1:16">
      <c r="A38" s="4" t="s">
        <v>24</v>
      </c>
      <c r="B38" s="11">
        <v>9468795</v>
      </c>
      <c r="C38" s="11">
        <v>19468795</v>
      </c>
      <c r="D38" s="11">
        <v>0</v>
      </c>
      <c r="E38" s="11">
        <v>78169.7</v>
      </c>
      <c r="F38" s="11">
        <v>355740.81</v>
      </c>
      <c r="G38" s="11">
        <v>591126.54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1025037.05</v>
      </c>
    </row>
    <row r="39" spans="1:16">
      <c r="A39" s="2" t="s">
        <v>25</v>
      </c>
      <c r="B39" s="7">
        <f>SUM(B40:B46)</f>
        <v>3000000</v>
      </c>
      <c r="C39" s="7">
        <f>SUM(C40:C46)</f>
        <v>5000000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61365</v>
      </c>
      <c r="G39" s="9">
        <f>SUM(G40:G46)</f>
        <v>27200</v>
      </c>
      <c r="H39" s="9">
        <f>SUM(H40:H46)</f>
        <v>0</v>
      </c>
      <c r="I39" s="9">
        <f t="shared" ref="I39:N39" si="21">SUM(I40:I46)</f>
        <v>0</v>
      </c>
      <c r="J39" s="9">
        <f t="shared" ref="J39" si="22">SUM(J40:J46)</f>
        <v>0</v>
      </c>
      <c r="K39" s="9">
        <f t="shared" si="21"/>
        <v>0</v>
      </c>
      <c r="L39" s="9">
        <f t="shared" si="21"/>
        <v>0</v>
      </c>
      <c r="M39" s="9">
        <f t="shared" si="21"/>
        <v>0</v>
      </c>
      <c r="N39" s="9">
        <f t="shared" si="21"/>
        <v>0</v>
      </c>
      <c r="O39" s="9">
        <f t="shared" ref="O39" si="23">SUM(O40:O46)</f>
        <v>0</v>
      </c>
      <c r="P39" s="9">
        <f>SUM(P40:P46)</f>
        <v>148060.20000000001</v>
      </c>
    </row>
    <row r="40" spans="1:16" ht="30">
      <c r="A40" s="4" t="s">
        <v>26</v>
      </c>
      <c r="B40" s="11">
        <v>3000000</v>
      </c>
      <c r="C40" s="11">
        <v>5000000</v>
      </c>
      <c r="D40" s="16">
        <v>0</v>
      </c>
      <c r="E40" s="16">
        <v>59495.199999999997</v>
      </c>
      <c r="F40" s="16">
        <v>61365</v>
      </c>
      <c r="G40" s="16">
        <v>27200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1">
        <f>SUM(D40:O40)</f>
        <v>148060.20000000001</v>
      </c>
    </row>
    <row r="41" spans="1:16" ht="30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ref="P41:P46" si="24">SUM(D41:O41)</f>
        <v>0</v>
      </c>
    </row>
    <row r="42" spans="1:16" ht="30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>
      <c r="A55" s="2" t="s">
        <v>28</v>
      </c>
      <c r="B55" s="7">
        <f>SUM(B56:B64)</f>
        <v>29560700</v>
      </c>
      <c r="C55" s="7">
        <f>SUM(C56:C64)</f>
        <v>62069200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952031.92</v>
      </c>
      <c r="H55" s="7">
        <f t="shared" ref="H55:N55" si="33">SUM(H56:H64)</f>
        <v>0</v>
      </c>
      <c r="I55" s="7">
        <f t="shared" si="33"/>
        <v>0</v>
      </c>
      <c r="J55" s="7">
        <f t="shared" ref="J55" si="34">SUM(J56:J64)</f>
        <v>0</v>
      </c>
      <c r="K55" s="7">
        <f t="shared" si="33"/>
        <v>0</v>
      </c>
      <c r="L55" s="7">
        <f t="shared" si="33"/>
        <v>0</v>
      </c>
      <c r="M55" s="7">
        <f t="shared" si="33"/>
        <v>0</v>
      </c>
      <c r="N55" s="7">
        <f t="shared" si="33"/>
        <v>0</v>
      </c>
      <c r="O55" s="7">
        <f t="shared" ref="O55" si="35">SUM(O56:O64)</f>
        <v>0</v>
      </c>
      <c r="P55" s="7">
        <f>SUM(P56:P64)</f>
        <v>957206.22000000009</v>
      </c>
    </row>
    <row r="56" spans="1:16">
      <c r="A56" s="4" t="s">
        <v>29</v>
      </c>
      <c r="B56" s="11">
        <v>20818200</v>
      </c>
      <c r="C56" s="11">
        <v>37243200</v>
      </c>
      <c r="D56" s="8">
        <v>0</v>
      </c>
      <c r="E56" s="11">
        <v>0</v>
      </c>
      <c r="F56" s="11">
        <v>0</v>
      </c>
      <c r="G56" s="11">
        <v>690865.3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>SUM(D56:O56)</f>
        <v>690865.3</v>
      </c>
    </row>
    <row r="57" spans="1:16" ht="30">
      <c r="A57" s="4" t="s">
        <v>30</v>
      </c>
      <c r="B57" s="11">
        <v>0</v>
      </c>
      <c r="C57" s="11">
        <v>13178500</v>
      </c>
      <c r="D57" s="11">
        <v>0</v>
      </c>
      <c r="E57" s="11">
        <v>0</v>
      </c>
      <c r="F57" s="11">
        <v>0</v>
      </c>
      <c r="G57" s="11">
        <v>60166.62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>SUM(D57:O57)</f>
        <v>60166.62</v>
      </c>
    </row>
    <row r="58" spans="1:16" ht="30">
      <c r="A58" s="4" t="s">
        <v>31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ref="P58:P64" si="36">SUM(D58:O58)</f>
        <v>0</v>
      </c>
    </row>
    <row r="59" spans="1:16" ht="30">
      <c r="A59" s="4" t="s">
        <v>32</v>
      </c>
      <c r="B59" s="11">
        <v>4010000</v>
      </c>
      <c r="C59" s="11">
        <v>4210000</v>
      </c>
      <c r="D59" s="11">
        <v>0</v>
      </c>
      <c r="E59" s="11">
        <v>5174.3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5174.3</v>
      </c>
    </row>
    <row r="60" spans="1:16" ht="30">
      <c r="A60" s="4" t="s">
        <v>33</v>
      </c>
      <c r="B60" s="11">
        <v>2700000</v>
      </c>
      <c r="C60" s="11">
        <v>5200000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0</v>
      </c>
    </row>
    <row r="61" spans="1:16">
      <c r="A61" s="4" t="s">
        <v>52</v>
      </c>
      <c r="B61" s="11">
        <v>32500</v>
      </c>
      <c r="C61" s="11">
        <v>237500</v>
      </c>
      <c r="D61" s="11">
        <v>0</v>
      </c>
      <c r="E61" s="11">
        <v>0</v>
      </c>
      <c r="F61" s="11">
        <v>0</v>
      </c>
      <c r="G61" s="11">
        <v>201000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201000</v>
      </c>
    </row>
    <row r="62" spans="1:16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>
      <c r="A63" s="4" t="s">
        <v>34</v>
      </c>
      <c r="B63" s="11">
        <v>2000000</v>
      </c>
      <c r="C63" s="11">
        <v>2000000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>
      <c r="A77" s="5" t="s">
        <v>35</v>
      </c>
      <c r="B77" s="10">
        <f>B13+B19+B29+B39+B47+B55+B65+B70+B73</f>
        <v>721592971</v>
      </c>
      <c r="C77" s="10">
        <f>C13+C19+C29+C39+C55+C47+C65+C70+C73</f>
        <v>788101471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34711148.809999995</v>
      </c>
      <c r="G77" s="10">
        <f>+G13+G19+G29+G39+G47+G55+G65+G70+G73</f>
        <v>64694510.659999996</v>
      </c>
      <c r="H77" s="10">
        <f t="shared" ref="H77:N77" si="53">+H13+H19+H29+H39+H47+H55+H65+H70+H73</f>
        <v>0</v>
      </c>
      <c r="I77" s="10">
        <f t="shared" si="53"/>
        <v>0</v>
      </c>
      <c r="J77" s="10">
        <f t="shared" ref="J77" si="54">+J13+J19+J29+J39+J47+J55+J65+J70+J73</f>
        <v>0</v>
      </c>
      <c r="K77" s="10">
        <f t="shared" si="53"/>
        <v>0</v>
      </c>
      <c r="L77" s="10">
        <f t="shared" si="53"/>
        <v>0</v>
      </c>
      <c r="M77" s="10">
        <f t="shared" si="53"/>
        <v>0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167463616.39999998</v>
      </c>
    </row>
    <row r="78" spans="1:16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>
      <c r="A90" s="20" t="s">
        <v>77</v>
      </c>
      <c r="B90" s="21">
        <f t="shared" ref="B90" si="77">+B77+B88</f>
        <v>721592971</v>
      </c>
      <c r="C90" s="21">
        <f>+C77+C88</f>
        <v>788101471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34711148.809999995</v>
      </c>
      <c r="G90" s="21">
        <f t="shared" ref="G90:N90" si="80">+G77+G88</f>
        <v>64694510.659999996</v>
      </c>
      <c r="H90" s="21">
        <f t="shared" si="80"/>
        <v>0</v>
      </c>
      <c r="I90" s="21">
        <f t="shared" si="80"/>
        <v>0</v>
      </c>
      <c r="J90" s="21">
        <f t="shared" ref="J90" si="81">+J77+J88</f>
        <v>0</v>
      </c>
      <c r="K90" s="21">
        <f t="shared" si="80"/>
        <v>0</v>
      </c>
      <c r="L90" s="21">
        <f t="shared" si="80"/>
        <v>0</v>
      </c>
      <c r="M90" s="21">
        <f t="shared" si="80"/>
        <v>0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167463616.39999998</v>
      </c>
    </row>
    <row r="91" spans="1:16" ht="13.5" customHeight="1" thickTop="1">
      <c r="A91" s="23" t="s">
        <v>96</v>
      </c>
    </row>
    <row r="92" spans="1:16">
      <c r="A92" s="24" t="s">
        <v>97</v>
      </c>
    </row>
    <row r="93" spans="1:16">
      <c r="A93" s="24" t="s">
        <v>98</v>
      </c>
    </row>
    <row r="94" spans="1:16">
      <c r="A94" s="24" t="s">
        <v>99</v>
      </c>
    </row>
    <row r="95" spans="1:16">
      <c r="A95" s="24" t="s">
        <v>100</v>
      </c>
    </row>
    <row r="96" spans="1:16">
      <c r="A96" s="24" t="s">
        <v>101</v>
      </c>
    </row>
    <row r="97" spans="1:5">
      <c r="A97" s="24" t="s">
        <v>102</v>
      </c>
    </row>
    <row r="98" spans="1:5">
      <c r="A98" s="29" t="s">
        <v>104</v>
      </c>
    </row>
    <row r="99" spans="1:5">
      <c r="A99" s="30" t="s">
        <v>105</v>
      </c>
    </row>
    <row r="100" spans="1:5">
      <c r="A100" s="30" t="s">
        <v>106</v>
      </c>
    </row>
    <row r="101" spans="1:5">
      <c r="A101" s="30" t="s">
        <v>107</v>
      </c>
    </row>
    <row r="102" spans="1:5">
      <c r="A102" s="30" t="s">
        <v>108</v>
      </c>
    </row>
    <row r="103" spans="1:5">
      <c r="A103" s="30" t="s">
        <v>109</v>
      </c>
    </row>
    <row r="104" spans="1:5">
      <c r="A104" s="30"/>
    </row>
    <row r="105" spans="1:5">
      <c r="A105" s="30"/>
    </row>
    <row r="106" spans="1:5">
      <c r="A106" s="30"/>
    </row>
    <row r="107" spans="1:5">
      <c r="A107" s="30"/>
    </row>
    <row r="108" spans="1:5">
      <c r="B108" s="33" t="s">
        <v>92</v>
      </c>
      <c r="C108" s="33"/>
      <c r="D108" s="33"/>
      <c r="E108" s="33"/>
    </row>
    <row r="109" spans="1:5">
      <c r="B109" s="34" t="s">
        <v>93</v>
      </c>
      <c r="C109" s="34"/>
      <c r="D109" s="34"/>
      <c r="E109" s="34"/>
    </row>
    <row r="110" spans="1:5">
      <c r="A110" s="14"/>
    </row>
  </sheetData>
  <dataConsolidate/>
  <mergeCells count="5">
    <mergeCell ref="A7:P7"/>
    <mergeCell ref="A8:P8"/>
    <mergeCell ref="A9:P9"/>
    <mergeCell ref="B108:E108"/>
    <mergeCell ref="B109:E109"/>
  </mergeCells>
  <pageMargins left="0" right="0" top="0" bottom="0.39370078740157483" header="0" footer="0"/>
  <pageSetup scale="66" fitToHeight="0" orientation="portrait" r:id="rId1"/>
  <rowBreaks count="2" manualBreakCount="2">
    <brk id="46" max="16383" man="1"/>
    <brk id="7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Roma Delfina Taveras Pina</cp:lastModifiedBy>
  <cp:lastPrinted>2024-05-02T19:26:03Z</cp:lastPrinted>
  <dcterms:created xsi:type="dcterms:W3CDTF">2018-04-17T18:57:16Z</dcterms:created>
  <dcterms:modified xsi:type="dcterms:W3CDTF">2024-05-02T19:28:53Z</dcterms:modified>
</cp:coreProperties>
</file>