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5\Ejecución de Gastos y Aplicaciones Financieras\"/>
    </mc:Choice>
  </mc:AlternateContent>
  <xr:revisionPtr revIDLastSave="0" documentId="13_ncr:1_{148A4F93-3A5A-4165-A7BD-AA68B5B61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J90" i="3" l="1"/>
  <c r="P60" i="3"/>
  <c r="P57" i="3"/>
  <c r="P56" i="3"/>
  <c r="P40" i="3"/>
  <c r="P38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<sst xmlns="http://schemas.openxmlformats.org/spreadsheetml/2006/main" count="110" uniqueCount="110">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</sst>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3</xdr:col>
      <xdr:colOff>385294</xdr:colOff>
      <xdr:row>6</xdr:row>
      <xdr:rowOff>77678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0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0"/>
  <sheetViews>
    <sheetView showGridLines="0" tabSelected="1" zoomScaleNormal="100" zoomScaleSheetLayoutView="100" workbookViewId="0">
      <selection activeCell="H12" sqref="H12"/>
    </sheetView>
  </sheetViews>
  <sheetFormatPr defaultColWidth="9.140625" defaultRowHeight="15"/>
  <cols>
    <col min="1" max="1" width="47.5703125" bestFit="1" customWidth="1"/>
    <col min="2" max="3" width="17.140625" customWidth="1"/>
    <col min="4" max="8" width="12.7109375" bestFit="1" customWidth="1"/>
    <col min="9" max="9" width="5.7109375" hidden="1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9.85546875" hidden="1" customWidth="1"/>
    <col min="15" max="15" width="5.71093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3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8.75" customHeight="1">
      <c r="A7" s="31" t="s">
        <v>90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20.25" customHeight="1">
      <c r="A8" s="31">
        <v>2024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 ht="15.75" customHeight="1">
      <c r="A9" s="32" t="s">
        <v>91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1" ht="8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788101471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64694510.659999996</v>
      </c>
      <c r="H12" s="15">
        <f>+H13+H19+H29+H39+H47+H55+H65+H70+H73</f>
        <v>41194149.490000002</v>
      </c>
      <c r="I12" s="15">
        <f t="shared" si="2"/>
        <v>0</v>
      </c>
      <c r="J12" s="15">
        <f t="shared" ref="J12" si="3">+J13+J19+J29+J39+J47+J55+J65+J70+J73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208655219.74000001</v>
      </c>
    </row>
    <row r="13" spans="1:21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56616498.099999994</v>
      </c>
      <c r="H13" s="7">
        <f>SUM(H14:H18)</f>
        <v>31244626.66</v>
      </c>
      <c r="I13" s="7">
        <f t="shared" ref="I13:N13" si="6">SUM(I14:I18)</f>
        <v>0</v>
      </c>
      <c r="J13" s="7">
        <f t="shared" ref="J13" si="7">SUM(J14:J18)</f>
        <v>0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184646140.84</v>
      </c>
    </row>
    <row r="14" spans="1:21" ht="15" customHeight="1">
      <c r="A14" s="4" t="s">
        <v>3</v>
      </c>
      <c r="B14" s="11">
        <v>386658528</v>
      </c>
      <c r="C14" s="11">
        <v>385658528</v>
      </c>
      <c r="D14" s="11">
        <v>26696155.870000001</v>
      </c>
      <c r="E14" s="11">
        <v>26666165.100000001</v>
      </c>
      <c r="F14" s="11">
        <v>26519344.559999999</v>
      </c>
      <c r="G14" s="11">
        <v>26492035.43</v>
      </c>
      <c r="H14" s="11">
        <v>25705861.350000001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132079562.31</v>
      </c>
    </row>
    <row r="15" spans="1:21" ht="15" customHeight="1">
      <c r="A15" s="4" t="s">
        <v>4</v>
      </c>
      <c r="B15" s="11">
        <v>159542824</v>
      </c>
      <c r="C15" s="11">
        <v>159542824</v>
      </c>
      <c r="D15" s="11">
        <v>1785000</v>
      </c>
      <c r="E15" s="11">
        <v>1581000</v>
      </c>
      <c r="F15" s="11">
        <v>1561000</v>
      </c>
      <c r="G15" s="11">
        <v>26195701.809999999</v>
      </c>
      <c r="H15" s="11">
        <v>1561000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32683701.809999999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8"/>
    </row>
    <row r="18" spans="1:37" ht="15" customHeight="1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3928760.86</v>
      </c>
      <c r="H18" s="11">
        <v>3977765.31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19882876.719999999</v>
      </c>
    </row>
    <row r="19" spans="1:37">
      <c r="A19" s="2" t="s">
        <v>7</v>
      </c>
      <c r="B19" s="7">
        <f>SUM(B20:B28)</f>
        <v>68389487</v>
      </c>
      <c r="C19" s="7">
        <f>SUM(C20:C28)</f>
        <v>90389487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6485462.0499999998</v>
      </c>
      <c r="H19" s="7">
        <f>SUM(H20:H28)</f>
        <v>5564626.9000000004</v>
      </c>
      <c r="I19" s="7">
        <f t="shared" ref="I19:N19" si="10">SUM(I20:I28)</f>
        <v>0</v>
      </c>
      <c r="J19" s="7">
        <f t="shared" ref="J19" si="11">SUM(J20:J28)</f>
        <v>0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17319151.66</v>
      </c>
    </row>
    <row r="20" spans="1:37">
      <c r="A20" s="4" t="s">
        <v>8</v>
      </c>
      <c r="B20" s="11">
        <v>17075536</v>
      </c>
      <c r="C20" s="11">
        <v>17075536</v>
      </c>
      <c r="D20" s="11">
        <v>49423.43</v>
      </c>
      <c r="E20" s="11">
        <v>290377.73</v>
      </c>
      <c r="F20" s="11">
        <v>923331.46</v>
      </c>
      <c r="G20" s="11">
        <v>883813.26</v>
      </c>
      <c r="H20" s="11">
        <v>1589473.81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3736419.69</v>
      </c>
    </row>
    <row r="21" spans="1:37" ht="30">
      <c r="A21" s="4" t="s">
        <v>9</v>
      </c>
      <c r="B21" s="11">
        <v>741191</v>
      </c>
      <c r="C21" s="11">
        <v>2741191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82812.399999999994</v>
      </c>
    </row>
    <row r="22" spans="1:37">
      <c r="A22" s="4" t="s">
        <v>10</v>
      </c>
      <c r="B22" s="11">
        <v>500000</v>
      </c>
      <c r="C22" s="11">
        <v>500000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0</v>
      </c>
    </row>
    <row r="23" spans="1:37" ht="18" customHeight="1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13">SUM(D23:O23)</f>
        <v>0</v>
      </c>
    </row>
    <row r="24" spans="1:37">
      <c r="A24" s="4" t="s">
        <v>12</v>
      </c>
      <c r="B24" s="11">
        <v>3223760</v>
      </c>
      <c r="C24" s="11">
        <v>15523760</v>
      </c>
      <c r="D24" s="11">
        <v>0</v>
      </c>
      <c r="E24" s="11">
        <v>0</v>
      </c>
      <c r="F24" s="11">
        <v>0</v>
      </c>
      <c r="G24" s="11">
        <v>266108</v>
      </c>
      <c r="H24" s="11">
        <v>349695.79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615803.79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2023777.29</v>
      </c>
      <c r="H25" s="11">
        <v>75044.52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4170949.85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3175000</v>
      </c>
      <c r="D26" s="11">
        <v>25000</v>
      </c>
      <c r="E26" s="11">
        <v>93502.89</v>
      </c>
      <c r="F26" s="11">
        <v>102332.46</v>
      </c>
      <c r="G26" s="11">
        <v>488755.1</v>
      </c>
      <c r="H26" s="11">
        <v>80638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790228.45</v>
      </c>
    </row>
    <row r="27" spans="1:37" ht="30">
      <c r="A27" s="4" t="s">
        <v>15</v>
      </c>
      <c r="B27" s="11">
        <v>4074000</v>
      </c>
      <c r="C27" s="11">
        <v>10074000</v>
      </c>
      <c r="D27" s="11">
        <v>0</v>
      </c>
      <c r="E27" s="11">
        <v>0</v>
      </c>
      <c r="F27" s="11">
        <v>21950</v>
      </c>
      <c r="G27" s="11">
        <v>74930</v>
      </c>
      <c r="H27" s="11">
        <v>1596389.08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1693269.08</v>
      </c>
    </row>
    <row r="28" spans="1:37">
      <c r="A28" s="4" t="s">
        <v>37</v>
      </c>
      <c r="B28" s="11">
        <v>20200000</v>
      </c>
      <c r="C28" s="11">
        <v>22200000</v>
      </c>
      <c r="D28" s="11">
        <v>0</v>
      </c>
      <c r="E28" s="11">
        <v>1608204.3</v>
      </c>
      <c r="F28" s="11">
        <v>0</v>
      </c>
      <c r="G28" s="11">
        <v>2748078.4</v>
      </c>
      <c r="H28" s="11">
        <v>1873385.7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6229668.4000000004</v>
      </c>
    </row>
    <row r="29" spans="1:37">
      <c r="A29" s="2" t="s">
        <v>16</v>
      </c>
      <c r="B29" s="7">
        <f>SUM(B30:B38)</f>
        <v>25642784</v>
      </c>
      <c r="C29" s="7">
        <f>SUM(C30:C38)</f>
        <v>35642784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613318.59000000008</v>
      </c>
      <c r="H29" s="7">
        <f>SUM(H30:H38)</f>
        <v>4061288.63</v>
      </c>
      <c r="I29" s="7">
        <f t="shared" ref="I29:N29" si="15">SUM(I30:I38)</f>
        <v>0</v>
      </c>
      <c r="J29" s="7">
        <f t="shared" ref="J29" si="16">SUM(J30:J38)</f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5261053.5199999996</v>
      </c>
    </row>
    <row r="30" spans="1:37" ht="30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14160</v>
      </c>
      <c r="G30" s="11">
        <v>18540</v>
      </c>
      <c r="H30" s="11">
        <v>160497.12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239589.18</v>
      </c>
    </row>
    <row r="31" spans="1:37">
      <c r="A31" s="4" t="s">
        <v>18</v>
      </c>
      <c r="B31" s="11">
        <v>1385801</v>
      </c>
      <c r="C31" s="11">
        <v>1129326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0</v>
      </c>
    </row>
    <row r="32" spans="1:37" ht="30">
      <c r="A32" s="4" t="s">
        <v>19</v>
      </c>
      <c r="B32" s="11">
        <v>1100000</v>
      </c>
      <c r="C32" s="11">
        <v>1100000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233296.33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>SUM(D32:O32)</f>
        <v>294766.07</v>
      </c>
    </row>
    <row r="33" spans="1:16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30930</v>
      </c>
      <c r="G33" s="11">
        <v>0</v>
      </c>
      <c r="H33" s="11">
        <v>39180.6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70110.600000000006</v>
      </c>
    </row>
    <row r="34" spans="1:16" ht="30">
      <c r="A34" s="4" t="s">
        <v>21</v>
      </c>
      <c r="B34" s="11">
        <v>550000</v>
      </c>
      <c r="C34" s="11">
        <v>550000</v>
      </c>
      <c r="D34" s="11">
        <v>0</v>
      </c>
      <c r="E34" s="11">
        <v>0</v>
      </c>
      <c r="F34" s="11">
        <v>0</v>
      </c>
      <c r="G34" s="11">
        <v>0</v>
      </c>
      <c r="H34" s="11">
        <v>935.83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ref="P34:P37" si="18">SUM(D34:O34)</f>
        <v>935.83</v>
      </c>
    </row>
    <row r="35" spans="1:16" ht="30">
      <c r="A35" s="4" t="s">
        <v>22</v>
      </c>
      <c r="B35" s="11">
        <v>52000</v>
      </c>
      <c r="C35" s="11">
        <v>53000</v>
      </c>
      <c r="D35" s="11">
        <v>0</v>
      </c>
      <c r="E35" s="11">
        <v>699.98</v>
      </c>
      <c r="F35" s="11">
        <v>0</v>
      </c>
      <c r="G35" s="11">
        <v>2536.06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3236.04</v>
      </c>
    </row>
    <row r="36" spans="1:16" ht="30">
      <c r="A36" s="4" t="s">
        <v>23</v>
      </c>
      <c r="B36" s="11">
        <v>12110000</v>
      </c>
      <c r="C36" s="11">
        <v>12160000</v>
      </c>
      <c r="D36" s="11">
        <v>0</v>
      </c>
      <c r="E36" s="11">
        <v>1430.16</v>
      </c>
      <c r="F36" s="11">
        <v>0</v>
      </c>
      <c r="G36" s="11">
        <v>1115.99</v>
      </c>
      <c r="H36" s="11">
        <v>3399747.92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3399747.92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8"/>
        <v>0</v>
      </c>
    </row>
    <row r="38" spans="1:16">
      <c r="A38" s="4" t="s">
        <v>24</v>
      </c>
      <c r="B38" s="11">
        <v>9468795</v>
      </c>
      <c r="C38" s="11">
        <v>19674270</v>
      </c>
      <c r="D38" s="11">
        <v>0</v>
      </c>
      <c r="E38" s="11">
        <v>78169.7</v>
      </c>
      <c r="F38" s="11">
        <v>355740.81</v>
      </c>
      <c r="G38" s="11">
        <v>591126.54</v>
      </c>
      <c r="H38" s="11">
        <v>227630.83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1252667.8800000001</v>
      </c>
    </row>
    <row r="39" spans="1:16">
      <c r="A39" s="2" t="s">
        <v>25</v>
      </c>
      <c r="B39" s="7">
        <f>SUM(B40:B46)</f>
        <v>3000000</v>
      </c>
      <c r="C39" s="7">
        <f>SUM(C40:C46)</f>
        <v>5000000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27200</v>
      </c>
      <c r="H39" s="9">
        <f>SUM(H40:H46)</f>
        <v>109371.3</v>
      </c>
      <c r="I39" s="9">
        <f t="shared" ref="I39:N39" si="21">SUM(I40:I46)</f>
        <v>0</v>
      </c>
      <c r="J39" s="9">
        <f t="shared" ref="J39" si="22">SUM(J40:J46)</f>
        <v>0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257431.5</v>
      </c>
    </row>
    <row r="40" spans="1:16" ht="30">
      <c r="A40" s="4" t="s">
        <v>26</v>
      </c>
      <c r="B40" s="11">
        <v>3000000</v>
      </c>
      <c r="C40" s="11">
        <v>5000000</v>
      </c>
      <c r="D40" s="16">
        <v>0</v>
      </c>
      <c r="E40" s="16">
        <v>59495.199999999997</v>
      </c>
      <c r="F40" s="16">
        <v>61365</v>
      </c>
      <c r="G40" s="16">
        <v>27200</v>
      </c>
      <c r="H40" s="16">
        <v>109371.3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>SUM(D40:O40)</f>
        <v>257431.5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ref="P41:P46" si="24">SUM(D41:O41)</f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62069200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952031.92</v>
      </c>
      <c r="H55" s="7">
        <f t="shared" ref="H55:N55" si="33">SUM(H56:H64)</f>
        <v>214236</v>
      </c>
      <c r="I55" s="7">
        <f t="shared" si="33"/>
        <v>0</v>
      </c>
      <c r="J55" s="7">
        <f t="shared" ref="J55" si="34">SUM(J56:J64)</f>
        <v>0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1171442.22</v>
      </c>
    </row>
    <row r="56" spans="1:16">
      <c r="A56" s="4" t="s">
        <v>29</v>
      </c>
      <c r="B56" s="11">
        <v>20818200</v>
      </c>
      <c r="C56" s="11">
        <v>33593200</v>
      </c>
      <c r="D56" s="8">
        <v>0</v>
      </c>
      <c r="E56" s="11">
        <v>0</v>
      </c>
      <c r="F56" s="11">
        <v>0</v>
      </c>
      <c r="G56" s="11">
        <v>690865.3</v>
      </c>
      <c r="H56" s="11">
        <v>28740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719605.3</v>
      </c>
    </row>
    <row r="57" spans="1:16" ht="30">
      <c r="A57" s="4" t="s">
        <v>30</v>
      </c>
      <c r="B57" s="11">
        <v>0</v>
      </c>
      <c r="C57" s="11">
        <v>13178500</v>
      </c>
      <c r="D57" s="11">
        <v>0</v>
      </c>
      <c r="E57" s="11">
        <v>0</v>
      </c>
      <c r="F57" s="11">
        <v>0</v>
      </c>
      <c r="G57" s="11">
        <v>60166.62</v>
      </c>
      <c r="H57" s="11">
        <v>26196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86362.62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ref="P58:P64" si="36">SUM(D58:O58)</f>
        <v>0</v>
      </c>
    </row>
    <row r="59" spans="1:16" ht="30">
      <c r="A59" s="4" t="s">
        <v>32</v>
      </c>
      <c r="B59" s="11">
        <v>4010000</v>
      </c>
      <c r="C59" s="11">
        <v>9410000</v>
      </c>
      <c r="D59" s="11">
        <v>0</v>
      </c>
      <c r="E59" s="11">
        <v>5174.3</v>
      </c>
      <c r="F59" s="11">
        <v>0</v>
      </c>
      <c r="G59" s="11">
        <v>0</v>
      </c>
      <c r="H59" s="11">
        <v>159300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164474.29999999999</v>
      </c>
    </row>
    <row r="60" spans="1:16" ht="30">
      <c r="A60" s="4" t="s">
        <v>33</v>
      </c>
      <c r="B60" s="11">
        <v>2700000</v>
      </c>
      <c r="C60" s="11">
        <v>4850000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>
      <c r="A61" s="4" t="s">
        <v>52</v>
      </c>
      <c r="B61" s="11">
        <v>32500</v>
      </c>
      <c r="C61" s="11">
        <v>237500</v>
      </c>
      <c r="D61" s="11">
        <v>0</v>
      </c>
      <c r="E61" s="11">
        <v>0</v>
      </c>
      <c r="F61" s="11">
        <v>0</v>
      </c>
      <c r="G61" s="11">
        <v>201000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201000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800000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788101471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64694510.659999996</v>
      </c>
      <c r="H77" s="10">
        <f t="shared" ref="H77:N77" si="53">+H13+H19+H29+H39+H47+H55+H65+H70+H73</f>
        <v>41194149.490000002</v>
      </c>
      <c r="I77" s="10">
        <f t="shared" si="53"/>
        <v>0</v>
      </c>
      <c r="J77" s="10">
        <f t="shared" ref="J77" si="54">+J13+J19+J29+J39+J47+J55+J65+J70+J73</f>
        <v>0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208655219.74000001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788101471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64694510.659999996</v>
      </c>
      <c r="H90" s="21">
        <f t="shared" si="80"/>
        <v>41194149.490000002</v>
      </c>
      <c r="I90" s="21">
        <f t="shared" si="80"/>
        <v>0</v>
      </c>
      <c r="J90" s="21">
        <f t="shared" ref="J90" si="81">+J77+J88</f>
        <v>0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208655219.74000001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5">
      <c r="A97" s="24" t="s">
        <v>102</v>
      </c>
    </row>
    <row r="98" spans="1:5">
      <c r="A98" s="29" t="s">
        <v>104</v>
      </c>
    </row>
    <row r="99" spans="1:5">
      <c r="A99" s="30" t="s">
        <v>105</v>
      </c>
    </row>
    <row r="100" spans="1:5">
      <c r="A100" s="30" t="s">
        <v>106</v>
      </c>
    </row>
    <row r="101" spans="1:5">
      <c r="A101" s="30" t="s">
        <v>107</v>
      </c>
    </row>
    <row r="102" spans="1:5">
      <c r="A102" s="30" t="s">
        <v>108</v>
      </c>
    </row>
    <row r="103" spans="1:5">
      <c r="A103" s="30" t="s">
        <v>109</v>
      </c>
    </row>
    <row r="104" spans="1:5">
      <c r="A104" s="30"/>
    </row>
    <row r="105" spans="1:5">
      <c r="A105" s="30"/>
    </row>
    <row r="106" spans="1:5">
      <c r="A106" s="30"/>
    </row>
    <row r="107" spans="1:5">
      <c r="A107" s="30"/>
    </row>
    <row r="108" spans="1:5">
      <c r="B108" s="33" t="s">
        <v>92</v>
      </c>
      <c r="C108" s="33"/>
      <c r="D108" s="33"/>
      <c r="E108" s="33"/>
    </row>
    <row r="109" spans="1:5">
      <c r="B109" s="34" t="s">
        <v>93</v>
      </c>
      <c r="C109" s="34"/>
      <c r="D109" s="34"/>
      <c r="E109" s="34"/>
    </row>
    <row r="110" spans="1:5">
      <c r="A110" s="14"/>
    </row>
  </sheetData>
  <dataConsolidate/>
  <mergeCells count="5">
    <mergeCell ref="A7:P7"/>
    <mergeCell ref="A8:P8"/>
    <mergeCell ref="A9:P9"/>
    <mergeCell ref="B108:E108"/>
    <mergeCell ref="B109:E109"/>
  </mergeCells>
  <pageMargins left="0" right="0" top="0" bottom="0.39370078740157483" header="0" footer="0"/>
  <pageSetup scale="64" fitToHeight="0" orientation="portrait" r:id="rId1"/>
  <rowBreaks count="2" manualBreakCount="2">
    <brk id="46" max="16383" man="1"/>
    <brk id="7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2024-06-04T18:48:30Z</cp:lastPrinted>
  <dcterms:created xsi:type="dcterms:W3CDTF">2018-04-17T18:57:16Z</dcterms:created>
  <dcterms:modified xsi:type="dcterms:W3CDTF">2024-06-04T18:48:36Z</dcterms:modified>
</cp:coreProperties>
</file>