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\\172.16.14.158\Div. Financiera\Secc. Activo Fijo y Contab\CARLOS PICHARDO\Cuentas por Pagar\2024\2024_09\"/>
    </mc:Choice>
  </mc:AlternateContent>
  <xr:revisionPtr revIDLastSave="0" documentId="13_ncr:1_{108D103C-0617-4287-97AA-57BB5ABB2365}" xr6:coauthVersionLast="47" xr6:coauthVersionMax="47" xr10:uidLastSave="{00000000-0000-0000-0000-000000000000}"/>
  <bookViews>
    <workbookView xWindow="-120" yWindow="-120" windowWidth="29040" windowHeight="15720" tabRatio="590" xr2:uid="{00000000-000D-0000-FFFF-FFFF00000000}"/>
  </bookViews>
  <sheets>
    <sheet name="Septiembre 2024" sheetId="1" r:id="rId1"/>
  </sheets>
  <definedNames>
    <definedName name="_xlnm.Print_Area" localSheetId="0">'Septiembre 2024'!$A$1:$I$67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8" i="1" l="1"/>
  <c r="H37" i="1"/>
  <c r="G28" i="1"/>
  <c r="G27" i="1"/>
  <c r="G26" i="1"/>
  <c r="G25" i="1"/>
  <c r="G24" i="1"/>
  <c r="E55" i="1"/>
  <c r="G16" i="1" l="1"/>
  <c r="G23" i="1"/>
  <c r="G22" i="1"/>
  <c r="G21" i="1"/>
  <c r="G20" i="1"/>
  <c r="H43" i="1"/>
  <c r="H44" i="1"/>
  <c r="H45" i="1"/>
  <c r="H46" i="1"/>
  <c r="H47" i="1"/>
  <c r="H48" i="1"/>
  <c r="H49" i="1"/>
  <c r="H50" i="1"/>
  <c r="H51" i="1"/>
  <c r="H52" i="1"/>
  <c r="H53" i="1"/>
  <c r="H54" i="1"/>
  <c r="H29" i="1"/>
  <c r="H30" i="1"/>
  <c r="H31" i="1"/>
  <c r="H32" i="1"/>
  <c r="G15" i="1"/>
  <c r="G18" i="1"/>
  <c r="G17" i="1"/>
  <c r="G19" i="1"/>
  <c r="H34" i="1"/>
  <c r="H35" i="1"/>
  <c r="H36" i="1"/>
  <c r="H39" i="1"/>
  <c r="H40" i="1"/>
  <c r="H41" i="1"/>
  <c r="H42" i="1"/>
  <c r="H33" i="1"/>
  <c r="G55" i="1" l="1"/>
  <c r="H55" i="1"/>
</calcChain>
</file>

<file path=xl/sharedStrings.xml><?xml version="1.0" encoding="utf-8"?>
<sst xmlns="http://schemas.openxmlformats.org/spreadsheetml/2006/main" count="175" uniqueCount="115">
  <si>
    <t>Proveedor</t>
  </si>
  <si>
    <t>Factura No.
(NCF Gubernamental)</t>
  </si>
  <si>
    <t>Fecha Factura</t>
  </si>
  <si>
    <t>Monto Facturado</t>
  </si>
  <si>
    <t>Total General</t>
  </si>
  <si>
    <t>Fecha estimada de pago</t>
  </si>
  <si>
    <t>Monto Pagado</t>
  </si>
  <si>
    <t>Monto Pendiente</t>
  </si>
  <si>
    <t>Estado</t>
  </si>
  <si>
    <t xml:space="preserve">Listado de Cuentas por Pagar y Pagos a Proveedores </t>
  </si>
  <si>
    <t>Pendiente</t>
  </si>
  <si>
    <t>Empresa Distribuidora de Electricidad del Este, S. A. (EDEESTE).</t>
  </si>
  <si>
    <t>Pagado</t>
  </si>
  <si>
    <t xml:space="preserve">  </t>
  </si>
  <si>
    <t>María Montero</t>
  </si>
  <si>
    <t>Encargada División Financiera</t>
  </si>
  <si>
    <t>Coproración de Acueducto y Alcantarillado de Santo Domingo (CAASD).</t>
  </si>
  <si>
    <t>Seguro Nacional de Salud (SENASA).</t>
  </si>
  <si>
    <t>Fundación Educativa del Caribe.</t>
  </si>
  <si>
    <t>Descripción</t>
  </si>
  <si>
    <t>Al 30 de Septiembre del 2024</t>
  </si>
  <si>
    <t>B1500148666</t>
  </si>
  <si>
    <t>Resolución Técnica Aldaso, EIRL.</t>
  </si>
  <si>
    <t>B1500000212</t>
  </si>
  <si>
    <t>Pago de la Maestría en Seguridad Informática que esta cursando Gelhpiz Ramón Hernández Reyes, colaborador de esta DIGEPRES, cuatrimestre mayo - agosto.</t>
  </si>
  <si>
    <t>B1500000920</t>
  </si>
  <si>
    <t>Lourdes Ynmaculada De Oleo Valenzuela</t>
  </si>
  <si>
    <t>B1500000130</t>
  </si>
  <si>
    <t>Ferreterls Led, EIRL</t>
  </si>
  <si>
    <t>B1500000410</t>
  </si>
  <si>
    <t>Pago por adquisición de materiales ferreteros para uso de esta DIGEPRES.</t>
  </si>
  <si>
    <t>Autotecnica Brasil, SRL.</t>
  </si>
  <si>
    <t>Pago por servicios de talleres para vehículos institucionales de esta DIGEPRES.</t>
  </si>
  <si>
    <t>B1500000757</t>
  </si>
  <si>
    <t>Auto Servicio Automotríz Inteligente RD, Auto Sai RD, SRL.</t>
  </si>
  <si>
    <t>B1500001859</t>
  </si>
  <si>
    <t>Ramírez &amp; Mojica Envoy Pack Courier Express, SRL.</t>
  </si>
  <si>
    <t>Pago por adquisición de tarjetas de memorias para cámaras 4k de vídeos y fotos y pedestal de bocinas para uso de esta DIGEPRES.</t>
  </si>
  <si>
    <t>B1500002546</t>
  </si>
  <si>
    <t>Pago por adquisición de transmisores de vídeo 4k para uso de esta DIGEPRES.</t>
  </si>
  <si>
    <t>B1500002545</t>
  </si>
  <si>
    <t>E450000004359</t>
  </si>
  <si>
    <t>Pago por servicios de mantenimiento del vehículo TOYOTA, placa EI01179, propiedad de esta DIGEPRES.</t>
  </si>
  <si>
    <t>E450000001198</t>
  </si>
  <si>
    <t>Pago por servicios de data, cuenta No. 85937564 correspondiente al período 11-8-2024 al 10-9-2024, para uso de esta DIGEPRES.</t>
  </si>
  <si>
    <t>E450000007585</t>
  </si>
  <si>
    <t>Pago por servicios de telecable, cuenta No. 13996825 correspondiente al período 11-8-2024 al 10-9-2024, para uso de esta DIGEPRES.</t>
  </si>
  <si>
    <t>E450000007558</t>
  </si>
  <si>
    <t>Gobernación del Edificio de Oficinas Gubernamentales Juan Pablo Duarte.</t>
  </si>
  <si>
    <t>Delta Comercial, S. A.</t>
  </si>
  <si>
    <t>Altice Dominicana, S. A.</t>
  </si>
  <si>
    <t>Agua Planeta Azul, S. A.</t>
  </si>
  <si>
    <t>Aporte económico de mantenimiento mes de septiembre 2024.</t>
  </si>
  <si>
    <t>B1500000448</t>
  </si>
  <si>
    <t>Compu-Office Dominicana, SRL.</t>
  </si>
  <si>
    <t>Pago por adquisición de insumos de oficina para uso de esta DIGEPRES.</t>
  </si>
  <si>
    <t>E450000000329</t>
  </si>
  <si>
    <t>ISM Materiales contra Incendios, SRL.</t>
  </si>
  <si>
    <t>B1500000021</t>
  </si>
  <si>
    <t>Pago por servicios de inspección y mantenimiento o reparación de extintores de fuego para uso de esta DIGEPRES.</t>
  </si>
  <si>
    <t>Comidas Sanas P&amp;R, SRL.</t>
  </si>
  <si>
    <t>Pago por servicios de almuerzo para los colaboradores de esta DIGEPRES.</t>
  </si>
  <si>
    <t>B1500000778</t>
  </si>
  <si>
    <t>Polystone, SRL.</t>
  </si>
  <si>
    <t>B1500000171</t>
  </si>
  <si>
    <t>La Casa del Fotógrafo y Videógrafo HE, SRL.</t>
  </si>
  <si>
    <t>Pago por adquisición de accesorios para equipos de audio y video para uso de esta DIGEPRES.</t>
  </si>
  <si>
    <t>B1500000180</t>
  </si>
  <si>
    <t>Pago por servicios de energía eléctrica, NIC No. 1609251, correspondiente al mes de septiembre de 2024 para consumo de esta DIGEPRES.</t>
  </si>
  <si>
    <t>B1500352865</t>
  </si>
  <si>
    <t>Pago por servicios de energía eléctrica, NIC No. 1511169, correspondiente al mes de septiembre de 2024 para consumo de esta DIGEPRES.</t>
  </si>
  <si>
    <t>B1500352739</t>
  </si>
  <si>
    <t>Pago por adquisición de botellones de agua purificada para uso de esta DIGEPRES.</t>
  </si>
  <si>
    <t>E450000004368</t>
  </si>
  <si>
    <t>E450000004423</t>
  </si>
  <si>
    <t>E450000004430</t>
  </si>
  <si>
    <t>Compañía Dominicana de Teléfonos, S. A.</t>
  </si>
  <si>
    <t>E450000055213</t>
  </si>
  <si>
    <t>Pago por servicios de data, cuenta No. 767677238, correspondiente al mes de septiembre de 2024 para uso de esta DIGEPRES.</t>
  </si>
  <si>
    <t>Pago por servicios de flota, cuenta No. 779890185, correspondiente al mes de septiembre de 2024 para uso de esta DIGEPRES.</t>
  </si>
  <si>
    <t>E450000055100</t>
  </si>
  <si>
    <t>Pago por servicios de data, cuenta No. 779655453, correspondiente al mes de septiembre de 2024 para uso de esta DIGEPRES.</t>
  </si>
  <si>
    <t>E450000055207</t>
  </si>
  <si>
    <t>Pago por servicios de telefonía fija y seguridad perimetral, cuenta No. 708794361, correspondiente al mes de septiembre de 2024 para uso de esta DIGEPRES.</t>
  </si>
  <si>
    <t>E450000054244</t>
  </si>
  <si>
    <t>Instituto de Auxilio y Viviendas (INAVI)</t>
  </si>
  <si>
    <t>Pago por seguro funerario, plan A, código No. 5008000001, correspondiente al mes de octubre 2024, para los colaboradores de esta DIGEPRES.</t>
  </si>
  <si>
    <t>B1500001675</t>
  </si>
  <si>
    <t>Sigma Petroleum Corp., S. A. S.</t>
  </si>
  <si>
    <t>B1500052501</t>
  </si>
  <si>
    <t>Tomás Gómez Checo, SRL.</t>
  </si>
  <si>
    <t>Pago por servicios de lavado de vehículos de motor propiedad de esta DIGEPRES.</t>
  </si>
  <si>
    <t>B1500015191</t>
  </si>
  <si>
    <t>Universidad APEC</t>
  </si>
  <si>
    <t>B1500004245</t>
  </si>
  <si>
    <t>Pontificia Universidad Católica Madre y Maestra (PUCMM)</t>
  </si>
  <si>
    <t>B1500008813</t>
  </si>
  <si>
    <t>B1500000777</t>
  </si>
  <si>
    <t>Pago por servicios prestados en calidad de abogado notario público para esta DIGEPRES.</t>
  </si>
  <si>
    <t>Pago por servicios de agua potable correspondiente al mes de septiembre 2024.</t>
  </si>
  <si>
    <t>Pago por servicios de evaluación y diagnóstico del sistema de climatización de esta DIGEPRES.</t>
  </si>
  <si>
    <t>B1500000136</t>
  </si>
  <si>
    <t>B1500000780</t>
  </si>
  <si>
    <t>Pago por seguro de salud para los colaboradores de esta DIGEPRES, correspondiente al mes de octubre de 2024.</t>
  </si>
  <si>
    <t>E450000000186</t>
  </si>
  <si>
    <t>Logomarca, S. A.</t>
  </si>
  <si>
    <t>B1500011407</t>
  </si>
  <si>
    <t>H Y L, S. A.</t>
  </si>
  <si>
    <t>E450000000156</t>
  </si>
  <si>
    <t>E450000004676</t>
  </si>
  <si>
    <t>Pago por recargas de combustible para uso de esta DIGEPRES.</t>
  </si>
  <si>
    <t>Pago cuatrimestre de la carrera de Ingenieria en Sistemas de Computación a Víctor Vargas y la maestria en Administración Financiera a Chanay Castillo, ambos colaboradores de esta DIGEPRES.</t>
  </si>
  <si>
    <t>Pago por matriculación, período septiembre-diciembre 2024 a Juan Portalatín colaborador de esta DIGEPRES, quien esta cursando la maestria en Gestión de Empresas, concentraciones: Habilidades Directivas y Financieras.</t>
  </si>
  <si>
    <t>Pago por adquisición de memorias USB swivel rotativas doble 16GB, azul, para uso de esta DIGEPRES.</t>
  </si>
  <si>
    <t>Pago por adquisición de una bateria (27R) D31/N70 Turbo 12V AB 740CCA SAE para el vehículo TOYOTA Fortuner, placa EG02870, propiedad de esta DIGEPRES.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</si>
</sst>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&quot;$&quot;* #,##0.00_-;\-&quot;$&quot;* #,##0.00_-;_-&quot;$&quot;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Verdana"/>
      <family val="2"/>
    </font>
    <font>
      <b/>
      <sz val="12"/>
      <color theme="1"/>
      <name val="Verdana"/>
      <family val="2"/>
    </font>
    <font>
      <b/>
      <sz val="11"/>
      <color theme="1"/>
      <name val="Verdana"/>
      <family val="2"/>
    </font>
    <font>
      <b/>
      <sz val="18"/>
      <color theme="1"/>
      <name val="Artifex CF"/>
      <family val="3"/>
    </font>
    <font>
      <b/>
      <sz val="14"/>
      <color theme="1"/>
      <name val="Artifex CF"/>
      <family val="3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7" fillId="0" borderId="0"/>
  </cellStyleXfs>
  <cellXfs count="34">
    <xf numFmtId="0" fontId="0" fillId="0" borderId="0" xfId="0"/>
    <xf numFmtId="0" fontId="1" fillId="0" borderId="0" xfId="0" applyFont="1"/>
    <xf numFmtId="43" fontId="1" fillId="0" borderId="0" xfId="0" applyNumberFormat="1" applyFont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4" fontId="2" fillId="2" borderId="2" xfId="0" applyNumberFormat="1" applyFont="1" applyFill="1" applyBorder="1" applyAlignment="1">
      <alignment horizontal="center" vertical="center" wrapText="1"/>
    </xf>
    <xf numFmtId="43" fontId="2" fillId="2" borderId="2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8" fillId="0" borderId="3" xfId="0" applyNumberFormat="1" applyFont="1" applyBorder="1" applyAlignment="1">
      <alignment horizontal="left" vertical="center"/>
    </xf>
    <xf numFmtId="43" fontId="8" fillId="0" borderId="3" xfId="1" applyFont="1" applyBorder="1" applyAlignment="1">
      <alignment vertical="center"/>
    </xf>
    <xf numFmtId="43" fontId="8" fillId="0" borderId="3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43" fontId="3" fillId="2" borderId="6" xfId="0" applyNumberFormat="1" applyFont="1" applyFill="1" applyBorder="1" applyAlignment="1">
      <alignment vertical="center"/>
    </xf>
    <xf numFmtId="43" fontId="8" fillId="0" borderId="7" xfId="1" applyFont="1" applyBorder="1" applyAlignment="1">
      <alignment vertical="center"/>
    </xf>
    <xf numFmtId="14" fontId="8" fillId="0" borderId="7" xfId="0" applyNumberFormat="1" applyFont="1" applyBorder="1" applyAlignment="1">
      <alignment horizontal="center" vertical="center"/>
    </xf>
    <xf numFmtId="0" fontId="1" fillId="0" borderId="3" xfId="0" applyFont="1" applyBorder="1"/>
    <xf numFmtId="49" fontId="8" fillId="0" borderId="8" xfId="0" applyNumberFormat="1" applyFont="1" applyBorder="1" applyAlignment="1">
      <alignment horizontal="left" vertical="center"/>
    </xf>
    <xf numFmtId="49" fontId="8" fillId="0" borderId="5" xfId="0" applyNumberFormat="1" applyFont="1" applyBorder="1" applyAlignment="1">
      <alignment horizontal="left" vertical="center"/>
    </xf>
    <xf numFmtId="14" fontId="8" fillId="0" borderId="7" xfId="0" applyNumberFormat="1" applyFont="1" applyBorder="1" applyAlignment="1">
      <alignment horizontal="left" vertical="center"/>
    </xf>
    <xf numFmtId="49" fontId="8" fillId="0" borderId="9" xfId="0" applyNumberFormat="1" applyFont="1" applyBorder="1" applyAlignment="1">
      <alignment vertical="center"/>
    </xf>
    <xf numFmtId="49" fontId="8" fillId="3" borderId="3" xfId="0" applyNumberFormat="1" applyFont="1" applyFill="1" applyBorder="1" applyAlignment="1">
      <alignment horizontal="left" vertical="center"/>
    </xf>
    <xf numFmtId="49" fontId="8" fillId="0" borderId="3" xfId="0" applyNumberFormat="1" applyFont="1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1" fillId="0" borderId="4" xfId="0" applyFont="1" applyBorder="1" applyAlignment="1">
      <alignment horizontal="center"/>
    </xf>
    <xf numFmtId="0" fontId="3" fillId="2" borderId="10" xfId="0" applyFont="1" applyFill="1" applyBorder="1" applyAlignment="1">
      <alignment horizontal="right" vertical="center"/>
    </xf>
    <xf numFmtId="0" fontId="3" fillId="2" borderId="11" xfId="0" applyFont="1" applyFill="1" applyBorder="1" applyAlignment="1">
      <alignment horizontal="right" vertical="center"/>
    </xf>
    <xf numFmtId="0" fontId="3" fillId="2" borderId="12" xfId="0" applyFont="1" applyFill="1" applyBorder="1" applyAlignment="1">
      <alignment horizontal="right" vertic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4">
    <cellStyle name="Millares" xfId="1" builtinId="3"/>
    <cellStyle name="Moneda 2" xfId="2" xr:uid="{9B7FCCD1-C103-4D39-ABAF-593539E83BB2}"/>
    <cellStyle name="Normal" xfId="0" builtinId="0"/>
    <cellStyle name="Normal 2" xfId="3" xr:uid="{D1C16F8F-1E91-4D2E-B4EC-B02FDEBE89D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9144001</xdr:colOff>
      <xdr:row>0</xdr:row>
      <xdr:rowOff>81641</xdr:rowOff>
    </xdr:from>
    <xdr:to>
      <xdr:col>1</xdr:col>
      <xdr:colOff>11121857</xdr:colOff>
      <xdr:row>10</xdr:row>
      <xdr:rowOff>8934</xdr:rowOff>
    </xdr:to>
    <xdr:pic>
      <xdr:nvPicPr>
        <xdr:cNvPr id="4" name="Imagen 3" descr="https://www.digepres.gob.do/wp-content/uploads/2020/09/Base-nuevo-logo-digepres-version-movil-2-08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31144" y="81641"/>
          <a:ext cx="1977856" cy="199557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K67"/>
  <sheetViews>
    <sheetView tabSelected="1" zoomScale="70" zoomScaleNormal="70" workbookViewId="0">
      <selection sqref="A1:I10"/>
    </sheetView>
  </sheetViews>
  <sheetFormatPr baseColWidth="10" defaultColWidth="11.42578125" defaultRowHeight="14.25" x14ac:dyDescent="0.2"/>
  <cols>
    <col min="1" max="1" width="89.85546875" style="8" bestFit="1" customWidth="1"/>
    <col min="2" max="2" width="255.5703125" style="1" customWidth="1"/>
    <col min="3" max="3" width="30" style="11" customWidth="1"/>
    <col min="4" max="4" width="14.28515625" style="1" bestFit="1" customWidth="1"/>
    <col min="5" max="5" width="20.140625" style="1" bestFit="1" customWidth="1"/>
    <col min="6" max="6" width="15.7109375" style="1" customWidth="1"/>
    <col min="7" max="8" width="20" style="1" bestFit="1" customWidth="1"/>
    <col min="9" max="9" width="14.5703125" style="1" bestFit="1" customWidth="1"/>
    <col min="10" max="11" width="18.42578125" style="1" bestFit="1" customWidth="1"/>
    <col min="12" max="12" width="19.85546875" style="1" bestFit="1" customWidth="1"/>
    <col min="13" max="16384" width="11.42578125" style="1"/>
  </cols>
  <sheetData>
    <row r="1" spans="1:141" x14ac:dyDescent="0.2">
      <c r="A1" s="26"/>
      <c r="B1" s="26"/>
      <c r="C1" s="26"/>
      <c r="D1" s="26"/>
      <c r="E1" s="26"/>
      <c r="F1" s="26"/>
      <c r="G1" s="26"/>
      <c r="H1" s="26"/>
      <c r="I1" s="26"/>
    </row>
    <row r="2" spans="1:141" ht="15" customHeight="1" x14ac:dyDescent="0.2">
      <c r="A2" s="26"/>
      <c r="B2" s="26"/>
      <c r="C2" s="26"/>
      <c r="D2" s="26"/>
      <c r="E2" s="26"/>
      <c r="F2" s="26"/>
      <c r="G2" s="26"/>
      <c r="H2" s="26"/>
      <c r="I2" s="26"/>
    </row>
    <row r="3" spans="1:141" ht="15" customHeight="1" x14ac:dyDescent="0.2">
      <c r="A3" s="26"/>
      <c r="B3" s="26"/>
      <c r="C3" s="26"/>
      <c r="D3" s="26"/>
      <c r="E3" s="26"/>
      <c r="F3" s="26"/>
      <c r="G3" s="26"/>
      <c r="H3" s="26"/>
      <c r="I3" s="26"/>
    </row>
    <row r="4" spans="1:141" ht="15" customHeight="1" x14ac:dyDescent="0.2">
      <c r="A4" s="26"/>
      <c r="B4" s="26"/>
      <c r="C4" s="26"/>
      <c r="D4" s="26"/>
      <c r="E4" s="26"/>
      <c r="F4" s="26"/>
      <c r="G4" s="26"/>
      <c r="H4" s="26"/>
      <c r="I4" s="26"/>
    </row>
    <row r="5" spans="1:141" ht="15" customHeight="1" x14ac:dyDescent="0.2">
      <c r="A5" s="26"/>
      <c r="B5" s="26"/>
      <c r="C5" s="26"/>
      <c r="D5" s="26"/>
      <c r="E5" s="26"/>
      <c r="F5" s="26"/>
      <c r="G5" s="26"/>
      <c r="H5" s="26"/>
      <c r="I5" s="26"/>
    </row>
    <row r="6" spans="1:141" ht="27" customHeight="1" x14ac:dyDescent="0.2">
      <c r="A6" s="26"/>
      <c r="B6" s="26"/>
      <c r="C6" s="26"/>
      <c r="D6" s="26"/>
      <c r="E6" s="26"/>
      <c r="F6" s="26"/>
      <c r="G6" s="26"/>
      <c r="H6" s="26"/>
      <c r="I6" s="26"/>
    </row>
    <row r="7" spans="1:141" ht="19.5" customHeight="1" x14ac:dyDescent="0.2">
      <c r="A7" s="26"/>
      <c r="B7" s="26"/>
      <c r="C7" s="26"/>
      <c r="D7" s="26"/>
      <c r="E7" s="26"/>
      <c r="F7" s="26"/>
      <c r="G7" s="26"/>
      <c r="H7" s="26"/>
      <c r="I7" s="26"/>
    </row>
    <row r="8" spans="1:141" ht="19.5" customHeight="1" x14ac:dyDescent="0.2">
      <c r="A8" s="26"/>
      <c r="B8" s="26"/>
      <c r="C8" s="26"/>
      <c r="D8" s="26"/>
      <c r="E8" s="26"/>
      <c r="F8" s="26"/>
      <c r="G8" s="26"/>
      <c r="H8" s="26"/>
      <c r="I8" s="26"/>
    </row>
    <row r="9" spans="1:141" ht="19.5" customHeight="1" x14ac:dyDescent="0.2">
      <c r="A9" s="26"/>
      <c r="B9" s="26"/>
      <c r="C9" s="26"/>
      <c r="D9" s="26"/>
      <c r="E9" s="26"/>
      <c r="F9" s="26"/>
      <c r="G9" s="26"/>
      <c r="H9" s="26"/>
      <c r="I9" s="26"/>
    </row>
    <row r="10" spans="1:141" ht="4.5" customHeight="1" x14ac:dyDescent="0.2">
      <c r="A10" s="26"/>
      <c r="B10" s="26"/>
      <c r="C10" s="26"/>
      <c r="D10" s="26"/>
      <c r="E10" s="26"/>
      <c r="F10" s="26"/>
      <c r="G10" s="26"/>
      <c r="H10" s="26"/>
      <c r="I10" s="26"/>
    </row>
    <row r="11" spans="1:141" ht="22.5" x14ac:dyDescent="0.3">
      <c r="A11" s="31" t="s">
        <v>9</v>
      </c>
      <c r="B11" s="31"/>
      <c r="C11" s="31"/>
      <c r="D11" s="31"/>
      <c r="E11" s="31"/>
      <c r="F11" s="31"/>
      <c r="G11" s="31"/>
      <c r="H11" s="31"/>
      <c r="I11" s="31"/>
    </row>
    <row r="12" spans="1:141" ht="18" x14ac:dyDescent="0.25">
      <c r="A12" s="32" t="s">
        <v>20</v>
      </c>
      <c r="B12" s="32"/>
      <c r="C12" s="32"/>
      <c r="D12" s="32"/>
      <c r="E12" s="32"/>
      <c r="F12" s="32"/>
      <c r="G12" s="32"/>
      <c r="H12" s="32"/>
      <c r="I12" s="32"/>
    </row>
    <row r="13" spans="1:141" ht="11.25" customHeight="1" thickBot="1" x14ac:dyDescent="0.3">
      <c r="A13" s="9"/>
      <c r="B13" s="9"/>
      <c r="C13" s="10"/>
      <c r="D13" s="9"/>
      <c r="E13" s="9"/>
      <c r="F13" s="9"/>
      <c r="G13" s="9"/>
      <c r="H13" s="9"/>
      <c r="I13" s="9"/>
    </row>
    <row r="14" spans="1:141" ht="63" customHeight="1" thickTop="1" thickBot="1" x14ac:dyDescent="0.25">
      <c r="A14" s="3" t="s">
        <v>0</v>
      </c>
      <c r="B14" s="4" t="s">
        <v>19</v>
      </c>
      <c r="C14" s="5" t="s">
        <v>1</v>
      </c>
      <c r="D14" s="6" t="s">
        <v>2</v>
      </c>
      <c r="E14" s="7" t="s">
        <v>3</v>
      </c>
      <c r="F14" s="7" t="s">
        <v>5</v>
      </c>
      <c r="G14" s="7" t="s">
        <v>6</v>
      </c>
      <c r="H14" s="7" t="s">
        <v>7</v>
      </c>
      <c r="I14" s="7" t="s">
        <v>8</v>
      </c>
    </row>
    <row r="15" spans="1:141" s="19" customFormat="1" ht="17.100000000000001" customHeight="1" x14ac:dyDescent="0.2">
      <c r="A15" s="24" t="s">
        <v>16</v>
      </c>
      <c r="B15" s="12" t="s">
        <v>99</v>
      </c>
      <c r="C15" s="20" t="s">
        <v>21</v>
      </c>
      <c r="D15" s="22">
        <v>45536</v>
      </c>
      <c r="E15" s="17">
        <v>10242</v>
      </c>
      <c r="F15" s="18">
        <v>45559</v>
      </c>
      <c r="G15" s="13">
        <f t="shared" ref="G15:G18" si="0">E15</f>
        <v>10242</v>
      </c>
      <c r="H15" s="14"/>
      <c r="I15" s="15" t="s">
        <v>12</v>
      </c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</row>
    <row r="16" spans="1:141" s="19" customFormat="1" ht="17.100000000000001" customHeight="1" x14ac:dyDescent="0.2">
      <c r="A16" s="23" t="s">
        <v>22</v>
      </c>
      <c r="B16" s="23" t="s">
        <v>100</v>
      </c>
      <c r="C16" s="20" t="s">
        <v>23</v>
      </c>
      <c r="D16" s="22">
        <v>45538</v>
      </c>
      <c r="E16" s="17">
        <v>40000</v>
      </c>
      <c r="F16" s="18">
        <v>45567</v>
      </c>
      <c r="G16" s="13">
        <f>E16</f>
        <v>40000</v>
      </c>
      <c r="H16" s="14"/>
      <c r="I16" s="15" t="s">
        <v>12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</row>
    <row r="17" spans="1:141" s="19" customFormat="1" ht="17.100000000000001" customHeight="1" x14ac:dyDescent="0.2">
      <c r="A17" s="24" t="s">
        <v>18</v>
      </c>
      <c r="B17" s="12" t="s">
        <v>24</v>
      </c>
      <c r="C17" s="20" t="s">
        <v>25</v>
      </c>
      <c r="D17" s="22">
        <v>45539</v>
      </c>
      <c r="E17" s="17">
        <v>47925</v>
      </c>
      <c r="F17" s="18">
        <v>45567</v>
      </c>
      <c r="G17" s="13">
        <f>E17</f>
        <v>47925</v>
      </c>
      <c r="H17" s="14"/>
      <c r="I17" s="15" t="s">
        <v>12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</row>
    <row r="18" spans="1:141" s="19" customFormat="1" ht="17.100000000000001" customHeight="1" x14ac:dyDescent="0.2">
      <c r="A18" s="24" t="s">
        <v>26</v>
      </c>
      <c r="B18" s="12" t="s">
        <v>98</v>
      </c>
      <c r="C18" s="20" t="s">
        <v>27</v>
      </c>
      <c r="D18" s="22">
        <v>45539</v>
      </c>
      <c r="E18" s="17">
        <v>53100</v>
      </c>
      <c r="F18" s="18">
        <v>45570</v>
      </c>
      <c r="G18" s="13">
        <f t="shared" si="0"/>
        <v>53100</v>
      </c>
      <c r="H18" s="14"/>
      <c r="I18" s="15" t="s">
        <v>12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</row>
    <row r="19" spans="1:141" s="19" customFormat="1" ht="17.100000000000001" customHeight="1" x14ac:dyDescent="0.2">
      <c r="A19" s="24" t="s">
        <v>28</v>
      </c>
      <c r="B19" s="12" t="s">
        <v>30</v>
      </c>
      <c r="C19" s="20" t="s">
        <v>29</v>
      </c>
      <c r="D19" s="22">
        <v>45539</v>
      </c>
      <c r="E19" s="17">
        <v>33382.199999999997</v>
      </c>
      <c r="F19" s="18">
        <v>45567</v>
      </c>
      <c r="G19" s="13">
        <f>E19</f>
        <v>33382.199999999997</v>
      </c>
      <c r="H19" s="14"/>
      <c r="I19" s="15" t="s">
        <v>12</v>
      </c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</row>
    <row r="20" spans="1:141" ht="17.100000000000001" customHeight="1" x14ac:dyDescent="0.2">
      <c r="A20" s="12" t="s">
        <v>31</v>
      </c>
      <c r="B20" s="12" t="s">
        <v>32</v>
      </c>
      <c r="C20" s="21" t="s">
        <v>33</v>
      </c>
      <c r="D20" s="22">
        <v>45540</v>
      </c>
      <c r="E20" s="13">
        <v>23464.3</v>
      </c>
      <c r="F20" s="18">
        <v>45568</v>
      </c>
      <c r="G20" s="13">
        <f>+E20</f>
        <v>23464.3</v>
      </c>
      <c r="H20" s="14"/>
      <c r="I20" s="15" t="s">
        <v>12</v>
      </c>
    </row>
    <row r="21" spans="1:141" s="19" customFormat="1" ht="17.100000000000001" customHeight="1" x14ac:dyDescent="0.2">
      <c r="A21" s="24" t="s">
        <v>34</v>
      </c>
      <c r="B21" s="12" t="s">
        <v>32</v>
      </c>
      <c r="C21" s="20" t="s">
        <v>35</v>
      </c>
      <c r="D21" s="22">
        <v>45544</v>
      </c>
      <c r="E21" s="17">
        <v>15446.2</v>
      </c>
      <c r="F21" s="18">
        <v>45568</v>
      </c>
      <c r="G21" s="13">
        <f>+E21</f>
        <v>15446.2</v>
      </c>
      <c r="H21" s="14"/>
      <c r="I21" s="15" t="s">
        <v>12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</row>
    <row r="22" spans="1:141" ht="15" x14ac:dyDescent="0.2">
      <c r="A22" s="12" t="s">
        <v>36</v>
      </c>
      <c r="B22" s="12" t="s">
        <v>37</v>
      </c>
      <c r="C22" s="21" t="s">
        <v>38</v>
      </c>
      <c r="D22" s="22">
        <v>45544</v>
      </c>
      <c r="E22" s="13">
        <v>15673.4</v>
      </c>
      <c r="F22" s="18">
        <v>45568</v>
      </c>
      <c r="G22" s="14">
        <f>+E22</f>
        <v>15673.4</v>
      </c>
      <c r="H22" s="14"/>
      <c r="I22" s="15" t="s">
        <v>12</v>
      </c>
    </row>
    <row r="23" spans="1:141" ht="17.100000000000001" customHeight="1" x14ac:dyDescent="0.2">
      <c r="A23" s="12" t="s">
        <v>36</v>
      </c>
      <c r="B23" s="12" t="s">
        <v>39</v>
      </c>
      <c r="C23" s="21" t="s">
        <v>40</v>
      </c>
      <c r="D23" s="22">
        <v>45544</v>
      </c>
      <c r="E23" s="13">
        <v>108607.2</v>
      </c>
      <c r="F23" s="18">
        <v>45568</v>
      </c>
      <c r="G23" s="14">
        <f>+E23</f>
        <v>108607.2</v>
      </c>
      <c r="H23" s="14"/>
      <c r="I23" s="15" t="s">
        <v>12</v>
      </c>
    </row>
    <row r="24" spans="1:141" ht="17.100000000000001" customHeight="1" x14ac:dyDescent="0.2">
      <c r="A24" s="24" t="s">
        <v>51</v>
      </c>
      <c r="B24" s="12" t="s">
        <v>72</v>
      </c>
      <c r="C24" s="21" t="s">
        <v>41</v>
      </c>
      <c r="D24" s="22">
        <v>45545</v>
      </c>
      <c r="E24" s="13">
        <v>2280</v>
      </c>
      <c r="F24" s="18">
        <v>45573</v>
      </c>
      <c r="G24" s="14">
        <f>+E24</f>
        <v>2280</v>
      </c>
      <c r="H24" s="14"/>
      <c r="I24" s="15" t="s">
        <v>12</v>
      </c>
    </row>
    <row r="25" spans="1:141" s="19" customFormat="1" ht="16.5" customHeight="1" x14ac:dyDescent="0.2">
      <c r="A25" s="12" t="s">
        <v>49</v>
      </c>
      <c r="B25" s="23" t="s">
        <v>42</v>
      </c>
      <c r="C25" s="20" t="s">
        <v>43</v>
      </c>
      <c r="D25" s="22">
        <v>45547</v>
      </c>
      <c r="E25" s="17">
        <v>27188.59</v>
      </c>
      <c r="F25" s="18">
        <v>45575</v>
      </c>
      <c r="G25" s="14">
        <f>+E25</f>
        <v>27188.59</v>
      </c>
      <c r="H25" s="14"/>
      <c r="I25" s="15" t="s">
        <v>12</v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</row>
    <row r="26" spans="1:141" s="19" customFormat="1" ht="16.5" customHeight="1" x14ac:dyDescent="0.2">
      <c r="A26" s="24" t="s">
        <v>50</v>
      </c>
      <c r="B26" s="23" t="s">
        <v>44</v>
      </c>
      <c r="C26" s="20" t="s">
        <v>45</v>
      </c>
      <c r="D26" s="22">
        <v>45550</v>
      </c>
      <c r="E26" s="17">
        <v>41697.94</v>
      </c>
      <c r="F26" s="18">
        <v>45567</v>
      </c>
      <c r="G26" s="14">
        <f>+E26</f>
        <v>41697.94</v>
      </c>
      <c r="H26" s="14"/>
      <c r="I26" s="15" t="s">
        <v>12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</row>
    <row r="27" spans="1:141" s="19" customFormat="1" ht="17.100000000000001" customHeight="1" x14ac:dyDescent="0.2">
      <c r="A27" s="24" t="s">
        <v>50</v>
      </c>
      <c r="B27" s="23" t="s">
        <v>46</v>
      </c>
      <c r="C27" s="20" t="s">
        <v>47</v>
      </c>
      <c r="D27" s="22">
        <v>45550</v>
      </c>
      <c r="E27" s="17">
        <v>2729.96</v>
      </c>
      <c r="F27" s="18">
        <v>45567</v>
      </c>
      <c r="G27" s="14">
        <f>+E27</f>
        <v>2729.96</v>
      </c>
      <c r="H27" s="14"/>
      <c r="I27" s="15" t="s">
        <v>12</v>
      </c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</row>
    <row r="28" spans="1:141" s="19" customFormat="1" ht="17.100000000000001" customHeight="1" x14ac:dyDescent="0.2">
      <c r="A28" s="23" t="s">
        <v>48</v>
      </c>
      <c r="B28" s="25" t="s">
        <v>52</v>
      </c>
      <c r="C28" s="20" t="s">
        <v>53</v>
      </c>
      <c r="D28" s="22">
        <v>45551</v>
      </c>
      <c r="E28" s="17">
        <v>25000</v>
      </c>
      <c r="F28" s="18">
        <v>45568</v>
      </c>
      <c r="G28" s="14">
        <f>+E28</f>
        <v>25000</v>
      </c>
      <c r="H28" s="14"/>
      <c r="I28" s="15" t="s">
        <v>12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</row>
    <row r="29" spans="1:141" s="19" customFormat="1" ht="17.100000000000001" customHeight="1" x14ac:dyDescent="0.2">
      <c r="A29" s="23" t="s">
        <v>54</v>
      </c>
      <c r="B29" s="23" t="s">
        <v>55</v>
      </c>
      <c r="C29" s="20" t="s">
        <v>56</v>
      </c>
      <c r="D29" s="22">
        <v>45545</v>
      </c>
      <c r="E29" s="17">
        <v>29537.759999999998</v>
      </c>
      <c r="F29" s="18">
        <v>45583</v>
      </c>
      <c r="G29" s="13"/>
      <c r="H29" s="14">
        <f t="shared" ref="H29:H32" si="1">+E29</f>
        <v>29537.759999999998</v>
      </c>
      <c r="I29" s="15" t="s">
        <v>10</v>
      </c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</row>
    <row r="30" spans="1:141" s="19" customFormat="1" ht="17.100000000000001" customHeight="1" x14ac:dyDescent="0.2">
      <c r="A30" s="23" t="s">
        <v>57</v>
      </c>
      <c r="B30" s="23" t="s">
        <v>59</v>
      </c>
      <c r="C30" s="20" t="s">
        <v>58</v>
      </c>
      <c r="D30" s="22">
        <v>45546</v>
      </c>
      <c r="E30" s="17">
        <v>16107</v>
      </c>
      <c r="F30" s="18">
        <v>45580</v>
      </c>
      <c r="G30" s="13"/>
      <c r="H30" s="14">
        <f t="shared" si="1"/>
        <v>16107</v>
      </c>
      <c r="I30" s="15" t="s">
        <v>10</v>
      </c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</row>
    <row r="31" spans="1:141" s="19" customFormat="1" ht="17.100000000000001" customHeight="1" x14ac:dyDescent="0.2">
      <c r="A31" s="23" t="s">
        <v>60</v>
      </c>
      <c r="B31" s="23" t="s">
        <v>61</v>
      </c>
      <c r="C31" s="20" t="s">
        <v>62</v>
      </c>
      <c r="D31" s="22">
        <v>45548</v>
      </c>
      <c r="E31" s="17">
        <v>298003.09999999998</v>
      </c>
      <c r="F31" s="18">
        <v>45582</v>
      </c>
      <c r="G31" s="13"/>
      <c r="H31" s="14">
        <f t="shared" si="1"/>
        <v>298003.09999999998</v>
      </c>
      <c r="I31" s="15" t="s">
        <v>10</v>
      </c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</row>
    <row r="32" spans="1:141" s="19" customFormat="1" ht="17.100000000000001" customHeight="1" x14ac:dyDescent="0.2">
      <c r="A32" s="23" t="s">
        <v>63</v>
      </c>
      <c r="B32" s="23" t="s">
        <v>55</v>
      </c>
      <c r="C32" s="20" t="s">
        <v>64</v>
      </c>
      <c r="D32" s="22">
        <v>45551</v>
      </c>
      <c r="E32" s="17">
        <v>43955</v>
      </c>
      <c r="F32" s="18">
        <v>45583</v>
      </c>
      <c r="G32" s="13"/>
      <c r="H32" s="14">
        <f t="shared" si="1"/>
        <v>43955</v>
      </c>
      <c r="I32" s="15" t="s">
        <v>10</v>
      </c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</row>
    <row r="33" spans="1:141" ht="17.100000000000001" customHeight="1" x14ac:dyDescent="0.2">
      <c r="A33" s="23" t="s">
        <v>65</v>
      </c>
      <c r="B33" s="23" t="s">
        <v>66</v>
      </c>
      <c r="C33" s="21" t="s">
        <v>67</v>
      </c>
      <c r="D33" s="22">
        <v>45551</v>
      </c>
      <c r="E33" s="13">
        <v>25960</v>
      </c>
      <c r="F33" s="18">
        <v>45582</v>
      </c>
      <c r="G33" s="13"/>
      <c r="H33" s="14">
        <f>E33</f>
        <v>25960</v>
      </c>
      <c r="I33" s="15" t="s">
        <v>10</v>
      </c>
    </row>
    <row r="34" spans="1:141" ht="17.100000000000001" customHeight="1" x14ac:dyDescent="0.2">
      <c r="A34" s="23" t="s">
        <v>11</v>
      </c>
      <c r="B34" s="23" t="s">
        <v>68</v>
      </c>
      <c r="C34" s="21" t="s">
        <v>69</v>
      </c>
      <c r="D34" s="22">
        <v>45553</v>
      </c>
      <c r="E34" s="13">
        <v>262202.95</v>
      </c>
      <c r="F34" s="18">
        <v>45580</v>
      </c>
      <c r="G34" s="14"/>
      <c r="H34" s="14">
        <f t="shared" ref="H34:H54" si="2">E34</f>
        <v>262202.95</v>
      </c>
      <c r="I34" s="15" t="s">
        <v>10</v>
      </c>
    </row>
    <row r="35" spans="1:141" ht="17.100000000000001" customHeight="1" x14ac:dyDescent="0.2">
      <c r="A35" s="23" t="s">
        <v>11</v>
      </c>
      <c r="B35" s="23" t="s">
        <v>70</v>
      </c>
      <c r="C35" s="21" t="s">
        <v>71</v>
      </c>
      <c r="D35" s="22">
        <v>45553</v>
      </c>
      <c r="E35" s="13">
        <v>413120.33</v>
      </c>
      <c r="F35" s="18">
        <v>45580</v>
      </c>
      <c r="G35" s="14"/>
      <c r="H35" s="14">
        <f t="shared" si="2"/>
        <v>413120.33</v>
      </c>
      <c r="I35" s="15" t="s">
        <v>10</v>
      </c>
    </row>
    <row r="36" spans="1:141" ht="17.100000000000001" customHeight="1" x14ac:dyDescent="0.2">
      <c r="A36" s="24" t="s">
        <v>51</v>
      </c>
      <c r="B36" s="12" t="s">
        <v>72</v>
      </c>
      <c r="C36" s="21" t="s">
        <v>73</v>
      </c>
      <c r="D36" s="22">
        <v>45547</v>
      </c>
      <c r="E36" s="17">
        <v>2340</v>
      </c>
      <c r="F36" s="18">
        <v>45582</v>
      </c>
      <c r="G36" s="14"/>
      <c r="H36" s="14">
        <f t="shared" si="2"/>
        <v>2340</v>
      </c>
      <c r="I36" s="15" t="s">
        <v>10</v>
      </c>
    </row>
    <row r="37" spans="1:141" ht="17.100000000000001" customHeight="1" x14ac:dyDescent="0.2">
      <c r="A37" s="24" t="s">
        <v>51</v>
      </c>
      <c r="B37" s="12" t="s">
        <v>72</v>
      </c>
      <c r="C37" s="21" t="s">
        <v>74</v>
      </c>
      <c r="D37" s="22">
        <v>45552</v>
      </c>
      <c r="E37" s="17">
        <v>3060</v>
      </c>
      <c r="F37" s="18">
        <v>45582</v>
      </c>
      <c r="G37" s="14"/>
      <c r="H37" s="14">
        <f t="shared" si="2"/>
        <v>3060</v>
      </c>
      <c r="I37" s="15" t="s">
        <v>10</v>
      </c>
    </row>
    <row r="38" spans="1:141" ht="17.100000000000001" customHeight="1" x14ac:dyDescent="0.2">
      <c r="A38" s="24" t="s">
        <v>51</v>
      </c>
      <c r="B38" s="12" t="s">
        <v>72</v>
      </c>
      <c r="C38" s="21" t="s">
        <v>75</v>
      </c>
      <c r="D38" s="22">
        <v>45554</v>
      </c>
      <c r="E38" s="17">
        <v>2640</v>
      </c>
      <c r="F38" s="18">
        <v>45582</v>
      </c>
      <c r="G38" s="14"/>
      <c r="H38" s="14">
        <f t="shared" si="2"/>
        <v>2640</v>
      </c>
      <c r="I38" s="15" t="s">
        <v>10</v>
      </c>
    </row>
    <row r="39" spans="1:141" ht="17.100000000000001" customHeight="1" x14ac:dyDescent="0.2">
      <c r="A39" s="12" t="s">
        <v>76</v>
      </c>
      <c r="B39" s="12" t="s">
        <v>79</v>
      </c>
      <c r="C39" s="21" t="s">
        <v>77</v>
      </c>
      <c r="D39" s="22">
        <v>45562</v>
      </c>
      <c r="E39" s="13">
        <v>39261.379999999997</v>
      </c>
      <c r="F39" s="18">
        <v>45583</v>
      </c>
      <c r="G39" s="14"/>
      <c r="H39" s="14">
        <f t="shared" si="2"/>
        <v>39261.379999999997</v>
      </c>
      <c r="I39" s="15" t="s">
        <v>10</v>
      </c>
    </row>
    <row r="40" spans="1:141" ht="17.100000000000001" customHeight="1" x14ac:dyDescent="0.2">
      <c r="A40" s="12" t="s">
        <v>76</v>
      </c>
      <c r="B40" s="12" t="s">
        <v>78</v>
      </c>
      <c r="C40" s="21" t="s">
        <v>80</v>
      </c>
      <c r="D40" s="22">
        <v>45562</v>
      </c>
      <c r="E40" s="13">
        <v>4469.3999999999996</v>
      </c>
      <c r="F40" s="18">
        <v>45583</v>
      </c>
      <c r="G40" s="13"/>
      <c r="H40" s="14">
        <f t="shared" si="2"/>
        <v>4469.3999999999996</v>
      </c>
      <c r="I40" s="15" t="s">
        <v>10</v>
      </c>
    </row>
    <row r="41" spans="1:141" s="19" customFormat="1" ht="17.100000000000001" customHeight="1" x14ac:dyDescent="0.2">
      <c r="A41" s="12" t="s">
        <v>76</v>
      </c>
      <c r="B41" s="12" t="s">
        <v>81</v>
      </c>
      <c r="C41" s="21" t="s">
        <v>82</v>
      </c>
      <c r="D41" s="22">
        <v>45562</v>
      </c>
      <c r="E41" s="17">
        <v>48614.44</v>
      </c>
      <c r="F41" s="18">
        <v>45583</v>
      </c>
      <c r="G41" s="13"/>
      <c r="H41" s="14">
        <f t="shared" si="2"/>
        <v>48614.44</v>
      </c>
      <c r="I41" s="15" t="s">
        <v>10</v>
      </c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</row>
    <row r="42" spans="1:141" ht="15" x14ac:dyDescent="0.2">
      <c r="A42" s="12" t="s">
        <v>76</v>
      </c>
      <c r="B42" s="12" t="s">
        <v>83</v>
      </c>
      <c r="C42" s="21" t="s">
        <v>84</v>
      </c>
      <c r="D42" s="22">
        <v>45562</v>
      </c>
      <c r="E42" s="17">
        <v>133406.34</v>
      </c>
      <c r="F42" s="18">
        <v>45583</v>
      </c>
      <c r="G42" s="19"/>
      <c r="H42" s="14">
        <f t="shared" si="2"/>
        <v>133406.34</v>
      </c>
      <c r="I42" s="15" t="s">
        <v>10</v>
      </c>
    </row>
    <row r="43" spans="1:141" ht="17.100000000000001" customHeight="1" x14ac:dyDescent="0.2">
      <c r="A43" s="24" t="s">
        <v>85</v>
      </c>
      <c r="B43" s="12" t="s">
        <v>86</v>
      </c>
      <c r="C43" s="20" t="s">
        <v>87</v>
      </c>
      <c r="D43" s="22">
        <v>45565</v>
      </c>
      <c r="E43" s="17">
        <v>19300</v>
      </c>
      <c r="F43" s="18">
        <v>45583</v>
      </c>
      <c r="G43" s="14"/>
      <c r="H43" s="14">
        <f t="shared" si="2"/>
        <v>19300</v>
      </c>
      <c r="I43" s="15" t="s">
        <v>10</v>
      </c>
    </row>
    <row r="44" spans="1:141" ht="16.5" customHeight="1" x14ac:dyDescent="0.2">
      <c r="A44" s="23" t="s">
        <v>88</v>
      </c>
      <c r="B44" s="12" t="s">
        <v>110</v>
      </c>
      <c r="C44" s="20" t="s">
        <v>89</v>
      </c>
      <c r="D44" s="22">
        <v>45537</v>
      </c>
      <c r="E44" s="17">
        <v>1512000</v>
      </c>
      <c r="F44" s="18">
        <v>45588</v>
      </c>
      <c r="G44" s="14"/>
      <c r="H44" s="14">
        <f t="shared" si="2"/>
        <v>1512000</v>
      </c>
      <c r="I44" s="15" t="s">
        <v>10</v>
      </c>
    </row>
    <row r="45" spans="1:141" ht="17.100000000000001" customHeight="1" x14ac:dyDescent="0.2">
      <c r="A45" s="12" t="s">
        <v>90</v>
      </c>
      <c r="B45" s="12" t="s">
        <v>91</v>
      </c>
      <c r="C45" s="21" t="s">
        <v>92</v>
      </c>
      <c r="D45" s="22">
        <v>45539</v>
      </c>
      <c r="E45" s="13">
        <v>7599.96</v>
      </c>
      <c r="F45" s="18">
        <v>45588</v>
      </c>
      <c r="G45" s="14"/>
      <c r="H45" s="14">
        <f t="shared" si="2"/>
        <v>7599.96</v>
      </c>
      <c r="I45" s="15" t="s">
        <v>10</v>
      </c>
    </row>
    <row r="46" spans="1:141" ht="17.100000000000001" customHeight="1" x14ac:dyDescent="0.2">
      <c r="A46" s="24" t="s">
        <v>93</v>
      </c>
      <c r="B46" s="12" t="s">
        <v>111</v>
      </c>
      <c r="C46" s="21" t="s">
        <v>94</v>
      </c>
      <c r="D46" s="22">
        <v>45544</v>
      </c>
      <c r="E46" s="13">
        <v>73723.75</v>
      </c>
      <c r="F46" s="18">
        <v>45588</v>
      </c>
      <c r="G46" s="14"/>
      <c r="H46" s="14">
        <f t="shared" si="2"/>
        <v>73723.75</v>
      </c>
      <c r="I46" s="15" t="s">
        <v>10</v>
      </c>
    </row>
    <row r="47" spans="1:141" ht="17.100000000000001" customHeight="1" x14ac:dyDescent="0.2">
      <c r="A47" s="24" t="s">
        <v>95</v>
      </c>
      <c r="B47" s="12" t="s">
        <v>112</v>
      </c>
      <c r="C47" s="21" t="s">
        <v>96</v>
      </c>
      <c r="D47" s="22">
        <v>45545</v>
      </c>
      <c r="E47" s="13">
        <v>35500</v>
      </c>
      <c r="F47" s="18">
        <v>45588</v>
      </c>
      <c r="G47" s="14"/>
      <c r="H47" s="14">
        <f t="shared" si="2"/>
        <v>35500</v>
      </c>
      <c r="I47" s="15" t="s">
        <v>10</v>
      </c>
    </row>
    <row r="48" spans="1:141" ht="17.100000000000001" customHeight="1" x14ac:dyDescent="0.2">
      <c r="A48" s="24" t="s">
        <v>60</v>
      </c>
      <c r="B48" s="23" t="s">
        <v>61</v>
      </c>
      <c r="C48" s="21" t="s">
        <v>97</v>
      </c>
      <c r="D48" s="22">
        <v>45545</v>
      </c>
      <c r="E48" s="13">
        <v>672617.7</v>
      </c>
      <c r="F48" s="18">
        <v>45588</v>
      </c>
      <c r="G48" s="14"/>
      <c r="H48" s="14">
        <f t="shared" si="2"/>
        <v>672617.7</v>
      </c>
      <c r="I48" s="15" t="s">
        <v>10</v>
      </c>
    </row>
    <row r="49" spans="1:12" ht="17.100000000000001" customHeight="1" x14ac:dyDescent="0.2">
      <c r="A49" s="24" t="s">
        <v>26</v>
      </c>
      <c r="B49" s="12" t="s">
        <v>98</v>
      </c>
      <c r="C49" s="21" t="s">
        <v>101</v>
      </c>
      <c r="D49" s="22">
        <v>45555</v>
      </c>
      <c r="E49" s="13">
        <v>17700</v>
      </c>
      <c r="F49" s="18">
        <v>45588</v>
      </c>
      <c r="G49" s="14"/>
      <c r="H49" s="14">
        <f t="shared" si="2"/>
        <v>17700</v>
      </c>
      <c r="I49" s="15" t="s">
        <v>10</v>
      </c>
    </row>
    <row r="50" spans="1:12" ht="17.100000000000001" customHeight="1" x14ac:dyDescent="0.2">
      <c r="A50" s="24" t="s">
        <v>60</v>
      </c>
      <c r="B50" s="23" t="s">
        <v>61</v>
      </c>
      <c r="C50" s="21" t="s">
        <v>102</v>
      </c>
      <c r="D50" s="22">
        <v>45555</v>
      </c>
      <c r="E50" s="13">
        <v>14071.5</v>
      </c>
      <c r="F50" s="18">
        <v>45588</v>
      </c>
      <c r="G50" s="14"/>
      <c r="H50" s="14">
        <f t="shared" si="2"/>
        <v>14071.5</v>
      </c>
      <c r="I50" s="15" t="s">
        <v>10</v>
      </c>
    </row>
    <row r="51" spans="1:12" ht="17.100000000000001" customHeight="1" x14ac:dyDescent="0.2">
      <c r="A51" s="24" t="s">
        <v>17</v>
      </c>
      <c r="B51" s="12" t="s">
        <v>103</v>
      </c>
      <c r="C51" s="21" t="s">
        <v>104</v>
      </c>
      <c r="D51" s="22">
        <v>45558</v>
      </c>
      <c r="E51" s="13">
        <v>1002613.95</v>
      </c>
      <c r="F51" s="18">
        <v>45588</v>
      </c>
      <c r="G51" s="14"/>
      <c r="H51" s="14">
        <f t="shared" si="2"/>
        <v>1002613.95</v>
      </c>
      <c r="I51" s="15" t="s">
        <v>10</v>
      </c>
    </row>
    <row r="52" spans="1:12" ht="17.100000000000001" customHeight="1" x14ac:dyDescent="0.2">
      <c r="A52" s="12" t="s">
        <v>105</v>
      </c>
      <c r="B52" s="12" t="s">
        <v>113</v>
      </c>
      <c r="C52" s="21" t="s">
        <v>106</v>
      </c>
      <c r="D52" s="22">
        <v>45558</v>
      </c>
      <c r="E52" s="13">
        <v>16284</v>
      </c>
      <c r="F52" s="18">
        <v>45588</v>
      </c>
      <c r="G52" s="14"/>
      <c r="H52" s="14">
        <f t="shared" si="2"/>
        <v>16284</v>
      </c>
      <c r="I52" s="15" t="s">
        <v>10</v>
      </c>
    </row>
    <row r="53" spans="1:12" ht="17.100000000000001" customHeight="1" x14ac:dyDescent="0.2">
      <c r="A53" s="24" t="s">
        <v>107</v>
      </c>
      <c r="B53" s="12" t="s">
        <v>114</v>
      </c>
      <c r="C53" s="21" t="s">
        <v>108</v>
      </c>
      <c r="D53" s="22">
        <v>45560</v>
      </c>
      <c r="E53" s="13">
        <v>7309.01</v>
      </c>
      <c r="F53" s="18">
        <v>45588</v>
      </c>
      <c r="G53" s="14"/>
      <c r="H53" s="14">
        <f t="shared" si="2"/>
        <v>7309.01</v>
      </c>
      <c r="I53" s="15" t="s">
        <v>10</v>
      </c>
    </row>
    <row r="54" spans="1:12" ht="17.100000000000001" customHeight="1" x14ac:dyDescent="0.2">
      <c r="A54" s="24" t="s">
        <v>51</v>
      </c>
      <c r="B54" s="23" t="s">
        <v>72</v>
      </c>
      <c r="C54" s="21" t="s">
        <v>109</v>
      </c>
      <c r="D54" s="22">
        <v>45560</v>
      </c>
      <c r="E54" s="13">
        <v>3540</v>
      </c>
      <c r="F54" s="18">
        <v>45588</v>
      </c>
      <c r="G54" s="14"/>
      <c r="H54" s="14">
        <f t="shared" si="2"/>
        <v>3540</v>
      </c>
      <c r="I54" s="15" t="s">
        <v>10</v>
      </c>
    </row>
    <row r="55" spans="1:12" ht="29.25" customHeight="1" thickBot="1" x14ac:dyDescent="0.25">
      <c r="A55" s="28" t="s">
        <v>4</v>
      </c>
      <c r="B55" s="29"/>
      <c r="C55" s="29"/>
      <c r="D55" s="30"/>
      <c r="E55" s="16">
        <f>SUM(E15:E54)</f>
        <v>5151674.3600000003</v>
      </c>
      <c r="F55" s="16"/>
      <c r="G55" s="16">
        <f>SUM(G15:G28)</f>
        <v>446736.79000000004</v>
      </c>
      <c r="H55" s="16">
        <f>SUM(H29:H54)</f>
        <v>4704937.57</v>
      </c>
      <c r="I55" s="16"/>
      <c r="K55" s="2"/>
      <c r="L55" s="2"/>
    </row>
    <row r="56" spans="1:12" x14ac:dyDescent="0.2">
      <c r="I56" s="2"/>
    </row>
    <row r="57" spans="1:12" ht="15" x14ac:dyDescent="0.25">
      <c r="A57"/>
      <c r="B57"/>
      <c r="C57"/>
      <c r="D57"/>
      <c r="E57"/>
      <c r="F57"/>
      <c r="G57"/>
      <c r="H57"/>
      <c r="I57" s="2"/>
      <c r="J57"/>
      <c r="K57"/>
      <c r="L57"/>
    </row>
    <row r="58" spans="1:12" ht="15" x14ac:dyDescent="0.25">
      <c r="A58"/>
      <c r="B58"/>
      <c r="C58"/>
      <c r="D58"/>
      <c r="E58"/>
      <c r="F58"/>
      <c r="G58"/>
      <c r="H58"/>
      <c r="I58" s="2"/>
      <c r="J58"/>
      <c r="K58"/>
      <c r="L58"/>
    </row>
    <row r="59" spans="1:12" ht="15" x14ac:dyDescent="0.25">
      <c r="A59"/>
      <c r="B59"/>
      <c r="C59"/>
      <c r="D59"/>
      <c r="E59"/>
      <c r="F59"/>
      <c r="G59"/>
      <c r="H59"/>
      <c r="I59" s="2"/>
      <c r="J59"/>
      <c r="K59"/>
      <c r="L59"/>
    </row>
    <row r="60" spans="1:12" ht="15" x14ac:dyDescent="0.25">
      <c r="A60"/>
      <c r="B60"/>
      <c r="C60"/>
      <c r="D60"/>
      <c r="E60"/>
      <c r="F60"/>
      <c r="G60"/>
      <c r="H60"/>
      <c r="I60" s="2"/>
      <c r="J60"/>
      <c r="K60"/>
      <c r="L60"/>
    </row>
    <row r="61" spans="1:12" ht="15" x14ac:dyDescent="0.25">
      <c r="A61"/>
      <c r="B61"/>
      <c r="C61"/>
      <c r="D61"/>
      <c r="E61"/>
      <c r="F61"/>
      <c r="G61"/>
      <c r="H61"/>
      <c r="I61" s="2"/>
      <c r="J61"/>
      <c r="K61"/>
      <c r="L61"/>
    </row>
    <row r="62" spans="1:12" ht="15" x14ac:dyDescent="0.25">
      <c r="A62"/>
      <c r="B62"/>
      <c r="C62"/>
      <c r="D62"/>
      <c r="E62"/>
      <c r="F62"/>
      <c r="G62"/>
      <c r="H62"/>
      <c r="I62" s="2"/>
      <c r="J62"/>
      <c r="K62"/>
      <c r="L62"/>
    </row>
    <row r="63" spans="1:12" ht="15" x14ac:dyDescent="0.25">
      <c r="A63"/>
      <c r="B63"/>
      <c r="C63"/>
      <c r="D63"/>
      <c r="E63" s="1" t="s">
        <v>13</v>
      </c>
      <c r="F63"/>
      <c r="G63"/>
      <c r="H63"/>
      <c r="I63" s="2"/>
      <c r="J63"/>
      <c r="K63"/>
      <c r="L63"/>
    </row>
    <row r="64" spans="1:12" ht="15.75" thickBot="1" x14ac:dyDescent="0.3">
      <c r="A64"/>
      <c r="B64"/>
      <c r="C64"/>
      <c r="D64"/>
      <c r="E64"/>
      <c r="F64"/>
      <c r="G64" s="27"/>
      <c r="H64" s="27"/>
      <c r="I64" s="27"/>
      <c r="J64"/>
      <c r="K64"/>
      <c r="L64"/>
    </row>
    <row r="65" spans="1:12" ht="16.5" thickTop="1" x14ac:dyDescent="0.25">
      <c r="A65"/>
      <c r="B65"/>
      <c r="C65"/>
      <c r="D65"/>
      <c r="E65"/>
      <c r="F65"/>
      <c r="G65" s="33" t="s">
        <v>14</v>
      </c>
      <c r="H65" s="33"/>
      <c r="I65" s="33"/>
      <c r="J65"/>
      <c r="K65"/>
      <c r="L65"/>
    </row>
    <row r="66" spans="1:12" ht="15" x14ac:dyDescent="0.25">
      <c r="A66"/>
      <c r="B66"/>
      <c r="C66"/>
      <c r="D66"/>
      <c r="E66"/>
      <c r="F66"/>
      <c r="G66" s="26" t="s">
        <v>15</v>
      </c>
      <c r="H66" s="26"/>
      <c r="I66" s="26"/>
      <c r="J66"/>
      <c r="K66"/>
      <c r="L66"/>
    </row>
    <row r="67" spans="1:12" ht="15" x14ac:dyDescent="0.25">
      <c r="A67"/>
      <c r="B67"/>
      <c r="C67"/>
      <c r="D67"/>
      <c r="E67"/>
      <c r="F67"/>
      <c r="G67"/>
      <c r="H67"/>
      <c r="I67" s="2"/>
      <c r="J67"/>
      <c r="K67"/>
      <c r="L67"/>
    </row>
  </sheetData>
  <mergeCells count="7">
    <mergeCell ref="G66:I66"/>
    <mergeCell ref="G64:I64"/>
    <mergeCell ref="A55:D55"/>
    <mergeCell ref="A1:I10"/>
    <mergeCell ref="A11:I11"/>
    <mergeCell ref="A12:I12"/>
    <mergeCell ref="G65:I65"/>
  </mergeCells>
  <phoneticPr fontId="6" type="noConversion"/>
  <printOptions horizontalCentered="1"/>
  <pageMargins left="0" right="0" top="0" bottom="0" header="0.78740157480314965" footer="0.78740157480314965"/>
  <pageSetup paperSize="5" scale="36" fitToHeight="0" orientation="landscape" r:id="rId1"/>
  <drawing r:id="rId2"/>
</worksheet>
</file>

<file path=docMetadata/LabelInfo.xml><?xml version="1.0" encoding="utf-8"?>
<clbl:labelList xmlns:clbl="http://schemas.microsoft.com/office/2020/mipLabelMetadata">
  <clbl:label id="{b5510b9d-1611-4022-8488-41b0fd106d01}" enabled="1" method="Standard" siteId="{84c19291-14ab-4867-8582-dbea5badaa1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Septiembre 2024</vt:lpstr>
      <vt:lpstr>'Septiembre 2024'!Área_de_impresión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Pichardo</dc:creator>
  <cp:lastModifiedBy>Carlos Pichardo</cp:lastModifiedBy>
  <cp:lastPrinted>2024-10-08T19:33:05Z</cp:lastPrinted>
  <dcterms:created xsi:type="dcterms:W3CDTF">2019-08-01T20:31:11Z</dcterms:created>
  <dcterms:modified xsi:type="dcterms:W3CDTF">2024-10-08T20:10:08Z</dcterms:modified>
</cp:coreProperties>
</file>