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Cuentas por Pagar\2024\2024_10\"/>
    </mc:Choice>
  </mc:AlternateContent>
  <xr:revisionPtr revIDLastSave="0" documentId="13_ncr:1_{C7BD1584-0C02-4CE5-9184-B2E7CFA87794}" xr6:coauthVersionLast="47" xr6:coauthVersionMax="47" xr10:uidLastSave="{00000000-0000-0000-0000-000000000000}"/>
  <bookViews>
    <workbookView xWindow="-120" yWindow="-120" windowWidth="29040" windowHeight="15840" tabRatio="590" xr2:uid="{00000000-000D-0000-FFFF-FFFF00000000}"/>
  </bookViews>
  <sheets>
    <sheet name="Octubre 2024" sheetId="1" r:id="rId1"/>
  </sheets>
  <definedNames>
    <definedName name="_xlnm.Print_Area" localSheetId="0">'Octubre 2024'!$A$1:$I$80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8" i="1" l="1"/>
  <c r="E68" i="1"/>
  <c r="H64" i="1"/>
  <c r="H65" i="1"/>
  <c r="H66" i="1"/>
  <c r="H67" i="1"/>
  <c r="H63" i="1"/>
  <c r="H62" i="1"/>
  <c r="H60" i="1"/>
  <c r="H59" i="1"/>
  <c r="H61" i="1"/>
  <c r="H58" i="1"/>
  <c r="H57" i="1"/>
  <c r="H56" i="1"/>
  <c r="G27" i="1"/>
  <c r="G25" i="1"/>
  <c r="G26" i="1"/>
  <c r="G24" i="1"/>
  <c r="H39" i="1" l="1"/>
  <c r="G15" i="1"/>
  <c r="G68" i="1" s="1"/>
  <c r="H53" i="1"/>
  <c r="H54" i="1"/>
  <c r="H55" i="1"/>
</calcChain>
</file>

<file path=xl/sharedStrings.xml><?xml version="1.0" encoding="utf-8"?>
<sst xmlns="http://schemas.openxmlformats.org/spreadsheetml/2006/main" count="231" uniqueCount="149">
  <si>
    <t>Proveedor</t>
  </si>
  <si>
    <t>Factura No.
(NCF Gubernamental)</t>
  </si>
  <si>
    <t>Fecha Factura</t>
  </si>
  <si>
    <t>Monto Facturado</t>
  </si>
  <si>
    <t>Total General</t>
  </si>
  <si>
    <t>Fecha estimada de pago</t>
  </si>
  <si>
    <t>Monto Pagado</t>
  </si>
  <si>
    <t>Monto Pendiente</t>
  </si>
  <si>
    <t>Estado</t>
  </si>
  <si>
    <t xml:space="preserve">Listado de Cuentas por Pagar y Pagos a Proveedores </t>
  </si>
  <si>
    <t>Pendiente</t>
  </si>
  <si>
    <t>Empresa Distribuidora de Electricidad del Este, S. A. (EDEESTE).</t>
  </si>
  <si>
    <t>Pagado</t>
  </si>
  <si>
    <t xml:space="preserve">  </t>
  </si>
  <si>
    <t>María Montero</t>
  </si>
  <si>
    <t>Encargada División Financiera</t>
  </si>
  <si>
    <t>Coproración de Acueducto y Alcantarillado de Santo Domingo (CAASD).</t>
  </si>
  <si>
    <t>Seguro Nacional de Salud (SENASA).</t>
  </si>
  <si>
    <t>Descripción</t>
  </si>
  <si>
    <t>Lourdes Ynmaculada De Oleo Valenzuela</t>
  </si>
  <si>
    <t>Autotecnica Brasil, SRL.</t>
  </si>
  <si>
    <t>Pago por servicios de talleres para vehículos institucionales de esta DIGEPRES.</t>
  </si>
  <si>
    <t>Gobernación del Edificio de Oficinas Gubernamentales Juan Pablo Duarte.</t>
  </si>
  <si>
    <t>Delta Comercial, S. A.</t>
  </si>
  <si>
    <t>Altice Dominicana, S. A.</t>
  </si>
  <si>
    <t>Agua Planeta Azul, S. A.</t>
  </si>
  <si>
    <t>Compu-Office Dominicana, SRL.</t>
  </si>
  <si>
    <t>Pago por adquisición de botellones de agua purificada para uso de esta DIGEPRES.</t>
  </si>
  <si>
    <t>Compañía Dominicana de Teléfonos, S. A.</t>
  </si>
  <si>
    <t>Instituto de Auxilio y Viviendas (INAVI)</t>
  </si>
  <si>
    <t>Tomás Gómez Checo, SRL.</t>
  </si>
  <si>
    <t>Pago por servicios de lavado de vehículos de motor propiedad de esta DIGEPRES.</t>
  </si>
  <si>
    <t>Universidad APEC</t>
  </si>
  <si>
    <t>Pago por servicios prestados en calidad de abogado notario público para esta DIGEPRES.</t>
  </si>
  <si>
    <t>H Y L, S. A.</t>
  </si>
  <si>
    <t>Al 31 de Octubre del 2024</t>
  </si>
  <si>
    <t>Universidad Iberoamericana (UNIBE).</t>
  </si>
  <si>
    <t>E450000000210</t>
  </si>
  <si>
    <t>E450000005552</t>
  </si>
  <si>
    <t>E450000005559</t>
  </si>
  <si>
    <t>E450000005575</t>
  </si>
  <si>
    <t>Pago por adquisición de una bateria (27R) D31/N70 Turbo 12V AB 740CCA SAE para el vehículo TOYOTA Hiace, placa EL-01177, propiedad de esta DIGEPRES.</t>
  </si>
  <si>
    <t>E450000000205</t>
  </si>
  <si>
    <t>Pago por servicios de agua potable correspondiente al mes de octubre 2024.</t>
  </si>
  <si>
    <t>B1500150586</t>
  </si>
  <si>
    <t>E450000000172</t>
  </si>
  <si>
    <t>Pago por adquisición e instalación de compresores para usp de esta DIGEPRES.</t>
  </si>
  <si>
    <t>B1500000335</t>
  </si>
  <si>
    <t>Pago por adquisición de bocinas y consola para uso de esta DIGEPRES.</t>
  </si>
  <si>
    <t>E450000000365</t>
  </si>
  <si>
    <t>B1500015218</t>
  </si>
  <si>
    <t>Pago por servicios de mantenimiento del vehículo TOYOTA Hiace, placa I120314, propiedad de esta DIGEPRES.</t>
  </si>
  <si>
    <t>E450000001426</t>
  </si>
  <si>
    <t>Brothers RSR Supply Office, SRL.</t>
  </si>
  <si>
    <t>Pago por servicios de telecable, cuenta No. 13996825 correspondiente al período 11-9-2024 al 10-10-2024, para uso de esta DIGEPRES.</t>
  </si>
  <si>
    <t>E450000008594</t>
  </si>
  <si>
    <t>Pago por servicios de data, cuenta No. 85937564 correspondiente al período 11-9-2024 al 10-10-2024, para uso de esta DIGEPRES.</t>
  </si>
  <si>
    <t>E450000008621</t>
  </si>
  <si>
    <t>Aporte económico de mantenimiento mes de octubre 2024.</t>
  </si>
  <si>
    <t>B1500000455</t>
  </si>
  <si>
    <t>B1500358119</t>
  </si>
  <si>
    <t>Pago por servicios de energía eléctrica, NIC No. 1609251, correspondiente al mes de octubrede 2024 para consumo de esta DIGEPRES.</t>
  </si>
  <si>
    <t>Pago por servicios de energía eléctrica, NIC No. 1511169, correspondiente al mes de octubre de 2024 para consumo de esta DIGEPRES.</t>
  </si>
  <si>
    <t>B1500358093</t>
  </si>
  <si>
    <t>Pago por seguro de salud para los colaboradores de esta DIGEPRES, correspondiente al mes de noviembre de 2024.</t>
  </si>
  <si>
    <t>E450000000370</t>
  </si>
  <si>
    <t>B1500000017</t>
  </si>
  <si>
    <t>Pago cuatrimestre de la Maestria en Administración Financiera, correspondiente al 75% del cuatrimestre septiembre - diciembre, que esta cursando Chanay Castillo, colaboradora de esta DIGEPRES.</t>
  </si>
  <si>
    <t>B1500004335</t>
  </si>
  <si>
    <t>B1500004334</t>
  </si>
  <si>
    <t>ADEN, SRL</t>
  </si>
  <si>
    <t>Pago cuarta cuota de la Maestria MBA con Énfasis en Dirección de Proyectos, que esta cursando Karina Suero Ruiz, colaboradora de esta DIGEPRES.</t>
  </si>
  <si>
    <t>Pago cuatrimestre de la carrera de Ingenieria en Sistemas de Computación, correspondiente al cuatrimestre septiembre - diciembre, que esta cursando Víctor Vargas, colaborador de esta DIGEPRES.</t>
  </si>
  <si>
    <t>B1500000225</t>
  </si>
  <si>
    <t xml:space="preserve">Asociación Internacional de Presupuesto Público </t>
  </si>
  <si>
    <t>Pago participación en Seminario Internacional a Patricia Mariel Castillo Cedeño, colaboradora de esta DIGEPRES.</t>
  </si>
  <si>
    <t>B170000021</t>
  </si>
  <si>
    <t>Repuestos Maroca, S.R.L.</t>
  </si>
  <si>
    <t>B1500000633</t>
  </si>
  <si>
    <t>10/10/2024</t>
  </si>
  <si>
    <t>E450000004866</t>
  </si>
  <si>
    <t>Sigma Petroleum Corps. S.A.S</t>
  </si>
  <si>
    <t>Adquisición de combustible para uso de esta DIGEPRES.</t>
  </si>
  <si>
    <t>B1500054242</t>
  </si>
  <si>
    <t>E450000005583</t>
  </si>
  <si>
    <t>Banquetes y Bocadillos LMA</t>
  </si>
  <si>
    <t>B1500000261</t>
  </si>
  <si>
    <t>B1500000260</t>
  </si>
  <si>
    <t>Servicios de Gestión para el Taller Mejoras del Sistema Presupuestario Dominicano y su Vinculación al Presupuesto Plurianual Orientado a Resultado.</t>
  </si>
  <si>
    <t>B1500000003</t>
  </si>
  <si>
    <t>17/10/2024</t>
  </si>
  <si>
    <t>Holguin &amp; Hilario Soluciones Electricas SRL</t>
  </si>
  <si>
    <t>B1500000048</t>
  </si>
  <si>
    <t>B1500000143</t>
  </si>
  <si>
    <t>E450000005956</t>
  </si>
  <si>
    <t>Itcorp Gongloss, SRL</t>
  </si>
  <si>
    <t>B1500001101</t>
  </si>
  <si>
    <t>Demeero Constructora, SRL</t>
  </si>
  <si>
    <t>Pago suministro e instalación de mampara de cristal para esta DIGEPRES.</t>
  </si>
  <si>
    <t>B1500000274</t>
  </si>
  <si>
    <t>Prolimdes Comercial SRL</t>
  </si>
  <si>
    <t>B1500001523</t>
  </si>
  <si>
    <t>E450000005967</t>
  </si>
  <si>
    <t>Pago por servicios de flota, cuenta No. 779890185, correspondiente al mes de octubre de 2024 para uso de esta DIGEPRES.</t>
  </si>
  <si>
    <t>E450000059189</t>
  </si>
  <si>
    <t>Pago por servicios de data, cuenta No. 767677238, correspondiente al mes de octubre de 2024 para uso de esta DIGEPRES.</t>
  </si>
  <si>
    <t>E450000059077</t>
  </si>
  <si>
    <t>Pago por servicios de data, cuenta No. 779655453, correspondiente al mes de octubre de 2024 para uso de esta DIGEPRES.</t>
  </si>
  <si>
    <t>E450000059183</t>
  </si>
  <si>
    <t>Pago por servicios de telefonía fija y seguridad perimetral, cuenta No. 708794361, correspondiente al mes de octubre de 2024 para uso de esta DIGEPRES.</t>
  </si>
  <si>
    <t>E450000058228</t>
  </si>
  <si>
    <t>E450000000400</t>
  </si>
  <si>
    <t>Seguros Reservas, S.A.</t>
  </si>
  <si>
    <t>E450000002561</t>
  </si>
  <si>
    <t>28/10/2024</t>
  </si>
  <si>
    <t>GTG Industrial, SRL.</t>
  </si>
  <si>
    <t>B1500004512</t>
  </si>
  <si>
    <t>Pago por adquisción de materiales de limpieza para uso de esta DIGEPRES.</t>
  </si>
  <si>
    <t>B1500004511</t>
  </si>
  <si>
    <t>B1500004513</t>
  </si>
  <si>
    <t>Roslyn, SRL.</t>
  </si>
  <si>
    <t>Pago por adquisición de materiales de limpieza para uso de esta DIGEPRES.</t>
  </si>
  <si>
    <t>B1500000272</t>
  </si>
  <si>
    <t>Inversiones Sanfra, SRL.</t>
  </si>
  <si>
    <t>B1500000881</t>
  </si>
  <si>
    <t>29/10/2024</t>
  </si>
  <si>
    <t>E450000005981</t>
  </si>
  <si>
    <t>Pago por seguro funerario, plan A, código No. 5008000001, correspondiente al mes de noviembre 2024, para los colaboradores de esta DIGEPRES.</t>
  </si>
  <si>
    <t>B1500001699</t>
  </si>
  <si>
    <t>B1500000774</t>
  </si>
  <si>
    <t>E450000005992</t>
  </si>
  <si>
    <t>B1500000766</t>
  </si>
  <si>
    <t>Buiteco, E.I.R.L</t>
  </si>
  <si>
    <t>Pago por adquisición de una bateria (27R) D31/N70 Turbo 12V AB 740CCA SAE para vehículo propiedad de esta DIGEPRES.</t>
  </si>
  <si>
    <t>Pago de la Maestría en Marketing y Comunicación Digital, que esta cursando Michelle Nadin Tiburcio, colaboradora de esta DIGEPRES. Cuatrimestre Septiembre - Diciembre 2024.</t>
  </si>
  <si>
    <t>Pago por adquisción de materiales oficina para uso de esta DIGEPRES.</t>
  </si>
  <si>
    <t>Comercial Paulino &amp; Calderón, SRL</t>
  </si>
  <si>
    <t>Pago por adquisición de aire acondicionado para uso de esta DIGEPRES.</t>
  </si>
  <si>
    <t>B1500001285</t>
  </si>
  <si>
    <t>Todo Incluido Lumencoo Group, SRL.</t>
  </si>
  <si>
    <t>Pago deducible según orden #479470 para vehículo TOYOTA Coaster, placa No. EI-01180 propiedad de esta DIGEPRES.</t>
  </si>
  <si>
    <t>Servicios de mantenimiento general a vehiculos propiedad de esta DIGEPRES.</t>
  </si>
  <si>
    <t>Pago por servicios de almuerzos para los colaboradores de esta DIGEPRES.</t>
  </si>
  <si>
    <t>Pago servicio de reparación de chiller de 90 toneladas propiedad de esta DIGEPRES.</t>
  </si>
  <si>
    <t>Adquisición de equipos tecnológicos para uso de esta DIGEPRES.</t>
  </si>
  <si>
    <t xml:space="preserve">Pago por adquisición de insumos para la cocina de esta DIGEPRES. </t>
  </si>
  <si>
    <t>Pago por adquisición de tóneres para uso de esta DIGEPRES.</t>
  </si>
  <si>
    <t xml:space="preserve">Seguro de vida para los colaboradores de esta DIGEPRES, correspondiente al mes de noviembre del 2024. </t>
  </si>
  <si>
    <t>Pago por adquisción de consumibles desechables para uso de esta DIGEPRES.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</si>
</sst>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</cellStyleXfs>
  <cellXfs count="51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3" fontId="3" fillId="2" borderId="5" xfId="0" applyNumberFormat="1" applyFont="1" applyFill="1" applyBorder="1" applyAlignment="1">
      <alignment vertical="center"/>
    </xf>
    <xf numFmtId="0" fontId="1" fillId="0" borderId="3" xfId="0" applyFont="1" applyBorder="1"/>
    <xf numFmtId="0" fontId="1" fillId="0" borderId="0" xfId="0" applyFont="1"/>
    <xf numFmtId="0" fontId="1" fillId="0" borderId="0" xfId="0" applyFont="1"/>
    <xf numFmtId="0" fontId="1" fillId="0" borderId="3" xfId="0" applyFont="1" applyBorder="1"/>
    <xf numFmtId="0" fontId="1" fillId="0" borderId="0" xfId="0" applyFont="1"/>
    <xf numFmtId="0" fontId="1" fillId="0" borderId="3" xfId="0" applyFont="1" applyBorder="1"/>
    <xf numFmtId="0" fontId="1" fillId="0" borderId="0" xfId="0" applyFont="1"/>
    <xf numFmtId="0" fontId="1" fillId="0" borderId="3" xfId="0" applyFont="1" applyBorder="1"/>
    <xf numFmtId="0" fontId="1" fillId="0" borderId="0" xfId="0" applyFont="1"/>
    <xf numFmtId="0" fontId="1" fillId="0" borderId="3" xfId="0" applyFont="1" applyBorder="1"/>
    <xf numFmtId="0" fontId="1" fillId="0" borderId="0" xfId="0" applyFont="1"/>
    <xf numFmtId="0" fontId="1" fillId="0" borderId="3" xfId="0" applyFont="1" applyBorder="1"/>
    <xf numFmtId="49" fontId="1" fillId="3" borderId="3" xfId="0" applyNumberFormat="1" applyFont="1" applyFill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14" fontId="1" fillId="0" borderId="6" xfId="0" applyNumberFormat="1" applyFont="1" applyBorder="1" applyAlignment="1">
      <alignment horizontal="center"/>
    </xf>
    <xf numFmtId="43" fontId="1" fillId="0" borderId="6" xfId="1" applyFont="1" applyBorder="1" applyAlignment="1">
      <alignment horizontal="center"/>
    </xf>
    <xf numFmtId="14" fontId="1" fillId="0" borderId="6" xfId="1" applyNumberFormat="1" applyFont="1" applyBorder="1" applyAlignment="1">
      <alignment horizontal="center"/>
    </xf>
    <xf numFmtId="43" fontId="1" fillId="0" borderId="3" xfId="1" applyFont="1" applyBorder="1" applyAlignment="1">
      <alignment horizontal="center"/>
    </xf>
    <xf numFmtId="43" fontId="1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/>
    </xf>
    <xf numFmtId="14" fontId="1" fillId="0" borderId="3" xfId="1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vertical="center"/>
    </xf>
    <xf numFmtId="49" fontId="1" fillId="3" borderId="8" xfId="0" applyNumberFormat="1" applyFont="1" applyFill="1" applyBorder="1" applyAlignment="1">
      <alignment vertical="center"/>
    </xf>
    <xf numFmtId="49" fontId="1" fillId="0" borderId="8" xfId="0" applyNumberFormat="1" applyFont="1" applyBorder="1" applyAlignment="1">
      <alignment horizontal="left" vertical="center"/>
    </xf>
    <xf numFmtId="14" fontId="1" fillId="0" borderId="6" xfId="1" applyNumberFormat="1" applyFont="1" applyFill="1" applyBorder="1" applyAlignment="1">
      <alignment horizontal="center"/>
    </xf>
    <xf numFmtId="43" fontId="1" fillId="0" borderId="3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Moneda 2" xfId="2" xr:uid="{9B7FCCD1-C103-4D39-ABAF-593539E83BB2}"/>
    <cellStyle name="Normal" xfId="0" builtinId="0"/>
    <cellStyle name="Normal 2" xfId="3" xr:uid="{D1C16F8F-1E91-4D2E-B4EC-B02FDEBE8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7728858</xdr:colOff>
      <xdr:row>0</xdr:row>
      <xdr:rowOff>81641</xdr:rowOff>
    </xdr:from>
    <xdr:to>
      <xdr:col>1</xdr:col>
      <xdr:colOff>9706714</xdr:colOff>
      <xdr:row>10</xdr:row>
      <xdr:rowOff>8934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1" y="81641"/>
          <a:ext cx="1977856" cy="1995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80"/>
  <sheetViews>
    <sheetView tabSelected="1" topLeftCell="B28" zoomScale="70" zoomScaleNormal="70" workbookViewId="0">
      <selection activeCell="B19" sqref="B19"/>
    </sheetView>
  </sheetViews>
  <sheetFormatPr baseColWidth="10" defaultColWidth="11.42578125" defaultRowHeight="14.25"/>
  <cols>
    <col min="1" max="1" width="89.85546875" style="8" bestFit="1" customWidth="1"/>
    <col min="2" max="2" width="208.85546875" style="1" customWidth="1"/>
    <col min="3" max="3" width="30" style="11" customWidth="1"/>
    <col min="4" max="4" width="15.42578125" style="1" bestFit="1" customWidth="1"/>
    <col min="5" max="5" width="22.85546875" style="1" bestFit="1" customWidth="1"/>
    <col min="6" max="6" width="15.7109375" style="1" customWidth="1"/>
    <col min="7" max="7" width="22.85546875" style="1" bestFit="1" customWidth="1"/>
    <col min="8" max="8" width="21.7109375" style="1" bestFit="1" customWidth="1"/>
    <col min="9" max="9" width="14.5703125" style="1" bestFit="1" customWidth="1"/>
    <col min="10" max="11" width="18.42578125" style="1" bestFit="1" customWidth="1"/>
    <col min="12" max="12" width="19.85546875" style="1" bestFit="1" customWidth="1"/>
    <col min="13" max="16384" width="11.42578125" style="1"/>
  </cols>
  <sheetData>
    <row r="1" spans="1:141">
      <c r="A1" s="43"/>
      <c r="B1" s="43"/>
      <c r="C1" s="43"/>
      <c r="D1" s="43"/>
      <c r="E1" s="43"/>
      <c r="F1" s="43"/>
      <c r="G1" s="43"/>
      <c r="H1" s="43"/>
      <c r="I1" s="43"/>
    </row>
    <row r="2" spans="1:141" ht="15" customHeight="1">
      <c r="A2" s="43"/>
      <c r="B2" s="43"/>
      <c r="C2" s="43"/>
      <c r="D2" s="43"/>
      <c r="E2" s="43"/>
      <c r="F2" s="43"/>
      <c r="G2" s="43"/>
      <c r="H2" s="43"/>
      <c r="I2" s="43"/>
    </row>
    <row r="3" spans="1:141" ht="15" customHeight="1">
      <c r="A3" s="43"/>
      <c r="B3" s="43"/>
      <c r="C3" s="43"/>
      <c r="D3" s="43"/>
      <c r="E3" s="43"/>
      <c r="F3" s="43"/>
      <c r="G3" s="43"/>
      <c r="H3" s="43"/>
      <c r="I3" s="43"/>
    </row>
    <row r="4" spans="1:141" ht="15" customHeight="1">
      <c r="A4" s="43"/>
      <c r="B4" s="43"/>
      <c r="C4" s="43"/>
      <c r="D4" s="43"/>
      <c r="E4" s="43"/>
      <c r="F4" s="43"/>
      <c r="G4" s="43"/>
      <c r="H4" s="43"/>
      <c r="I4" s="43"/>
    </row>
    <row r="5" spans="1:141" ht="15" customHeight="1">
      <c r="A5" s="43"/>
      <c r="B5" s="43"/>
      <c r="C5" s="43"/>
      <c r="D5" s="43"/>
      <c r="E5" s="43"/>
      <c r="F5" s="43"/>
      <c r="G5" s="43"/>
      <c r="H5" s="43"/>
      <c r="I5" s="43"/>
    </row>
    <row r="6" spans="1:141" ht="27" customHeight="1">
      <c r="A6" s="43"/>
      <c r="B6" s="43"/>
      <c r="C6" s="43"/>
      <c r="D6" s="43"/>
      <c r="E6" s="43"/>
      <c r="F6" s="43"/>
      <c r="G6" s="43"/>
      <c r="H6" s="43"/>
      <c r="I6" s="43"/>
    </row>
    <row r="7" spans="1:141" ht="19.5" customHeight="1">
      <c r="A7" s="43"/>
      <c r="B7" s="43"/>
      <c r="C7" s="43"/>
      <c r="D7" s="43"/>
      <c r="E7" s="43"/>
      <c r="F7" s="43"/>
      <c r="G7" s="43"/>
      <c r="H7" s="43"/>
      <c r="I7" s="43"/>
    </row>
    <row r="8" spans="1:141" ht="19.5" customHeight="1">
      <c r="A8" s="43"/>
      <c r="B8" s="43"/>
      <c r="C8" s="43"/>
      <c r="D8" s="43"/>
      <c r="E8" s="43"/>
      <c r="F8" s="43"/>
      <c r="G8" s="43"/>
      <c r="H8" s="43"/>
      <c r="I8" s="43"/>
    </row>
    <row r="9" spans="1:141" ht="19.5" customHeight="1">
      <c r="A9" s="43"/>
      <c r="B9" s="43"/>
      <c r="C9" s="43"/>
      <c r="D9" s="43"/>
      <c r="E9" s="43"/>
      <c r="F9" s="43"/>
      <c r="G9" s="43"/>
      <c r="H9" s="43"/>
      <c r="I9" s="43"/>
    </row>
    <row r="10" spans="1:141" ht="4.5" customHeight="1">
      <c r="A10" s="43"/>
      <c r="B10" s="43"/>
      <c r="C10" s="43"/>
      <c r="D10" s="43"/>
      <c r="E10" s="43"/>
      <c r="F10" s="43"/>
      <c r="G10" s="43"/>
      <c r="H10" s="43"/>
      <c r="I10" s="43"/>
    </row>
    <row r="11" spans="1:141" ht="24">
      <c r="A11" s="48" t="s">
        <v>9</v>
      </c>
      <c r="B11" s="48"/>
      <c r="C11" s="48"/>
      <c r="D11" s="48"/>
      <c r="E11" s="48"/>
      <c r="F11" s="48"/>
      <c r="G11" s="48"/>
      <c r="H11" s="48"/>
      <c r="I11" s="48"/>
    </row>
    <row r="12" spans="1:141" ht="19.5">
      <c r="A12" s="49" t="s">
        <v>35</v>
      </c>
      <c r="B12" s="49"/>
      <c r="C12" s="49"/>
      <c r="D12" s="49"/>
      <c r="E12" s="49"/>
      <c r="F12" s="49"/>
      <c r="G12" s="49"/>
      <c r="H12" s="49"/>
      <c r="I12" s="49"/>
    </row>
    <row r="13" spans="1:141" ht="11.25" customHeight="1" thickBot="1">
      <c r="A13" s="9"/>
      <c r="B13" s="9"/>
      <c r="C13" s="10"/>
      <c r="D13" s="9"/>
      <c r="E13" s="9"/>
      <c r="F13" s="9"/>
      <c r="G13" s="9"/>
      <c r="H13" s="9"/>
      <c r="I13" s="9"/>
    </row>
    <row r="14" spans="1:141" ht="63" customHeight="1" thickTop="1" thickBot="1">
      <c r="A14" s="3" t="s">
        <v>0</v>
      </c>
      <c r="B14" s="4" t="s">
        <v>18</v>
      </c>
      <c r="C14" s="5" t="s">
        <v>1</v>
      </c>
      <c r="D14" s="6" t="s">
        <v>2</v>
      </c>
      <c r="E14" s="7" t="s">
        <v>3</v>
      </c>
      <c r="F14" s="7" t="s">
        <v>5</v>
      </c>
      <c r="G14" s="7" t="s">
        <v>6</v>
      </c>
      <c r="H14" s="7" t="s">
        <v>7</v>
      </c>
      <c r="I14" s="7" t="s">
        <v>8</v>
      </c>
    </row>
    <row r="15" spans="1:141" s="13" customFormat="1" ht="17.100000000000001" customHeight="1">
      <c r="A15" s="25" t="s">
        <v>16</v>
      </c>
      <c r="B15" s="26" t="s">
        <v>43</v>
      </c>
      <c r="C15" s="27" t="s">
        <v>44</v>
      </c>
      <c r="D15" s="28">
        <v>45566</v>
      </c>
      <c r="E15" s="29">
        <v>10242</v>
      </c>
      <c r="F15" s="30">
        <v>45583</v>
      </c>
      <c r="G15" s="31">
        <f>E15</f>
        <v>10242</v>
      </c>
      <c r="H15" s="32"/>
      <c r="I15" s="33" t="s">
        <v>12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</row>
    <row r="16" spans="1:141" s="13" customFormat="1" ht="17.100000000000001" customHeight="1">
      <c r="A16" s="25" t="s">
        <v>34</v>
      </c>
      <c r="B16" s="26" t="s">
        <v>133</v>
      </c>
      <c r="C16" s="27" t="s">
        <v>45</v>
      </c>
      <c r="D16" s="28">
        <v>45566</v>
      </c>
      <c r="E16" s="29">
        <v>7309.01</v>
      </c>
      <c r="F16" s="30">
        <v>45604</v>
      </c>
      <c r="G16" s="31">
        <v>7309.01</v>
      </c>
      <c r="H16" s="24"/>
      <c r="I16" s="33" t="s">
        <v>12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</row>
    <row r="17" spans="1:141" s="13" customFormat="1" ht="17.100000000000001" customHeight="1">
      <c r="A17" s="34" t="s">
        <v>132</v>
      </c>
      <c r="B17" s="34" t="s">
        <v>46</v>
      </c>
      <c r="C17" s="27" t="s">
        <v>47</v>
      </c>
      <c r="D17" s="28">
        <v>45567</v>
      </c>
      <c r="E17" s="29">
        <v>764640</v>
      </c>
      <c r="F17" s="30">
        <v>45602</v>
      </c>
      <c r="G17" s="31">
        <v>764640</v>
      </c>
      <c r="H17" s="24"/>
      <c r="I17" s="33" t="s">
        <v>12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</row>
    <row r="18" spans="1:141" s="13" customFormat="1" ht="17.100000000000001" customHeight="1">
      <c r="A18" s="34" t="s">
        <v>36</v>
      </c>
      <c r="B18" s="34" t="s">
        <v>134</v>
      </c>
      <c r="C18" s="27" t="s">
        <v>37</v>
      </c>
      <c r="D18" s="35">
        <v>45567</v>
      </c>
      <c r="E18" s="31">
        <v>67950</v>
      </c>
      <c r="F18" s="36">
        <v>45602</v>
      </c>
      <c r="G18" s="31">
        <v>67950</v>
      </c>
      <c r="H18" s="24"/>
      <c r="I18" s="33" t="s">
        <v>12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</row>
    <row r="19" spans="1:141" s="18" customFormat="1" ht="17.100000000000001" customHeight="1">
      <c r="A19" s="25" t="s">
        <v>25</v>
      </c>
      <c r="B19" s="26" t="s">
        <v>27</v>
      </c>
      <c r="C19" s="27" t="s">
        <v>80</v>
      </c>
      <c r="D19" s="28">
        <v>45568</v>
      </c>
      <c r="E19" s="29">
        <v>3300</v>
      </c>
      <c r="F19" s="30">
        <v>45604</v>
      </c>
      <c r="G19" s="31">
        <v>3300</v>
      </c>
      <c r="H19" s="24"/>
      <c r="I19" s="33" t="s">
        <v>12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</row>
    <row r="20" spans="1:141" s="13" customFormat="1" ht="16.5" customHeight="1">
      <c r="A20" s="34" t="s">
        <v>26</v>
      </c>
      <c r="B20" s="34" t="s">
        <v>48</v>
      </c>
      <c r="C20" s="27" t="s">
        <v>49</v>
      </c>
      <c r="D20" s="28">
        <v>45569</v>
      </c>
      <c r="E20" s="29">
        <v>96528.42</v>
      </c>
      <c r="F20" s="30">
        <v>45602</v>
      </c>
      <c r="G20" s="31">
        <v>96528.42</v>
      </c>
      <c r="H20" s="24"/>
      <c r="I20" s="33" t="s">
        <v>12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</row>
    <row r="21" spans="1:141" s="13" customFormat="1" ht="17.100000000000001" customHeight="1">
      <c r="A21" s="26" t="s">
        <v>30</v>
      </c>
      <c r="B21" s="26" t="s">
        <v>31</v>
      </c>
      <c r="C21" s="27" t="s">
        <v>50</v>
      </c>
      <c r="D21" s="28">
        <v>45570</v>
      </c>
      <c r="E21" s="29">
        <v>10799.94</v>
      </c>
      <c r="F21" s="30">
        <v>45604</v>
      </c>
      <c r="G21" s="31">
        <v>10799.94</v>
      </c>
      <c r="H21" s="24"/>
      <c r="I21" s="33" t="s">
        <v>12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</row>
    <row r="22" spans="1:141" s="13" customFormat="1" ht="17.100000000000001" customHeight="1">
      <c r="A22" s="25" t="s">
        <v>25</v>
      </c>
      <c r="B22" s="26" t="s">
        <v>27</v>
      </c>
      <c r="C22" s="27" t="s">
        <v>38</v>
      </c>
      <c r="D22" s="28">
        <v>45573</v>
      </c>
      <c r="E22" s="29">
        <v>2940</v>
      </c>
      <c r="F22" s="30">
        <v>45604</v>
      </c>
      <c r="G22" s="31">
        <v>2940</v>
      </c>
      <c r="H22" s="32"/>
      <c r="I22" s="33" t="s">
        <v>12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</row>
    <row r="23" spans="1:141" s="13" customFormat="1" ht="16.5" customHeight="1">
      <c r="A23" s="25" t="s">
        <v>25</v>
      </c>
      <c r="B23" s="26" t="s">
        <v>27</v>
      </c>
      <c r="C23" s="27" t="s">
        <v>39</v>
      </c>
      <c r="D23" s="28">
        <v>45575</v>
      </c>
      <c r="E23" s="29">
        <v>2160</v>
      </c>
      <c r="F23" s="30">
        <v>45604</v>
      </c>
      <c r="G23" s="31">
        <v>2160</v>
      </c>
      <c r="H23" s="32"/>
      <c r="I23" s="33" t="s">
        <v>12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</row>
    <row r="24" spans="1:141" s="13" customFormat="1" ht="17.100000000000001" customHeight="1">
      <c r="A24" s="25" t="s">
        <v>25</v>
      </c>
      <c r="B24" s="26" t="s">
        <v>27</v>
      </c>
      <c r="C24" s="27" t="s">
        <v>40</v>
      </c>
      <c r="D24" s="28">
        <v>45580</v>
      </c>
      <c r="E24" s="31">
        <v>2820</v>
      </c>
      <c r="F24" s="30">
        <v>45604</v>
      </c>
      <c r="G24" s="31">
        <f>+E24</f>
        <v>2820</v>
      </c>
      <c r="H24" s="32"/>
      <c r="I24" s="33" t="s">
        <v>12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</row>
    <row r="25" spans="1:141" s="13" customFormat="1" ht="17.100000000000001" customHeight="1">
      <c r="A25" s="25" t="s">
        <v>24</v>
      </c>
      <c r="B25" s="34" t="s">
        <v>54</v>
      </c>
      <c r="C25" s="27" t="s">
        <v>55</v>
      </c>
      <c r="D25" s="28">
        <v>45580</v>
      </c>
      <c r="E25" s="29">
        <v>2729.96</v>
      </c>
      <c r="F25" s="30">
        <v>45598</v>
      </c>
      <c r="G25" s="31">
        <f>+E25</f>
        <v>2729.96</v>
      </c>
      <c r="H25" s="32"/>
      <c r="I25" s="33" t="s">
        <v>12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</row>
    <row r="26" spans="1:141" s="13" customFormat="1" ht="17.100000000000001" customHeight="1">
      <c r="A26" s="25" t="s">
        <v>24</v>
      </c>
      <c r="B26" s="34" t="s">
        <v>56</v>
      </c>
      <c r="C26" s="27" t="s">
        <v>57</v>
      </c>
      <c r="D26" s="28">
        <v>45580</v>
      </c>
      <c r="E26" s="29">
        <v>41697.96</v>
      </c>
      <c r="F26" s="30">
        <v>45598</v>
      </c>
      <c r="G26" s="31">
        <f>+E26</f>
        <v>41697.96</v>
      </c>
      <c r="H26" s="32"/>
      <c r="I26" s="33" t="s">
        <v>12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</row>
    <row r="27" spans="1:141" s="13" customFormat="1" ht="17.100000000000001" customHeight="1">
      <c r="A27" s="34" t="s">
        <v>22</v>
      </c>
      <c r="B27" s="37" t="s">
        <v>58</v>
      </c>
      <c r="C27" s="27" t="s">
        <v>59</v>
      </c>
      <c r="D27" s="28">
        <v>45583</v>
      </c>
      <c r="E27" s="29">
        <v>25000</v>
      </c>
      <c r="F27" s="30">
        <v>45604</v>
      </c>
      <c r="G27" s="31">
        <f>+E27</f>
        <v>25000</v>
      </c>
      <c r="H27" s="32"/>
      <c r="I27" s="33" t="s">
        <v>12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</row>
    <row r="28" spans="1:141" s="13" customFormat="1" ht="17.100000000000001" customHeight="1">
      <c r="A28" s="34" t="s">
        <v>11</v>
      </c>
      <c r="B28" s="34" t="s">
        <v>61</v>
      </c>
      <c r="C28" s="27" t="s">
        <v>60</v>
      </c>
      <c r="D28" s="28">
        <v>45583</v>
      </c>
      <c r="E28" s="31">
        <v>270996.23</v>
      </c>
      <c r="F28" s="30">
        <v>45605</v>
      </c>
      <c r="G28" s="31">
        <v>270996.23</v>
      </c>
      <c r="H28" s="32"/>
      <c r="I28" s="33" t="s">
        <v>12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</row>
    <row r="29" spans="1:141" s="13" customFormat="1" ht="17.100000000000001" customHeight="1">
      <c r="A29" s="34" t="s">
        <v>11</v>
      </c>
      <c r="B29" s="34" t="s">
        <v>62</v>
      </c>
      <c r="C29" s="27" t="s">
        <v>63</v>
      </c>
      <c r="D29" s="28">
        <v>45583</v>
      </c>
      <c r="E29" s="31">
        <v>438537.99</v>
      </c>
      <c r="F29" s="30">
        <v>45605</v>
      </c>
      <c r="G29" s="31">
        <v>438537.99</v>
      </c>
      <c r="H29" s="32"/>
      <c r="I29" s="33" t="s">
        <v>12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</row>
    <row r="30" spans="1:141" s="24" customFormat="1" ht="17.100000000000001" customHeight="1">
      <c r="A30" s="26" t="s">
        <v>23</v>
      </c>
      <c r="B30" s="34" t="s">
        <v>51</v>
      </c>
      <c r="C30" s="27" t="s">
        <v>52</v>
      </c>
      <c r="D30" s="28">
        <v>45573</v>
      </c>
      <c r="E30" s="29">
        <v>4526.41</v>
      </c>
      <c r="F30" s="41">
        <v>45608</v>
      </c>
      <c r="G30" s="42"/>
      <c r="H30" s="42">
        <v>4526.41</v>
      </c>
      <c r="I30" s="33" t="s">
        <v>10</v>
      </c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</row>
    <row r="31" spans="1:141" s="24" customFormat="1" ht="17.100000000000001" customHeight="1">
      <c r="A31" s="26" t="s">
        <v>53</v>
      </c>
      <c r="B31" s="26" t="s">
        <v>135</v>
      </c>
      <c r="C31" s="27" t="s">
        <v>138</v>
      </c>
      <c r="D31" s="28">
        <v>45579</v>
      </c>
      <c r="E31" s="29">
        <v>51920</v>
      </c>
      <c r="F31" s="41">
        <v>45609</v>
      </c>
      <c r="G31" s="42"/>
      <c r="H31" s="42">
        <v>51920</v>
      </c>
      <c r="I31" s="33" t="s">
        <v>10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</row>
    <row r="32" spans="1:141" s="24" customFormat="1" ht="17.100000000000001" customHeight="1">
      <c r="A32" s="25" t="s">
        <v>34</v>
      </c>
      <c r="B32" s="26" t="s">
        <v>41</v>
      </c>
      <c r="C32" s="27" t="s">
        <v>42</v>
      </c>
      <c r="D32" s="28">
        <v>45581</v>
      </c>
      <c r="E32" s="31">
        <v>7309.01</v>
      </c>
      <c r="F32" s="41">
        <v>45612</v>
      </c>
      <c r="G32" s="42"/>
      <c r="H32" s="42">
        <v>7309.01</v>
      </c>
      <c r="I32" s="33" t="s">
        <v>10</v>
      </c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</row>
    <row r="33" spans="1:141" s="24" customFormat="1" ht="17.100000000000001" customHeight="1">
      <c r="A33" s="25" t="s">
        <v>17</v>
      </c>
      <c r="B33" s="26" t="s">
        <v>64</v>
      </c>
      <c r="C33" s="27" t="s">
        <v>65</v>
      </c>
      <c r="D33" s="28">
        <v>45586</v>
      </c>
      <c r="E33" s="31">
        <v>1016969.85</v>
      </c>
      <c r="F33" s="41">
        <v>45608</v>
      </c>
      <c r="G33" s="42"/>
      <c r="H33" s="42">
        <v>1016969.85</v>
      </c>
      <c r="I33" s="33" t="s">
        <v>10</v>
      </c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</row>
    <row r="34" spans="1:141" s="24" customFormat="1" ht="17.100000000000001" customHeight="1">
      <c r="A34" s="34" t="s">
        <v>136</v>
      </c>
      <c r="B34" s="34" t="s">
        <v>137</v>
      </c>
      <c r="C34" s="27" t="s">
        <v>66</v>
      </c>
      <c r="D34" s="28">
        <v>45587</v>
      </c>
      <c r="E34" s="29">
        <v>69030</v>
      </c>
      <c r="F34" s="41">
        <v>45611</v>
      </c>
      <c r="G34" s="42"/>
      <c r="H34" s="42">
        <v>69030</v>
      </c>
      <c r="I34" s="33" t="s">
        <v>10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</row>
    <row r="35" spans="1:141" s="24" customFormat="1" ht="17.100000000000001" customHeight="1">
      <c r="A35" s="25" t="s">
        <v>32</v>
      </c>
      <c r="B35" s="26" t="s">
        <v>67</v>
      </c>
      <c r="C35" s="27" t="s">
        <v>68</v>
      </c>
      <c r="D35" s="28">
        <v>45588</v>
      </c>
      <c r="E35" s="31">
        <v>38163.75</v>
      </c>
      <c r="F35" s="41">
        <v>45610</v>
      </c>
      <c r="G35" s="42"/>
      <c r="H35" s="42">
        <v>38163.75</v>
      </c>
      <c r="I35" s="33" t="s">
        <v>10</v>
      </c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</row>
    <row r="36" spans="1:141" s="24" customFormat="1" ht="17.100000000000001" customHeight="1">
      <c r="A36" s="25" t="s">
        <v>32</v>
      </c>
      <c r="B36" s="26" t="s">
        <v>72</v>
      </c>
      <c r="C36" s="27" t="s">
        <v>69</v>
      </c>
      <c r="D36" s="28">
        <v>45588</v>
      </c>
      <c r="E36" s="31">
        <v>35560</v>
      </c>
      <c r="F36" s="41">
        <v>45610</v>
      </c>
      <c r="G36" s="42"/>
      <c r="H36" s="42">
        <v>35560</v>
      </c>
      <c r="I36" s="33" t="s">
        <v>10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</row>
    <row r="37" spans="1:141" s="24" customFormat="1" ht="17.100000000000001" customHeight="1">
      <c r="A37" s="34" t="s">
        <v>70</v>
      </c>
      <c r="B37" s="34" t="s">
        <v>71</v>
      </c>
      <c r="C37" s="27" t="s">
        <v>73</v>
      </c>
      <c r="D37" s="28">
        <v>45589</v>
      </c>
      <c r="E37" s="29">
        <v>24566.67</v>
      </c>
      <c r="F37" s="41">
        <v>45611</v>
      </c>
      <c r="G37" s="42"/>
      <c r="H37" s="42">
        <v>24566.67</v>
      </c>
      <c r="I37" s="33" t="s">
        <v>10</v>
      </c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</row>
    <row r="38" spans="1:141" s="24" customFormat="1" ht="17.100000000000001" customHeight="1">
      <c r="A38" s="34" t="s">
        <v>74</v>
      </c>
      <c r="B38" s="34" t="s">
        <v>75</v>
      </c>
      <c r="C38" s="27" t="s">
        <v>76</v>
      </c>
      <c r="D38" s="28">
        <v>45593</v>
      </c>
      <c r="E38" s="29">
        <v>33140.089999999997</v>
      </c>
      <c r="F38" s="41">
        <v>45608</v>
      </c>
      <c r="G38" s="42"/>
      <c r="H38" s="42">
        <v>33140.089999999997</v>
      </c>
      <c r="I38" s="33" t="s">
        <v>10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</row>
    <row r="39" spans="1:141" s="16" customFormat="1" ht="17.100000000000001" customHeight="1">
      <c r="A39" s="26" t="s">
        <v>20</v>
      </c>
      <c r="B39" s="26" t="s">
        <v>140</v>
      </c>
      <c r="C39" s="27" t="s">
        <v>131</v>
      </c>
      <c r="D39" s="28">
        <v>45569</v>
      </c>
      <c r="E39" s="31">
        <v>40389.449999999997</v>
      </c>
      <c r="F39" s="30">
        <v>45611</v>
      </c>
      <c r="G39" s="24"/>
      <c r="H39" s="31">
        <f>+E39</f>
        <v>40389.449999999997</v>
      </c>
      <c r="I39" s="33" t="s">
        <v>10</v>
      </c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</row>
    <row r="40" spans="1:141" s="16" customFormat="1" ht="17.100000000000001" customHeight="1">
      <c r="A40" s="38" t="s">
        <v>77</v>
      </c>
      <c r="B40" s="38" t="s">
        <v>141</v>
      </c>
      <c r="C40" s="27" t="s">
        <v>78</v>
      </c>
      <c r="D40" s="28" t="s">
        <v>79</v>
      </c>
      <c r="E40" s="31">
        <v>76764.899999999994</v>
      </c>
      <c r="F40" s="30">
        <v>45611</v>
      </c>
      <c r="G40" s="24"/>
      <c r="H40" s="31">
        <v>76764.899999999994</v>
      </c>
      <c r="I40" s="33" t="s">
        <v>10</v>
      </c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</row>
    <row r="41" spans="1:141" s="16" customFormat="1" ht="17.100000000000001" customHeight="1">
      <c r="A41" s="38" t="s">
        <v>81</v>
      </c>
      <c r="B41" s="38" t="s">
        <v>82</v>
      </c>
      <c r="C41" s="27" t="s">
        <v>83</v>
      </c>
      <c r="D41" s="28">
        <v>45579</v>
      </c>
      <c r="E41" s="29">
        <v>1512000</v>
      </c>
      <c r="F41" s="30">
        <v>45611</v>
      </c>
      <c r="G41" s="24"/>
      <c r="H41" s="31">
        <v>1512000</v>
      </c>
      <c r="I41" s="33" t="s">
        <v>10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</row>
    <row r="42" spans="1:141" s="18" customFormat="1" ht="17.100000000000001" customHeight="1">
      <c r="A42" s="25" t="s">
        <v>25</v>
      </c>
      <c r="B42" s="26" t="s">
        <v>27</v>
      </c>
      <c r="C42" s="27" t="s">
        <v>84</v>
      </c>
      <c r="D42" s="28">
        <v>45582</v>
      </c>
      <c r="E42" s="29">
        <v>1980</v>
      </c>
      <c r="F42" s="30">
        <v>45611</v>
      </c>
      <c r="G42" s="24"/>
      <c r="H42" s="31">
        <v>1980</v>
      </c>
      <c r="I42" s="33" t="s">
        <v>10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</row>
    <row r="43" spans="1:141" s="18" customFormat="1" ht="17.100000000000001" customHeight="1">
      <c r="A43" s="39" t="s">
        <v>85</v>
      </c>
      <c r="B43" s="34" t="s">
        <v>142</v>
      </c>
      <c r="C43" s="27" t="s">
        <v>87</v>
      </c>
      <c r="D43" s="35">
        <v>45581</v>
      </c>
      <c r="E43" s="31">
        <v>521191.84</v>
      </c>
      <c r="F43" s="30">
        <v>45611</v>
      </c>
      <c r="G43" s="24"/>
      <c r="H43" s="31">
        <v>521191.84</v>
      </c>
      <c r="I43" s="33" t="s">
        <v>10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</row>
    <row r="44" spans="1:141" s="18" customFormat="1" ht="17.100000000000001" customHeight="1">
      <c r="A44" s="39" t="s">
        <v>85</v>
      </c>
      <c r="B44" s="34" t="s">
        <v>142</v>
      </c>
      <c r="C44" s="27" t="s">
        <v>86</v>
      </c>
      <c r="D44" s="28">
        <v>45581</v>
      </c>
      <c r="E44" s="29">
        <v>172072.32000000001</v>
      </c>
      <c r="F44" s="30">
        <v>45611</v>
      </c>
      <c r="G44" s="24"/>
      <c r="H44" s="31">
        <v>172072.32000000001</v>
      </c>
      <c r="I44" s="33" t="s">
        <v>10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</row>
    <row r="45" spans="1:141" s="18" customFormat="1" ht="17.100000000000001" customHeight="1">
      <c r="A45" s="26" t="s">
        <v>139</v>
      </c>
      <c r="B45" s="26" t="s">
        <v>88</v>
      </c>
      <c r="C45" s="27" t="s">
        <v>89</v>
      </c>
      <c r="D45" s="28" t="s">
        <v>90</v>
      </c>
      <c r="E45" s="31">
        <v>1700000</v>
      </c>
      <c r="F45" s="30">
        <v>45611</v>
      </c>
      <c r="G45" s="24"/>
      <c r="H45" s="31">
        <v>1700000</v>
      </c>
      <c r="I45" s="33" t="s">
        <v>10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</row>
    <row r="46" spans="1:141" s="18" customFormat="1" ht="17.100000000000001" customHeight="1">
      <c r="A46" s="34" t="s">
        <v>91</v>
      </c>
      <c r="B46" s="34" t="s">
        <v>143</v>
      </c>
      <c r="C46" s="27" t="s">
        <v>92</v>
      </c>
      <c r="D46" s="28">
        <v>45583</v>
      </c>
      <c r="E46" s="29">
        <v>1593000</v>
      </c>
      <c r="F46" s="30">
        <v>45611</v>
      </c>
      <c r="G46" s="24"/>
      <c r="H46" s="31">
        <v>1593000</v>
      </c>
      <c r="I46" s="33" t="s">
        <v>10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</row>
    <row r="47" spans="1:141" s="18" customFormat="1" ht="17.100000000000001" customHeight="1">
      <c r="A47" s="25" t="s">
        <v>19</v>
      </c>
      <c r="B47" s="26" t="s">
        <v>33</v>
      </c>
      <c r="C47" s="27" t="s">
        <v>93</v>
      </c>
      <c r="D47" s="28">
        <v>45587</v>
      </c>
      <c r="E47" s="31">
        <v>35400</v>
      </c>
      <c r="F47" s="30">
        <v>45611</v>
      </c>
      <c r="G47" s="24"/>
      <c r="H47" s="31">
        <v>35400</v>
      </c>
      <c r="I47" s="33" t="s">
        <v>10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</row>
    <row r="48" spans="1:141" s="18" customFormat="1" ht="17.100000000000001" customHeight="1">
      <c r="A48" s="25" t="s">
        <v>25</v>
      </c>
      <c r="B48" s="26" t="s">
        <v>27</v>
      </c>
      <c r="C48" s="27" t="s">
        <v>94</v>
      </c>
      <c r="D48" s="28">
        <v>45587</v>
      </c>
      <c r="E48" s="29">
        <v>2640</v>
      </c>
      <c r="F48" s="30">
        <v>45611</v>
      </c>
      <c r="G48" s="24"/>
      <c r="H48" s="31">
        <v>2640</v>
      </c>
      <c r="I48" s="33" t="s">
        <v>10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</row>
    <row r="49" spans="1:141" s="18" customFormat="1" ht="17.100000000000001" customHeight="1">
      <c r="A49" s="26" t="s">
        <v>95</v>
      </c>
      <c r="B49" s="26" t="s">
        <v>144</v>
      </c>
      <c r="C49" s="27" t="s">
        <v>96</v>
      </c>
      <c r="D49" s="28">
        <v>45589</v>
      </c>
      <c r="E49" s="29">
        <v>2922549.28</v>
      </c>
      <c r="F49" s="30">
        <v>45611</v>
      </c>
      <c r="G49" s="24"/>
      <c r="H49" s="31">
        <v>2922549.28</v>
      </c>
      <c r="I49" s="33" t="s">
        <v>10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</row>
    <row r="50" spans="1:141" s="20" customFormat="1" ht="17.100000000000001" customHeight="1">
      <c r="A50" s="34" t="s">
        <v>97</v>
      </c>
      <c r="B50" s="39" t="s">
        <v>98</v>
      </c>
      <c r="C50" s="27" t="s">
        <v>99</v>
      </c>
      <c r="D50" s="28">
        <v>45589</v>
      </c>
      <c r="E50" s="29">
        <v>29618</v>
      </c>
      <c r="F50" s="30">
        <v>45611</v>
      </c>
      <c r="G50" s="24"/>
      <c r="H50" s="31">
        <v>29618</v>
      </c>
      <c r="I50" s="33" t="s">
        <v>10</v>
      </c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</row>
    <row r="51" spans="1:141" s="20" customFormat="1" ht="17.100000000000001" customHeight="1">
      <c r="A51" s="34" t="s">
        <v>100</v>
      </c>
      <c r="B51" s="39" t="s">
        <v>145</v>
      </c>
      <c r="C51" s="27" t="s">
        <v>101</v>
      </c>
      <c r="D51" s="28">
        <v>45589</v>
      </c>
      <c r="E51" s="29">
        <v>8012.2</v>
      </c>
      <c r="F51" s="30">
        <v>45611</v>
      </c>
      <c r="G51" s="24"/>
      <c r="H51" s="31">
        <v>8012.2</v>
      </c>
      <c r="I51" s="33" t="s">
        <v>10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</row>
    <row r="52" spans="1:141" s="20" customFormat="1" ht="17.100000000000001" customHeight="1">
      <c r="A52" s="25" t="s">
        <v>25</v>
      </c>
      <c r="B52" s="26" t="s">
        <v>27</v>
      </c>
      <c r="C52" s="27" t="s">
        <v>102</v>
      </c>
      <c r="D52" s="28">
        <v>45589</v>
      </c>
      <c r="E52" s="29">
        <v>2100</v>
      </c>
      <c r="F52" s="30">
        <v>45611</v>
      </c>
      <c r="G52" s="24"/>
      <c r="H52" s="31">
        <v>2100</v>
      </c>
      <c r="I52" s="33" t="s">
        <v>10</v>
      </c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</row>
    <row r="53" spans="1:141" s="20" customFormat="1" ht="17.100000000000001" customHeight="1">
      <c r="A53" s="26" t="s">
        <v>28</v>
      </c>
      <c r="B53" s="26" t="s">
        <v>103</v>
      </c>
      <c r="C53" s="27" t="s">
        <v>104</v>
      </c>
      <c r="D53" s="28">
        <v>45592</v>
      </c>
      <c r="E53" s="31">
        <v>40352.19</v>
      </c>
      <c r="F53" s="30">
        <v>45611</v>
      </c>
      <c r="G53" s="24"/>
      <c r="H53" s="31">
        <f t="shared" ref="H53:H63" si="0">E53</f>
        <v>40352.19</v>
      </c>
      <c r="I53" s="33" t="s">
        <v>10</v>
      </c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</row>
    <row r="54" spans="1:141" s="20" customFormat="1" ht="17.100000000000001" customHeight="1">
      <c r="A54" s="26" t="s">
        <v>28</v>
      </c>
      <c r="B54" s="26" t="s">
        <v>105</v>
      </c>
      <c r="C54" s="27" t="s">
        <v>106</v>
      </c>
      <c r="D54" s="28">
        <v>45592</v>
      </c>
      <c r="E54" s="31">
        <v>3664.53</v>
      </c>
      <c r="F54" s="30">
        <v>45611</v>
      </c>
      <c r="G54" s="24"/>
      <c r="H54" s="31">
        <f t="shared" si="0"/>
        <v>3664.53</v>
      </c>
      <c r="I54" s="33" t="s">
        <v>10</v>
      </c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</row>
    <row r="55" spans="1:141" s="20" customFormat="1" ht="17.100000000000001" customHeight="1">
      <c r="A55" s="26" t="s">
        <v>28</v>
      </c>
      <c r="B55" s="26" t="s">
        <v>107</v>
      </c>
      <c r="C55" s="27" t="s">
        <v>108</v>
      </c>
      <c r="D55" s="28">
        <v>45592</v>
      </c>
      <c r="E55" s="29">
        <v>49975.99</v>
      </c>
      <c r="F55" s="30">
        <v>45611</v>
      </c>
      <c r="G55" s="24"/>
      <c r="H55" s="31">
        <f t="shared" si="0"/>
        <v>49975.99</v>
      </c>
      <c r="I55" s="33" t="s">
        <v>10</v>
      </c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</row>
    <row r="56" spans="1:141" s="20" customFormat="1" ht="17.100000000000001" customHeight="1">
      <c r="A56" s="26" t="s">
        <v>28</v>
      </c>
      <c r="B56" s="26" t="s">
        <v>109</v>
      </c>
      <c r="C56" s="27" t="s">
        <v>110</v>
      </c>
      <c r="D56" s="28">
        <v>45592</v>
      </c>
      <c r="E56" s="29">
        <v>132595.88</v>
      </c>
      <c r="F56" s="30">
        <v>45611</v>
      </c>
      <c r="G56" s="24"/>
      <c r="H56" s="31">
        <f t="shared" si="0"/>
        <v>132595.88</v>
      </c>
      <c r="I56" s="33" t="s">
        <v>10</v>
      </c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</row>
    <row r="57" spans="1:141" s="20" customFormat="1" ht="17.100000000000001" customHeight="1">
      <c r="A57" s="34" t="s">
        <v>26</v>
      </c>
      <c r="B57" s="34" t="s">
        <v>146</v>
      </c>
      <c r="C57" s="27" t="s">
        <v>111</v>
      </c>
      <c r="D57" s="28">
        <v>45593</v>
      </c>
      <c r="E57" s="29">
        <v>60305.43</v>
      </c>
      <c r="F57" s="30">
        <v>45611</v>
      </c>
      <c r="G57" s="24"/>
      <c r="H57" s="31">
        <f t="shared" si="0"/>
        <v>60305.43</v>
      </c>
      <c r="I57" s="33" t="s">
        <v>10</v>
      </c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</row>
    <row r="58" spans="1:141" s="20" customFormat="1" ht="17.100000000000001" customHeight="1">
      <c r="A58" s="40" t="s">
        <v>112</v>
      </c>
      <c r="B58" s="40" t="s">
        <v>147</v>
      </c>
      <c r="C58" s="27" t="s">
        <v>113</v>
      </c>
      <c r="D58" s="28" t="s">
        <v>114</v>
      </c>
      <c r="E58" s="31">
        <v>56367.17</v>
      </c>
      <c r="F58" s="30">
        <v>45611</v>
      </c>
      <c r="G58" s="24"/>
      <c r="H58" s="31">
        <f t="shared" si="0"/>
        <v>56367.17</v>
      </c>
      <c r="I58" s="33" t="s">
        <v>10</v>
      </c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</row>
    <row r="59" spans="1:141" s="22" customFormat="1" ht="17.100000000000001" customHeight="1">
      <c r="A59" s="25" t="s">
        <v>115</v>
      </c>
      <c r="B59" s="26" t="s">
        <v>117</v>
      </c>
      <c r="C59" s="27" t="s">
        <v>118</v>
      </c>
      <c r="D59" s="28">
        <v>45594</v>
      </c>
      <c r="E59" s="29">
        <v>34383.550000000003</v>
      </c>
      <c r="F59" s="30">
        <v>45611</v>
      </c>
      <c r="G59" s="24"/>
      <c r="H59" s="31">
        <f t="shared" si="0"/>
        <v>34383.550000000003</v>
      </c>
      <c r="I59" s="33" t="s">
        <v>10</v>
      </c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</row>
    <row r="60" spans="1:141" s="20" customFormat="1" ht="17.100000000000001" customHeight="1">
      <c r="A60" s="25" t="s">
        <v>115</v>
      </c>
      <c r="B60" s="26" t="s">
        <v>145</v>
      </c>
      <c r="C60" s="27" t="s">
        <v>116</v>
      </c>
      <c r="D60" s="28">
        <v>45594</v>
      </c>
      <c r="E60" s="29">
        <v>162458</v>
      </c>
      <c r="F60" s="30">
        <v>45611</v>
      </c>
      <c r="G60" s="24"/>
      <c r="H60" s="31">
        <f t="shared" si="0"/>
        <v>162458</v>
      </c>
      <c r="I60" s="33" t="s">
        <v>10</v>
      </c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</row>
    <row r="61" spans="1:141" s="20" customFormat="1" ht="17.100000000000001" customHeight="1">
      <c r="A61" s="25" t="s">
        <v>115</v>
      </c>
      <c r="B61" s="26" t="s">
        <v>148</v>
      </c>
      <c r="C61" s="27" t="s">
        <v>119</v>
      </c>
      <c r="D61" s="28">
        <v>45594</v>
      </c>
      <c r="E61" s="29">
        <v>79886</v>
      </c>
      <c r="F61" s="30">
        <v>45611</v>
      </c>
      <c r="G61" s="24"/>
      <c r="H61" s="31">
        <f t="shared" si="0"/>
        <v>79886</v>
      </c>
      <c r="I61" s="33" t="s">
        <v>10</v>
      </c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</row>
    <row r="62" spans="1:141" s="20" customFormat="1" ht="17.100000000000001" customHeight="1">
      <c r="A62" s="25" t="s">
        <v>120</v>
      </c>
      <c r="B62" s="26" t="s">
        <v>121</v>
      </c>
      <c r="C62" s="27" t="s">
        <v>122</v>
      </c>
      <c r="D62" s="28">
        <v>45594</v>
      </c>
      <c r="E62" s="29">
        <v>30227.27</v>
      </c>
      <c r="F62" s="30">
        <v>45611</v>
      </c>
      <c r="G62" s="24"/>
      <c r="H62" s="31">
        <f t="shared" si="0"/>
        <v>30227.27</v>
      </c>
      <c r="I62" s="33" t="s">
        <v>10</v>
      </c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  <c r="EK62" s="14"/>
    </row>
    <row r="63" spans="1:141" s="20" customFormat="1" ht="17.100000000000001" customHeight="1">
      <c r="A63" s="26" t="s">
        <v>123</v>
      </c>
      <c r="B63" s="26" t="s">
        <v>121</v>
      </c>
      <c r="C63" s="27" t="s">
        <v>124</v>
      </c>
      <c r="D63" s="28" t="s">
        <v>125</v>
      </c>
      <c r="E63" s="31">
        <v>31313.85</v>
      </c>
      <c r="F63" s="30">
        <v>45611</v>
      </c>
      <c r="G63" s="24"/>
      <c r="H63" s="31">
        <f t="shared" si="0"/>
        <v>31313.85</v>
      </c>
      <c r="I63" s="33" t="s">
        <v>10</v>
      </c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</row>
    <row r="64" spans="1:141" s="20" customFormat="1" ht="17.100000000000001" customHeight="1">
      <c r="A64" s="25" t="s">
        <v>25</v>
      </c>
      <c r="B64" s="26" t="s">
        <v>27</v>
      </c>
      <c r="C64" s="27" t="s">
        <v>126</v>
      </c>
      <c r="D64" s="28">
        <v>45594</v>
      </c>
      <c r="E64" s="31">
        <v>2880</v>
      </c>
      <c r="F64" s="30">
        <v>45611</v>
      </c>
      <c r="G64" s="24"/>
      <c r="H64" s="31">
        <f t="shared" ref="H64:H67" si="1">E64</f>
        <v>2880</v>
      </c>
      <c r="I64" s="33" t="s">
        <v>10</v>
      </c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</row>
    <row r="65" spans="1:141" s="20" customFormat="1" ht="17.100000000000001" customHeight="1">
      <c r="A65" s="25" t="s">
        <v>29</v>
      </c>
      <c r="B65" s="26" t="s">
        <v>127</v>
      </c>
      <c r="C65" s="27" t="s">
        <v>128</v>
      </c>
      <c r="D65" s="28">
        <v>45595</v>
      </c>
      <c r="E65" s="29">
        <v>19600</v>
      </c>
      <c r="F65" s="30">
        <v>45611</v>
      </c>
      <c r="G65" s="24"/>
      <c r="H65" s="31">
        <f t="shared" si="1"/>
        <v>19600</v>
      </c>
      <c r="I65" s="33" t="s">
        <v>10</v>
      </c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</row>
    <row r="66" spans="1:141" s="24" customFormat="1" ht="17.100000000000001" customHeight="1">
      <c r="A66" s="26" t="s">
        <v>20</v>
      </c>
      <c r="B66" s="26" t="s">
        <v>21</v>
      </c>
      <c r="C66" s="27" t="s">
        <v>129</v>
      </c>
      <c r="D66" s="28">
        <v>45595</v>
      </c>
      <c r="E66" s="31">
        <v>15204.3</v>
      </c>
      <c r="F66" s="30">
        <v>45611</v>
      </c>
      <c r="H66" s="31">
        <f t="shared" si="1"/>
        <v>15204.3</v>
      </c>
      <c r="I66" s="33" t="s">
        <v>10</v>
      </c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</row>
    <row r="67" spans="1:141" s="24" customFormat="1" ht="17.100000000000001" customHeight="1">
      <c r="A67" s="25" t="s">
        <v>25</v>
      </c>
      <c r="B67" s="26" t="s">
        <v>27</v>
      </c>
      <c r="C67" s="27" t="s">
        <v>130</v>
      </c>
      <c r="D67" s="28">
        <v>45596</v>
      </c>
      <c r="E67" s="29">
        <v>1800</v>
      </c>
      <c r="F67" s="30">
        <v>45611</v>
      </c>
      <c r="H67" s="31">
        <f t="shared" si="1"/>
        <v>1800</v>
      </c>
      <c r="I67" s="33" t="s">
        <v>10</v>
      </c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</row>
    <row r="68" spans="1:141" ht="29.25" customHeight="1" thickBot="1">
      <c r="A68" s="45" t="s">
        <v>4</v>
      </c>
      <c r="B68" s="46"/>
      <c r="C68" s="46"/>
      <c r="D68" s="47"/>
      <c r="E68" s="12">
        <f>SUM(E15:E67)</f>
        <v>12367569.439999999</v>
      </c>
      <c r="F68" s="12"/>
      <c r="G68" s="12">
        <f>SUM(G15:G67)</f>
        <v>1747651.51</v>
      </c>
      <c r="H68" s="12">
        <f>SUM(H30:H67)</f>
        <v>10619917.929999998</v>
      </c>
      <c r="I68" s="12"/>
      <c r="K68" s="2"/>
      <c r="L68" s="2"/>
    </row>
    <row r="69" spans="1:141">
      <c r="I69" s="2"/>
    </row>
    <row r="70" spans="1:141" ht="15">
      <c r="A70"/>
      <c r="B70"/>
      <c r="C70"/>
      <c r="D70"/>
      <c r="E70"/>
      <c r="F70"/>
      <c r="G70"/>
      <c r="H70"/>
      <c r="I70" s="2"/>
      <c r="J70"/>
      <c r="K70"/>
      <c r="L70"/>
    </row>
    <row r="71" spans="1:141" ht="15">
      <c r="A71"/>
      <c r="B71"/>
      <c r="C71"/>
      <c r="D71"/>
      <c r="E71"/>
      <c r="F71"/>
      <c r="G71"/>
      <c r="H71"/>
      <c r="I71" s="2"/>
      <c r="J71"/>
      <c r="K71"/>
      <c r="L71"/>
    </row>
    <row r="72" spans="1:141" ht="15">
      <c r="A72"/>
      <c r="B72"/>
      <c r="C72"/>
      <c r="D72"/>
      <c r="E72"/>
      <c r="F72"/>
      <c r="G72"/>
      <c r="H72"/>
      <c r="I72" s="2"/>
      <c r="J72"/>
      <c r="K72"/>
      <c r="L72"/>
    </row>
    <row r="73" spans="1:141" ht="15">
      <c r="A73"/>
      <c r="B73"/>
      <c r="C73"/>
      <c r="D73"/>
      <c r="E73"/>
      <c r="F73"/>
      <c r="G73"/>
      <c r="H73"/>
      <c r="I73" s="2"/>
      <c r="J73"/>
      <c r="K73"/>
      <c r="L73"/>
    </row>
    <row r="74" spans="1:141" ht="15">
      <c r="A74"/>
      <c r="B74"/>
      <c r="C74"/>
      <c r="D74"/>
      <c r="E74"/>
      <c r="F74"/>
      <c r="G74"/>
      <c r="H74"/>
      <c r="I74" s="2"/>
      <c r="J74"/>
      <c r="K74"/>
      <c r="L74"/>
    </row>
    <row r="75" spans="1:141" ht="15">
      <c r="A75"/>
      <c r="B75"/>
      <c r="C75"/>
      <c r="D75"/>
      <c r="E75"/>
      <c r="F75"/>
      <c r="G75"/>
      <c r="H75"/>
      <c r="I75" s="2"/>
      <c r="J75"/>
      <c r="K75"/>
      <c r="L75"/>
    </row>
    <row r="76" spans="1:141" ht="15">
      <c r="A76"/>
      <c r="B76"/>
      <c r="C76"/>
      <c r="D76"/>
      <c r="E76" s="1" t="s">
        <v>13</v>
      </c>
      <c r="F76"/>
      <c r="G76"/>
      <c r="H76"/>
      <c r="I76" s="2"/>
      <c r="J76"/>
      <c r="K76"/>
      <c r="L76"/>
    </row>
    <row r="77" spans="1:141" ht="15.75" thickBot="1">
      <c r="A77"/>
      <c r="B77"/>
      <c r="C77"/>
      <c r="D77"/>
      <c r="E77"/>
      <c r="F77"/>
      <c r="G77" s="44"/>
      <c r="H77" s="44"/>
      <c r="I77" s="44"/>
      <c r="J77"/>
      <c r="K77"/>
      <c r="L77"/>
    </row>
    <row r="78" spans="1:141" ht="16.5" thickTop="1">
      <c r="A78"/>
      <c r="B78"/>
      <c r="C78"/>
      <c r="D78"/>
      <c r="E78"/>
      <c r="F78"/>
      <c r="G78" s="50" t="s">
        <v>14</v>
      </c>
      <c r="H78" s="50"/>
      <c r="I78" s="50"/>
      <c r="J78"/>
      <c r="K78"/>
      <c r="L78"/>
    </row>
    <row r="79" spans="1:141" ht="15">
      <c r="A79"/>
      <c r="B79"/>
      <c r="C79"/>
      <c r="D79"/>
      <c r="E79"/>
      <c r="F79"/>
      <c r="G79" s="43" t="s">
        <v>15</v>
      </c>
      <c r="H79" s="43"/>
      <c r="I79" s="43"/>
      <c r="J79"/>
      <c r="K79"/>
      <c r="L79"/>
    </row>
    <row r="80" spans="1:141" ht="15">
      <c r="A80"/>
      <c r="B80"/>
      <c r="C80"/>
      <c r="D80"/>
      <c r="E80"/>
      <c r="F80"/>
      <c r="G80"/>
      <c r="H80"/>
      <c r="I80" s="2"/>
      <c r="J80"/>
      <c r="K80"/>
      <c r="L80"/>
    </row>
  </sheetData>
  <mergeCells count="7">
    <mergeCell ref="G79:I79"/>
    <mergeCell ref="G77:I77"/>
    <mergeCell ref="A68:D68"/>
    <mergeCell ref="A1:I10"/>
    <mergeCell ref="A11:I11"/>
    <mergeCell ref="A12:I12"/>
    <mergeCell ref="G78:I78"/>
  </mergeCells>
  <phoneticPr fontId="6" type="noConversion"/>
  <printOptions horizontalCentered="1"/>
  <pageMargins left="0" right="0" top="0" bottom="0" header="0.78740157480314965" footer="0.78740157480314965"/>
  <pageSetup paperSize="5" scale="39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Maria Estefany Corona Cruz</cp:lastModifiedBy>
  <cp:lastPrinted>2024-11-07T19:01:09Z</cp:lastPrinted>
  <dcterms:created xsi:type="dcterms:W3CDTF">2019-08-01T20:31:11Z</dcterms:created>
  <dcterms:modified xsi:type="dcterms:W3CDTF">2024-11-07T19:07:20Z</dcterms:modified>
</cp:coreProperties>
</file>