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1\Balance General\"/>
    </mc:Choice>
  </mc:AlternateContent>
  <xr:revisionPtr revIDLastSave="0" documentId="13_ncr:1_{68A16622-FE60-4B52-9BFE-DB16B7E785A3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Enero. 2025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9" i="70" l="1"/>
  <c r="C53" i="70" s="1"/>
  <c r="C58" i="70"/>
  <c r="C60" i="70" l="1"/>
  <c r="C62" i="70" s="1"/>
  <c r="C67" i="70"/>
  <c r="C72" i="70"/>
  <c r="C74" i="70" l="1"/>
  <c r="C76" i="70" s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<sst xmlns="http://schemas.openxmlformats.org/spreadsheetml/2006/main" count="59" uniqueCount="58">
  <si>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</si>
  <si>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</si>
  <si>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</si>
  <si>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</si>
  <si>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</si>
  <si>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</si>
  <si>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</si>
  <si>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</si>
  <si>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</si>
  <si>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</si>
  <si>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</si>
  <si>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</si>
  <si>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</si>
  <si>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</si>
  <si>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</si>
  <si>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</si>
  <si>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</si>
  <si>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</si>
  <si>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</si>
  <si>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</si>
  <si>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</si>
  <si>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</si>
  <si>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</si>
  <si>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</si>
  <si>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</si>
  <si>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</si>
  <si>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</si>
  <si>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</si>
  <si>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</si>
  <si>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</si>
  <si>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</si>
  <si>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</si>
  <si>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</si>
  <si>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</si>
  <si>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</si>
  <si>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</si>
  <si>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</si>
  <si>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</si>
  <si>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</si>
  <si>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</si>
  <si>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</si>
  <si>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</si>
  <si>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</si>
  <si>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</si>
  <si>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</si>
  <si>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</si>
  <si>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</si>
  <si>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</si>
  <si>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</si>
  <si>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</si>
  <si>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</si>
  <si>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</si>
  <si>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</si>
  <si>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</si>
  <si>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</si>
  <si>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AL 31 DE ENERO DE 2025</t>
  </si>
  <si>
    <t>Encargado Administrativo y Financiero</t>
  </si>
  <si>
    <t xml:space="preserve">Raydan De Jesus Diaz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</si>
</sst>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="85" zoomScaleNormal="85" workbookViewId="0">
      <selection activeCell="C67" sqref="C67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55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11057.33</v>
      </c>
    </row>
    <row r="16" spans="1:3" ht="15.75">
      <c r="A16" s="17" t="s">
        <v>2</v>
      </c>
      <c r="B16" s="32"/>
      <c r="C16" s="41">
        <v>1241831.3899999999</v>
      </c>
    </row>
    <row r="17" spans="1:12" ht="15.75">
      <c r="A17" s="17" t="s">
        <v>3</v>
      </c>
      <c r="B17" s="32"/>
      <c r="C17" s="41">
        <v>1221582.47</v>
      </c>
    </row>
    <row r="18" spans="1:12" ht="19.5" thickBot="1">
      <c r="A18" s="2" t="s">
        <v>4</v>
      </c>
      <c r="B18" s="32"/>
      <c r="C18" s="14">
        <f>C15+C16+C17</f>
        <v>2474471.19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32392404.27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66534103.460000001</v>
      </c>
      <c r="L25" s="30"/>
    </row>
    <row r="26" spans="1:12" ht="15.75">
      <c r="A26" s="3" t="s">
        <v>25</v>
      </c>
      <c r="B26" s="32"/>
      <c r="C26" s="43">
        <v>4764756.62</v>
      </c>
      <c r="L26" s="30"/>
    </row>
    <row r="27" spans="1:12" ht="15.75">
      <c r="A27" s="3" t="s">
        <v>27</v>
      </c>
      <c r="B27" s="32"/>
      <c r="C27" s="43">
        <v>1945992.37</v>
      </c>
      <c r="L27" s="30"/>
    </row>
    <row r="28" spans="1:12" ht="15.75">
      <c r="A28" s="3" t="s">
        <v>53</v>
      </c>
      <c r="B28" s="32"/>
      <c r="C28" s="43">
        <v>499884.23</v>
      </c>
      <c r="L28" s="30"/>
    </row>
    <row r="29" spans="1:12" ht="15.75">
      <c r="A29" s="6" t="s">
        <v>30</v>
      </c>
      <c r="B29" s="32"/>
      <c r="C29" s="43">
        <v>994486.14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54</v>
      </c>
      <c r="B32" s="32"/>
      <c r="C32" s="43">
        <v>3540</v>
      </c>
      <c r="L32" s="30"/>
    </row>
    <row r="33" spans="1:12" ht="15.75">
      <c r="A33" s="6" t="s">
        <v>51</v>
      </c>
      <c r="B33" s="32"/>
      <c r="C33" s="43">
        <v>2360</v>
      </c>
      <c r="L33" s="30"/>
    </row>
    <row r="34" spans="1:12" ht="15.75">
      <c r="A34" s="6" t="s">
        <v>47</v>
      </c>
      <c r="B34" s="32"/>
      <c r="C34" s="43">
        <v>50927779.509999998</v>
      </c>
      <c r="L34" s="30"/>
    </row>
    <row r="35" spans="1:12" ht="15.75">
      <c r="A35" s="6" t="s">
        <v>32</v>
      </c>
      <c r="B35" s="32"/>
      <c r="C35" s="43">
        <v>32054.7</v>
      </c>
      <c r="L35" s="30"/>
    </row>
    <row r="36" spans="1:12" ht="15.75">
      <c r="A36" s="6" t="s">
        <v>33</v>
      </c>
      <c r="B36" s="32"/>
      <c r="C36" s="43">
        <v>32365.1</v>
      </c>
      <c r="L36" s="30"/>
    </row>
    <row r="37" spans="1:12" ht="15.75">
      <c r="A37" s="19" t="s">
        <v>34</v>
      </c>
      <c r="B37" s="32"/>
      <c r="C37" s="43">
        <v>280856.65000000002</v>
      </c>
      <c r="L37" s="30"/>
    </row>
    <row r="38" spans="1:12" ht="15.75">
      <c r="A38" s="6" t="s">
        <v>42</v>
      </c>
      <c r="B38" s="32"/>
      <c r="C38" s="43">
        <v>1706261.51</v>
      </c>
      <c r="L38" s="30"/>
    </row>
    <row r="39" spans="1:12" ht="15.75">
      <c r="A39" s="6" t="s">
        <v>35</v>
      </c>
      <c r="B39" s="32"/>
      <c r="C39" s="43">
        <v>5081653.2</v>
      </c>
      <c r="L39" s="30"/>
    </row>
    <row r="40" spans="1:12" ht="15.75">
      <c r="A40" s="6" t="s">
        <v>36</v>
      </c>
      <c r="B40" s="32"/>
      <c r="C40" s="43">
        <v>4827776.92</v>
      </c>
    </row>
    <row r="41" spans="1:12" ht="15.75">
      <c r="A41" s="6" t="s">
        <v>37</v>
      </c>
      <c r="B41" s="32"/>
      <c r="C41" s="43">
        <v>8563526.2899999991</v>
      </c>
    </row>
    <row r="42" spans="1:12" ht="15.75">
      <c r="A42" s="6" t="s">
        <v>38</v>
      </c>
      <c r="B42" s="32"/>
      <c r="C42" s="43">
        <v>650652.03</v>
      </c>
    </row>
    <row r="43" spans="1:12" ht="15.75">
      <c r="A43" s="6" t="s">
        <v>50</v>
      </c>
      <c r="B43" s="32"/>
      <c r="C43" s="43">
        <v>89850</v>
      </c>
    </row>
    <row r="44" spans="1:12" ht="15.75">
      <c r="A44" s="6" t="s">
        <v>52</v>
      </c>
      <c r="B44" s="32"/>
      <c r="C44" s="43">
        <v>102660</v>
      </c>
    </row>
    <row r="45" spans="1:12" ht="15.75">
      <c r="A45" s="6" t="s">
        <v>39</v>
      </c>
      <c r="B45" s="32"/>
      <c r="C45" s="43">
        <v>1087800.58</v>
      </c>
    </row>
    <row r="46" spans="1:12" ht="15.75">
      <c r="A46" s="6" t="s">
        <v>40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2">
        <v>136372520.19</v>
      </c>
      <c r="D48" s="15"/>
    </row>
    <row r="49" spans="1:10" ht="18.75">
      <c r="A49" s="7" t="s">
        <v>7</v>
      </c>
      <c r="B49" s="32"/>
      <c r="C49" s="23">
        <f>SUM(C23:C46)-C48</f>
        <v>45983577.799999982</v>
      </c>
    </row>
    <row r="50" spans="1:10" ht="18.75">
      <c r="A50" s="8"/>
      <c r="B50" s="32"/>
      <c r="C50" s="21"/>
    </row>
    <row r="51" spans="1:10" ht="15.75">
      <c r="A51" s="6" t="s">
        <v>48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47829477.799999982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5">
        <v>2446018.2599999998</v>
      </c>
    </row>
    <row r="57" spans="1:10" ht="15.75">
      <c r="A57" s="6" t="s">
        <v>22</v>
      </c>
      <c r="B57" s="32"/>
      <c r="C57" s="26">
        <v>314216.12</v>
      </c>
    </row>
    <row r="58" spans="1:10" ht="15.75">
      <c r="A58" s="10" t="s">
        <v>10</v>
      </c>
      <c r="B58" s="32"/>
      <c r="C58" s="27">
        <f>C56-C57</f>
        <v>2131802.1399999997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49961279.939999983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52435751.12999998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4">
        <v>1638154.28</v>
      </c>
      <c r="H66" s="40"/>
      <c r="I66" s="15"/>
      <c r="J66" s="15"/>
    </row>
    <row r="67" spans="1:10" ht="18.75">
      <c r="A67" s="12" t="s">
        <v>15</v>
      </c>
      <c r="B67" s="32"/>
      <c r="C67" s="31">
        <f>C66</f>
        <v>1638154.28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>
        <f>+C62-C67</f>
        <v>50797596.849999979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>
        <f>+C67+C72+C74</f>
        <v>52435751.12999998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57</v>
      </c>
      <c r="B82" s="46"/>
      <c r="C82" s="46"/>
    </row>
    <row r="83" spans="1:3">
      <c r="A83" s="46" t="s">
        <v>56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Enero.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Maria Estefany Corona Cruz</cp:lastModifiedBy>
  <cp:lastPrinted>2025-02-06T15:14:13Z</cp:lastPrinted>
  <dcterms:created xsi:type="dcterms:W3CDTF">2017-01-20T12:41:55Z</dcterms:created>
  <dcterms:modified xsi:type="dcterms:W3CDTF">2025-02-06T15:14:38Z</dcterms:modified>
</cp:coreProperties>
</file>