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Cuentas por Pagar\2025\2025_03\"/>
    </mc:Choice>
  </mc:AlternateContent>
  <xr:revisionPtr revIDLastSave="0" documentId="13_ncr:1_{2226DFA4-B448-48A1-83F7-4C673267CCAA}" xr6:coauthVersionLast="47" xr6:coauthVersionMax="47" xr10:uidLastSave="{00000000-0000-0000-0000-000000000000}"/>
  <bookViews>
    <workbookView xWindow="-120" yWindow="-120" windowWidth="29040" windowHeight="15840" tabRatio="590" xr2:uid="{00000000-000D-0000-FFFF-FFFF00000000}"/>
  </bookViews>
  <sheets>
    <sheet name="Marzo 2025" sheetId="1" r:id="rId1"/>
  </sheets>
  <definedNames>
    <definedName name="_xlnm._FilterDatabase" localSheetId="0" hidden="1">'Marzo 2025'!$A$14:$J$57</definedName>
    <definedName name="_xlnm.Print_Area" localSheetId="0">'Marzo 2025'!$A$1:$I$71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1" l="1"/>
  <c r="H58" i="1"/>
  <c r="H56" i="1"/>
  <c r="E58" i="1"/>
  <c r="H51" i="1"/>
  <c r="H52" i="1"/>
  <c r="H53" i="1"/>
  <c r="H54" i="1"/>
  <c r="H55" i="1"/>
  <c r="H57" i="1"/>
  <c r="H43" i="1"/>
  <c r="H44" i="1"/>
  <c r="H45" i="1"/>
  <c r="H46" i="1"/>
  <c r="H47" i="1"/>
  <c r="H48" i="1"/>
  <c r="H49" i="1"/>
  <c r="H50" i="1"/>
  <c r="H42" i="1"/>
  <c r="H41" i="1"/>
  <c r="G38" i="1"/>
  <c r="G39" i="1"/>
  <c r="G40" i="1"/>
  <c r="G35" i="1"/>
  <c r="G34" i="1"/>
  <c r="G33" i="1"/>
  <c r="G30" i="1"/>
  <c r="G29" i="1"/>
  <c r="G28" i="1"/>
  <c r="G27" i="1"/>
  <c r="G26" i="1"/>
  <c r="G16" i="1"/>
  <c r="G18" i="1"/>
  <c r="G20" i="1"/>
  <c r="G21" i="1"/>
  <c r="G22" i="1"/>
  <c r="G23" i="1"/>
  <c r="G24" i="1"/>
  <c r="G25" i="1"/>
  <c r="G37" i="1"/>
  <c r="G36" i="1"/>
  <c r="G31" i="1"/>
  <c r="G32" i="1"/>
  <c r="G19" i="1"/>
  <c r="G17" i="1"/>
  <c r="G15" i="1"/>
</calcChain>
</file>

<file path=xl/sharedStrings.xml><?xml version="1.0" encoding="utf-8"?>
<sst xmlns="http://schemas.openxmlformats.org/spreadsheetml/2006/main" count="189" uniqueCount="129">
  <si>
    <t>Proveedor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</si>
  <si>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</si>
  <si>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</si>
  <si>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</si>
  <si>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</si>
  <si>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</si>
  <si>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</si>
  <si>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</si>
  <si>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>Estado</t>
  </si>
  <si>
    <t xml:space="preserve">Listado de Cuentas por Pagar y Pagos a Proveedores </t>
  </si>
  <si>
    <t>Empresa Distribuidora de Electricidad del Este, S. A. (EDEESTE).</t>
  </si>
  <si>
    <t>Pagado</t>
  </si>
  <si>
    <t xml:space="preserve">  </t>
  </si>
  <si>
    <t>Coproración de Acueducto y Alcantarillado de Santo Domingo (CAASD).</t>
  </si>
  <si>
    <t>Descripción</t>
  </si>
  <si>
    <t>Altice Dominicana, S. A.</t>
  </si>
  <si>
    <t>Pago por adquisición de botellones de agua purificada para uso de esta DIGEPRES.</t>
  </si>
  <si>
    <t>Copy Solutions International, S.A</t>
  </si>
  <si>
    <t>Pago por Servicio de Impresión renta para uso de esta DIGEPRES.</t>
  </si>
  <si>
    <t>Planeta Azul, S. A.</t>
  </si>
  <si>
    <t>Seguro Nacional de Salud (SENASA).</t>
  </si>
  <si>
    <t>Pendiente</t>
  </si>
  <si>
    <t>Banquetes y Bocadillos LMA</t>
  </si>
  <si>
    <t>Instituto de Auxilio y Viviendas (INAVI)</t>
  </si>
  <si>
    <t>Pago por servicios de refrigerios para los colaboradores de esta DIGEPRES.</t>
  </si>
  <si>
    <t>B1500000273</t>
  </si>
  <si>
    <t>Suministros Guipak, S.R.L</t>
  </si>
  <si>
    <t>Encargada División Financiera</t>
  </si>
  <si>
    <t>ALBA D. REYES REYES</t>
  </si>
  <si>
    <t>Al 31 de Marzo del 2025</t>
  </si>
  <si>
    <t>Pago por servicios de agua potable correspondiente al mes de marzo 2025.</t>
  </si>
  <si>
    <t>E450000002721</t>
  </si>
  <si>
    <t>Pago por adquisición de materiales de limpiezas para uso de esta DIGEPRES.</t>
  </si>
  <si>
    <t>B1500001466</t>
  </si>
  <si>
    <t>Abastecimientos Comerciales FJJ, S.R.L</t>
  </si>
  <si>
    <t>Pago por adquisición de suministros para uso de esta DIGEPRES.</t>
  </si>
  <si>
    <t>B1500000877</t>
  </si>
  <si>
    <t>Pago por seguro funerario, plan A, código No. 5008000001, correspondiente al mes de marzo 2025, para los colaboradores de esta DIGEPRES.</t>
  </si>
  <si>
    <t>B1500001815</t>
  </si>
  <si>
    <t>E450000009369</t>
  </si>
  <si>
    <t>Scarlet Mena Digital Business Company, EIRL</t>
  </si>
  <si>
    <t>Pago Diplomado Licitaciones y Contrataciones Públicas para colaboradores de esta DIGEPRES.</t>
  </si>
  <si>
    <t>B1500000038</t>
  </si>
  <si>
    <t>Oficina para el Reordenamiento del Transporte</t>
  </si>
  <si>
    <t>Pago por recarga de tarjeta de OPRET para los colaboradores de esta DIGEPRES.</t>
  </si>
  <si>
    <t>B1500000446</t>
  </si>
  <si>
    <t>Universidad Tecnológica de Santiago (UTESA)</t>
  </si>
  <si>
    <t>Pago carrera de Ingenieria en Informática para el colaborador Luis Miguel Santo Contreras, correspondiente al cuatrimestre enero - abril del 2025, de esta DIGEPRES.</t>
  </si>
  <si>
    <t>B1500004962</t>
  </si>
  <si>
    <t>MRO Mantenimiento Operación &amp; Reparación, S.R.L</t>
  </si>
  <si>
    <t>Pago por adquisición de materiales ferreteros para uso de esta DIGEPRES.</t>
  </si>
  <si>
    <t>B1500000948</t>
  </si>
  <si>
    <t>E450000008875</t>
  </si>
  <si>
    <t>E450000009852</t>
  </si>
  <si>
    <t>Jassca Solution Suplidores, S.R.L</t>
  </si>
  <si>
    <t xml:space="preserve">Pago por adquisición de camisetas para equipo voluntarios de DIGEPRES. </t>
  </si>
  <si>
    <t>B1500000001</t>
  </si>
  <si>
    <t>04/042025</t>
  </si>
  <si>
    <t>Grupo Diverposa. S.R.L</t>
  </si>
  <si>
    <t xml:space="preserve">Pago por adquisición de gorras para uso de esta DIGEPRES. </t>
  </si>
  <si>
    <t>B1500000041</t>
  </si>
  <si>
    <t>Inversiones Sanfra, S.R.L</t>
  </si>
  <si>
    <t>Pago por adquisición materiales de limpiezas para esta DIGEPRES.</t>
  </si>
  <si>
    <t>B1500000958</t>
  </si>
  <si>
    <t>khalicco Investments, S.R.L</t>
  </si>
  <si>
    <t>Pago por adquisición materiales ferreteros para uso de esta DIGEPRES.</t>
  </si>
  <si>
    <t>B1500001356</t>
  </si>
  <si>
    <t xml:space="preserve">Pontificia Universidad Católica Madre y Maestra </t>
  </si>
  <si>
    <t>Pago Maestria en Gestión de Empresas Concentración: Finanzas que esta cursando Juan Elias Portalatin Garcia, colaborador de esta DIGEPRES, cuatrimestre enero - abril 2025.</t>
  </si>
  <si>
    <t>E450000000305</t>
  </si>
  <si>
    <t>Pago por servicios de data, cuenta No. 85937564 correspondiente al período 11-02-2025 al 10-03-2025, para uso de esta DIGEPRES.</t>
  </si>
  <si>
    <t>E450000013259</t>
  </si>
  <si>
    <t>Pago por servicios de telecable, cuenta No. 13996825 correspondiente al período 11-02-2025 al 10-03-2025, para uso de esta DIGEPRES.</t>
  </si>
  <si>
    <t>E450000013233</t>
  </si>
  <si>
    <t>Alimentary Land JAGD, S.R.L</t>
  </si>
  <si>
    <t>Pago por adquisición de azúcar y servilletas para esta DIGEPRES.</t>
  </si>
  <si>
    <t>B1500000126</t>
  </si>
  <si>
    <t xml:space="preserve">Cros Publicidad, S.R.L </t>
  </si>
  <si>
    <t>Pago por adquisición de mochilas para uso de esta DIGEPRES.</t>
  </si>
  <si>
    <t>B1500001211</t>
  </si>
  <si>
    <t>Garena, S.R.L</t>
  </si>
  <si>
    <t>Pago por adquisición de material de limpieza para uso de esta DIGEPRES.</t>
  </si>
  <si>
    <t>B1500000603</t>
  </si>
  <si>
    <t>Pago por servicios de energía eléctrica, NIC No. 1511169, correspondiente al mes de marzo de 2025 para consumo de esta DIGEPRES.</t>
  </si>
  <si>
    <t>E450000016820</t>
  </si>
  <si>
    <t>Pago por servicios de energía eléctrica, NIC No. 1609251, correspondiente al mes de marzo de 2025 para consumo de esta DIGEPRES.</t>
  </si>
  <si>
    <t>E450000016835</t>
  </si>
  <si>
    <t>E450000009876</t>
  </si>
  <si>
    <t xml:space="preserve">Grupo Farmacéutico CAR-M, S.R.L </t>
  </si>
  <si>
    <t>Pago por adquisición de insumos médicos para uso de esta DIGEPRES.</t>
  </si>
  <si>
    <t>B1500003929</t>
  </si>
  <si>
    <t>Mudanzas Dominicanas, S.R.L</t>
  </si>
  <si>
    <t>Pago por servicio de alquiler de camión para carga y descarga de Activos Fijos de esta DIGEPRES.</t>
  </si>
  <si>
    <t>B1500000571</t>
  </si>
  <si>
    <t>B1500000274</t>
  </si>
  <si>
    <t>B1500000275</t>
  </si>
  <si>
    <t>Pago por servicios de almuerzos para los colaboradores de esta DIGEPRES.</t>
  </si>
  <si>
    <t>B1500000276</t>
  </si>
  <si>
    <t>Comercial Los Castillos S.R.L</t>
  </si>
  <si>
    <t>Pago por adquisición materiales de oficinas para esta DIGEPRES.</t>
  </si>
  <si>
    <t>E450000000029</t>
  </si>
  <si>
    <t>Integraciones Tecnologicas, M&amp;A, S.R.L</t>
  </si>
  <si>
    <t>Pago por adquisición de Software para uso de esta DIGEPRES.</t>
  </si>
  <si>
    <t>B1500000425</t>
  </si>
  <si>
    <t>E450000000595</t>
  </si>
  <si>
    <t>Ramírez &amp; Mojica Envoy Pack Courier Express, SRL.</t>
  </si>
  <si>
    <t>B1500002878</t>
  </si>
  <si>
    <t>Baroli Tecnologies, SRL</t>
  </si>
  <si>
    <t>Pago por adquisición de equipo audiovisuales para uso de esta DIGEPRES.</t>
  </si>
  <si>
    <t>B1500000444</t>
  </si>
  <si>
    <t>Pago por seguro de salud para los colaboradores de esta DIGEPRES, correspondiente al mes de marzo de 2025.</t>
  </si>
  <si>
    <t>E450000001553</t>
  </si>
  <si>
    <t>Diversidad de Articulos Diversidart, SRL</t>
  </si>
  <si>
    <t>B1500000361</t>
  </si>
  <si>
    <t>Seguros Reservas, S.A.</t>
  </si>
  <si>
    <t xml:space="preserve">Seguro de vida para los colaboradores de esta DIGEPRES, correspondiente al mes de marzo del 2025. </t>
  </si>
  <si>
    <t>E450000005065</t>
  </si>
  <si>
    <t>Pago curso Especializado Ortografia y Redacción de Informes para los colaboradores de esta DIGEPRES.</t>
  </si>
  <si>
    <t>E450000000576</t>
  </si>
  <si>
    <t>Multiplicity S.R.L</t>
  </si>
  <si>
    <t>Pago Capacitación Administrativa Comentarios del Comprador para los colaboradores de esta DIGEPRES.</t>
  </si>
  <si>
    <t>B1500000198</t>
  </si>
  <si>
    <t>Pago por seguro funerario, plan A, código No. 5008000001, correspondiente al mes de abril 2025, para los colaboradores de esta DIGEPRES.</t>
  </si>
  <si>
    <t>B1500001830</t>
  </si>
  <si>
    <t>Editora Listin Diario, S.A</t>
  </si>
  <si>
    <t>Pago por servicio De publicación en periódicos convocatoria a licitación pública anacional para esta DIGEPRES.</t>
  </si>
  <si>
    <t>E450000000870</t>
  </si>
  <si>
    <t>Instituto de Auxilios y Viviendas (INAVI)</t>
  </si>
  <si>
    <t>B1500000277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</si>
</sst>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</cellStyleXfs>
  <cellXfs count="35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/>
    <xf numFmtId="43" fontId="3" fillId="2" borderId="5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horizontal="left" vertical="center"/>
    </xf>
    <xf numFmtId="14" fontId="1" fillId="0" borderId="6" xfId="0" applyNumberFormat="1" applyFont="1" applyBorder="1" applyAlignment="1">
      <alignment horizontal="center" vertical="center"/>
    </xf>
    <xf numFmtId="43" fontId="1" fillId="0" borderId="6" xfId="1" applyFont="1" applyBorder="1" applyAlignment="1">
      <alignment horizontal="right" vertical="center"/>
    </xf>
    <xf numFmtId="43" fontId="1" fillId="0" borderId="3" xfId="1" applyFont="1" applyBorder="1" applyAlignment="1">
      <alignment horizontal="right" vertical="center"/>
    </xf>
    <xf numFmtId="43" fontId="3" fillId="2" borderId="5" xfId="0" applyNumberFormat="1" applyFont="1" applyFill="1" applyBorder="1" applyAlignment="1">
      <alignment horizontal="right" vertical="center"/>
    </xf>
    <xf numFmtId="43" fontId="1" fillId="0" borderId="3" xfId="0" applyNumberFormat="1" applyFont="1" applyBorder="1" applyAlignment="1">
      <alignment horizontal="right" vertical="center"/>
    </xf>
    <xf numFmtId="14" fontId="3" fillId="2" borderId="5" xfId="0" applyNumberFormat="1" applyFont="1" applyFill="1" applyBorder="1" applyAlignment="1">
      <alignment vertical="center"/>
    </xf>
    <xf numFmtId="14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Moneda 2" xfId="2" xr:uid="{9B7FCCD1-C103-4D39-ABAF-593539E83BB2}"/>
    <cellStyle name="Normal" xfId="0" builtinId="0"/>
    <cellStyle name="Normal 2" xfId="3" xr:uid="{D1C16F8F-1E91-4D2E-B4EC-B02FDEBE8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7728858</xdr:colOff>
      <xdr:row>0</xdr:row>
      <xdr:rowOff>81641</xdr:rowOff>
    </xdr:from>
    <xdr:to>
      <xdr:col>1</xdr:col>
      <xdr:colOff>9706714</xdr:colOff>
      <xdr:row>10</xdr:row>
      <xdr:rowOff>8934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1" y="81641"/>
          <a:ext cx="1977856" cy="1995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70"/>
  <sheetViews>
    <sheetView tabSelected="1" topLeftCell="B27" zoomScaleNormal="100" workbookViewId="0">
      <selection activeCell="G59" sqref="G59"/>
    </sheetView>
  </sheetViews>
  <sheetFormatPr baseColWidth="10" defaultColWidth="11.42578125" defaultRowHeight="14.25"/>
  <cols>
    <col min="1" max="1" width="89.85546875" style="8" bestFit="1" customWidth="1"/>
    <col min="2" max="2" width="226.5703125" style="1" customWidth="1"/>
    <col min="3" max="3" width="30" style="11" customWidth="1"/>
    <col min="4" max="4" width="15.42578125" style="1" bestFit="1" customWidth="1"/>
    <col min="5" max="5" width="22.85546875" style="1" bestFit="1" customWidth="1"/>
    <col min="6" max="6" width="15.7109375" style="1" customWidth="1"/>
    <col min="7" max="7" width="22.85546875" style="1" bestFit="1" customWidth="1"/>
    <col min="8" max="8" width="21.7109375" style="1" bestFit="1" customWidth="1"/>
    <col min="9" max="9" width="14.5703125" style="1" bestFit="1" customWidth="1"/>
    <col min="10" max="11" width="18.42578125" style="1" bestFit="1" customWidth="1"/>
    <col min="12" max="12" width="19.85546875" style="1" bestFit="1" customWidth="1"/>
    <col min="13" max="16384" width="11.42578125" style="1"/>
  </cols>
  <sheetData>
    <row r="1" spans="1:141">
      <c r="A1" s="27"/>
      <c r="B1" s="27"/>
      <c r="C1" s="27"/>
      <c r="D1" s="27"/>
      <c r="E1" s="27"/>
      <c r="F1" s="27"/>
      <c r="G1" s="27"/>
      <c r="H1" s="27"/>
      <c r="I1" s="27"/>
    </row>
    <row r="2" spans="1:141" ht="15" customHeight="1">
      <c r="A2" s="27"/>
      <c r="B2" s="27"/>
      <c r="C2" s="27"/>
      <c r="D2" s="27"/>
      <c r="E2" s="27"/>
      <c r="F2" s="27"/>
      <c r="G2" s="27"/>
      <c r="H2" s="27"/>
      <c r="I2" s="27"/>
    </row>
    <row r="3" spans="1:141" ht="15" customHeight="1">
      <c r="A3" s="27"/>
      <c r="B3" s="27"/>
      <c r="C3" s="27"/>
      <c r="D3" s="27"/>
      <c r="E3" s="27"/>
      <c r="F3" s="27"/>
      <c r="G3" s="27"/>
      <c r="H3" s="27"/>
      <c r="I3" s="27"/>
    </row>
    <row r="4" spans="1:141" ht="15" customHeight="1">
      <c r="A4" s="27"/>
      <c r="B4" s="27"/>
      <c r="C4" s="27"/>
      <c r="D4" s="27"/>
      <c r="E4" s="27"/>
      <c r="F4" s="27"/>
      <c r="G4" s="27"/>
      <c r="H4" s="27"/>
      <c r="I4" s="27"/>
    </row>
    <row r="5" spans="1:141" ht="15" customHeight="1">
      <c r="A5" s="27"/>
      <c r="B5" s="27"/>
      <c r="C5" s="27"/>
      <c r="D5" s="27"/>
      <c r="E5" s="27"/>
      <c r="F5" s="27"/>
      <c r="G5" s="27"/>
      <c r="H5" s="27"/>
      <c r="I5" s="27"/>
    </row>
    <row r="6" spans="1:141" ht="27" customHeight="1">
      <c r="A6" s="27"/>
      <c r="B6" s="27"/>
      <c r="C6" s="27"/>
      <c r="D6" s="27"/>
      <c r="E6" s="27"/>
      <c r="F6" s="27"/>
      <c r="G6" s="27"/>
      <c r="H6" s="27"/>
      <c r="I6" s="27"/>
    </row>
    <row r="7" spans="1:141" ht="19.5" customHeight="1">
      <c r="A7" s="27"/>
      <c r="B7" s="27"/>
      <c r="C7" s="27"/>
      <c r="D7" s="27"/>
      <c r="E7" s="27"/>
      <c r="F7" s="27"/>
      <c r="G7" s="27"/>
      <c r="H7" s="27"/>
      <c r="I7" s="27"/>
    </row>
    <row r="8" spans="1:141" ht="19.5" customHeight="1">
      <c r="A8" s="27"/>
      <c r="B8" s="27"/>
      <c r="C8" s="27"/>
      <c r="D8" s="27"/>
      <c r="E8" s="27"/>
      <c r="F8" s="27"/>
      <c r="G8" s="27"/>
      <c r="H8" s="27"/>
      <c r="I8" s="27"/>
    </row>
    <row r="9" spans="1:141" ht="19.5" customHeight="1">
      <c r="A9" s="27"/>
      <c r="B9" s="27"/>
      <c r="C9" s="27"/>
      <c r="D9" s="27"/>
      <c r="E9" s="27"/>
      <c r="F9" s="27"/>
      <c r="G9" s="27"/>
      <c r="H9" s="27"/>
      <c r="I9" s="27"/>
    </row>
    <row r="10" spans="1:141" ht="4.5" customHeight="1">
      <c r="A10" s="27"/>
      <c r="B10" s="27"/>
      <c r="C10" s="27"/>
      <c r="D10" s="27"/>
      <c r="E10" s="27"/>
      <c r="F10" s="27"/>
      <c r="G10" s="27"/>
      <c r="H10" s="27"/>
      <c r="I10" s="27"/>
    </row>
    <row r="11" spans="1:141" ht="24">
      <c r="A11" s="32" t="s">
        <v>9</v>
      </c>
      <c r="B11" s="32"/>
      <c r="C11" s="32"/>
      <c r="D11" s="32"/>
      <c r="E11" s="32"/>
      <c r="F11" s="32"/>
      <c r="G11" s="32"/>
      <c r="H11" s="32"/>
      <c r="I11" s="32"/>
    </row>
    <row r="12" spans="1:141" ht="19.5">
      <c r="A12" s="33" t="s">
        <v>29</v>
      </c>
      <c r="B12" s="33"/>
      <c r="C12" s="33"/>
      <c r="D12" s="33"/>
      <c r="E12" s="33"/>
      <c r="F12" s="33"/>
      <c r="G12" s="33"/>
      <c r="H12" s="33"/>
      <c r="I12" s="33"/>
    </row>
    <row r="13" spans="1:141" ht="11.25" customHeight="1" thickBot="1">
      <c r="A13" s="9"/>
      <c r="B13" s="9"/>
      <c r="C13" s="10"/>
      <c r="D13" s="9"/>
      <c r="E13" s="9"/>
      <c r="F13" s="9"/>
      <c r="G13" s="9"/>
      <c r="H13" s="9"/>
      <c r="I13" s="9"/>
    </row>
    <row r="14" spans="1:141" ht="63" customHeight="1" thickTop="1" thickBot="1">
      <c r="A14" s="3" t="s">
        <v>0</v>
      </c>
      <c r="B14" s="4" t="s">
        <v>14</v>
      </c>
      <c r="C14" s="5" t="s">
        <v>1</v>
      </c>
      <c r="D14" s="6" t="s">
        <v>2</v>
      </c>
      <c r="E14" s="7" t="s">
        <v>3</v>
      </c>
      <c r="F14" s="7" t="s">
        <v>5</v>
      </c>
      <c r="G14" s="7" t="s">
        <v>6</v>
      </c>
      <c r="H14" s="7" t="s">
        <v>7</v>
      </c>
      <c r="I14" s="7" t="s">
        <v>8</v>
      </c>
    </row>
    <row r="15" spans="1:141" s="12" customFormat="1" ht="17.100000000000001" customHeight="1">
      <c r="A15" s="14" t="s">
        <v>13</v>
      </c>
      <c r="B15" s="15" t="s">
        <v>30</v>
      </c>
      <c r="C15" s="16" t="s">
        <v>31</v>
      </c>
      <c r="D15" s="20">
        <v>45717</v>
      </c>
      <c r="E15" s="21">
        <v>12290.4</v>
      </c>
      <c r="F15" s="20">
        <v>45743</v>
      </c>
      <c r="G15" s="22">
        <f>E15</f>
        <v>12290.4</v>
      </c>
      <c r="H15" s="24"/>
      <c r="I15" s="17" t="s">
        <v>11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</row>
    <row r="16" spans="1:141" s="12" customFormat="1" ht="17.100000000000001" customHeight="1">
      <c r="A16" s="12" t="s">
        <v>26</v>
      </c>
      <c r="B16" s="12" t="s">
        <v>32</v>
      </c>
      <c r="C16" s="12" t="s">
        <v>33</v>
      </c>
      <c r="D16" s="20">
        <v>45719</v>
      </c>
      <c r="E16" s="21">
        <v>15449.32</v>
      </c>
      <c r="F16" s="20">
        <v>45757</v>
      </c>
      <c r="G16" s="22">
        <f t="shared" ref="G16:G30" si="0">E16</f>
        <v>15449.32</v>
      </c>
      <c r="H16" s="22"/>
      <c r="I16" s="17" t="s">
        <v>11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</row>
    <row r="17" spans="1:141" s="12" customFormat="1" ht="17.100000000000001" customHeight="1">
      <c r="A17" s="14" t="s">
        <v>127</v>
      </c>
      <c r="B17" s="15" t="s">
        <v>37</v>
      </c>
      <c r="C17" s="16" t="s">
        <v>38</v>
      </c>
      <c r="D17" s="20">
        <v>45720</v>
      </c>
      <c r="E17" s="21">
        <v>19700</v>
      </c>
      <c r="F17" s="20">
        <v>45742</v>
      </c>
      <c r="G17" s="22">
        <f>E17</f>
        <v>19700</v>
      </c>
      <c r="H17" s="24"/>
      <c r="I17" s="17" t="s">
        <v>11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s="12" customFormat="1" ht="17.100000000000001" customHeight="1">
      <c r="A18" s="14" t="s">
        <v>34</v>
      </c>
      <c r="B18" s="12" t="s">
        <v>35</v>
      </c>
      <c r="C18" s="16" t="s">
        <v>36</v>
      </c>
      <c r="D18" s="20">
        <v>45721</v>
      </c>
      <c r="E18" s="21">
        <v>9440</v>
      </c>
      <c r="F18" s="20">
        <v>45751</v>
      </c>
      <c r="G18" s="22">
        <f t="shared" si="0"/>
        <v>9440</v>
      </c>
      <c r="H18" s="24"/>
      <c r="I18" s="17" t="s">
        <v>11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</row>
    <row r="19" spans="1:141" s="12" customFormat="1" ht="17.100000000000001" customHeight="1">
      <c r="A19" s="14" t="s">
        <v>19</v>
      </c>
      <c r="B19" s="15" t="s">
        <v>16</v>
      </c>
      <c r="C19" s="16" t="s">
        <v>39</v>
      </c>
      <c r="D19" s="26">
        <v>45722</v>
      </c>
      <c r="E19" s="21">
        <v>3900</v>
      </c>
      <c r="F19" s="20">
        <v>45757</v>
      </c>
      <c r="G19" s="22">
        <f>E19</f>
        <v>3900</v>
      </c>
      <c r="H19" s="24"/>
      <c r="I19" s="17" t="s">
        <v>11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</row>
    <row r="20" spans="1:141" s="12" customFormat="1" ht="17.100000000000001" customHeight="1">
      <c r="A20" s="14" t="s">
        <v>40</v>
      </c>
      <c r="B20" s="19" t="s">
        <v>41</v>
      </c>
      <c r="C20" s="16" t="s">
        <v>42</v>
      </c>
      <c r="D20" s="20">
        <v>45723</v>
      </c>
      <c r="E20" s="21">
        <v>21000</v>
      </c>
      <c r="F20" s="20">
        <v>45762</v>
      </c>
      <c r="G20" s="22">
        <f t="shared" si="0"/>
        <v>21000</v>
      </c>
      <c r="H20" s="24"/>
      <c r="I20" s="17" t="s">
        <v>11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</row>
    <row r="21" spans="1:141" s="12" customFormat="1" ht="17.100000000000001" customHeight="1">
      <c r="A21" s="14" t="s">
        <v>43</v>
      </c>
      <c r="B21" s="15" t="s">
        <v>44</v>
      </c>
      <c r="C21" s="16" t="s">
        <v>45</v>
      </c>
      <c r="D21" s="20">
        <v>45727</v>
      </c>
      <c r="E21" s="21">
        <v>36500</v>
      </c>
      <c r="F21" s="20">
        <v>45752</v>
      </c>
      <c r="G21" s="22">
        <f t="shared" si="0"/>
        <v>36500</v>
      </c>
      <c r="H21" s="24"/>
      <c r="I21" s="17" t="s">
        <v>11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</row>
    <row r="22" spans="1:141" s="12" customFormat="1" ht="17.100000000000001" customHeight="1">
      <c r="A22" s="14" t="s">
        <v>46</v>
      </c>
      <c r="B22" s="19" t="s">
        <v>47</v>
      </c>
      <c r="C22" s="16" t="s">
        <v>48</v>
      </c>
      <c r="D22" s="20">
        <v>45727</v>
      </c>
      <c r="E22" s="21">
        <v>4160</v>
      </c>
      <c r="F22" s="20">
        <v>45749</v>
      </c>
      <c r="G22" s="22">
        <f t="shared" si="0"/>
        <v>4160</v>
      </c>
      <c r="H22" s="24"/>
      <c r="I22" s="17" t="s">
        <v>11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</row>
    <row r="23" spans="1:141" s="12" customFormat="1" ht="17.100000000000001" customHeight="1">
      <c r="A23" s="14" t="s">
        <v>49</v>
      </c>
      <c r="B23" s="19" t="s">
        <v>50</v>
      </c>
      <c r="C23" s="16" t="s">
        <v>51</v>
      </c>
      <c r="D23" s="20">
        <v>45727</v>
      </c>
      <c r="E23" s="21">
        <v>40984.89</v>
      </c>
      <c r="F23" s="20">
        <v>45762</v>
      </c>
      <c r="G23" s="22">
        <f t="shared" si="0"/>
        <v>40984.89</v>
      </c>
      <c r="H23" s="24"/>
      <c r="I23" s="17" t="s">
        <v>11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</row>
    <row r="24" spans="1:141" s="12" customFormat="1" ht="17.100000000000001" customHeight="1">
      <c r="A24" s="14" t="s">
        <v>19</v>
      </c>
      <c r="B24" s="15" t="s">
        <v>16</v>
      </c>
      <c r="C24" s="16" t="s">
        <v>52</v>
      </c>
      <c r="D24" s="20">
        <v>45727</v>
      </c>
      <c r="E24" s="21">
        <v>6790</v>
      </c>
      <c r="F24" s="20">
        <v>45757</v>
      </c>
      <c r="G24" s="22">
        <f t="shared" si="0"/>
        <v>6790</v>
      </c>
      <c r="H24" s="24"/>
      <c r="I24" s="17" t="s">
        <v>11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</row>
    <row r="25" spans="1:141" s="12" customFormat="1" ht="17.100000000000001" customHeight="1">
      <c r="A25" s="14" t="s">
        <v>19</v>
      </c>
      <c r="B25" s="15" t="s">
        <v>16</v>
      </c>
      <c r="C25" s="16" t="s">
        <v>53</v>
      </c>
      <c r="D25" s="20">
        <v>45728</v>
      </c>
      <c r="E25" s="21">
        <v>3600</v>
      </c>
      <c r="F25" s="20">
        <v>45757</v>
      </c>
      <c r="G25" s="22">
        <f t="shared" si="0"/>
        <v>3600</v>
      </c>
      <c r="H25" s="24"/>
      <c r="I25" s="17" t="s">
        <v>11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</row>
    <row r="26" spans="1:141" s="12" customFormat="1" ht="17.100000000000001" customHeight="1">
      <c r="A26" s="14" t="s">
        <v>54</v>
      </c>
      <c r="B26" s="19" t="s">
        <v>55</v>
      </c>
      <c r="C26" s="16" t="s">
        <v>56</v>
      </c>
      <c r="D26" s="20">
        <v>45728</v>
      </c>
      <c r="E26" s="21">
        <v>61950</v>
      </c>
      <c r="F26" s="20" t="s">
        <v>57</v>
      </c>
      <c r="G26" s="22">
        <f t="shared" si="0"/>
        <v>61950</v>
      </c>
      <c r="H26" s="24"/>
      <c r="I26" s="17" t="s">
        <v>11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</row>
    <row r="27" spans="1:141" s="12" customFormat="1" ht="17.100000000000001" customHeight="1">
      <c r="A27" s="14" t="s">
        <v>58</v>
      </c>
      <c r="B27" s="19" t="s">
        <v>59</v>
      </c>
      <c r="C27" s="16" t="s">
        <v>60</v>
      </c>
      <c r="D27" s="20">
        <v>45728</v>
      </c>
      <c r="E27" s="21">
        <v>42480</v>
      </c>
      <c r="F27" s="20">
        <v>45749</v>
      </c>
      <c r="G27" s="22">
        <f t="shared" si="0"/>
        <v>42480</v>
      </c>
      <c r="H27" s="24"/>
      <c r="I27" s="17" t="s">
        <v>11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</row>
    <row r="28" spans="1:141" s="12" customFormat="1" ht="17.100000000000001" customHeight="1">
      <c r="A28" s="14" t="s">
        <v>61</v>
      </c>
      <c r="B28" s="19" t="s">
        <v>62</v>
      </c>
      <c r="C28" s="16" t="s">
        <v>63</v>
      </c>
      <c r="D28" s="20">
        <v>45728</v>
      </c>
      <c r="E28" s="21">
        <v>5433.83</v>
      </c>
      <c r="F28" s="20">
        <v>45749</v>
      </c>
      <c r="G28" s="22">
        <f t="shared" si="0"/>
        <v>5433.83</v>
      </c>
      <c r="H28" s="24"/>
      <c r="I28" s="17" t="s">
        <v>11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</row>
    <row r="29" spans="1:141" s="12" customFormat="1" ht="17.100000000000001" customHeight="1">
      <c r="A29" s="14" t="s">
        <v>64</v>
      </c>
      <c r="B29" s="19" t="s">
        <v>65</v>
      </c>
      <c r="C29" s="16" t="s">
        <v>66</v>
      </c>
      <c r="D29" s="20">
        <v>45730</v>
      </c>
      <c r="E29" s="21">
        <v>36087.94</v>
      </c>
      <c r="F29" s="20">
        <v>45757</v>
      </c>
      <c r="G29" s="22">
        <f t="shared" si="0"/>
        <v>36087.94</v>
      </c>
      <c r="H29" s="24"/>
      <c r="I29" s="17" t="s">
        <v>11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</row>
    <row r="30" spans="1:141" s="12" customFormat="1" ht="17.100000000000001" customHeight="1">
      <c r="A30" s="14" t="s">
        <v>67</v>
      </c>
      <c r="B30" s="19" t="s">
        <v>68</v>
      </c>
      <c r="C30" s="16" t="s">
        <v>69</v>
      </c>
      <c r="D30" s="20">
        <v>45730</v>
      </c>
      <c r="E30" s="21">
        <v>35500</v>
      </c>
      <c r="F30" s="20">
        <v>45757</v>
      </c>
      <c r="G30" s="22">
        <f t="shared" si="0"/>
        <v>35500</v>
      </c>
      <c r="H30" s="24"/>
      <c r="I30" s="17" t="s">
        <v>11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</row>
    <row r="31" spans="1:141" s="12" customFormat="1" ht="17.100000000000001" customHeight="1">
      <c r="A31" s="14" t="s">
        <v>15</v>
      </c>
      <c r="B31" s="18" t="s">
        <v>70</v>
      </c>
      <c r="C31" s="16" t="s">
        <v>71</v>
      </c>
      <c r="D31" s="20">
        <v>45731</v>
      </c>
      <c r="E31" s="21">
        <v>41697.96</v>
      </c>
      <c r="F31" s="20">
        <v>45748</v>
      </c>
      <c r="G31" s="22">
        <f t="shared" ref="G31:G37" si="1">E31</f>
        <v>41697.96</v>
      </c>
      <c r="H31" s="24"/>
      <c r="I31" s="17" t="s">
        <v>11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</row>
    <row r="32" spans="1:141" s="12" customFormat="1" ht="17.100000000000001" customHeight="1">
      <c r="A32" s="14" t="s">
        <v>15</v>
      </c>
      <c r="B32" s="18" t="s">
        <v>72</v>
      </c>
      <c r="C32" s="16" t="s">
        <v>73</v>
      </c>
      <c r="D32" s="20">
        <v>45731</v>
      </c>
      <c r="E32" s="21">
        <v>2729.55</v>
      </c>
      <c r="F32" s="20">
        <v>45748</v>
      </c>
      <c r="G32" s="22">
        <f t="shared" si="1"/>
        <v>2729.55</v>
      </c>
      <c r="H32" s="24"/>
      <c r="I32" s="17" t="s">
        <v>11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</row>
    <row r="33" spans="1:141" s="12" customFormat="1" ht="17.100000000000001" customHeight="1">
      <c r="A33" s="14" t="s">
        <v>74</v>
      </c>
      <c r="B33" s="19" t="s">
        <v>75</v>
      </c>
      <c r="C33" s="16" t="s">
        <v>76</v>
      </c>
      <c r="D33" s="20">
        <v>45733</v>
      </c>
      <c r="E33" s="21">
        <v>53070.6</v>
      </c>
      <c r="F33" s="20">
        <v>45757</v>
      </c>
      <c r="G33" s="22">
        <f t="shared" si="1"/>
        <v>53070.6</v>
      </c>
      <c r="H33" s="24"/>
      <c r="I33" s="17" t="s">
        <v>11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</row>
    <row r="34" spans="1:141" s="12" customFormat="1" ht="17.100000000000001" customHeight="1">
      <c r="A34" s="14" t="s">
        <v>77</v>
      </c>
      <c r="B34" s="19" t="s">
        <v>78</v>
      </c>
      <c r="C34" s="16" t="s">
        <v>79</v>
      </c>
      <c r="D34" s="20">
        <v>45734</v>
      </c>
      <c r="E34" s="21">
        <v>23364</v>
      </c>
      <c r="F34" s="20">
        <v>45757</v>
      </c>
      <c r="G34" s="22">
        <f t="shared" si="1"/>
        <v>23364</v>
      </c>
      <c r="H34" s="24"/>
      <c r="I34" s="17" t="s">
        <v>11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</row>
    <row r="35" spans="1:141" s="12" customFormat="1" ht="17.100000000000001" customHeight="1">
      <c r="A35" s="14" t="s">
        <v>80</v>
      </c>
      <c r="B35" s="19" t="s">
        <v>81</v>
      </c>
      <c r="C35" s="16" t="s">
        <v>82</v>
      </c>
      <c r="D35" s="20">
        <v>45734</v>
      </c>
      <c r="E35" s="21">
        <v>22785.8</v>
      </c>
      <c r="F35" s="20">
        <v>45757</v>
      </c>
      <c r="G35" s="22">
        <f t="shared" si="1"/>
        <v>22785.8</v>
      </c>
      <c r="H35" s="24"/>
      <c r="I35" s="17" t="s">
        <v>11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</row>
    <row r="36" spans="1:141" s="12" customFormat="1" ht="17.100000000000001" customHeight="1">
      <c r="A36" s="19" t="s">
        <v>10</v>
      </c>
      <c r="B36" s="18" t="s">
        <v>83</v>
      </c>
      <c r="C36" s="16" t="s">
        <v>84</v>
      </c>
      <c r="D36" s="20">
        <v>45734</v>
      </c>
      <c r="E36" s="21">
        <v>333838.15999999997</v>
      </c>
      <c r="F36" s="20">
        <v>45756</v>
      </c>
      <c r="G36" s="22">
        <f t="shared" si="1"/>
        <v>333838.15999999997</v>
      </c>
      <c r="H36" s="24"/>
      <c r="I36" s="17" t="s">
        <v>11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</row>
    <row r="37" spans="1:141" s="12" customFormat="1" ht="17.100000000000001" customHeight="1">
      <c r="A37" s="19" t="s">
        <v>10</v>
      </c>
      <c r="B37" s="18" t="s">
        <v>85</v>
      </c>
      <c r="C37" s="16" t="s">
        <v>86</v>
      </c>
      <c r="D37" s="20">
        <v>45734</v>
      </c>
      <c r="E37" s="21">
        <v>282544.90000000002</v>
      </c>
      <c r="F37" s="20">
        <v>45757</v>
      </c>
      <c r="G37" s="22">
        <f t="shared" si="1"/>
        <v>282544.90000000002</v>
      </c>
      <c r="H37" s="24"/>
      <c r="I37" s="17" t="s">
        <v>11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</row>
    <row r="38" spans="1:141" s="12" customFormat="1" ht="17.100000000000001" customHeight="1">
      <c r="A38" s="14" t="s">
        <v>19</v>
      </c>
      <c r="B38" s="15" t="s">
        <v>16</v>
      </c>
      <c r="C38" s="16" t="s">
        <v>87</v>
      </c>
      <c r="D38" s="20">
        <v>45735</v>
      </c>
      <c r="E38" s="21">
        <v>3600</v>
      </c>
      <c r="F38" s="20">
        <v>45757</v>
      </c>
      <c r="G38" s="22">
        <f t="shared" ref="G38:G40" si="2">E38</f>
        <v>3600</v>
      </c>
      <c r="H38" s="22"/>
      <c r="I38" s="17" t="s">
        <v>11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</row>
    <row r="39" spans="1:141" s="12" customFormat="1" ht="17.100000000000001" customHeight="1">
      <c r="A39" s="14" t="s">
        <v>88</v>
      </c>
      <c r="B39" s="19" t="s">
        <v>89</v>
      </c>
      <c r="C39" s="16" t="s">
        <v>90</v>
      </c>
      <c r="D39" s="20">
        <v>45735</v>
      </c>
      <c r="E39" s="21">
        <v>1680</v>
      </c>
      <c r="F39" s="20">
        <v>45756</v>
      </c>
      <c r="G39" s="22">
        <f t="shared" si="2"/>
        <v>1680</v>
      </c>
      <c r="H39" s="24"/>
      <c r="I39" s="17" t="s">
        <v>11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</row>
    <row r="40" spans="1:141" s="12" customFormat="1" ht="17.100000000000001" customHeight="1">
      <c r="A40" s="14" t="s">
        <v>91</v>
      </c>
      <c r="B40" s="19" t="s">
        <v>92</v>
      </c>
      <c r="C40" s="16" t="s">
        <v>93</v>
      </c>
      <c r="D40" s="20">
        <v>45736</v>
      </c>
      <c r="E40" s="21">
        <v>28000</v>
      </c>
      <c r="F40" s="20">
        <v>45757</v>
      </c>
      <c r="G40" s="22">
        <f t="shared" si="2"/>
        <v>28000</v>
      </c>
      <c r="H40" s="24"/>
      <c r="I40" s="17" t="s">
        <v>11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</row>
    <row r="41" spans="1:141" s="12" customFormat="1" ht="17.100000000000001" customHeight="1">
      <c r="A41" s="15" t="s">
        <v>22</v>
      </c>
      <c r="B41" s="18" t="s">
        <v>24</v>
      </c>
      <c r="C41" s="16" t="s">
        <v>25</v>
      </c>
      <c r="D41" s="20">
        <v>45719</v>
      </c>
      <c r="E41" s="21">
        <v>2341.12</v>
      </c>
      <c r="F41" s="20">
        <v>45762</v>
      </c>
      <c r="H41" s="22">
        <f>E41</f>
        <v>2341.12</v>
      </c>
      <c r="I41" s="17" t="s">
        <v>21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</row>
    <row r="42" spans="1:141" s="12" customFormat="1" ht="17.100000000000001" customHeight="1">
      <c r="A42" s="15" t="s">
        <v>22</v>
      </c>
      <c r="B42" s="18" t="s">
        <v>96</v>
      </c>
      <c r="C42" s="16" t="s">
        <v>94</v>
      </c>
      <c r="D42" s="20">
        <v>45719</v>
      </c>
      <c r="E42" s="21">
        <v>1325073.9199999999</v>
      </c>
      <c r="F42" s="20">
        <v>45762</v>
      </c>
      <c r="H42" s="22">
        <f>E42</f>
        <v>1325073.9199999999</v>
      </c>
      <c r="I42" s="17" t="s">
        <v>21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</row>
    <row r="43" spans="1:141" s="12" customFormat="1" ht="17.100000000000001" customHeight="1">
      <c r="A43" s="15" t="s">
        <v>22</v>
      </c>
      <c r="B43" s="18" t="s">
        <v>24</v>
      </c>
      <c r="C43" s="16" t="s">
        <v>95</v>
      </c>
      <c r="D43" s="20">
        <v>45721</v>
      </c>
      <c r="E43" s="21">
        <v>12876.16</v>
      </c>
      <c r="F43" s="20">
        <v>45762</v>
      </c>
      <c r="G43" s="22"/>
      <c r="H43" s="22">
        <f t="shared" ref="H43:H57" si="3">E43</f>
        <v>12876.16</v>
      </c>
      <c r="I43" s="17" t="s">
        <v>21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</row>
    <row r="44" spans="1:141" s="12" customFormat="1" ht="17.100000000000001" customHeight="1">
      <c r="A44" s="15" t="s">
        <v>22</v>
      </c>
      <c r="B44" s="18" t="s">
        <v>24</v>
      </c>
      <c r="C44" s="16" t="s">
        <v>97</v>
      </c>
      <c r="D44" s="20">
        <v>45726</v>
      </c>
      <c r="E44" s="21">
        <v>11705.6</v>
      </c>
      <c r="F44" s="20">
        <v>45762</v>
      </c>
      <c r="G44" s="22"/>
      <c r="H44" s="22">
        <f t="shared" si="3"/>
        <v>11705.6</v>
      </c>
      <c r="I44" s="17" t="s">
        <v>21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</row>
    <row r="45" spans="1:141" s="12" customFormat="1" ht="17.100000000000001" customHeight="1">
      <c r="A45" s="15" t="s">
        <v>98</v>
      </c>
      <c r="B45" s="19" t="s">
        <v>99</v>
      </c>
      <c r="C45" s="16" t="s">
        <v>100</v>
      </c>
      <c r="D45" s="20">
        <v>45729</v>
      </c>
      <c r="E45" s="21">
        <v>2440</v>
      </c>
      <c r="F45" s="20">
        <v>45762</v>
      </c>
      <c r="G45" s="22"/>
      <c r="H45" s="22">
        <f t="shared" si="3"/>
        <v>2440</v>
      </c>
      <c r="I45" s="17" t="s">
        <v>21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</row>
    <row r="46" spans="1:141" s="12" customFormat="1" ht="17.100000000000001" customHeight="1">
      <c r="A46" s="15" t="s">
        <v>101</v>
      </c>
      <c r="B46" s="18" t="s">
        <v>102</v>
      </c>
      <c r="C46" s="16" t="s">
        <v>103</v>
      </c>
      <c r="D46" s="20">
        <v>45729</v>
      </c>
      <c r="E46" s="21">
        <v>8845.2000000000007</v>
      </c>
      <c r="F46" s="20">
        <v>45762</v>
      </c>
      <c r="G46" s="22"/>
      <c r="H46" s="22">
        <f t="shared" si="3"/>
        <v>8845.2000000000007</v>
      </c>
      <c r="I46" s="17" t="s">
        <v>21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</row>
    <row r="47" spans="1:141" s="12" customFormat="1" ht="17.100000000000001" customHeight="1">
      <c r="A47" s="15" t="s">
        <v>22</v>
      </c>
      <c r="B47" s="18" t="s">
        <v>24</v>
      </c>
      <c r="C47" s="16" t="s">
        <v>128</v>
      </c>
      <c r="D47" s="20">
        <v>45734</v>
      </c>
      <c r="E47" s="21">
        <v>16680.48</v>
      </c>
      <c r="F47" s="20">
        <v>45762</v>
      </c>
      <c r="G47" s="22"/>
      <c r="H47" s="22">
        <f t="shared" si="3"/>
        <v>16680.48</v>
      </c>
      <c r="I47" s="17" t="s">
        <v>21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</row>
    <row r="48" spans="1:141" s="12" customFormat="1" ht="17.100000000000001" customHeight="1">
      <c r="A48" s="15" t="s">
        <v>17</v>
      </c>
      <c r="B48" s="15" t="s">
        <v>18</v>
      </c>
      <c r="C48" s="16" t="s">
        <v>104</v>
      </c>
      <c r="D48" s="20">
        <v>45737</v>
      </c>
      <c r="E48" s="21">
        <v>70564</v>
      </c>
      <c r="F48" s="20">
        <v>45762</v>
      </c>
      <c r="G48" s="22"/>
      <c r="H48" s="22">
        <f t="shared" si="3"/>
        <v>70564</v>
      </c>
      <c r="I48" s="17" t="s">
        <v>21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</row>
    <row r="49" spans="1:141" s="12" customFormat="1" ht="17.100000000000001" customHeight="1">
      <c r="A49" s="14" t="s">
        <v>105</v>
      </c>
      <c r="B49" s="14" t="s">
        <v>65</v>
      </c>
      <c r="C49" s="16" t="s">
        <v>106</v>
      </c>
      <c r="D49" s="20">
        <v>45740</v>
      </c>
      <c r="E49" s="21">
        <v>76334.080000000002</v>
      </c>
      <c r="F49" s="20">
        <v>45762</v>
      </c>
      <c r="G49" s="22"/>
      <c r="H49" s="22">
        <f t="shared" si="3"/>
        <v>76334.080000000002</v>
      </c>
      <c r="I49" s="17" t="s">
        <v>21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</row>
    <row r="50" spans="1:141" s="12" customFormat="1" ht="17.100000000000001" customHeight="1">
      <c r="A50" s="12" t="s">
        <v>107</v>
      </c>
      <c r="B50" s="12" t="s">
        <v>108</v>
      </c>
      <c r="C50" s="16" t="s">
        <v>109</v>
      </c>
      <c r="D50" s="20">
        <v>45740</v>
      </c>
      <c r="E50" s="21">
        <v>38350</v>
      </c>
      <c r="F50" s="20">
        <v>45762</v>
      </c>
      <c r="G50" s="22"/>
      <c r="H50" s="22">
        <f t="shared" si="3"/>
        <v>38350</v>
      </c>
      <c r="I50" s="17" t="s">
        <v>21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</row>
    <row r="51" spans="1:141" s="12" customFormat="1" ht="17.100000000000001" customHeight="1">
      <c r="A51" s="14" t="s">
        <v>20</v>
      </c>
      <c r="B51" s="15" t="s">
        <v>110</v>
      </c>
      <c r="C51" s="16" t="s">
        <v>111</v>
      </c>
      <c r="D51" s="20">
        <v>45741</v>
      </c>
      <c r="E51" s="21">
        <v>1001514.15</v>
      </c>
      <c r="F51" s="20">
        <v>45762</v>
      </c>
      <c r="G51" s="22"/>
      <c r="H51" s="22">
        <f t="shared" si="3"/>
        <v>1001514.15</v>
      </c>
      <c r="I51" s="17" t="s">
        <v>21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</row>
    <row r="52" spans="1:141" s="12" customFormat="1" ht="17.100000000000001" customHeight="1">
      <c r="A52" s="14" t="s">
        <v>112</v>
      </c>
      <c r="B52" s="12" t="s">
        <v>108</v>
      </c>
      <c r="C52" s="16" t="s">
        <v>113</v>
      </c>
      <c r="D52" s="20">
        <v>45742</v>
      </c>
      <c r="E52" s="21">
        <v>56050</v>
      </c>
      <c r="F52" s="20">
        <v>45762</v>
      </c>
      <c r="G52" s="22"/>
      <c r="H52" s="22">
        <f t="shared" si="3"/>
        <v>56050</v>
      </c>
      <c r="I52" s="17" t="s">
        <v>21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</row>
    <row r="53" spans="1:141" s="12" customFormat="1" ht="17.100000000000001" customHeight="1">
      <c r="A53" s="19" t="s">
        <v>114</v>
      </c>
      <c r="B53" s="19" t="s">
        <v>115</v>
      </c>
      <c r="C53" s="16" t="s">
        <v>116</v>
      </c>
      <c r="D53" s="20">
        <v>45742</v>
      </c>
      <c r="E53" s="21">
        <v>55658.35</v>
      </c>
      <c r="F53" s="20">
        <v>45762</v>
      </c>
      <c r="G53" s="22"/>
      <c r="H53" s="22">
        <f t="shared" si="3"/>
        <v>55658.35</v>
      </c>
      <c r="I53" s="17" t="s">
        <v>21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</row>
    <row r="54" spans="1:141" s="12" customFormat="1" ht="17.100000000000001" customHeight="1">
      <c r="A54" s="14" t="s">
        <v>67</v>
      </c>
      <c r="B54" s="19" t="s">
        <v>117</v>
      </c>
      <c r="C54" s="16" t="s">
        <v>118</v>
      </c>
      <c r="D54" s="20">
        <v>45742</v>
      </c>
      <c r="E54" s="21">
        <v>140000</v>
      </c>
      <c r="F54" s="20">
        <v>45762</v>
      </c>
      <c r="G54" s="22"/>
      <c r="H54" s="22">
        <f t="shared" si="3"/>
        <v>140000</v>
      </c>
      <c r="I54" s="17" t="s">
        <v>21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</row>
    <row r="55" spans="1:141" s="12" customFormat="1" ht="17.100000000000001" customHeight="1">
      <c r="A55" s="15" t="s">
        <v>119</v>
      </c>
      <c r="B55" s="15" t="s">
        <v>120</v>
      </c>
      <c r="C55" s="16" t="s">
        <v>121</v>
      </c>
      <c r="D55" s="20">
        <v>45744</v>
      </c>
      <c r="E55" s="21">
        <v>851877</v>
      </c>
      <c r="F55" s="20">
        <v>45762</v>
      </c>
      <c r="G55" s="22"/>
      <c r="H55" s="22">
        <f t="shared" si="3"/>
        <v>851877</v>
      </c>
      <c r="I55" s="17" t="s">
        <v>21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</row>
    <row r="56" spans="1:141" s="12" customFormat="1" ht="17.100000000000001" customHeight="1">
      <c r="A56" s="15" t="s">
        <v>124</v>
      </c>
      <c r="B56" s="15" t="s">
        <v>125</v>
      </c>
      <c r="C56" s="16" t="s">
        <v>126</v>
      </c>
      <c r="D56" s="20">
        <v>45744</v>
      </c>
      <c r="E56" s="21">
        <v>26172.400000000001</v>
      </c>
      <c r="F56" s="20">
        <v>45762</v>
      </c>
      <c r="G56" s="22"/>
      <c r="H56" s="22">
        <f t="shared" si="3"/>
        <v>26172.400000000001</v>
      </c>
      <c r="I56" s="17" t="s">
        <v>21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</row>
    <row r="57" spans="1:141" s="12" customFormat="1" ht="17.100000000000001" customHeight="1">
      <c r="A57" s="14" t="s">
        <v>23</v>
      </c>
      <c r="B57" s="15" t="s">
        <v>122</v>
      </c>
      <c r="C57" s="16" t="s">
        <v>123</v>
      </c>
      <c r="D57" s="20">
        <v>45747</v>
      </c>
      <c r="E57" s="21">
        <v>19600</v>
      </c>
      <c r="F57" s="20">
        <v>45762</v>
      </c>
      <c r="G57" s="22"/>
      <c r="H57" s="22">
        <f t="shared" si="3"/>
        <v>19600</v>
      </c>
      <c r="I57" s="17" t="s">
        <v>21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</row>
    <row r="58" spans="1:141" ht="29.25" customHeight="1" thickBot="1">
      <c r="A58" s="29" t="s">
        <v>4</v>
      </c>
      <c r="B58" s="30"/>
      <c r="C58" s="30"/>
      <c r="D58" s="31"/>
      <c r="E58" s="23">
        <f>SUM(E15:E57)</f>
        <v>4864659.8100000005</v>
      </c>
      <c r="F58" s="25"/>
      <c r="G58" s="23">
        <f>SUM(G15:G57)</f>
        <v>1148577.3500000001</v>
      </c>
      <c r="H58" s="23">
        <f>SUM(_xlfn._TRO_LEADING(H15:H57))</f>
        <v>3716082.46</v>
      </c>
      <c r="I58" s="13"/>
      <c r="K58" s="2"/>
      <c r="L58" s="2"/>
    </row>
    <row r="59" spans="1:141">
      <c r="I59" s="2"/>
    </row>
    <row r="60" spans="1:141" ht="15">
      <c r="A60"/>
      <c r="B60"/>
      <c r="C60"/>
      <c r="D60"/>
      <c r="E60"/>
      <c r="F60"/>
      <c r="G60"/>
      <c r="H60"/>
      <c r="I60" s="2"/>
      <c r="J60"/>
      <c r="K60"/>
      <c r="L60"/>
    </row>
    <row r="61" spans="1:141" ht="15">
      <c r="A61"/>
      <c r="B61"/>
      <c r="C61"/>
      <c r="D61"/>
      <c r="E61"/>
      <c r="F61"/>
      <c r="G61"/>
      <c r="H61"/>
      <c r="I61" s="2"/>
      <c r="J61"/>
      <c r="K61"/>
      <c r="L61"/>
    </row>
    <row r="62" spans="1:141" ht="15">
      <c r="A62"/>
      <c r="B62"/>
      <c r="C62"/>
      <c r="D62"/>
      <c r="E62"/>
      <c r="F62"/>
      <c r="G62"/>
      <c r="H62"/>
      <c r="I62" s="2"/>
      <c r="J62"/>
      <c r="K62"/>
      <c r="L62"/>
    </row>
    <row r="63" spans="1:141" ht="15">
      <c r="A63"/>
      <c r="B63"/>
      <c r="C63"/>
      <c r="D63"/>
      <c r="E63"/>
      <c r="F63"/>
      <c r="G63"/>
      <c r="H63"/>
      <c r="I63" s="2"/>
      <c r="J63" t="s">
        <v>12</v>
      </c>
      <c r="K63"/>
      <c r="L63"/>
    </row>
    <row r="64" spans="1:141" ht="15">
      <c r="A64"/>
      <c r="B64"/>
      <c r="C64"/>
      <c r="D64"/>
      <c r="E64"/>
      <c r="F64"/>
      <c r="G64"/>
      <c r="H64"/>
      <c r="I64" s="2"/>
      <c r="J64"/>
      <c r="K64"/>
      <c r="L64"/>
    </row>
    <row r="65" spans="1:12" ht="15">
      <c r="A65"/>
      <c r="B65"/>
      <c r="C65"/>
      <c r="D65"/>
      <c r="E65"/>
      <c r="F65"/>
      <c r="G65"/>
      <c r="H65"/>
      <c r="I65" s="2"/>
      <c r="J65"/>
      <c r="K65"/>
      <c r="L65"/>
    </row>
    <row r="66" spans="1:12" ht="15">
      <c r="A66"/>
      <c r="B66"/>
      <c r="C66"/>
      <c r="D66"/>
      <c r="E66" s="1" t="s">
        <v>12</v>
      </c>
      <c r="F66"/>
      <c r="G66"/>
      <c r="H66"/>
      <c r="I66" s="2"/>
      <c r="J66"/>
      <c r="K66"/>
      <c r="L66"/>
    </row>
    <row r="67" spans="1:12" ht="15.75" thickBot="1">
      <c r="A67"/>
      <c r="B67"/>
      <c r="C67"/>
      <c r="D67"/>
      <c r="E67"/>
      <c r="F67"/>
      <c r="G67" s="28"/>
      <c r="H67" s="28"/>
      <c r="I67" s="28"/>
      <c r="J67"/>
      <c r="K67"/>
      <c r="L67"/>
    </row>
    <row r="68" spans="1:12" ht="16.5" thickTop="1">
      <c r="A68"/>
      <c r="B68"/>
      <c r="C68"/>
      <c r="D68"/>
      <c r="E68"/>
      <c r="F68"/>
      <c r="G68" s="34" t="s">
        <v>28</v>
      </c>
      <c r="H68" s="34"/>
      <c r="I68" s="34"/>
      <c r="J68"/>
      <c r="K68"/>
      <c r="L68"/>
    </row>
    <row r="69" spans="1:12" ht="15">
      <c r="A69"/>
      <c r="B69"/>
      <c r="C69"/>
      <c r="D69"/>
      <c r="E69"/>
      <c r="F69"/>
      <c r="G69" s="27" t="s">
        <v>27</v>
      </c>
      <c r="H69" s="27"/>
      <c r="I69" s="27"/>
      <c r="J69"/>
      <c r="K69"/>
      <c r="L69"/>
    </row>
    <row r="70" spans="1:12" ht="15">
      <c r="A70"/>
      <c r="B70"/>
      <c r="C70"/>
      <c r="D70"/>
      <c r="E70"/>
      <c r="F70"/>
      <c r="G70"/>
      <c r="H70"/>
      <c r="I70" s="2"/>
      <c r="J70"/>
      <c r="K70"/>
      <c r="L70"/>
    </row>
  </sheetData>
  <mergeCells count="7">
    <mergeCell ref="G69:I69"/>
    <mergeCell ref="G67:I67"/>
    <mergeCell ref="A58:D58"/>
    <mergeCell ref="A1:I10"/>
    <mergeCell ref="A11:I11"/>
    <mergeCell ref="A12:I12"/>
    <mergeCell ref="G68:I68"/>
  </mergeCells>
  <phoneticPr fontId="6" type="noConversion"/>
  <printOptions horizontalCentered="1"/>
  <pageMargins left="0" right="0" top="0" bottom="0" header="0.78740157480314965" footer="0.78740157480314965"/>
  <pageSetup paperSize="5" scale="37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2025</vt:lpstr>
      <vt:lpstr>'Marzo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Maria Estefany Corona Cruz</cp:lastModifiedBy>
  <cp:lastPrinted>2025-03-06T19:03:53Z</cp:lastPrinted>
  <dcterms:created xsi:type="dcterms:W3CDTF">2019-08-01T20:31:11Z</dcterms:created>
  <dcterms:modified xsi:type="dcterms:W3CDTF">2025-04-03T15:13:04Z</dcterms:modified>
</cp:coreProperties>
</file>