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7\"/>
    </mc:Choice>
  </mc:AlternateContent>
  <xr:revisionPtr revIDLastSave="0" documentId="13_ncr:1_{AA5A9B10-04E3-4956-8B18-B970110B2D6B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Julio 2025" sheetId="1" r:id="rId1"/>
  </sheets>
  <definedNames>
    <definedName name="_xlnm._FilterDatabase" localSheetId="0" hidden="1">'Julio 2025'!$A$14:$J$76</definedName>
    <definedName name="_xlnm.Print_Area" localSheetId="0">'Julio 2025'!$A$1:$I$88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H77" i="1"/>
  <c r="E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0" i="1"/>
  <c r="H59" i="1"/>
  <c r="H58" i="1"/>
  <c r="H62" i="1"/>
  <c r="H61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4" i="1"/>
  <c r="H31" i="1"/>
  <c r="H32" i="1"/>
  <c r="H33" i="1"/>
  <c r="H35" i="1"/>
  <c r="H36" i="1"/>
  <c r="H37" i="1"/>
  <c r="H38" i="1"/>
  <c r="H39" i="1"/>
  <c r="H30" i="1"/>
  <c r="G16" i="1"/>
  <c r="G23" i="1"/>
  <c r="G17" i="1"/>
  <c r="G18" i="1"/>
  <c r="G19" i="1"/>
  <c r="G20" i="1"/>
  <c r="G21" i="1"/>
  <c r="G22" i="1"/>
  <c r="G24" i="1"/>
  <c r="G25" i="1"/>
  <c r="G26" i="1"/>
  <c r="G27" i="1"/>
  <c r="G28" i="1"/>
  <c r="G29" i="1"/>
  <c r="G15" i="1"/>
</calcChain>
</file>

<file path=xl/sharedStrings.xml><?xml version="1.0" encoding="utf-8"?>
<sst xmlns="http://schemas.openxmlformats.org/spreadsheetml/2006/main" count="262" uniqueCount="138">
  <si>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</si>
  <si>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</si>
  <si>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</si>
  <si>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</si>
  <si>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</si>
  <si>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</si>
  <si>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</si>
  <si>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</si>
  <si>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</si>
  <si>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</si>
  <si>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</si>
  <si>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</si>
  <si>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</si>
  <si>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</si>
  <si>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</si>
  <si>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</si>
  <si>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</si>
  <si>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</si>
  <si>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</si>
  <si>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</si>
  <si>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</si>
  <si>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Encargada División Financiera</t>
  </si>
  <si>
    <t>ALBA D. REYES REYES</t>
  </si>
  <si>
    <t>Pago por servicios de almuerzos para los colaboradores de esta DIGEPRES.</t>
  </si>
  <si>
    <t>HYL SA</t>
  </si>
  <si>
    <t>Copy Solutions International S.A</t>
  </si>
  <si>
    <t>Autocentro Navarro SRL</t>
  </si>
  <si>
    <t>Pago por contratación de servicios de lavados para flotilla vehicular de esta DIGEPRES</t>
  </si>
  <si>
    <t>Instituto de Auxilio y Viviendas (INAVI)</t>
  </si>
  <si>
    <t>Seguros Reservas, S.A.</t>
  </si>
  <si>
    <t>Pago por adquisción de BATERIAS para vehículos de esta DIGEPRES.</t>
  </si>
  <si>
    <t>Lourdes Ynmaculada De Oleo Valenzuela</t>
  </si>
  <si>
    <t>Pago por servicios prestados en calidad de abogado notario público para esta DIGEPRES.</t>
  </si>
  <si>
    <t>Delta Comercial, S. A.</t>
  </si>
  <si>
    <t>Pago por servicios de mantenimiento del vehículo TOYOTA, placa I116021, propiedad de esta DIGEPRES.</t>
  </si>
  <si>
    <t>Pago por servicios de agua potable correspondiente al mes de julio 2025.</t>
  </si>
  <si>
    <t>E450000010413</t>
  </si>
  <si>
    <t>Pago por seguro funerario, plan A, código No. 5008000001, correspondiente al mes de julio 2025, para los colaboradores de esta DIGEPRES.</t>
  </si>
  <si>
    <t>B1500001905</t>
  </si>
  <si>
    <t>E450000000607</t>
  </si>
  <si>
    <t>E450000003752</t>
  </si>
  <si>
    <t>Tercer pago adicional del Congreso Internacional Mercadexpo, que forma parte de la Maestría En Comunicación y Mercadeo Digital, que está cursando Michelle Nadin Tiburcio, colaboradora de esta DIGEPRES.</t>
  </si>
  <si>
    <t>Universidad Iberoamericana, INC</t>
  </si>
  <si>
    <t>E450000000629</t>
  </si>
  <si>
    <t>Pago por servicios de data, cuenta No. 85937564 correspondiente al período 11-07-2025 al 10-08-2025, para uso de esta DIGEPRES.</t>
  </si>
  <si>
    <t>E450000016497</t>
  </si>
  <si>
    <t>E450000016472</t>
  </si>
  <si>
    <t>Pago por servicios de telecable, cuenta No. 13996825 correspondiente al período 11-07-2025 al 10-08-2025, para uso de esta DIGEPRES.</t>
  </si>
  <si>
    <t>Pago por servicios de energía eléctrica, NIC No. 1609251, correspondiente al mes de julio de 2025 para consumo de esta DIGEPRES.</t>
  </si>
  <si>
    <t>Pago por servicios de energía eléctrica, NIC No. 1511169, correspondiente al mes de julio de 2025 para consumo de esta DIGEPRES.</t>
  </si>
  <si>
    <t>E450000038095</t>
  </si>
  <si>
    <t>E450000038115</t>
  </si>
  <si>
    <t>E450000000635</t>
  </si>
  <si>
    <t>E450000000639</t>
  </si>
  <si>
    <t>Pago por servicios de mantenimiento del vehículo TOYOTA, placa EI01180 , propiedad de esta DIGEPRES.</t>
  </si>
  <si>
    <t>E450000003840</t>
  </si>
  <si>
    <t>Pago por servicios de mantenimiento del vehículo TOYOTA, placa EI01179 , propiedad de esta DIGEPRES.</t>
  </si>
  <si>
    <t>E450000003863</t>
  </si>
  <si>
    <t>E450000000726</t>
  </si>
  <si>
    <t>B1500000162</t>
  </si>
  <si>
    <t>Cecomsa SRL</t>
  </si>
  <si>
    <t>Pago adquisición de licencia para uso de esta DIGEPRES.</t>
  </si>
  <si>
    <t>E450000005121</t>
  </si>
  <si>
    <t>E450000016076</t>
  </si>
  <si>
    <t>B1500000307</t>
  </si>
  <si>
    <t>Pago por servicios de almuerzos y cena para los colaboradores de esta DIGEPRES.</t>
  </si>
  <si>
    <t>B1500000308</t>
  </si>
  <si>
    <t>Tomás Gómez Checo, SRL.</t>
  </si>
  <si>
    <t>Pago por servicios de lavado de vehículos de motor propiedad de esta DIGEPRES.</t>
  </si>
  <si>
    <t>B1500018429</t>
  </si>
  <si>
    <t>B1500000309</t>
  </si>
  <si>
    <t>B1500003805</t>
  </si>
  <si>
    <t>B1500003806</t>
  </si>
  <si>
    <t>B1500003807</t>
  </si>
  <si>
    <t>B1500003808</t>
  </si>
  <si>
    <t>B1500003809</t>
  </si>
  <si>
    <t>B1500003812</t>
  </si>
  <si>
    <t>E45000016095</t>
  </si>
  <si>
    <t>B1500000311</t>
  </si>
  <si>
    <t>Pago por servicios de refrigerio para los colaboradores de esta DIGEPRES.</t>
  </si>
  <si>
    <t>B1500000312</t>
  </si>
  <si>
    <t>Osvaldo Ramon Lozano Castill</t>
  </si>
  <si>
    <t>Pago servicio de alimentación para jornada de capacitación a gobiernos locales en diferentes provincias del país, para esta DIGEPRES</t>
  </si>
  <si>
    <t>B1500000084</t>
  </si>
  <si>
    <t>B1500003821</t>
  </si>
  <si>
    <t>B1500000313</t>
  </si>
  <si>
    <t>E45000016521</t>
  </si>
  <si>
    <t>Gajav Supply SRL</t>
  </si>
  <si>
    <t>Pago adquisición de lente de Cámara fotográfica para uso de esta DIGEPRES.</t>
  </si>
  <si>
    <t>B1500000072</t>
  </si>
  <si>
    <t>B1500003835</t>
  </si>
  <si>
    <t>SDQ Training Center, SRL</t>
  </si>
  <si>
    <t>Pago contratación servicios de capacitaciones para colaboradores de esta DIGEPRES</t>
  </si>
  <si>
    <t>Pontificia Universidad Católica Madre y Maestra</t>
  </si>
  <si>
    <t>E450000001022</t>
  </si>
  <si>
    <t>Pago por seguro de salud para los colaboradores de esta DIGEPRES, correspondiente al mes de julio de 2025.</t>
  </si>
  <si>
    <t>E450000003636</t>
  </si>
  <si>
    <t>B1500003838</t>
  </si>
  <si>
    <t>B1500003839</t>
  </si>
  <si>
    <t>B1500003840</t>
  </si>
  <si>
    <t>B1500003842</t>
  </si>
  <si>
    <t>B1500003843</t>
  </si>
  <si>
    <t>B1500003844</t>
  </si>
  <si>
    <t>Refriclima HF SRL</t>
  </si>
  <si>
    <t>Pago adquisición de refrigerantes para compresor de la manejadora del 4to piso de esta DIGEPRES</t>
  </si>
  <si>
    <t>B1500001158</t>
  </si>
  <si>
    <t>Prolimdes Comercial SRL</t>
  </si>
  <si>
    <t>Pago adquisición de café y azúcar para uso de esta DIGEPRES</t>
  </si>
  <si>
    <t>B1500001653</t>
  </si>
  <si>
    <t>Consorcio Duran P &amp; Asoc, SRL</t>
  </si>
  <si>
    <t>Pago por servicio de alimentación para jornada de capacitación a gobiernos locales en diferentes provincias del país, para esta DIGEPRES</t>
  </si>
  <si>
    <t>B1500000196</t>
  </si>
  <si>
    <t>E450000016629</t>
  </si>
  <si>
    <t>B1500003846</t>
  </si>
  <si>
    <t>B1500003847</t>
  </si>
  <si>
    <t>Holguin &amp; Hilario Soluciones Eléctricas SRL</t>
  </si>
  <si>
    <t>Pago por adquisición de contactores para uso de esta DIGEPRES</t>
  </si>
  <si>
    <t>B1500000055</t>
  </si>
  <si>
    <t>Aldisa Business World SRL</t>
  </si>
  <si>
    <t>B1500000339</t>
  </si>
  <si>
    <t>B1500003849</t>
  </si>
  <si>
    <t>B1500000316</t>
  </si>
  <si>
    <t>B1500000317</t>
  </si>
  <si>
    <t>Pago por servicios de mantenimiento del vehículo TOYOTA, placa I120314, propiedad de esta DIGEPRES.</t>
  </si>
  <si>
    <t>E450000003911</t>
  </si>
  <si>
    <t>B1500000318</t>
  </si>
  <si>
    <t xml:space="preserve">Seguro de vida para los colaboradores de esta DIGEPRES, correspondiente al mes de julio del 2025. </t>
  </si>
  <si>
    <t>Publi Master EIRL</t>
  </si>
  <si>
    <t>Pago por adquisición de buzones para uso de esta DIGEPRES</t>
  </si>
  <si>
    <t>B1500000423</t>
  </si>
  <si>
    <t>JCP Servicios de Proteccion Contra Incendios SRL</t>
  </si>
  <si>
    <t>Pago por servicio de recarga y/o mantenimiento de extintores uso de esta DIGEPRES</t>
  </si>
  <si>
    <t>B1500000306</t>
  </si>
  <si>
    <t>Multigrado SRL</t>
  </si>
  <si>
    <t>Pago por adquiscion de acrilico para uso de esta DIGEPRES</t>
  </si>
  <si>
    <t>B1500002532</t>
  </si>
  <si>
    <t>Al 31 de Julio del 2025</t>
  </si>
  <si>
    <t>E450000007136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</si>
</sst>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3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7"/>
  <sheetViews>
    <sheetView tabSelected="1" view="pageBreakPreview" topLeftCell="B1" zoomScaleNormal="100" zoomScaleSheetLayoutView="100" workbookViewId="0">
      <selection activeCell="H17" sqref="H17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8"/>
      <c r="B1" s="28"/>
      <c r="C1" s="28"/>
      <c r="D1" s="28"/>
      <c r="E1" s="28"/>
      <c r="F1" s="28"/>
      <c r="G1" s="28"/>
      <c r="H1" s="28"/>
      <c r="I1" s="28"/>
    </row>
    <row r="2" spans="1:141" ht="1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141" ht="1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141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141" ht="15" customHeight="1">
      <c r="A5" s="28"/>
      <c r="B5" s="28"/>
      <c r="C5" s="28"/>
      <c r="D5" s="28"/>
      <c r="E5" s="28"/>
      <c r="F5" s="28"/>
      <c r="G5" s="28"/>
      <c r="H5" s="28"/>
      <c r="I5" s="28"/>
    </row>
    <row r="6" spans="1:141" ht="27" customHeight="1">
      <c r="A6" s="28"/>
      <c r="B6" s="28"/>
      <c r="C6" s="28"/>
      <c r="D6" s="28"/>
      <c r="E6" s="28"/>
      <c r="F6" s="28"/>
      <c r="G6" s="28"/>
      <c r="H6" s="28"/>
      <c r="I6" s="28"/>
    </row>
    <row r="7" spans="1:141" ht="19.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141" ht="19.5" customHeight="1">
      <c r="A8" s="28"/>
      <c r="B8" s="28"/>
      <c r="C8" s="28"/>
      <c r="D8" s="28"/>
      <c r="E8" s="28"/>
      <c r="F8" s="28"/>
      <c r="G8" s="28"/>
      <c r="H8" s="28"/>
      <c r="I8" s="28"/>
    </row>
    <row r="9" spans="1:141" ht="19.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41" ht="4.5" customHeight="1">
      <c r="A10" s="28"/>
      <c r="B10" s="28"/>
      <c r="C10" s="28"/>
      <c r="D10" s="28"/>
      <c r="E10" s="28"/>
      <c r="F10" s="28"/>
      <c r="G10" s="28"/>
      <c r="H10" s="28"/>
      <c r="I10" s="28"/>
    </row>
    <row r="11" spans="1:141" ht="24">
      <c r="A11" s="33" t="s">
        <v>9</v>
      </c>
      <c r="B11" s="33"/>
      <c r="C11" s="33"/>
      <c r="D11" s="33"/>
      <c r="E11" s="33"/>
      <c r="F11" s="33"/>
      <c r="G11" s="33"/>
      <c r="H11" s="33"/>
      <c r="I11" s="33"/>
    </row>
    <row r="12" spans="1:141" ht="19.5">
      <c r="A12" s="34" t="s">
        <v>136</v>
      </c>
      <c r="B12" s="34"/>
      <c r="C12" s="34"/>
      <c r="D12" s="34"/>
      <c r="E12" s="34"/>
      <c r="F12" s="34"/>
      <c r="G12" s="34"/>
      <c r="H12" s="34"/>
      <c r="I12" s="34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2.25" customHeight="1" thickTop="1" thickBot="1">
      <c r="A14" s="3" t="s">
        <v>0</v>
      </c>
      <c r="B14" s="4" t="s">
        <v>13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6" t="s">
        <v>12</v>
      </c>
      <c r="B15" s="17" t="s">
        <v>35</v>
      </c>
      <c r="C15" s="18" t="s">
        <v>36</v>
      </c>
      <c r="D15" s="22">
        <v>45839</v>
      </c>
      <c r="E15" s="23">
        <v>10242</v>
      </c>
      <c r="F15" s="22">
        <v>45864</v>
      </c>
      <c r="G15" s="24">
        <f>E15</f>
        <v>10242</v>
      </c>
      <c r="H15" s="25"/>
      <c r="I15" s="19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6" t="s">
        <v>31</v>
      </c>
      <c r="B16" s="17" t="s">
        <v>32</v>
      </c>
      <c r="C16" s="18" t="s">
        <v>59</v>
      </c>
      <c r="D16" s="22">
        <v>45840</v>
      </c>
      <c r="E16" s="23">
        <v>59000</v>
      </c>
      <c r="F16" s="22">
        <v>45868</v>
      </c>
      <c r="G16" s="24">
        <f>E16</f>
        <v>59000</v>
      </c>
      <c r="H16" s="25"/>
      <c r="I16" s="19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6" t="s">
        <v>28</v>
      </c>
      <c r="B17" s="17" t="s">
        <v>37</v>
      </c>
      <c r="C17" s="18" t="s">
        <v>38</v>
      </c>
      <c r="D17" s="22">
        <v>45842</v>
      </c>
      <c r="E17" s="23">
        <v>20000</v>
      </c>
      <c r="F17" s="22">
        <v>45864</v>
      </c>
      <c r="G17" s="24">
        <f t="shared" ref="G17:G29" si="0">E17</f>
        <v>20000</v>
      </c>
      <c r="H17" s="25"/>
      <c r="I17" s="19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6" t="s">
        <v>33</v>
      </c>
      <c r="B18" s="17" t="s">
        <v>34</v>
      </c>
      <c r="C18" s="18" t="s">
        <v>40</v>
      </c>
      <c r="D18" s="22">
        <v>45845</v>
      </c>
      <c r="E18" s="23">
        <v>186861.57</v>
      </c>
      <c r="F18" s="22">
        <v>45870</v>
      </c>
      <c r="G18" s="24">
        <f t="shared" si="0"/>
        <v>186861.57</v>
      </c>
      <c r="H18" s="25"/>
      <c r="I18" s="19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6" t="s">
        <v>42</v>
      </c>
      <c r="B19" s="17" t="s">
        <v>41</v>
      </c>
      <c r="C19" s="18" t="s">
        <v>39</v>
      </c>
      <c r="D19" s="22">
        <v>45848</v>
      </c>
      <c r="E19" s="23">
        <v>9086.2999999999993</v>
      </c>
      <c r="F19" s="22">
        <v>45867</v>
      </c>
      <c r="G19" s="24">
        <f t="shared" si="0"/>
        <v>9086.2999999999993</v>
      </c>
      <c r="H19" s="25"/>
      <c r="I19" s="19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6" t="s">
        <v>24</v>
      </c>
      <c r="B20" s="17" t="s">
        <v>30</v>
      </c>
      <c r="C20" s="18" t="s">
        <v>43</v>
      </c>
      <c r="D20" s="22">
        <v>45852</v>
      </c>
      <c r="E20" s="23">
        <v>8662.74</v>
      </c>
      <c r="F20" s="22">
        <v>45875</v>
      </c>
      <c r="G20" s="24">
        <f t="shared" si="0"/>
        <v>8662.74</v>
      </c>
      <c r="H20" s="25"/>
      <c r="I20" s="19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6" t="s">
        <v>14</v>
      </c>
      <c r="B21" s="20" t="s">
        <v>44</v>
      </c>
      <c r="C21" s="18" t="s">
        <v>45</v>
      </c>
      <c r="D21" s="22">
        <v>45853</v>
      </c>
      <c r="E21" s="23">
        <v>41828.25</v>
      </c>
      <c r="F21" s="22">
        <v>45867</v>
      </c>
      <c r="G21" s="24">
        <f t="shared" si="0"/>
        <v>41828.25</v>
      </c>
      <c r="H21" s="25"/>
      <c r="I21" s="19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6" t="s">
        <v>14</v>
      </c>
      <c r="B22" s="20" t="s">
        <v>47</v>
      </c>
      <c r="C22" s="18" t="s">
        <v>46</v>
      </c>
      <c r="D22" s="22">
        <v>45853</v>
      </c>
      <c r="E22" s="23">
        <v>2738.49</v>
      </c>
      <c r="F22" s="22">
        <v>45867</v>
      </c>
      <c r="G22" s="24">
        <f t="shared" si="0"/>
        <v>2738.49</v>
      </c>
      <c r="H22" s="25"/>
      <c r="I22" s="19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6" t="s">
        <v>33</v>
      </c>
      <c r="B23" s="17" t="s">
        <v>54</v>
      </c>
      <c r="C23" s="18" t="s">
        <v>55</v>
      </c>
      <c r="D23" s="22">
        <v>45854</v>
      </c>
      <c r="E23" s="23">
        <v>93127.37</v>
      </c>
      <c r="F23" s="22">
        <v>45883</v>
      </c>
      <c r="G23" s="24">
        <f t="shared" si="0"/>
        <v>93127.37</v>
      </c>
      <c r="H23" s="25"/>
      <c r="I23" s="19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21" t="s">
        <v>10</v>
      </c>
      <c r="B24" s="20" t="s">
        <v>48</v>
      </c>
      <c r="C24" s="18" t="s">
        <v>51</v>
      </c>
      <c r="D24" s="22">
        <v>45855</v>
      </c>
      <c r="E24" s="23">
        <v>310390</v>
      </c>
      <c r="F24" s="22">
        <v>45875</v>
      </c>
      <c r="G24" s="24">
        <f t="shared" si="0"/>
        <v>310390</v>
      </c>
      <c r="H24" s="25"/>
      <c r="I24" s="19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21" t="s">
        <v>10</v>
      </c>
      <c r="B25" s="20" t="s">
        <v>49</v>
      </c>
      <c r="C25" s="18" t="s">
        <v>50</v>
      </c>
      <c r="D25" s="22">
        <v>45855</v>
      </c>
      <c r="E25" s="23">
        <v>347204.09</v>
      </c>
      <c r="F25" s="22">
        <v>45875</v>
      </c>
      <c r="G25" s="24">
        <f t="shared" si="0"/>
        <v>347204.09</v>
      </c>
      <c r="H25" s="25"/>
      <c r="I25" s="19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6" t="s">
        <v>24</v>
      </c>
      <c r="B26" s="17" t="s">
        <v>30</v>
      </c>
      <c r="C26" s="18" t="s">
        <v>52</v>
      </c>
      <c r="D26" s="22">
        <v>45855</v>
      </c>
      <c r="E26" s="23">
        <v>8662.74</v>
      </c>
      <c r="F26" s="22">
        <v>45884</v>
      </c>
      <c r="G26" s="24">
        <f t="shared" si="0"/>
        <v>8662.74</v>
      </c>
      <c r="H26" s="25"/>
      <c r="I26" s="19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6" t="s">
        <v>24</v>
      </c>
      <c r="B27" s="17" t="s">
        <v>30</v>
      </c>
      <c r="C27" s="18" t="s">
        <v>53</v>
      </c>
      <c r="D27" s="22">
        <v>45859</v>
      </c>
      <c r="E27" s="23">
        <v>8662.74</v>
      </c>
      <c r="F27" s="22">
        <v>45884</v>
      </c>
      <c r="G27" s="24">
        <f t="shared" si="0"/>
        <v>8662.74</v>
      </c>
      <c r="H27" s="25"/>
      <c r="I27" s="19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6" t="s">
        <v>33</v>
      </c>
      <c r="B28" s="17" t="s">
        <v>56</v>
      </c>
      <c r="C28" s="18" t="s">
        <v>57</v>
      </c>
      <c r="D28" s="22">
        <v>45859</v>
      </c>
      <c r="E28" s="23">
        <v>70620.39</v>
      </c>
      <c r="F28" s="22">
        <v>45883</v>
      </c>
      <c r="G28" s="24">
        <f t="shared" si="0"/>
        <v>70620.39</v>
      </c>
      <c r="H28" s="25"/>
      <c r="I28" s="19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7" t="s">
        <v>25</v>
      </c>
      <c r="B29" s="17" t="s">
        <v>16</v>
      </c>
      <c r="C29" s="18" t="s">
        <v>58</v>
      </c>
      <c r="D29" s="22">
        <v>45862</v>
      </c>
      <c r="E29" s="23">
        <v>70564</v>
      </c>
      <c r="F29" s="22">
        <v>45884</v>
      </c>
      <c r="G29" s="24">
        <f t="shared" si="0"/>
        <v>70564</v>
      </c>
      <c r="H29" s="25"/>
      <c r="I29" s="19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6" t="s">
        <v>60</v>
      </c>
      <c r="B30" s="26" t="s">
        <v>61</v>
      </c>
      <c r="C30" s="18" t="s">
        <v>62</v>
      </c>
      <c r="D30" s="22">
        <v>45839</v>
      </c>
      <c r="E30" s="23">
        <v>930482.85</v>
      </c>
      <c r="F30" s="22">
        <v>45884</v>
      </c>
      <c r="G30" s="24"/>
      <c r="H30" s="24">
        <f>E30</f>
        <v>930482.85</v>
      </c>
      <c r="I30" s="19" t="s">
        <v>19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6" t="s">
        <v>17</v>
      </c>
      <c r="B31" s="17" t="s">
        <v>15</v>
      </c>
      <c r="C31" s="18" t="s">
        <v>63</v>
      </c>
      <c r="D31" s="22">
        <v>45840</v>
      </c>
      <c r="E31" s="23">
        <v>3720</v>
      </c>
      <c r="F31" s="22">
        <v>45884</v>
      </c>
      <c r="G31" s="24"/>
      <c r="H31" s="24">
        <f t="shared" ref="H31:H76" si="1">E31</f>
        <v>3720</v>
      </c>
      <c r="I31" s="19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7" t="s">
        <v>20</v>
      </c>
      <c r="B32" s="20" t="s">
        <v>23</v>
      </c>
      <c r="C32" s="18" t="s">
        <v>64</v>
      </c>
      <c r="D32" s="22">
        <v>45840</v>
      </c>
      <c r="E32" s="23">
        <v>1755.84</v>
      </c>
      <c r="F32" s="22">
        <v>45884</v>
      </c>
      <c r="G32" s="24"/>
      <c r="H32" s="24">
        <f t="shared" si="1"/>
        <v>1755.84</v>
      </c>
      <c r="I32" s="19" t="s">
        <v>19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7" t="s">
        <v>20</v>
      </c>
      <c r="B33" s="20" t="s">
        <v>65</v>
      </c>
      <c r="C33" s="18" t="s">
        <v>66</v>
      </c>
      <c r="D33" s="22">
        <v>45840</v>
      </c>
      <c r="E33" s="23">
        <v>1466670.38</v>
      </c>
      <c r="F33" s="22">
        <v>45884</v>
      </c>
      <c r="G33" s="24"/>
      <c r="H33" s="24">
        <f t="shared" si="1"/>
        <v>1466670.38</v>
      </c>
      <c r="I33" s="19" t="s">
        <v>19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7" t="s">
        <v>67</v>
      </c>
      <c r="B34" s="20" t="s">
        <v>68</v>
      </c>
      <c r="C34" s="18" t="s">
        <v>69</v>
      </c>
      <c r="D34" s="22">
        <v>45841</v>
      </c>
      <c r="E34" s="23">
        <v>500</v>
      </c>
      <c r="F34" s="22">
        <v>45884</v>
      </c>
      <c r="G34" s="24"/>
      <c r="H34" s="24">
        <f t="shared" si="1"/>
        <v>500</v>
      </c>
      <c r="I34" s="19" t="s">
        <v>19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7" t="s">
        <v>20</v>
      </c>
      <c r="B35" s="20" t="s">
        <v>23</v>
      </c>
      <c r="C35" s="18" t="s">
        <v>70</v>
      </c>
      <c r="D35" s="22">
        <v>45842</v>
      </c>
      <c r="E35" s="23">
        <v>11120.32</v>
      </c>
      <c r="F35" s="22">
        <v>45884</v>
      </c>
      <c r="G35" s="24"/>
      <c r="H35" s="24">
        <f t="shared" si="1"/>
        <v>11120.32</v>
      </c>
      <c r="I35" s="19" t="s">
        <v>19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6" t="s">
        <v>26</v>
      </c>
      <c r="B36" s="27" t="s">
        <v>27</v>
      </c>
      <c r="C36" s="18" t="s">
        <v>71</v>
      </c>
      <c r="D36" s="22">
        <v>45846</v>
      </c>
      <c r="E36" s="23">
        <v>1300</v>
      </c>
      <c r="F36" s="22">
        <v>45884</v>
      </c>
      <c r="G36" s="24"/>
      <c r="H36" s="24">
        <f t="shared" si="1"/>
        <v>1300</v>
      </c>
      <c r="I36" s="19" t="s">
        <v>19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6" t="s">
        <v>26</v>
      </c>
      <c r="B37" s="27" t="s">
        <v>27</v>
      </c>
      <c r="C37" s="18" t="s">
        <v>72</v>
      </c>
      <c r="D37" s="22">
        <v>45846</v>
      </c>
      <c r="E37" s="23">
        <v>1950</v>
      </c>
      <c r="F37" s="22">
        <v>45884</v>
      </c>
      <c r="G37" s="24"/>
      <c r="H37" s="24">
        <f t="shared" si="1"/>
        <v>1950</v>
      </c>
      <c r="I37" s="19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6" t="s">
        <v>26</v>
      </c>
      <c r="B38" s="27" t="s">
        <v>27</v>
      </c>
      <c r="C38" s="18" t="s">
        <v>73</v>
      </c>
      <c r="D38" s="22">
        <v>45846</v>
      </c>
      <c r="E38" s="23">
        <v>1300</v>
      </c>
      <c r="F38" s="22">
        <v>45884</v>
      </c>
      <c r="G38" s="24"/>
      <c r="H38" s="24">
        <f t="shared" si="1"/>
        <v>1300</v>
      </c>
      <c r="I38" s="19" t="s">
        <v>19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6" t="s">
        <v>26</v>
      </c>
      <c r="B39" s="27" t="s">
        <v>27</v>
      </c>
      <c r="C39" s="18" t="s">
        <v>74</v>
      </c>
      <c r="D39" s="22">
        <v>45846</v>
      </c>
      <c r="E39" s="23">
        <v>1950</v>
      </c>
      <c r="F39" s="22">
        <v>45884</v>
      </c>
      <c r="G39" s="24"/>
      <c r="H39" s="24">
        <f t="shared" si="1"/>
        <v>1950</v>
      </c>
      <c r="I39" s="19" t="s">
        <v>19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6" t="s">
        <v>26</v>
      </c>
      <c r="B40" s="27" t="s">
        <v>27</v>
      </c>
      <c r="C40" s="18" t="s">
        <v>75</v>
      </c>
      <c r="D40" s="22">
        <v>45846</v>
      </c>
      <c r="E40" s="23">
        <v>1300</v>
      </c>
      <c r="F40" s="22">
        <v>45884</v>
      </c>
      <c r="G40" s="24"/>
      <c r="H40" s="24">
        <f t="shared" si="1"/>
        <v>1300</v>
      </c>
      <c r="I40" s="19" t="s">
        <v>19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6" t="s">
        <v>26</v>
      </c>
      <c r="B41" s="27" t="s">
        <v>27</v>
      </c>
      <c r="C41" s="18" t="s">
        <v>76</v>
      </c>
      <c r="D41" s="22">
        <v>45847</v>
      </c>
      <c r="E41" s="23">
        <v>1300</v>
      </c>
      <c r="F41" s="22">
        <v>45884</v>
      </c>
      <c r="G41" s="24"/>
      <c r="H41" s="24">
        <f t="shared" si="1"/>
        <v>1300</v>
      </c>
      <c r="I41" s="19" t="s">
        <v>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21" t="s">
        <v>17</v>
      </c>
      <c r="B42" s="20" t="s">
        <v>15</v>
      </c>
      <c r="C42" s="18" t="s">
        <v>77</v>
      </c>
      <c r="D42" s="22">
        <v>45847</v>
      </c>
      <c r="E42" s="23">
        <v>4740</v>
      </c>
      <c r="F42" s="22">
        <v>45884</v>
      </c>
      <c r="G42" s="24"/>
      <c r="H42" s="24">
        <f t="shared" si="1"/>
        <v>4740</v>
      </c>
      <c r="I42" s="19" t="s">
        <v>19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7" t="s">
        <v>20</v>
      </c>
      <c r="B43" s="20" t="s">
        <v>65</v>
      </c>
      <c r="C43" s="18" t="s">
        <v>78</v>
      </c>
      <c r="D43" s="22">
        <v>45847</v>
      </c>
      <c r="E43" s="23">
        <v>1336486.8799999999</v>
      </c>
      <c r="F43" s="22">
        <v>45884</v>
      </c>
      <c r="G43" s="24"/>
      <c r="H43" s="24">
        <f t="shared" si="1"/>
        <v>1336486.8799999999</v>
      </c>
      <c r="I43" s="19" t="s">
        <v>19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7" t="s">
        <v>20</v>
      </c>
      <c r="B44" s="20" t="s">
        <v>79</v>
      </c>
      <c r="C44" s="18" t="s">
        <v>80</v>
      </c>
      <c r="D44" s="22">
        <v>45847</v>
      </c>
      <c r="E44" s="23">
        <v>7901.28</v>
      </c>
      <c r="F44" s="22">
        <v>45884</v>
      </c>
      <c r="G44" s="24"/>
      <c r="H44" s="24">
        <f t="shared" si="1"/>
        <v>7901.28</v>
      </c>
      <c r="I44" s="19" t="s">
        <v>19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7" t="s">
        <v>81</v>
      </c>
      <c r="B45" s="20" t="s">
        <v>82</v>
      </c>
      <c r="C45" s="18" t="s">
        <v>83</v>
      </c>
      <c r="D45" s="22">
        <v>45847</v>
      </c>
      <c r="E45" s="23">
        <v>84193</v>
      </c>
      <c r="F45" s="22">
        <v>45884</v>
      </c>
      <c r="G45" s="24"/>
      <c r="H45" s="24">
        <f t="shared" si="1"/>
        <v>84193</v>
      </c>
      <c r="I45" s="19" t="s">
        <v>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6" t="s">
        <v>26</v>
      </c>
      <c r="B46" s="27" t="s">
        <v>27</v>
      </c>
      <c r="C46" s="18" t="s">
        <v>84</v>
      </c>
      <c r="D46" s="22">
        <v>45849</v>
      </c>
      <c r="E46" s="23">
        <v>650</v>
      </c>
      <c r="F46" s="22">
        <v>45884</v>
      </c>
      <c r="G46" s="24"/>
      <c r="H46" s="24">
        <f t="shared" si="1"/>
        <v>650</v>
      </c>
      <c r="I46" s="19" t="s">
        <v>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7" t="s">
        <v>20</v>
      </c>
      <c r="B47" s="20" t="s">
        <v>23</v>
      </c>
      <c r="C47" s="18" t="s">
        <v>85</v>
      </c>
      <c r="D47" s="22">
        <v>45853</v>
      </c>
      <c r="E47" s="23">
        <v>1755.84</v>
      </c>
      <c r="F47" s="22">
        <v>45884</v>
      </c>
      <c r="G47" s="24"/>
      <c r="H47" s="24">
        <f t="shared" si="1"/>
        <v>1755.84</v>
      </c>
      <c r="I47" s="19" t="s">
        <v>19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21" t="s">
        <v>17</v>
      </c>
      <c r="B48" s="20" t="s">
        <v>15</v>
      </c>
      <c r="C48" s="18" t="s">
        <v>86</v>
      </c>
      <c r="D48" s="22">
        <v>45854</v>
      </c>
      <c r="E48" s="23">
        <v>4440</v>
      </c>
      <c r="F48" s="22">
        <v>45884</v>
      </c>
      <c r="G48" s="24"/>
      <c r="H48" s="24">
        <f t="shared" si="1"/>
        <v>4440</v>
      </c>
      <c r="I48" s="19" t="s">
        <v>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6" t="s">
        <v>87</v>
      </c>
      <c r="B49" s="26" t="s">
        <v>88</v>
      </c>
      <c r="C49" s="18" t="s">
        <v>89</v>
      </c>
      <c r="D49" s="22">
        <v>45855</v>
      </c>
      <c r="E49" s="23">
        <v>57206.400000000001</v>
      </c>
      <c r="F49" s="22">
        <v>45884</v>
      </c>
      <c r="G49" s="24"/>
      <c r="H49" s="24">
        <f t="shared" si="1"/>
        <v>57206.400000000001</v>
      </c>
      <c r="I49" s="19" t="s">
        <v>19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16" t="s">
        <v>26</v>
      </c>
      <c r="B50" s="27" t="s">
        <v>27</v>
      </c>
      <c r="C50" s="18" t="s">
        <v>90</v>
      </c>
      <c r="D50" s="22">
        <v>45856</v>
      </c>
      <c r="E50" s="23">
        <v>650</v>
      </c>
      <c r="F50" s="22">
        <v>45884</v>
      </c>
      <c r="G50" s="24"/>
      <c r="H50" s="24">
        <f t="shared" si="1"/>
        <v>650</v>
      </c>
      <c r="I50" s="19" t="s">
        <v>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16" t="s">
        <v>91</v>
      </c>
      <c r="B51" s="26" t="s">
        <v>92</v>
      </c>
      <c r="C51" s="18" t="s">
        <v>64</v>
      </c>
      <c r="D51" s="22">
        <v>45856</v>
      </c>
      <c r="E51" s="23">
        <v>12500</v>
      </c>
      <c r="F51" s="22">
        <v>45884</v>
      </c>
      <c r="G51" s="24"/>
      <c r="H51" s="24">
        <f t="shared" si="1"/>
        <v>12500</v>
      </c>
      <c r="I51" s="19" t="s">
        <v>19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16" t="s">
        <v>93</v>
      </c>
      <c r="B52" s="27" t="s">
        <v>92</v>
      </c>
      <c r="C52" s="18" t="s">
        <v>94</v>
      </c>
      <c r="D52" s="22">
        <v>45856</v>
      </c>
      <c r="E52" s="23">
        <v>56000</v>
      </c>
      <c r="F52" s="22">
        <v>45884</v>
      </c>
      <c r="G52" s="24"/>
      <c r="H52" s="24">
        <f t="shared" si="1"/>
        <v>56000</v>
      </c>
      <c r="I52" s="19" t="s">
        <v>19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16" t="s">
        <v>18</v>
      </c>
      <c r="B53" s="17" t="s">
        <v>95</v>
      </c>
      <c r="C53" s="18" t="s">
        <v>96</v>
      </c>
      <c r="D53" s="22">
        <v>45856</v>
      </c>
      <c r="E53" s="23">
        <v>1024141.95</v>
      </c>
      <c r="F53" s="22">
        <v>45884</v>
      </c>
      <c r="G53" s="24"/>
      <c r="H53" s="24">
        <f t="shared" si="1"/>
        <v>1024141.95</v>
      </c>
      <c r="I53" s="19" t="s">
        <v>19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16" t="s">
        <v>26</v>
      </c>
      <c r="B54" s="27" t="s">
        <v>27</v>
      </c>
      <c r="C54" s="18" t="s">
        <v>97</v>
      </c>
      <c r="D54" s="22">
        <v>45859</v>
      </c>
      <c r="E54" s="23">
        <v>1300</v>
      </c>
      <c r="F54" s="22">
        <v>45884</v>
      </c>
      <c r="G54" s="24"/>
      <c r="H54" s="24">
        <f t="shared" si="1"/>
        <v>1300</v>
      </c>
      <c r="I54" s="19" t="s">
        <v>19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16" t="s">
        <v>26</v>
      </c>
      <c r="B55" s="27" t="s">
        <v>27</v>
      </c>
      <c r="C55" s="18" t="s">
        <v>98</v>
      </c>
      <c r="D55" s="22">
        <v>45859</v>
      </c>
      <c r="E55" s="23">
        <v>1950</v>
      </c>
      <c r="F55" s="22">
        <v>45884</v>
      </c>
      <c r="G55" s="24"/>
      <c r="H55" s="24">
        <f t="shared" si="1"/>
        <v>1950</v>
      </c>
      <c r="I55" s="19" t="s">
        <v>19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16" t="s">
        <v>26</v>
      </c>
      <c r="B56" s="27" t="s">
        <v>27</v>
      </c>
      <c r="C56" s="18" t="s">
        <v>99</v>
      </c>
      <c r="D56" s="22">
        <v>45859</v>
      </c>
      <c r="E56" s="23">
        <v>1300</v>
      </c>
      <c r="F56" s="22">
        <v>45884</v>
      </c>
      <c r="G56" s="24"/>
      <c r="H56" s="24">
        <f t="shared" si="1"/>
        <v>1300</v>
      </c>
      <c r="I56" s="19" t="s">
        <v>19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16" t="s">
        <v>26</v>
      </c>
      <c r="B57" s="27" t="s">
        <v>27</v>
      </c>
      <c r="C57" s="18" t="s">
        <v>100</v>
      </c>
      <c r="D57" s="22">
        <v>45860</v>
      </c>
      <c r="E57" s="23">
        <v>1300</v>
      </c>
      <c r="F57" s="22">
        <v>45884</v>
      </c>
      <c r="G57" s="24"/>
      <c r="H57" s="24">
        <f t="shared" si="1"/>
        <v>1300</v>
      </c>
      <c r="I57" s="19" t="s">
        <v>19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2" customFormat="1" ht="17.100000000000001" customHeight="1">
      <c r="A58" s="16" t="s">
        <v>103</v>
      </c>
      <c r="B58" s="27" t="s">
        <v>104</v>
      </c>
      <c r="C58" s="18" t="s">
        <v>105</v>
      </c>
      <c r="D58" s="22">
        <v>45860</v>
      </c>
      <c r="E58" s="23">
        <v>51199.96</v>
      </c>
      <c r="F58" s="22">
        <v>45884</v>
      </c>
      <c r="G58" s="24"/>
      <c r="H58" s="24">
        <f>E58</f>
        <v>51199.96</v>
      </c>
      <c r="I58" s="19" t="s">
        <v>19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2" customFormat="1" ht="17.100000000000001" customHeight="1">
      <c r="A59" s="12" t="s">
        <v>106</v>
      </c>
      <c r="B59" s="12" t="s">
        <v>107</v>
      </c>
      <c r="C59" s="12" t="s">
        <v>108</v>
      </c>
      <c r="D59" s="22">
        <v>45860</v>
      </c>
      <c r="E59" s="23">
        <v>135662</v>
      </c>
      <c r="F59" s="22">
        <v>45884</v>
      </c>
      <c r="H59" s="24">
        <f>E59</f>
        <v>135662</v>
      </c>
      <c r="I59" s="19" t="s">
        <v>19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2" customFormat="1" ht="17.100000000000001" customHeight="1">
      <c r="A60" s="16" t="s">
        <v>109</v>
      </c>
      <c r="B60" s="27" t="s">
        <v>110</v>
      </c>
      <c r="C60" s="18" t="s">
        <v>111</v>
      </c>
      <c r="D60" s="22">
        <v>45860</v>
      </c>
      <c r="E60" s="23">
        <v>86140</v>
      </c>
      <c r="F60" s="22">
        <v>45884</v>
      </c>
      <c r="G60" s="24"/>
      <c r="H60" s="24">
        <f>E60</f>
        <v>86140</v>
      </c>
      <c r="I60" s="19" t="s">
        <v>19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2" customFormat="1" ht="17.100000000000001" customHeight="1">
      <c r="A61" s="16" t="s">
        <v>26</v>
      </c>
      <c r="B61" s="27" t="s">
        <v>27</v>
      </c>
      <c r="C61" s="18" t="s">
        <v>101</v>
      </c>
      <c r="D61" s="22">
        <v>45861</v>
      </c>
      <c r="E61" s="23">
        <v>1300</v>
      </c>
      <c r="F61" s="22">
        <v>45884</v>
      </c>
      <c r="G61" s="24"/>
      <c r="H61" s="24">
        <f t="shared" si="1"/>
        <v>1300</v>
      </c>
      <c r="I61" s="19" t="s">
        <v>19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12" customFormat="1" ht="17.100000000000001" customHeight="1">
      <c r="A62" s="16" t="s">
        <v>26</v>
      </c>
      <c r="B62" s="27" t="s">
        <v>27</v>
      </c>
      <c r="C62" s="18" t="s">
        <v>102</v>
      </c>
      <c r="D62" s="22">
        <v>45861</v>
      </c>
      <c r="E62" s="23">
        <v>650</v>
      </c>
      <c r="F62" s="22">
        <v>45884</v>
      </c>
      <c r="G62" s="24"/>
      <c r="H62" s="24">
        <f t="shared" si="1"/>
        <v>650</v>
      </c>
      <c r="I62" s="19" t="s">
        <v>19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12" customFormat="1" ht="17.100000000000001" customHeight="1">
      <c r="A63" s="16" t="s">
        <v>17</v>
      </c>
      <c r="B63" s="17" t="s">
        <v>15</v>
      </c>
      <c r="C63" s="18" t="s">
        <v>112</v>
      </c>
      <c r="D63" s="22">
        <v>45861</v>
      </c>
      <c r="E63" s="23">
        <v>4740</v>
      </c>
      <c r="F63" s="22">
        <v>45884</v>
      </c>
      <c r="H63" s="24">
        <f t="shared" si="1"/>
        <v>4740</v>
      </c>
      <c r="I63" s="19" t="s">
        <v>19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12" customFormat="1" ht="17.100000000000001" customHeight="1">
      <c r="A64" s="16" t="s">
        <v>26</v>
      </c>
      <c r="B64" s="27" t="s">
        <v>27</v>
      </c>
      <c r="C64" s="18" t="s">
        <v>113</v>
      </c>
      <c r="D64" s="22">
        <v>45862</v>
      </c>
      <c r="E64" s="23">
        <v>1950</v>
      </c>
      <c r="F64" s="22">
        <v>45884</v>
      </c>
      <c r="H64" s="24">
        <f t="shared" si="1"/>
        <v>1950</v>
      </c>
      <c r="I64" s="19" t="s">
        <v>19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12" customFormat="1" ht="17.100000000000001" customHeight="1">
      <c r="A65" s="16" t="s">
        <v>26</v>
      </c>
      <c r="B65" s="27" t="s">
        <v>27</v>
      </c>
      <c r="C65" s="18" t="s">
        <v>114</v>
      </c>
      <c r="D65" s="22">
        <v>45862</v>
      </c>
      <c r="E65" s="23">
        <v>1300</v>
      </c>
      <c r="F65" s="22">
        <v>45884</v>
      </c>
      <c r="G65" s="24"/>
      <c r="H65" s="24">
        <f t="shared" si="1"/>
        <v>1300</v>
      </c>
      <c r="I65" s="19" t="s">
        <v>19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12" customFormat="1" ht="17.100000000000001" customHeight="1">
      <c r="A66" s="16" t="s">
        <v>115</v>
      </c>
      <c r="B66" s="26" t="s">
        <v>116</v>
      </c>
      <c r="C66" s="18" t="s">
        <v>117</v>
      </c>
      <c r="D66" s="22">
        <v>45862</v>
      </c>
      <c r="E66" s="23">
        <v>15045</v>
      </c>
      <c r="F66" s="22">
        <v>45884</v>
      </c>
      <c r="G66" s="24"/>
      <c r="H66" s="24">
        <f t="shared" si="1"/>
        <v>15045</v>
      </c>
      <c r="I66" s="19" t="s">
        <v>19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12" customFormat="1" ht="17.100000000000001" customHeight="1">
      <c r="A67" s="16" t="s">
        <v>118</v>
      </c>
      <c r="B67" s="27" t="s">
        <v>110</v>
      </c>
      <c r="C67" s="18" t="s">
        <v>119</v>
      </c>
      <c r="D67" s="22">
        <v>45862</v>
      </c>
      <c r="E67" s="23">
        <v>99120</v>
      </c>
      <c r="F67" s="22">
        <v>45884</v>
      </c>
      <c r="G67" s="24"/>
      <c r="H67" s="24">
        <f t="shared" si="1"/>
        <v>99120</v>
      </c>
      <c r="I67" s="19" t="s">
        <v>19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12" customFormat="1" ht="17.100000000000001" customHeight="1">
      <c r="A68" s="16" t="s">
        <v>26</v>
      </c>
      <c r="B68" s="27" t="s">
        <v>27</v>
      </c>
      <c r="C68" s="18" t="s">
        <v>120</v>
      </c>
      <c r="D68" s="22">
        <v>45862</v>
      </c>
      <c r="E68" s="23">
        <v>650</v>
      </c>
      <c r="F68" s="22">
        <v>45884</v>
      </c>
      <c r="G68" s="24"/>
      <c r="H68" s="24">
        <f t="shared" si="1"/>
        <v>650</v>
      </c>
      <c r="I68" s="19" t="s">
        <v>19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12" customFormat="1" ht="17.100000000000001" customHeight="1">
      <c r="A69" s="17" t="s">
        <v>20</v>
      </c>
      <c r="B69" s="20" t="s">
        <v>23</v>
      </c>
      <c r="C69" s="18" t="s">
        <v>121</v>
      </c>
      <c r="D69" s="22">
        <v>45862</v>
      </c>
      <c r="E69" s="23">
        <v>4889.92</v>
      </c>
      <c r="F69" s="22">
        <v>45884</v>
      </c>
      <c r="G69" s="24"/>
      <c r="H69" s="24">
        <f t="shared" si="1"/>
        <v>4889.92</v>
      </c>
      <c r="I69" s="19" t="s">
        <v>19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12" customFormat="1" ht="17.100000000000001" customHeight="1">
      <c r="A70" s="17" t="s">
        <v>20</v>
      </c>
      <c r="B70" s="20" t="s">
        <v>23</v>
      </c>
      <c r="C70" s="18" t="s">
        <v>122</v>
      </c>
      <c r="D70" s="22">
        <v>45862</v>
      </c>
      <c r="E70" s="23">
        <v>1170.56</v>
      </c>
      <c r="F70" s="22">
        <v>45884</v>
      </c>
      <c r="G70" s="24"/>
      <c r="H70" s="24">
        <f t="shared" si="1"/>
        <v>1170.56</v>
      </c>
      <c r="I70" s="19" t="s">
        <v>19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12" customFormat="1" ht="17.100000000000001" customHeight="1">
      <c r="A71" s="16" t="s">
        <v>33</v>
      </c>
      <c r="B71" s="17" t="s">
        <v>123</v>
      </c>
      <c r="C71" s="18" t="s">
        <v>124</v>
      </c>
      <c r="D71" s="22">
        <v>45863</v>
      </c>
      <c r="E71" s="23">
        <v>5170.24</v>
      </c>
      <c r="F71" s="22">
        <v>45884</v>
      </c>
      <c r="G71" s="24"/>
      <c r="H71" s="24">
        <f t="shared" si="1"/>
        <v>5170.24</v>
      </c>
      <c r="I71" s="19" t="s">
        <v>19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s="12" customFormat="1" ht="17.100000000000001" customHeight="1">
      <c r="A72" s="17" t="s">
        <v>20</v>
      </c>
      <c r="B72" s="20" t="s">
        <v>23</v>
      </c>
      <c r="C72" s="18" t="s">
        <v>125</v>
      </c>
      <c r="D72" s="22">
        <v>45863</v>
      </c>
      <c r="E72" s="23">
        <v>3667.44</v>
      </c>
      <c r="F72" s="22">
        <v>45884</v>
      </c>
      <c r="G72" s="24"/>
      <c r="H72" s="24">
        <f t="shared" si="1"/>
        <v>3667.44</v>
      </c>
      <c r="I72" s="19" t="s">
        <v>19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s="12" customFormat="1" ht="17.100000000000001" customHeight="1">
      <c r="A73" s="16" t="s">
        <v>29</v>
      </c>
      <c r="B73" s="17" t="s">
        <v>126</v>
      </c>
      <c r="C73" s="18" t="s">
        <v>137</v>
      </c>
      <c r="D73" s="22">
        <v>45866</v>
      </c>
      <c r="E73" s="23">
        <v>54441.89</v>
      </c>
      <c r="F73" s="22">
        <v>45884</v>
      </c>
      <c r="G73" s="24"/>
      <c r="H73" s="24">
        <f t="shared" si="1"/>
        <v>54441.89</v>
      </c>
      <c r="I73" s="19" t="s">
        <v>19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s="12" customFormat="1" ht="17.100000000000001" customHeight="1">
      <c r="A74" s="16" t="s">
        <v>127</v>
      </c>
      <c r="B74" s="27" t="s">
        <v>128</v>
      </c>
      <c r="C74" s="18" t="s">
        <v>129</v>
      </c>
      <c r="D74" s="22">
        <v>45866</v>
      </c>
      <c r="E74" s="23">
        <v>21240</v>
      </c>
      <c r="F74" s="22">
        <v>45884</v>
      </c>
      <c r="G74" s="24"/>
      <c r="H74" s="24">
        <f t="shared" si="1"/>
        <v>21240</v>
      </c>
      <c r="I74" s="19" t="s">
        <v>19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s="12" customFormat="1" ht="17.100000000000001" customHeight="1">
      <c r="A75" s="16" t="s">
        <v>130</v>
      </c>
      <c r="B75" s="26" t="s">
        <v>131</v>
      </c>
      <c r="C75" s="18" t="s">
        <v>132</v>
      </c>
      <c r="D75" s="22">
        <v>45866</v>
      </c>
      <c r="E75" s="23">
        <v>15753</v>
      </c>
      <c r="F75" s="22">
        <v>45884</v>
      </c>
      <c r="G75" s="24"/>
      <c r="H75" s="24">
        <f t="shared" si="1"/>
        <v>15753</v>
      </c>
      <c r="I75" s="19" t="s">
        <v>19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</row>
    <row r="76" spans="1:141" s="12" customFormat="1" ht="17.100000000000001" customHeight="1">
      <c r="A76" s="16" t="s">
        <v>133</v>
      </c>
      <c r="B76" s="27" t="s">
        <v>134</v>
      </c>
      <c r="C76" s="18" t="s">
        <v>135</v>
      </c>
      <c r="D76" s="22">
        <v>45867</v>
      </c>
      <c r="E76" s="23">
        <v>54005.53</v>
      </c>
      <c r="F76" s="22">
        <v>45884</v>
      </c>
      <c r="G76" s="24"/>
      <c r="H76" s="24">
        <f t="shared" si="1"/>
        <v>54005.53</v>
      </c>
      <c r="I76" s="19" t="s">
        <v>19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</row>
    <row r="77" spans="1:141" ht="29.25" customHeight="1" thickBot="1">
      <c r="A77" s="30" t="s">
        <v>4</v>
      </c>
      <c r="B77" s="31"/>
      <c r="C77" s="31"/>
      <c r="D77" s="32"/>
      <c r="E77" s="14">
        <f>SUM(E15:E76)</f>
        <v>6825610.96</v>
      </c>
      <c r="F77" s="15"/>
      <c r="G77" s="14">
        <f>SUM(G15:G76)</f>
        <v>1247650.68</v>
      </c>
      <c r="H77" s="14">
        <f>SUM(_xlfn._TRO_LEADING(H15:H76))</f>
        <v>5577960.2799999993</v>
      </c>
      <c r="I77" s="13"/>
      <c r="K77" s="2"/>
      <c r="L77" s="2"/>
    </row>
    <row r="78" spans="1:141">
      <c r="I78" s="2"/>
    </row>
    <row r="79" spans="1:141">
      <c r="I79" s="2"/>
    </row>
    <row r="80" spans="1:141">
      <c r="I80" s="2"/>
    </row>
    <row r="81" spans="1:12">
      <c r="I81" s="2"/>
    </row>
    <row r="82" spans="1:12">
      <c r="I82" s="2"/>
    </row>
    <row r="83" spans="1:12" ht="15">
      <c r="A83"/>
      <c r="B83"/>
      <c r="C83"/>
      <c r="D83"/>
      <c r="E83"/>
      <c r="F83"/>
      <c r="G83"/>
      <c r="H83"/>
      <c r="I83" s="2"/>
      <c r="J83"/>
      <c r="K83"/>
      <c r="L83"/>
    </row>
    <row r="84" spans="1:12" ht="15.75" thickBot="1">
      <c r="A84"/>
      <c r="B84"/>
      <c r="C84"/>
      <c r="D84"/>
      <c r="E84"/>
      <c r="F84"/>
      <c r="G84" s="29"/>
      <c r="H84" s="29"/>
      <c r="I84" s="29"/>
      <c r="J84"/>
      <c r="K84"/>
      <c r="L84"/>
    </row>
    <row r="85" spans="1:12" ht="16.5" thickTop="1">
      <c r="A85"/>
      <c r="B85"/>
      <c r="C85"/>
      <c r="D85"/>
      <c r="E85"/>
      <c r="F85"/>
      <c r="G85" s="35" t="s">
        <v>22</v>
      </c>
      <c r="H85" s="35"/>
      <c r="I85" s="35"/>
      <c r="J85"/>
      <c r="K85"/>
      <c r="L85"/>
    </row>
    <row r="86" spans="1:12" ht="15">
      <c r="A86"/>
      <c r="B86"/>
      <c r="C86"/>
      <c r="D86"/>
      <c r="E86"/>
      <c r="F86"/>
      <c r="G86" s="28" t="s">
        <v>21</v>
      </c>
      <c r="H86" s="28"/>
      <c r="I86" s="28"/>
      <c r="J86"/>
      <c r="K86"/>
      <c r="L86"/>
    </row>
    <row r="87" spans="1:12" ht="15">
      <c r="A87"/>
      <c r="B87"/>
      <c r="C87"/>
      <c r="D87"/>
      <c r="E87"/>
      <c r="F87"/>
      <c r="G87"/>
      <c r="H87"/>
      <c r="I87" s="2"/>
      <c r="J87"/>
      <c r="K87"/>
      <c r="L87"/>
    </row>
  </sheetData>
  <mergeCells count="7">
    <mergeCell ref="G86:I86"/>
    <mergeCell ref="G84:I84"/>
    <mergeCell ref="A77:D77"/>
    <mergeCell ref="A1:I10"/>
    <mergeCell ref="A11:I11"/>
    <mergeCell ref="A12:I12"/>
    <mergeCell ref="G85:I85"/>
  </mergeCells>
  <phoneticPr fontId="6" type="noConversion"/>
  <printOptions horizontalCentered="1"/>
  <pageMargins left="1" right="1" top="1" bottom="1" header="0.5" footer="0.5"/>
  <pageSetup paperSize="5" scale="31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2025-07-07T14:13:20Z</cp:lastPrinted>
  <dcterms:created xsi:type="dcterms:W3CDTF">2019-08-01T20:31:11Z</dcterms:created>
  <dcterms:modified xsi:type="dcterms:W3CDTF">2025-08-07T12:49:21Z</dcterms:modified>
</cp:coreProperties>
</file>