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Cuentas por Pagar\2025\2025_08\"/>
    </mc:Choice>
  </mc:AlternateContent>
  <xr:revisionPtr revIDLastSave="0" documentId="13_ncr:1_{68716FF0-55E3-4463-97A4-AF8AF331E97A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Agosto 2025" sheetId="1" r:id="rId1"/>
  </sheets>
  <definedNames>
    <definedName name="_xlnm._FilterDatabase" localSheetId="0" hidden="1">'Agosto 2025'!$A$13:$J$84</definedName>
    <definedName name="_xlnm.Print_Area" localSheetId="0">'Agosto 2025'!$A$1:$I$96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" l="1"/>
  <c r="H85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28" i="1"/>
  <c r="G27" i="1" l="1"/>
  <c r="G25" i="1"/>
  <c r="G24" i="1"/>
  <c r="G15" i="1"/>
  <c r="G16" i="1"/>
  <c r="G17" i="1"/>
  <c r="G18" i="1"/>
  <c r="G19" i="1"/>
  <c r="G20" i="1"/>
  <c r="G22" i="1"/>
  <c r="G23" i="1"/>
  <c r="G21" i="1"/>
  <c r="G26" i="1"/>
  <c r="G14" i="1"/>
  <c r="G85" i="1" l="1"/>
</calcChain>
</file>

<file path=xl/sharedStrings.xml><?xml version="1.0" encoding="utf-8"?>
<sst xmlns="http://schemas.openxmlformats.org/spreadsheetml/2006/main" count="298" uniqueCount="168">
  <si>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</si>
  <si>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</si>
  <si>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</si>
  <si>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</si>
  <si>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</si>
  <si>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</si>
  <si>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</si>
  <si>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</si>
  <si>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</si>
  <si>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 xml:space="preserve">Listado de Cuentas por Pagar y Pagos a Proveedores </t>
  </si>
  <si>
    <t>Empresa Distribuidora de Electricidad del Este, S. A. (EDEESTE).</t>
  </si>
  <si>
    <t>Pagado</t>
  </si>
  <si>
    <t>Descripción</t>
  </si>
  <si>
    <t>Altice Dominicana, S. A.</t>
  </si>
  <si>
    <t>Pago por adquisición de botellones de agua purificada para uso de esta DIGEPRES.</t>
  </si>
  <si>
    <t>Pago por Servicio de Impresión renta para uso de esta DIGEPRES.</t>
  </si>
  <si>
    <t>Planeta Azul, S. A.</t>
  </si>
  <si>
    <t>Seguro Nacional de Salud (SENASA).</t>
  </si>
  <si>
    <t>Pendiente</t>
  </si>
  <si>
    <t>Banquetes y Bocadillos LMA</t>
  </si>
  <si>
    <t>Encargada División Financiera</t>
  </si>
  <si>
    <t>ALBA D. REYES REYES</t>
  </si>
  <si>
    <t>Pago por servicios de almuerzos para los colaboradores de esta DIGEPRES.</t>
  </si>
  <si>
    <t>Copy Solutions International S.A</t>
  </si>
  <si>
    <t>Autocentro Navarro SRL</t>
  </si>
  <si>
    <t>Pago por contratación de servicios de lavados para flotilla vehicular de esta DIGEPRES</t>
  </si>
  <si>
    <t>Instituto de Auxilio y Viviendas (INAVI)</t>
  </si>
  <si>
    <t>Seguros Reservas, S.A.</t>
  </si>
  <si>
    <t>Pago por servicios prestados en calidad de abogado notario público para esta DIGEPRES.</t>
  </si>
  <si>
    <t>Pontificia Universidad Católica Madre y Maestra</t>
  </si>
  <si>
    <t>B1500003847</t>
  </si>
  <si>
    <t>Aldisa Business World SRL</t>
  </si>
  <si>
    <t>Al 31 de Agosto del 2025</t>
  </si>
  <si>
    <t>Pago por servicios de agua potable correspondiente al mes de agosto 2025.</t>
  </si>
  <si>
    <t>E450000012334</t>
  </si>
  <si>
    <t>Supligensa SRL</t>
  </si>
  <si>
    <t>Pago por adquisición de material biodegradable, DIGEPRES</t>
  </si>
  <si>
    <t>B1500001402</t>
  </si>
  <si>
    <t>Pago impresión de ejemplares del programas orientados a resultados para esta DIGEPRES.</t>
  </si>
  <si>
    <t>B1500000987</t>
  </si>
  <si>
    <t>FR Multiservicios, SRL</t>
  </si>
  <si>
    <t>Oficina para el Reordenamiento del Transporte</t>
  </si>
  <si>
    <t>Pago por recarga de tarjeta de OPRET para los colaboradores de esta DIGEPRES.</t>
  </si>
  <si>
    <t>B1500000479</t>
  </si>
  <si>
    <t>Oliortiz Confort Supply S.R.L</t>
  </si>
  <si>
    <t>Pago por adquisición de material biodegradables para uso de esta DIGEPRES.</t>
  </si>
  <si>
    <t>B1500000005</t>
  </si>
  <si>
    <t>Pago por seguro funerario, plan A, código No. 5008000001, correspondiente al mes de agosto 2025, para los colaboradores de esta DIGEPRES.</t>
  </si>
  <si>
    <t>B1500001930</t>
  </si>
  <si>
    <t>Primemotive Group, SRL</t>
  </si>
  <si>
    <t>Pago por adquisición de insumos para ser utilizados en los vehículos de esta DIGEPRES.</t>
  </si>
  <si>
    <t>B1500000001</t>
  </si>
  <si>
    <t>Pago por servicios de data, cuenta No. 85937564 correspondiente al período 11-08-2025 al 10-09-2025, para uso de esta DIGEPRES.</t>
  </si>
  <si>
    <t>E450000017319</t>
  </si>
  <si>
    <t>E450000017294</t>
  </si>
  <si>
    <t>Pago por servicios de telecable, cuenta No. 13996825 correspondiente al período 11-08-2025 al 10-09-2025, para uso de esta DIGEPRES.</t>
  </si>
  <si>
    <t>Publi Master, EIRL</t>
  </si>
  <si>
    <t>Pago por adquisición de buzón para denuncias ciudadanas para uso de esta DIGEPRES.</t>
  </si>
  <si>
    <t>B1500000425</t>
  </si>
  <si>
    <t>Pago por servicios de energía eléctrica, NIC No. 1609251, correspondiente al mes de agosto de 2025 para consumo de esta DIGEPRES.</t>
  </si>
  <si>
    <t>E450000043420</t>
  </si>
  <si>
    <t>Pago por servicios de energía eléctrica, NIC No. 1511169, correspondiente al mes de agosto de 2025 para consumo de esta DIGEPRES.</t>
  </si>
  <si>
    <t>E450000043393</t>
  </si>
  <si>
    <t>Offitek, SRL</t>
  </si>
  <si>
    <t>Pago por adquisición de materiales de oficina para uso de esta DIGEPRES.</t>
  </si>
  <si>
    <t>E450000000053</t>
  </si>
  <si>
    <t>Compañía Dominicana de Teléfonos, S. A.</t>
  </si>
  <si>
    <t>Pago por servicios de data, cuenta No. 767677238, correspondiente al mes de agosto de 2025 para uso de esta DIGEPRES.</t>
  </si>
  <si>
    <t>Pago por servicios de flota, cuenta No. 779890185, correspondiente al mes de agosto de 2025 para uso de esta DIGEPRES.</t>
  </si>
  <si>
    <t>E450000089573</t>
  </si>
  <si>
    <t>Pago por servicios de telefonía fija y seguridad perimetral, cuenta No. 708794361, correspondiente al mes de agosto de 2025 para uso de esta DIGEPRES.</t>
  </si>
  <si>
    <t>E450000088669</t>
  </si>
  <si>
    <t>E450000016952</t>
  </si>
  <si>
    <t>B1500000319</t>
  </si>
  <si>
    <t>B1500000320</t>
  </si>
  <si>
    <t>B1500000321</t>
  </si>
  <si>
    <t>B1500000322</t>
  </si>
  <si>
    <t>B1500000323</t>
  </si>
  <si>
    <t>Pago por servicios de almuerzos y cenas para los colaboradores de esta DIGEPRES.</t>
  </si>
  <si>
    <t>B1500000324</t>
  </si>
  <si>
    <t>B1500003877</t>
  </si>
  <si>
    <t>B1500003878</t>
  </si>
  <si>
    <t>B1500003881</t>
  </si>
  <si>
    <t>B1500003882</t>
  </si>
  <si>
    <t>B1500003883</t>
  </si>
  <si>
    <t>B1500003885</t>
  </si>
  <si>
    <t>B1500003886</t>
  </si>
  <si>
    <t>Claudia Valentina Vargas Cornejo</t>
  </si>
  <si>
    <t>Pago por servicio de Terapia Grupal para colaboradores de esta DIGEPRES.</t>
  </si>
  <si>
    <t>Suplidora Renma SRL</t>
  </si>
  <si>
    <t>B1500002279</t>
  </si>
  <si>
    <t>Romiva SRL</t>
  </si>
  <si>
    <t>B1500000218</t>
  </si>
  <si>
    <t>E450000012306</t>
  </si>
  <si>
    <t>Pago por adquisición de marcos para certificados propiedad de esta DIGEPRES.</t>
  </si>
  <si>
    <t>B1500001285</t>
  </si>
  <si>
    <t>Cros Publicidad SRL</t>
  </si>
  <si>
    <t>Planeta Azul S. A.</t>
  </si>
  <si>
    <t>Offitek SRL</t>
  </si>
  <si>
    <t>Pago por adquisición de memorias USB para uso de esta DIGEPRES.</t>
  </si>
  <si>
    <t>E450000000036</t>
  </si>
  <si>
    <t>Roman Paredes Industrial SRL</t>
  </si>
  <si>
    <t>Pago por adquisición de gatos hidráulicos para uso de esta DIGEPRES</t>
  </si>
  <si>
    <t>B1500000399</t>
  </si>
  <si>
    <t>Servicio Automotriz Inteligente (AUTOSAI)</t>
  </si>
  <si>
    <t>Servicios de talleres para vehículos institucionales de esta DIGEPRES.</t>
  </si>
  <si>
    <t>B150002610</t>
  </si>
  <si>
    <t>B150002611</t>
  </si>
  <si>
    <t>B150002612</t>
  </si>
  <si>
    <t>B150002613</t>
  </si>
  <si>
    <t>B150002614</t>
  </si>
  <si>
    <t>Galet, S.R.L</t>
  </si>
  <si>
    <t>Pago por servicios de readecuación de oficina del 5to piso de esta DIGEPRES</t>
  </si>
  <si>
    <t>B150000039</t>
  </si>
  <si>
    <t>E450000018312</t>
  </si>
  <si>
    <t>E450000001112</t>
  </si>
  <si>
    <t>Pago por servicio de diplomado administración de recursos humamos para colaboradoras de esta DIGEPRES.</t>
  </si>
  <si>
    <t>Pago por adquisición de manteles para uso de esta DIGEPRES</t>
  </si>
  <si>
    <t>B1500000340</t>
  </si>
  <si>
    <t>Ramirez &amp; Mojica Envoy Pack Courier Express SRL</t>
  </si>
  <si>
    <t>Pago por adquisición de cintas para impresora de carnet de esta DIGEPRES</t>
  </si>
  <si>
    <t>E450000000156</t>
  </si>
  <si>
    <t>Instituto Dominicano para la Calidad</t>
  </si>
  <si>
    <t>B1500000580</t>
  </si>
  <si>
    <t>Pago por seguro de salud para los colaboradores de esta DIGEPRES, correspondiente al mes de agosto de 2025.</t>
  </si>
  <si>
    <t>E450000003787</t>
  </si>
  <si>
    <t>B1500003899</t>
  </si>
  <si>
    <t>B1500003900</t>
  </si>
  <si>
    <t>B1500003901</t>
  </si>
  <si>
    <t>B1500003902</t>
  </si>
  <si>
    <t>Farmatem, SRL</t>
  </si>
  <si>
    <t>Pago por adquisición de insumos y medicamentos para la unidad médica de esta DIGEPRES</t>
  </si>
  <si>
    <t>B1500000731</t>
  </si>
  <si>
    <t>Lourdes Ynmaculada De oleo Valenzuela</t>
  </si>
  <si>
    <t>B1500000168</t>
  </si>
  <si>
    <t>Funiber RD SRL</t>
  </si>
  <si>
    <t>B1500000505</t>
  </si>
  <si>
    <t>B1500003905</t>
  </si>
  <si>
    <t>B1500003906</t>
  </si>
  <si>
    <t>Sel Solutions SRL</t>
  </si>
  <si>
    <t>Pago por adquisición de papel desechable y material de limpieza para uso de esta DIGEPRES</t>
  </si>
  <si>
    <t>Universidad Iberoamericana INC</t>
  </si>
  <si>
    <t>Pago por contratación servicios de capacitaciones para colaboradores de esta DIGEPRES.</t>
  </si>
  <si>
    <t>Dimedom EE Diagnósticos Médicos Dominicanos, SRL</t>
  </si>
  <si>
    <t>B1500000637</t>
  </si>
  <si>
    <t>Suministros Guipak SRL</t>
  </si>
  <si>
    <t>E450000000695</t>
  </si>
  <si>
    <t>B1500001561</t>
  </si>
  <si>
    <t>Suplidores De Insumos Múltiples SUPLIMUL SRL</t>
  </si>
  <si>
    <t>B1500000076</t>
  </si>
  <si>
    <t>Pago de Maestria en Gestión de Empresas Concentraciones: Habilidades Directivas y Finanzas que está cursando juan Elías Portalatin García, colaborador de esta DIGEPRES cuatrimestre mayo - agosto 2025</t>
  </si>
  <si>
    <t>E450000001143</t>
  </si>
  <si>
    <t>Grupo Farmacéutico Car-M, SRL (GRUFACARM)</t>
  </si>
  <si>
    <t>Pago por adquisición de insumos médicos para uso de la unidad médica institucional de esta DIGEPRES</t>
  </si>
  <si>
    <t>E450000002254</t>
  </si>
  <si>
    <t xml:space="preserve">Seguro de vida para los colaboradores de esta DIGEPRES, correspondiente al mes de agosto del 2025. </t>
  </si>
  <si>
    <t>E450000007652</t>
  </si>
  <si>
    <t>E450000000764</t>
  </si>
  <si>
    <t>Inversiones Sanfra, SRL</t>
  </si>
  <si>
    <t>B1500001049</t>
  </si>
  <si>
    <t>LLM Suplidores, SRL</t>
  </si>
  <si>
    <t>B1500000255</t>
  </si>
  <si>
    <t>E450000089473</t>
  </si>
  <si>
    <t>Pago por servicios de data, cuenta No. 779655453, correspondiente al mes de agosto de 2025 para uso de esta DIGEPRES.</t>
  </si>
  <si>
    <t>E450000089568</t>
  </si>
  <si>
    <t>Corporación de Acueducto y Alcantarillado de Santo Domingo (CAASD).</t>
  </si>
  <si>
    <t>Pago de la certificación en las normas Nordom ISO 9001:2015/37001:2016 para esta DIGEPRES</t>
  </si>
  <si>
    <t>Pago primera cuota 1/3 de la Maestria Transformación Digital que esta cursando Daihan Fernandez De La Cruz colaboradora de esta DIGEPRES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</si>
</sst>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212529"/>
      <name val="Arial"/>
      <family val="2"/>
    </font>
    <font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43" fontId="3" fillId="2" borderId="5" xfId="0" applyNumberFormat="1" applyFont="1" applyFill="1" applyBorder="1" applyAlignment="1">
      <alignment vertical="center"/>
    </xf>
    <xf numFmtId="43" fontId="3" fillId="2" borderId="5" xfId="0" applyNumberFormat="1" applyFont="1" applyFill="1" applyBorder="1" applyAlignment="1">
      <alignment horizontal="right" vertical="center"/>
    </xf>
    <xf numFmtId="14" fontId="3" fillId="2" borderId="5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left" vertical="center"/>
    </xf>
    <xf numFmtId="14" fontId="1" fillId="0" borderId="6" xfId="0" applyNumberFormat="1" applyFont="1" applyBorder="1" applyAlignment="1">
      <alignment horizontal="center" vertical="center"/>
    </xf>
    <xf numFmtId="43" fontId="1" fillId="0" borderId="6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8" fillId="0" borderId="3" xfId="0" applyFont="1" applyBorder="1"/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oneda 2" xfId="2" xr:uid="{9B7FCCD1-C103-4D39-ABAF-593539E83BB2}"/>
    <cellStyle name="Normal" xfId="0" builtinId="0"/>
    <cellStyle name="Normal 2" xfId="3" xr:uid="{D1C16F8F-1E91-4D2E-B4EC-B02FDEBE8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7728858</xdr:colOff>
      <xdr:row>0</xdr:row>
      <xdr:rowOff>0</xdr:rowOff>
    </xdr:from>
    <xdr:to>
      <xdr:col>1</xdr:col>
      <xdr:colOff>9706714</xdr:colOff>
      <xdr:row>9</xdr:row>
      <xdr:rowOff>111961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1" y="81641"/>
          <a:ext cx="1977856" cy="1995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95"/>
  <sheetViews>
    <sheetView tabSelected="1" view="pageBreakPreview" topLeftCell="D1" zoomScale="98" zoomScaleNormal="100" zoomScaleSheetLayoutView="98" workbookViewId="0">
      <selection activeCell="J1" sqref="A1:XFD1"/>
    </sheetView>
  </sheetViews>
  <sheetFormatPr baseColWidth="10" defaultColWidth="11.42578125" defaultRowHeight="14.25"/>
  <cols>
    <col min="1" max="1" width="89.85546875" style="8" bestFit="1" customWidth="1"/>
    <col min="2" max="2" width="226.5703125" style="1" customWidth="1"/>
    <col min="3" max="3" width="30" style="11" customWidth="1"/>
    <col min="4" max="4" width="15.42578125" style="1" bestFit="1" customWidth="1"/>
    <col min="5" max="5" width="22.85546875" style="1" bestFit="1" customWidth="1"/>
    <col min="6" max="6" width="15.7109375" style="1" customWidth="1"/>
    <col min="7" max="7" width="22.85546875" style="1" bestFit="1" customWidth="1"/>
    <col min="8" max="8" width="21.7109375" style="1" bestFit="1" customWidth="1"/>
    <col min="9" max="9" width="14.5703125" style="1" bestFit="1" customWidth="1"/>
    <col min="10" max="11" width="18.42578125" style="1" bestFit="1" customWidth="1"/>
    <col min="12" max="12" width="19.85546875" style="1" bestFit="1" customWidth="1"/>
    <col min="13" max="16384" width="11.42578125" style="1"/>
  </cols>
  <sheetData>
    <row r="1" spans="1:141" ht="15" customHeight="1">
      <c r="A1" s="32"/>
      <c r="B1" s="32"/>
      <c r="C1" s="32"/>
      <c r="D1" s="32"/>
      <c r="E1" s="32"/>
      <c r="F1" s="32"/>
      <c r="G1" s="32"/>
      <c r="H1" s="32"/>
      <c r="I1" s="32"/>
    </row>
    <row r="2" spans="1:141" ht="15" customHeight="1">
      <c r="A2" s="32"/>
      <c r="B2" s="32"/>
      <c r="C2" s="32"/>
      <c r="D2" s="32"/>
      <c r="E2" s="32"/>
      <c r="F2" s="32"/>
      <c r="G2" s="32"/>
      <c r="H2" s="32"/>
      <c r="I2" s="32"/>
    </row>
    <row r="3" spans="1:141" ht="15" customHeight="1">
      <c r="A3" s="32"/>
      <c r="B3" s="32"/>
      <c r="C3" s="32"/>
      <c r="D3" s="32"/>
      <c r="E3" s="32"/>
      <c r="F3" s="32"/>
      <c r="G3" s="32"/>
      <c r="H3" s="32"/>
      <c r="I3" s="32"/>
    </row>
    <row r="4" spans="1:141" ht="15" customHeight="1">
      <c r="A4" s="32"/>
      <c r="B4" s="32"/>
      <c r="C4" s="32"/>
      <c r="D4" s="32"/>
      <c r="E4" s="32"/>
      <c r="F4" s="32"/>
      <c r="G4" s="32"/>
      <c r="H4" s="32"/>
      <c r="I4" s="32"/>
    </row>
    <row r="5" spans="1:141" ht="27" customHeight="1">
      <c r="A5" s="32"/>
      <c r="B5" s="32"/>
      <c r="C5" s="32"/>
      <c r="D5" s="32"/>
      <c r="E5" s="32"/>
      <c r="F5" s="32"/>
      <c r="G5" s="32"/>
      <c r="H5" s="32"/>
      <c r="I5" s="32"/>
    </row>
    <row r="6" spans="1:141" ht="19.5" customHeight="1">
      <c r="A6" s="32"/>
      <c r="B6" s="32"/>
      <c r="C6" s="32"/>
      <c r="D6" s="32"/>
      <c r="E6" s="32"/>
      <c r="F6" s="32"/>
      <c r="G6" s="32"/>
      <c r="H6" s="32"/>
      <c r="I6" s="32"/>
    </row>
    <row r="7" spans="1:141" ht="19.5" customHeight="1">
      <c r="A7" s="32"/>
      <c r="B7" s="32"/>
      <c r="C7" s="32"/>
      <c r="D7" s="32"/>
      <c r="E7" s="32"/>
      <c r="F7" s="32"/>
      <c r="G7" s="32"/>
      <c r="H7" s="32"/>
      <c r="I7" s="32"/>
    </row>
    <row r="8" spans="1:141" ht="19.5" customHeight="1">
      <c r="A8" s="32"/>
      <c r="B8" s="32"/>
      <c r="C8" s="32"/>
      <c r="D8" s="32"/>
      <c r="E8" s="32"/>
      <c r="F8" s="32"/>
      <c r="G8" s="32"/>
      <c r="H8" s="32"/>
      <c r="I8" s="32"/>
    </row>
    <row r="9" spans="1:141" ht="4.5" customHeight="1">
      <c r="A9" s="32"/>
      <c r="B9" s="32"/>
      <c r="C9" s="32"/>
      <c r="D9" s="32"/>
      <c r="E9" s="32"/>
      <c r="F9" s="32"/>
      <c r="G9" s="32"/>
      <c r="H9" s="32"/>
      <c r="I9" s="32"/>
    </row>
    <row r="10" spans="1:141" ht="24">
      <c r="A10" s="37" t="s">
        <v>9</v>
      </c>
      <c r="B10" s="37"/>
      <c r="C10" s="37"/>
      <c r="D10" s="37"/>
      <c r="E10" s="37"/>
      <c r="F10" s="37"/>
      <c r="G10" s="37"/>
      <c r="H10" s="37"/>
      <c r="I10" s="37"/>
    </row>
    <row r="11" spans="1:141" ht="19.5">
      <c r="A11" s="38" t="s">
        <v>32</v>
      </c>
      <c r="B11" s="38"/>
      <c r="C11" s="38"/>
      <c r="D11" s="38"/>
      <c r="E11" s="38"/>
      <c r="F11" s="38"/>
      <c r="G11" s="38"/>
      <c r="H11" s="38"/>
      <c r="I11" s="38"/>
    </row>
    <row r="12" spans="1:141" ht="11.25" customHeight="1" thickBot="1">
      <c r="A12" s="9"/>
      <c r="B12" s="9"/>
      <c r="C12" s="10"/>
      <c r="D12" s="9"/>
      <c r="E12" s="9"/>
      <c r="F12" s="9"/>
      <c r="G12" s="9"/>
      <c r="H12" s="9"/>
      <c r="I12" s="9"/>
    </row>
    <row r="13" spans="1:141" ht="62.25" customHeight="1" thickTop="1" thickBot="1">
      <c r="A13" s="3" t="s">
        <v>0</v>
      </c>
      <c r="B13" s="4" t="s">
        <v>12</v>
      </c>
      <c r="C13" s="5" t="s">
        <v>1</v>
      </c>
      <c r="D13" s="6" t="s">
        <v>2</v>
      </c>
      <c r="E13" s="7" t="s">
        <v>3</v>
      </c>
      <c r="F13" s="7" t="s">
        <v>5</v>
      </c>
      <c r="G13" s="7" t="s">
        <v>6</v>
      </c>
      <c r="H13" s="7" t="s">
        <v>7</v>
      </c>
      <c r="I13" s="7" t="s">
        <v>8</v>
      </c>
    </row>
    <row r="14" spans="1:141" s="12" customFormat="1" ht="17.100000000000001" customHeight="1">
      <c r="A14" s="16" t="s">
        <v>165</v>
      </c>
      <c r="B14" s="17" t="s">
        <v>33</v>
      </c>
      <c r="C14" s="18" t="s">
        <v>34</v>
      </c>
      <c r="D14" s="22">
        <v>45870</v>
      </c>
      <c r="E14" s="23">
        <v>10242</v>
      </c>
      <c r="F14" s="22">
        <v>45898</v>
      </c>
      <c r="G14" s="24">
        <f>E14</f>
        <v>10242</v>
      </c>
      <c r="H14" s="25"/>
      <c r="I14" s="19" t="s">
        <v>11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</row>
    <row r="15" spans="1:141" s="12" customFormat="1" ht="17.100000000000001" customHeight="1">
      <c r="A15" s="27" t="s">
        <v>35</v>
      </c>
      <c r="B15" s="17" t="s">
        <v>36</v>
      </c>
      <c r="C15" s="18" t="s">
        <v>37</v>
      </c>
      <c r="D15" s="22">
        <v>45875</v>
      </c>
      <c r="E15" s="23">
        <v>40061</v>
      </c>
      <c r="F15" s="22">
        <v>45906</v>
      </c>
      <c r="G15" s="24">
        <f t="shared" ref="G15:G26" si="0">E15</f>
        <v>40061</v>
      </c>
      <c r="H15" s="25"/>
      <c r="I15" s="19" t="s">
        <v>11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12" customFormat="1" ht="17.100000000000001" customHeight="1">
      <c r="A16" s="28" t="s">
        <v>40</v>
      </c>
      <c r="B16" s="28" t="s">
        <v>38</v>
      </c>
      <c r="C16" s="18" t="s">
        <v>39</v>
      </c>
      <c r="D16" s="22">
        <v>45876</v>
      </c>
      <c r="E16" s="23">
        <v>8260</v>
      </c>
      <c r="F16" s="22">
        <v>45905</v>
      </c>
      <c r="G16" s="24">
        <f t="shared" si="0"/>
        <v>8260</v>
      </c>
      <c r="H16" s="25"/>
      <c r="I16" s="19" t="s">
        <v>11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12" customFormat="1" ht="17.100000000000001" customHeight="1">
      <c r="A17" s="16" t="s">
        <v>41</v>
      </c>
      <c r="B17" s="17" t="s">
        <v>42</v>
      </c>
      <c r="C17" s="18" t="s">
        <v>43</v>
      </c>
      <c r="D17" s="22">
        <v>45876</v>
      </c>
      <c r="E17" s="23">
        <v>49220</v>
      </c>
      <c r="F17" s="22">
        <v>45898</v>
      </c>
      <c r="G17" s="24">
        <f t="shared" si="0"/>
        <v>49220</v>
      </c>
      <c r="H17" s="25"/>
      <c r="I17" s="19" t="s">
        <v>11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12" customFormat="1" ht="17.100000000000001" customHeight="1">
      <c r="A18" s="16" t="s">
        <v>44</v>
      </c>
      <c r="B18" s="28" t="s">
        <v>45</v>
      </c>
      <c r="C18" s="18" t="s">
        <v>46</v>
      </c>
      <c r="D18" s="22">
        <v>45877</v>
      </c>
      <c r="E18" s="23">
        <v>18301.8</v>
      </c>
      <c r="F18" s="22">
        <v>45902</v>
      </c>
      <c r="G18" s="24">
        <f t="shared" si="0"/>
        <v>18301.8</v>
      </c>
      <c r="H18" s="25"/>
      <c r="I18" s="19" t="s">
        <v>11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12" customFormat="1" ht="17.100000000000001" customHeight="1">
      <c r="A19" s="16" t="s">
        <v>26</v>
      </c>
      <c r="B19" s="17" t="s">
        <v>47</v>
      </c>
      <c r="C19" s="18" t="s">
        <v>48</v>
      </c>
      <c r="D19" s="22">
        <v>45880</v>
      </c>
      <c r="E19" s="23">
        <v>19800</v>
      </c>
      <c r="F19" s="22">
        <v>45898</v>
      </c>
      <c r="G19" s="24">
        <f t="shared" si="0"/>
        <v>19800</v>
      </c>
      <c r="H19" s="25"/>
      <c r="I19" s="19" t="s">
        <v>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s="12" customFormat="1" ht="17.100000000000001" customHeight="1">
      <c r="A20" s="16" t="s">
        <v>49</v>
      </c>
      <c r="B20" s="28" t="s">
        <v>50</v>
      </c>
      <c r="C20" s="18" t="s">
        <v>51</v>
      </c>
      <c r="D20" s="22">
        <v>45881</v>
      </c>
      <c r="E20" s="23">
        <v>58056</v>
      </c>
      <c r="F20" s="22">
        <v>45906</v>
      </c>
      <c r="G20" s="24">
        <f t="shared" si="0"/>
        <v>58056</v>
      </c>
      <c r="H20" s="25"/>
      <c r="I20" s="19" t="s">
        <v>11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s="12" customFormat="1" ht="17.100000000000001" customHeight="1">
      <c r="A21" s="16" t="s">
        <v>56</v>
      </c>
      <c r="B21" s="28" t="s">
        <v>57</v>
      </c>
      <c r="C21" s="18" t="s">
        <v>58</v>
      </c>
      <c r="D21" s="22">
        <v>45882</v>
      </c>
      <c r="E21" s="23">
        <v>7316</v>
      </c>
      <c r="F21" s="22">
        <v>45906</v>
      </c>
      <c r="G21" s="24">
        <f>E21</f>
        <v>7316</v>
      </c>
      <c r="H21" s="25"/>
      <c r="I21" s="19" t="s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s="12" customFormat="1" ht="17.100000000000001" customHeight="1">
      <c r="A22" s="16" t="s">
        <v>13</v>
      </c>
      <c r="B22" s="20" t="s">
        <v>52</v>
      </c>
      <c r="C22" s="18" t="s">
        <v>53</v>
      </c>
      <c r="D22" s="22">
        <v>45884</v>
      </c>
      <c r="E22" s="23">
        <v>40070.44</v>
      </c>
      <c r="F22" s="22">
        <v>45898</v>
      </c>
      <c r="G22" s="24">
        <f t="shared" si="0"/>
        <v>40070.44</v>
      </c>
      <c r="H22" s="25"/>
      <c r="I22" s="19" t="s">
        <v>11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s="12" customFormat="1" ht="17.100000000000001" customHeight="1">
      <c r="A23" s="16" t="s">
        <v>13</v>
      </c>
      <c r="B23" s="20" t="s">
        <v>55</v>
      </c>
      <c r="C23" s="18" t="s">
        <v>54</v>
      </c>
      <c r="D23" s="22">
        <v>45884</v>
      </c>
      <c r="E23" s="23">
        <v>2467</v>
      </c>
      <c r="F23" s="22">
        <v>45898</v>
      </c>
      <c r="G23" s="24">
        <f t="shared" si="0"/>
        <v>2467</v>
      </c>
      <c r="H23" s="25"/>
      <c r="I23" s="19" t="s">
        <v>11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s="12" customFormat="1" ht="17.100000000000001" customHeight="1">
      <c r="A24" s="21" t="s">
        <v>10</v>
      </c>
      <c r="B24" s="20" t="s">
        <v>59</v>
      </c>
      <c r="C24" s="18" t="s">
        <v>60</v>
      </c>
      <c r="D24" s="22">
        <v>45887</v>
      </c>
      <c r="E24" s="23">
        <v>326702.25</v>
      </c>
      <c r="F24" s="22">
        <v>45910</v>
      </c>
      <c r="G24" s="24">
        <f>E24</f>
        <v>326702.25</v>
      </c>
      <c r="H24" s="25"/>
      <c r="I24" s="19" t="s">
        <v>11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</row>
    <row r="25" spans="1:141" s="12" customFormat="1" ht="17.100000000000001" customHeight="1">
      <c r="A25" s="21" t="s">
        <v>10</v>
      </c>
      <c r="B25" s="20" t="s">
        <v>61</v>
      </c>
      <c r="C25" s="18" t="s">
        <v>62</v>
      </c>
      <c r="D25" s="22">
        <v>45887</v>
      </c>
      <c r="E25" s="23">
        <v>380078.47</v>
      </c>
      <c r="F25" s="22">
        <v>45910</v>
      </c>
      <c r="G25" s="24">
        <f t="shared" ref="G25" si="1">E25</f>
        <v>380078.47</v>
      </c>
      <c r="H25" s="25"/>
      <c r="I25" s="19" t="s">
        <v>11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s="12" customFormat="1" ht="17.100000000000001" customHeight="1">
      <c r="A26" s="16" t="s">
        <v>63</v>
      </c>
      <c r="B26" s="28" t="s">
        <v>64</v>
      </c>
      <c r="C26" s="18" t="s">
        <v>65</v>
      </c>
      <c r="D26" s="22">
        <v>45888</v>
      </c>
      <c r="E26" s="23">
        <v>36603.99</v>
      </c>
      <c r="F26" s="22">
        <v>45913</v>
      </c>
      <c r="G26" s="24">
        <f t="shared" si="0"/>
        <v>36603.99</v>
      </c>
      <c r="H26" s="25"/>
      <c r="I26" s="19" t="s">
        <v>11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s="12" customFormat="1" ht="17.100000000000001" customHeight="1">
      <c r="A27" s="17" t="s">
        <v>66</v>
      </c>
      <c r="B27" s="17" t="s">
        <v>70</v>
      </c>
      <c r="C27" s="18" t="s">
        <v>71</v>
      </c>
      <c r="D27" s="22">
        <v>45896</v>
      </c>
      <c r="E27" s="23">
        <v>139972.75</v>
      </c>
      <c r="F27" s="22">
        <v>45915</v>
      </c>
      <c r="G27" s="24">
        <f>E27</f>
        <v>139972.75</v>
      </c>
      <c r="H27" s="25"/>
      <c r="I27" s="19" t="s">
        <v>11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12" customFormat="1" ht="17.100000000000001" customHeight="1">
      <c r="A28" s="16" t="s">
        <v>16</v>
      </c>
      <c r="B28" s="17" t="s">
        <v>14</v>
      </c>
      <c r="C28" s="18" t="s">
        <v>72</v>
      </c>
      <c r="D28" s="22">
        <v>45875</v>
      </c>
      <c r="E28" s="23">
        <v>3950</v>
      </c>
      <c r="F28" s="22">
        <v>45915</v>
      </c>
      <c r="G28" s="24"/>
      <c r="H28" s="24">
        <f>E28</f>
        <v>3950</v>
      </c>
      <c r="I28" s="19" t="s">
        <v>18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s="12" customFormat="1" ht="17.100000000000001" customHeight="1">
      <c r="A29" s="17" t="s">
        <v>19</v>
      </c>
      <c r="B29" s="20" t="s">
        <v>22</v>
      </c>
      <c r="C29" s="18" t="s">
        <v>73</v>
      </c>
      <c r="D29" s="22">
        <v>45875</v>
      </c>
      <c r="E29" s="23">
        <v>3973.06</v>
      </c>
      <c r="F29" s="22">
        <v>45915</v>
      </c>
      <c r="G29" s="24"/>
      <c r="H29" s="24">
        <f t="shared" ref="H29:H84" si="2">E29</f>
        <v>3973.06</v>
      </c>
      <c r="I29" s="19" t="s">
        <v>18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s="12" customFormat="1" ht="17.100000000000001" customHeight="1">
      <c r="A30" s="17" t="s">
        <v>19</v>
      </c>
      <c r="B30" s="20" t="s">
        <v>22</v>
      </c>
      <c r="C30" s="18" t="s">
        <v>74</v>
      </c>
      <c r="D30" s="22">
        <v>45875</v>
      </c>
      <c r="E30" s="23">
        <v>3667.44</v>
      </c>
      <c r="F30" s="22">
        <v>45915</v>
      </c>
      <c r="G30" s="24"/>
      <c r="H30" s="24">
        <f t="shared" si="2"/>
        <v>3667.44</v>
      </c>
      <c r="I30" s="19" t="s">
        <v>18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s="12" customFormat="1" ht="17.100000000000001" customHeight="1">
      <c r="A31" s="17" t="s">
        <v>19</v>
      </c>
      <c r="B31" s="20" t="s">
        <v>22</v>
      </c>
      <c r="C31" s="18" t="s">
        <v>75</v>
      </c>
      <c r="D31" s="22">
        <v>45875</v>
      </c>
      <c r="E31" s="23">
        <v>22004.639999999999</v>
      </c>
      <c r="F31" s="22">
        <v>45915</v>
      </c>
      <c r="G31" s="24"/>
      <c r="H31" s="24">
        <f t="shared" si="2"/>
        <v>22004.639999999999</v>
      </c>
      <c r="I31" s="19" t="s">
        <v>18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s="12" customFormat="1" ht="17.100000000000001" customHeight="1">
      <c r="A32" s="17" t="s">
        <v>19</v>
      </c>
      <c r="B32" s="20" t="s">
        <v>22</v>
      </c>
      <c r="C32" s="18" t="s">
        <v>76</v>
      </c>
      <c r="D32" s="22">
        <v>45875</v>
      </c>
      <c r="E32" s="23">
        <v>11307.94</v>
      </c>
      <c r="F32" s="22">
        <v>45915</v>
      </c>
      <c r="G32" s="24"/>
      <c r="H32" s="24">
        <f t="shared" si="2"/>
        <v>11307.94</v>
      </c>
      <c r="I32" s="19" t="s">
        <v>18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  <row r="33" spans="1:141" s="12" customFormat="1" ht="17.100000000000001" customHeight="1">
      <c r="A33" s="17" t="s">
        <v>19</v>
      </c>
      <c r="B33" s="20" t="s">
        <v>22</v>
      </c>
      <c r="C33" s="18" t="s">
        <v>77</v>
      </c>
      <c r="D33" s="22">
        <v>45875</v>
      </c>
      <c r="E33" s="23">
        <v>5806.78</v>
      </c>
      <c r="F33" s="22">
        <v>45915</v>
      </c>
      <c r="G33" s="24"/>
      <c r="H33" s="24">
        <f t="shared" si="2"/>
        <v>5806.78</v>
      </c>
      <c r="I33" s="19" t="s">
        <v>18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</row>
    <row r="34" spans="1:141" s="12" customFormat="1" ht="17.100000000000001" customHeight="1">
      <c r="A34" s="17" t="s">
        <v>19</v>
      </c>
      <c r="B34" s="20" t="s">
        <v>78</v>
      </c>
      <c r="C34" s="18" t="s">
        <v>79</v>
      </c>
      <c r="D34" s="22">
        <v>45875</v>
      </c>
      <c r="E34" s="23">
        <v>1668685.2</v>
      </c>
      <c r="F34" s="22">
        <v>45915</v>
      </c>
      <c r="G34" s="24"/>
      <c r="H34" s="24">
        <f t="shared" si="2"/>
        <v>1668685.2</v>
      </c>
      <c r="I34" s="19" t="s">
        <v>18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</row>
    <row r="35" spans="1:141" s="12" customFormat="1" ht="17.100000000000001" customHeight="1">
      <c r="A35" s="16" t="s">
        <v>24</v>
      </c>
      <c r="B35" s="26" t="s">
        <v>25</v>
      </c>
      <c r="C35" s="18" t="s">
        <v>30</v>
      </c>
      <c r="D35" s="22">
        <v>45875</v>
      </c>
      <c r="E35" s="23">
        <v>1300</v>
      </c>
      <c r="F35" s="22">
        <v>45915</v>
      </c>
      <c r="G35" s="24"/>
      <c r="H35" s="24">
        <f t="shared" si="2"/>
        <v>1300</v>
      </c>
      <c r="I35" s="19" t="s">
        <v>18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</row>
    <row r="36" spans="1:141" s="12" customFormat="1" ht="17.100000000000001" customHeight="1">
      <c r="A36" s="16" t="s">
        <v>24</v>
      </c>
      <c r="B36" s="26" t="s">
        <v>25</v>
      </c>
      <c r="C36" s="18" t="s">
        <v>80</v>
      </c>
      <c r="D36" s="22">
        <v>45880</v>
      </c>
      <c r="E36" s="23">
        <v>1300</v>
      </c>
      <c r="F36" s="22">
        <v>45915</v>
      </c>
      <c r="G36" s="24"/>
      <c r="H36" s="24">
        <f t="shared" si="2"/>
        <v>1300</v>
      </c>
      <c r="I36" s="19" t="s">
        <v>18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</row>
    <row r="37" spans="1:141" s="12" customFormat="1" ht="17.100000000000001" customHeight="1">
      <c r="A37" s="16" t="s">
        <v>24</v>
      </c>
      <c r="B37" s="26" t="s">
        <v>25</v>
      </c>
      <c r="C37" s="18" t="s">
        <v>81</v>
      </c>
      <c r="D37" s="22">
        <v>45880</v>
      </c>
      <c r="E37" s="23">
        <v>1300</v>
      </c>
      <c r="F37" s="22">
        <v>45915</v>
      </c>
      <c r="G37" s="24"/>
      <c r="H37" s="24">
        <f t="shared" si="2"/>
        <v>1300</v>
      </c>
      <c r="I37" s="19" t="s">
        <v>18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</row>
    <row r="38" spans="1:141" s="12" customFormat="1" ht="17.100000000000001" customHeight="1">
      <c r="A38" s="16" t="s">
        <v>24</v>
      </c>
      <c r="B38" s="26" t="s">
        <v>25</v>
      </c>
      <c r="C38" s="18" t="s">
        <v>82</v>
      </c>
      <c r="D38" s="22">
        <v>45881</v>
      </c>
      <c r="E38" s="23">
        <v>1950</v>
      </c>
      <c r="F38" s="22">
        <v>45915</v>
      </c>
      <c r="G38" s="24"/>
      <c r="H38" s="24">
        <f t="shared" si="2"/>
        <v>1950</v>
      </c>
      <c r="I38" s="19" t="s">
        <v>18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</row>
    <row r="39" spans="1:141" s="12" customFormat="1" ht="17.100000000000001" customHeight="1">
      <c r="A39" s="16" t="s">
        <v>24</v>
      </c>
      <c r="B39" s="26" t="s">
        <v>25</v>
      </c>
      <c r="C39" s="18" t="s">
        <v>83</v>
      </c>
      <c r="D39" s="22">
        <v>45881</v>
      </c>
      <c r="E39" s="23">
        <v>1950</v>
      </c>
      <c r="F39" s="22">
        <v>45915</v>
      </c>
      <c r="G39" s="24"/>
      <c r="H39" s="24">
        <f t="shared" si="2"/>
        <v>1950</v>
      </c>
      <c r="I39" s="19" t="s">
        <v>18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</row>
    <row r="40" spans="1:141" s="12" customFormat="1" ht="17.100000000000001" customHeight="1">
      <c r="A40" s="16" t="s">
        <v>24</v>
      </c>
      <c r="B40" s="26" t="s">
        <v>25</v>
      </c>
      <c r="C40" s="18" t="s">
        <v>84</v>
      </c>
      <c r="D40" s="22">
        <v>45881</v>
      </c>
      <c r="E40" s="23">
        <v>1300</v>
      </c>
      <c r="F40" s="22">
        <v>45915</v>
      </c>
      <c r="G40" s="24"/>
      <c r="H40" s="24">
        <f t="shared" si="2"/>
        <v>1300</v>
      </c>
      <c r="I40" s="19" t="s">
        <v>18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</row>
    <row r="41" spans="1:141" s="12" customFormat="1" ht="17.100000000000001" customHeight="1">
      <c r="A41" s="16" t="s">
        <v>24</v>
      </c>
      <c r="B41" s="26" t="s">
        <v>25</v>
      </c>
      <c r="C41" s="18" t="s">
        <v>85</v>
      </c>
      <c r="D41" s="22">
        <v>45881</v>
      </c>
      <c r="E41" s="23">
        <v>650</v>
      </c>
      <c r="F41" s="22">
        <v>45915</v>
      </c>
      <c r="G41" s="24"/>
      <c r="H41" s="24">
        <f t="shared" si="2"/>
        <v>650</v>
      </c>
      <c r="I41" s="19" t="s">
        <v>18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</row>
    <row r="42" spans="1:141" s="12" customFormat="1" ht="17.100000000000001" customHeight="1">
      <c r="A42" s="16" t="s">
        <v>24</v>
      </c>
      <c r="B42" s="26" t="s">
        <v>25</v>
      </c>
      <c r="C42" s="18" t="s">
        <v>86</v>
      </c>
      <c r="D42" s="22">
        <v>45881</v>
      </c>
      <c r="E42" s="23">
        <v>1300</v>
      </c>
      <c r="F42" s="22">
        <v>45915</v>
      </c>
      <c r="G42" s="24"/>
      <c r="H42" s="24">
        <f t="shared" si="2"/>
        <v>1300</v>
      </c>
      <c r="I42" s="19" t="s">
        <v>18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</row>
    <row r="43" spans="1:141" s="12" customFormat="1" ht="17.100000000000001" customHeight="1">
      <c r="A43" s="17" t="s">
        <v>87</v>
      </c>
      <c r="B43" s="17" t="s">
        <v>88</v>
      </c>
      <c r="C43" s="18" t="s">
        <v>51</v>
      </c>
      <c r="D43" s="22">
        <v>45881</v>
      </c>
      <c r="E43" s="23">
        <v>222000</v>
      </c>
      <c r="F43" s="22">
        <v>45915</v>
      </c>
      <c r="G43" s="24"/>
      <c r="H43" s="24">
        <f t="shared" si="2"/>
        <v>222000</v>
      </c>
      <c r="I43" s="19" t="s">
        <v>18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</row>
    <row r="44" spans="1:141" s="12" customFormat="1" ht="17.100000000000001" customHeight="1">
      <c r="A44" s="17" t="s">
        <v>89</v>
      </c>
      <c r="B44" s="17" t="s">
        <v>64</v>
      </c>
      <c r="C44" s="18" t="s">
        <v>90</v>
      </c>
      <c r="D44" s="22">
        <v>45881</v>
      </c>
      <c r="E44" s="23">
        <v>3127.7</v>
      </c>
      <c r="F44" s="22">
        <v>45915</v>
      </c>
      <c r="G44" s="24"/>
      <c r="H44" s="24">
        <f t="shared" si="2"/>
        <v>3127.7</v>
      </c>
      <c r="I44" s="19" t="s">
        <v>18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</row>
    <row r="45" spans="1:141" s="12" customFormat="1" ht="17.100000000000001" customHeight="1">
      <c r="A45" s="17" t="s">
        <v>91</v>
      </c>
      <c r="B45" s="29" t="s">
        <v>50</v>
      </c>
      <c r="C45" s="18" t="s">
        <v>92</v>
      </c>
      <c r="D45" s="22">
        <v>45882</v>
      </c>
      <c r="E45" s="23">
        <v>57775.16</v>
      </c>
      <c r="F45" s="22">
        <v>45915</v>
      </c>
      <c r="G45" s="24"/>
      <c r="H45" s="24">
        <f t="shared" si="2"/>
        <v>57775.16</v>
      </c>
      <c r="I45" s="19" t="s">
        <v>18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</row>
    <row r="46" spans="1:141" s="12" customFormat="1" ht="17.100000000000001" customHeight="1">
      <c r="A46" s="21" t="s">
        <v>97</v>
      </c>
      <c r="B46" s="30" t="s">
        <v>14</v>
      </c>
      <c r="C46" s="18" t="s">
        <v>93</v>
      </c>
      <c r="D46" s="22">
        <v>45883</v>
      </c>
      <c r="E46" s="23">
        <v>4320</v>
      </c>
      <c r="F46" s="22">
        <v>45915</v>
      </c>
      <c r="G46" s="24"/>
      <c r="H46" s="24">
        <f t="shared" si="2"/>
        <v>4320</v>
      </c>
      <c r="I46" s="19" t="s">
        <v>18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</row>
    <row r="47" spans="1:141" s="12" customFormat="1" ht="17.100000000000001" customHeight="1">
      <c r="A47" s="21" t="s">
        <v>96</v>
      </c>
      <c r="B47" s="29" t="s">
        <v>94</v>
      </c>
      <c r="C47" s="18" t="s">
        <v>95</v>
      </c>
      <c r="D47" s="22">
        <v>45887</v>
      </c>
      <c r="E47" s="23">
        <v>6638.68</v>
      </c>
      <c r="F47" s="22">
        <v>45915</v>
      </c>
      <c r="G47" s="24"/>
      <c r="H47" s="24">
        <f t="shared" si="2"/>
        <v>6638.68</v>
      </c>
      <c r="I47" s="19" t="s">
        <v>18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</row>
    <row r="48" spans="1:141" s="12" customFormat="1" ht="17.100000000000001" customHeight="1">
      <c r="A48" s="21" t="s">
        <v>98</v>
      </c>
      <c r="B48" s="29" t="s">
        <v>99</v>
      </c>
      <c r="C48" s="18" t="s">
        <v>100</v>
      </c>
      <c r="D48" s="22">
        <v>45887</v>
      </c>
      <c r="E48" s="23">
        <v>13039.94</v>
      </c>
      <c r="F48" s="22">
        <v>45915</v>
      </c>
      <c r="G48" s="24"/>
      <c r="H48" s="24">
        <f t="shared" si="2"/>
        <v>13039.94</v>
      </c>
      <c r="I48" s="19" t="s">
        <v>18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</row>
    <row r="49" spans="1:141" s="12" customFormat="1" ht="17.100000000000001" customHeight="1">
      <c r="A49" s="17" t="s">
        <v>101</v>
      </c>
      <c r="B49" s="28" t="s">
        <v>102</v>
      </c>
      <c r="C49" s="18" t="s">
        <v>103</v>
      </c>
      <c r="D49" s="22">
        <v>45887</v>
      </c>
      <c r="E49" s="23">
        <v>2242</v>
      </c>
      <c r="F49" s="22">
        <v>45915</v>
      </c>
      <c r="G49" s="24"/>
      <c r="H49" s="24">
        <f t="shared" si="2"/>
        <v>2242</v>
      </c>
      <c r="I49" s="19" t="s">
        <v>18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</row>
    <row r="50" spans="1:141" s="12" customFormat="1" ht="17.100000000000001" customHeight="1">
      <c r="A50" s="21" t="s">
        <v>104</v>
      </c>
      <c r="B50" s="20" t="s">
        <v>105</v>
      </c>
      <c r="C50" s="18" t="s">
        <v>106</v>
      </c>
      <c r="D50" s="22">
        <v>45887</v>
      </c>
      <c r="E50" s="23">
        <v>40521.199999999997</v>
      </c>
      <c r="F50" s="22">
        <v>45915</v>
      </c>
      <c r="G50" s="24"/>
      <c r="H50" s="24">
        <f t="shared" si="2"/>
        <v>40521.199999999997</v>
      </c>
      <c r="I50" s="19" t="s">
        <v>18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</row>
    <row r="51" spans="1:141" s="12" customFormat="1" ht="17.100000000000001" customHeight="1">
      <c r="A51" s="21" t="s">
        <v>104</v>
      </c>
      <c r="B51" s="20" t="s">
        <v>105</v>
      </c>
      <c r="C51" s="18" t="s">
        <v>107</v>
      </c>
      <c r="D51" s="22">
        <v>45887</v>
      </c>
      <c r="E51" s="23">
        <v>17287</v>
      </c>
      <c r="F51" s="22">
        <v>45915</v>
      </c>
      <c r="G51" s="24"/>
      <c r="H51" s="24">
        <f t="shared" si="2"/>
        <v>17287</v>
      </c>
      <c r="I51" s="19" t="s">
        <v>18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</row>
    <row r="52" spans="1:141" s="12" customFormat="1" ht="17.100000000000001" customHeight="1">
      <c r="A52" s="21" t="s">
        <v>104</v>
      </c>
      <c r="B52" s="20" t="s">
        <v>105</v>
      </c>
      <c r="C52" s="18" t="s">
        <v>108</v>
      </c>
      <c r="D52" s="22">
        <v>45887</v>
      </c>
      <c r="E52" s="23">
        <v>16874</v>
      </c>
      <c r="F52" s="22">
        <v>45915</v>
      </c>
      <c r="G52" s="24"/>
      <c r="H52" s="24">
        <f t="shared" si="2"/>
        <v>16874</v>
      </c>
      <c r="I52" s="19" t="s">
        <v>18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</row>
    <row r="53" spans="1:141" s="12" customFormat="1" ht="17.100000000000001" customHeight="1">
      <c r="A53" s="21" t="s">
        <v>104</v>
      </c>
      <c r="B53" s="20" t="s">
        <v>105</v>
      </c>
      <c r="C53" s="18" t="s">
        <v>109</v>
      </c>
      <c r="D53" s="22">
        <v>45887</v>
      </c>
      <c r="E53" s="23">
        <v>17877</v>
      </c>
      <c r="F53" s="22">
        <v>45915</v>
      </c>
      <c r="G53" s="24"/>
      <c r="H53" s="24">
        <f t="shared" si="2"/>
        <v>17877</v>
      </c>
      <c r="I53" s="19" t="s">
        <v>18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</row>
    <row r="54" spans="1:141" s="12" customFormat="1" ht="17.100000000000001" customHeight="1">
      <c r="A54" s="21" t="s">
        <v>104</v>
      </c>
      <c r="B54" s="30" t="s">
        <v>105</v>
      </c>
      <c r="C54" s="18" t="s">
        <v>110</v>
      </c>
      <c r="D54" s="22">
        <v>45887</v>
      </c>
      <c r="E54" s="23">
        <v>45465.4</v>
      </c>
      <c r="F54" s="22">
        <v>45915</v>
      </c>
      <c r="G54" s="24"/>
      <c r="H54" s="24">
        <f t="shared" si="2"/>
        <v>45465.4</v>
      </c>
      <c r="I54" s="19" t="s">
        <v>18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</row>
    <row r="55" spans="1:141" s="12" customFormat="1" ht="17.100000000000001" customHeight="1">
      <c r="A55" s="21" t="s">
        <v>111</v>
      </c>
      <c r="B55" s="28" t="s">
        <v>112</v>
      </c>
      <c r="C55" s="18" t="s">
        <v>113</v>
      </c>
      <c r="D55" s="22">
        <v>45889</v>
      </c>
      <c r="E55" s="23">
        <v>182260</v>
      </c>
      <c r="F55" s="22">
        <v>45915</v>
      </c>
      <c r="G55" s="24"/>
      <c r="H55" s="24">
        <f t="shared" si="2"/>
        <v>182260</v>
      </c>
      <c r="I55" s="19" t="s">
        <v>18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</row>
    <row r="56" spans="1:141" s="12" customFormat="1" ht="17.100000000000001" customHeight="1">
      <c r="A56" s="21" t="s">
        <v>16</v>
      </c>
      <c r="B56" s="20" t="s">
        <v>14</v>
      </c>
      <c r="C56" s="18" t="s">
        <v>114</v>
      </c>
      <c r="D56" s="22">
        <v>45889</v>
      </c>
      <c r="E56" s="23">
        <v>4380</v>
      </c>
      <c r="F56" s="22">
        <v>45915</v>
      </c>
      <c r="G56" s="24"/>
      <c r="H56" s="24">
        <f t="shared" si="2"/>
        <v>4380</v>
      </c>
      <c r="I56" s="19" t="s">
        <v>18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</row>
    <row r="57" spans="1:141" s="12" customFormat="1" ht="17.100000000000001" customHeight="1">
      <c r="A57" s="21" t="s">
        <v>29</v>
      </c>
      <c r="B57" s="29" t="s">
        <v>116</v>
      </c>
      <c r="C57" s="18" t="s">
        <v>115</v>
      </c>
      <c r="D57" s="22">
        <v>45889</v>
      </c>
      <c r="E57" s="23">
        <v>81000</v>
      </c>
      <c r="F57" s="22">
        <v>45915</v>
      </c>
      <c r="G57" s="24"/>
      <c r="H57" s="24">
        <f t="shared" si="2"/>
        <v>81000</v>
      </c>
      <c r="I57" s="19" t="s">
        <v>18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</row>
    <row r="58" spans="1:141" s="12" customFormat="1" ht="17.100000000000001" customHeight="1">
      <c r="A58" s="21" t="s">
        <v>31</v>
      </c>
      <c r="B58" s="28" t="s">
        <v>117</v>
      </c>
      <c r="C58" s="17" t="s">
        <v>118</v>
      </c>
      <c r="D58" s="22">
        <v>45890</v>
      </c>
      <c r="E58" s="23">
        <v>21476</v>
      </c>
      <c r="F58" s="22">
        <v>45915</v>
      </c>
      <c r="G58" s="24"/>
      <c r="H58" s="24">
        <f t="shared" si="2"/>
        <v>21476</v>
      </c>
      <c r="I58" s="19" t="s">
        <v>18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</row>
    <row r="59" spans="1:141" s="12" customFormat="1" ht="17.100000000000001" customHeight="1">
      <c r="A59" s="21" t="s">
        <v>119</v>
      </c>
      <c r="B59" s="17" t="s">
        <v>120</v>
      </c>
      <c r="C59" s="18" t="s">
        <v>121</v>
      </c>
      <c r="D59" s="22">
        <v>45890</v>
      </c>
      <c r="E59" s="23">
        <v>30623.360000000001</v>
      </c>
      <c r="F59" s="22">
        <v>45915</v>
      </c>
      <c r="G59" s="24"/>
      <c r="H59" s="24">
        <f t="shared" si="2"/>
        <v>30623.360000000001</v>
      </c>
      <c r="I59" s="19" t="s">
        <v>18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</row>
    <row r="60" spans="1:141" s="12" customFormat="1" ht="17.100000000000001" customHeight="1">
      <c r="A60" s="31" t="s">
        <v>122</v>
      </c>
      <c r="B60" s="28" t="s">
        <v>166</v>
      </c>
      <c r="C60" s="18" t="s">
        <v>123</v>
      </c>
      <c r="D60" s="22">
        <v>45890</v>
      </c>
      <c r="E60" s="23">
        <v>200000</v>
      </c>
      <c r="F60" s="22">
        <v>45915</v>
      </c>
      <c r="G60" s="24"/>
      <c r="H60" s="24">
        <f t="shared" si="2"/>
        <v>200000</v>
      </c>
      <c r="I60" s="19" t="s">
        <v>18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</row>
    <row r="61" spans="1:141" s="12" customFormat="1" ht="17.100000000000001" customHeight="1">
      <c r="A61" s="16" t="s">
        <v>17</v>
      </c>
      <c r="B61" s="17" t="s">
        <v>124</v>
      </c>
      <c r="C61" s="18" t="s">
        <v>125</v>
      </c>
      <c r="D61" s="22">
        <v>45890</v>
      </c>
      <c r="E61" s="23">
        <v>1021515.3</v>
      </c>
      <c r="F61" s="22">
        <v>45915</v>
      </c>
      <c r="G61" s="24"/>
      <c r="H61" s="24">
        <f t="shared" si="2"/>
        <v>1021515.3</v>
      </c>
      <c r="I61" s="19" t="s">
        <v>18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</row>
    <row r="62" spans="1:141" s="12" customFormat="1" ht="17.100000000000001" customHeight="1">
      <c r="A62" s="16" t="s">
        <v>24</v>
      </c>
      <c r="B62" s="26" t="s">
        <v>25</v>
      </c>
      <c r="C62" s="18" t="s">
        <v>126</v>
      </c>
      <c r="D62" s="22">
        <v>45890</v>
      </c>
      <c r="E62" s="23">
        <v>1300</v>
      </c>
      <c r="F62" s="22">
        <v>45915</v>
      </c>
      <c r="G62" s="24"/>
      <c r="H62" s="24">
        <f t="shared" si="2"/>
        <v>1300</v>
      </c>
      <c r="I62" s="19" t="s">
        <v>18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</row>
    <row r="63" spans="1:141" s="12" customFormat="1" ht="17.100000000000001" customHeight="1">
      <c r="A63" s="16" t="s">
        <v>24</v>
      </c>
      <c r="B63" s="26" t="s">
        <v>25</v>
      </c>
      <c r="C63" s="18" t="s">
        <v>127</v>
      </c>
      <c r="D63" s="22">
        <v>45890</v>
      </c>
      <c r="E63" s="23">
        <v>1300</v>
      </c>
      <c r="F63" s="22">
        <v>45915</v>
      </c>
      <c r="G63" s="24"/>
      <c r="H63" s="24">
        <f t="shared" si="2"/>
        <v>1300</v>
      </c>
      <c r="I63" s="19" t="s">
        <v>18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</row>
    <row r="64" spans="1:141" s="12" customFormat="1" ht="17.100000000000001" customHeight="1">
      <c r="A64" s="16" t="s">
        <v>24</v>
      </c>
      <c r="B64" s="26" t="s">
        <v>25</v>
      </c>
      <c r="C64" s="18" t="s">
        <v>128</v>
      </c>
      <c r="D64" s="22">
        <v>45891</v>
      </c>
      <c r="E64" s="23">
        <v>1950</v>
      </c>
      <c r="F64" s="22">
        <v>45915</v>
      </c>
      <c r="G64" s="24"/>
      <c r="H64" s="24">
        <f t="shared" si="2"/>
        <v>1950</v>
      </c>
      <c r="I64" s="19" t="s">
        <v>18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</row>
    <row r="65" spans="1:141" s="12" customFormat="1" ht="17.100000000000001" customHeight="1">
      <c r="A65" s="16" t="s">
        <v>24</v>
      </c>
      <c r="B65" s="26" t="s">
        <v>25</v>
      </c>
      <c r="C65" s="18" t="s">
        <v>129</v>
      </c>
      <c r="D65" s="22">
        <v>45891</v>
      </c>
      <c r="E65" s="23">
        <v>1950</v>
      </c>
      <c r="F65" s="22">
        <v>45915</v>
      </c>
      <c r="G65" s="24"/>
      <c r="H65" s="24">
        <f t="shared" si="2"/>
        <v>1950</v>
      </c>
      <c r="I65" s="19" t="s">
        <v>18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</row>
    <row r="66" spans="1:141" s="12" customFormat="1" ht="17.100000000000001" customHeight="1">
      <c r="A66" s="16" t="s">
        <v>130</v>
      </c>
      <c r="B66" s="28" t="s">
        <v>131</v>
      </c>
      <c r="C66" s="18" t="s">
        <v>132</v>
      </c>
      <c r="D66" s="22">
        <v>45894</v>
      </c>
      <c r="E66" s="23">
        <v>4225</v>
      </c>
      <c r="F66" s="22">
        <v>45915</v>
      </c>
      <c r="G66" s="24"/>
      <c r="H66" s="24">
        <f t="shared" si="2"/>
        <v>4225</v>
      </c>
      <c r="I66" s="19" t="s">
        <v>18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</row>
    <row r="67" spans="1:141" s="12" customFormat="1" ht="17.100000000000001" customHeight="1">
      <c r="A67" s="17" t="s">
        <v>133</v>
      </c>
      <c r="B67" s="29" t="s">
        <v>28</v>
      </c>
      <c r="C67" s="18" t="s">
        <v>134</v>
      </c>
      <c r="D67" s="22">
        <v>45894</v>
      </c>
      <c r="E67" s="23">
        <v>53100</v>
      </c>
      <c r="F67" s="22">
        <v>45915</v>
      </c>
      <c r="G67" s="24"/>
      <c r="H67" s="24">
        <f t="shared" si="2"/>
        <v>53100</v>
      </c>
      <c r="I67" s="19" t="s">
        <v>18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</row>
    <row r="68" spans="1:141" s="12" customFormat="1" ht="17.100000000000001" customHeight="1">
      <c r="A68" s="12" t="s">
        <v>135</v>
      </c>
      <c r="B68" s="17" t="s">
        <v>167</v>
      </c>
      <c r="C68" s="18" t="s">
        <v>136</v>
      </c>
      <c r="D68" s="22">
        <v>45894</v>
      </c>
      <c r="E68" s="23">
        <v>61000</v>
      </c>
      <c r="F68" s="22">
        <v>45915</v>
      </c>
      <c r="G68" s="24"/>
      <c r="H68" s="24">
        <f t="shared" si="2"/>
        <v>61000</v>
      </c>
      <c r="I68" s="19" t="s">
        <v>18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</row>
    <row r="69" spans="1:141" s="12" customFormat="1" ht="17.100000000000001" customHeight="1">
      <c r="A69" s="16" t="s">
        <v>24</v>
      </c>
      <c r="B69" s="26" t="s">
        <v>25</v>
      </c>
      <c r="C69" s="18" t="s">
        <v>137</v>
      </c>
      <c r="D69" s="22">
        <v>45894</v>
      </c>
      <c r="E69" s="23">
        <v>1300</v>
      </c>
      <c r="F69" s="22">
        <v>45915</v>
      </c>
      <c r="G69" s="24"/>
      <c r="H69" s="24">
        <f t="shared" si="2"/>
        <v>1300</v>
      </c>
      <c r="I69" s="19" t="s">
        <v>18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</row>
    <row r="70" spans="1:141" s="12" customFormat="1" ht="17.100000000000001" customHeight="1">
      <c r="A70" s="16" t="s">
        <v>24</v>
      </c>
      <c r="B70" s="26" t="s">
        <v>25</v>
      </c>
      <c r="C70" s="18" t="s">
        <v>138</v>
      </c>
      <c r="D70" s="22">
        <v>45894</v>
      </c>
      <c r="E70" s="23">
        <v>1300</v>
      </c>
      <c r="F70" s="22">
        <v>45915</v>
      </c>
      <c r="G70" s="24"/>
      <c r="H70" s="24">
        <f t="shared" si="2"/>
        <v>1300</v>
      </c>
      <c r="I70" s="19" t="s">
        <v>18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</row>
    <row r="71" spans="1:141" s="12" customFormat="1" ht="17.100000000000001" customHeight="1">
      <c r="A71" s="12" t="s">
        <v>139</v>
      </c>
      <c r="B71" s="29" t="s">
        <v>140</v>
      </c>
      <c r="C71" s="18" t="s">
        <v>51</v>
      </c>
      <c r="D71" s="22">
        <v>45895</v>
      </c>
      <c r="E71" s="23">
        <v>45232.7</v>
      </c>
      <c r="F71" s="22">
        <v>45915</v>
      </c>
      <c r="G71" s="24"/>
      <c r="H71" s="24">
        <f t="shared" si="2"/>
        <v>45232.7</v>
      </c>
      <c r="I71" s="19" t="s">
        <v>18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</row>
    <row r="72" spans="1:141" s="12" customFormat="1" ht="17.100000000000001" customHeight="1">
      <c r="A72" s="12" t="s">
        <v>141</v>
      </c>
      <c r="B72" s="29" t="s">
        <v>142</v>
      </c>
      <c r="C72" s="18" t="s">
        <v>146</v>
      </c>
      <c r="D72" s="22">
        <v>45895</v>
      </c>
      <c r="E72" s="23">
        <v>184800</v>
      </c>
      <c r="F72" s="22">
        <v>45915</v>
      </c>
      <c r="G72" s="24"/>
      <c r="H72" s="24">
        <f t="shared" si="2"/>
        <v>184800</v>
      </c>
      <c r="I72" s="19" t="s">
        <v>18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</row>
    <row r="73" spans="1:141" s="12" customFormat="1" ht="17.100000000000001" customHeight="1">
      <c r="A73" s="12" t="s">
        <v>143</v>
      </c>
      <c r="B73" s="29" t="s">
        <v>131</v>
      </c>
      <c r="C73" s="17" t="s">
        <v>144</v>
      </c>
      <c r="D73" s="22">
        <v>45895</v>
      </c>
      <c r="E73" s="23">
        <v>1331</v>
      </c>
      <c r="F73" s="22">
        <v>45915</v>
      </c>
      <c r="G73" s="24"/>
      <c r="H73" s="24">
        <f t="shared" si="2"/>
        <v>1331</v>
      </c>
      <c r="I73" s="19" t="s">
        <v>18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</row>
    <row r="74" spans="1:141" s="12" customFormat="1" ht="17.100000000000001" customHeight="1">
      <c r="A74" s="12" t="s">
        <v>145</v>
      </c>
      <c r="B74" s="28" t="s">
        <v>140</v>
      </c>
      <c r="C74" s="17" t="s">
        <v>147</v>
      </c>
      <c r="D74" s="22">
        <v>45895</v>
      </c>
      <c r="E74" s="23">
        <v>21432.1</v>
      </c>
      <c r="F74" s="22">
        <v>45915</v>
      </c>
      <c r="G74" s="24"/>
      <c r="H74" s="24">
        <f t="shared" si="2"/>
        <v>21432.1</v>
      </c>
      <c r="I74" s="19" t="s">
        <v>18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</row>
    <row r="75" spans="1:141" s="12" customFormat="1" ht="17.100000000000001" customHeight="1">
      <c r="A75" s="12" t="s">
        <v>148</v>
      </c>
      <c r="B75" s="17" t="s">
        <v>131</v>
      </c>
      <c r="C75" s="18" t="s">
        <v>149</v>
      </c>
      <c r="D75" s="22">
        <v>45896</v>
      </c>
      <c r="E75" s="23">
        <v>13849</v>
      </c>
      <c r="F75" s="22">
        <v>45915</v>
      </c>
      <c r="G75" s="24"/>
      <c r="H75" s="24">
        <f t="shared" si="2"/>
        <v>13849</v>
      </c>
      <c r="I75" s="19" t="s">
        <v>18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</row>
    <row r="76" spans="1:141" s="12" customFormat="1" ht="17.100000000000001" customHeight="1">
      <c r="A76" s="21" t="s">
        <v>29</v>
      </c>
      <c r="B76" s="17" t="s">
        <v>150</v>
      </c>
      <c r="C76" s="18" t="s">
        <v>151</v>
      </c>
      <c r="D76" s="22">
        <v>45896</v>
      </c>
      <c r="E76" s="23">
        <v>35500</v>
      </c>
      <c r="F76" s="22">
        <v>45915</v>
      </c>
      <c r="G76" s="24"/>
      <c r="H76" s="24">
        <f t="shared" si="2"/>
        <v>35500</v>
      </c>
      <c r="I76" s="19" t="s">
        <v>18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</row>
    <row r="77" spans="1:141" s="12" customFormat="1" ht="17.100000000000001" customHeight="1">
      <c r="A77" s="12" t="s">
        <v>152</v>
      </c>
      <c r="B77" s="17" t="s">
        <v>153</v>
      </c>
      <c r="C77" s="18" t="s">
        <v>154</v>
      </c>
      <c r="D77" s="22">
        <v>45896</v>
      </c>
      <c r="E77" s="23">
        <v>2355</v>
      </c>
      <c r="F77" s="22">
        <v>45915</v>
      </c>
      <c r="G77" s="24"/>
      <c r="H77" s="24">
        <f t="shared" si="2"/>
        <v>2355</v>
      </c>
      <c r="I77" s="19" t="s">
        <v>18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</row>
    <row r="78" spans="1:141" s="12" customFormat="1" ht="17.100000000000001" customHeight="1">
      <c r="A78" s="17" t="s">
        <v>23</v>
      </c>
      <c r="B78" s="17" t="s">
        <v>15</v>
      </c>
      <c r="C78" s="18" t="s">
        <v>157</v>
      </c>
      <c r="D78" s="22">
        <v>45896</v>
      </c>
      <c r="E78" s="23">
        <v>70564</v>
      </c>
      <c r="F78" s="22">
        <v>45915</v>
      </c>
      <c r="G78" s="24"/>
      <c r="H78" s="24">
        <f t="shared" si="2"/>
        <v>70564</v>
      </c>
      <c r="I78" s="19" t="s">
        <v>18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</row>
    <row r="79" spans="1:141" s="12" customFormat="1" ht="17.100000000000001" customHeight="1">
      <c r="A79" s="17" t="s">
        <v>66</v>
      </c>
      <c r="B79" s="17" t="s">
        <v>67</v>
      </c>
      <c r="C79" s="18" t="s">
        <v>162</v>
      </c>
      <c r="D79" s="22">
        <v>45896</v>
      </c>
      <c r="E79" s="23">
        <v>3250</v>
      </c>
      <c r="F79" s="22">
        <v>45915</v>
      </c>
      <c r="G79" s="24"/>
      <c r="H79" s="24">
        <f t="shared" si="2"/>
        <v>3250</v>
      </c>
      <c r="I79" s="19" t="s">
        <v>18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</row>
    <row r="80" spans="1:141" s="12" customFormat="1" ht="17.100000000000001" customHeight="1">
      <c r="A80" s="17" t="s">
        <v>66</v>
      </c>
      <c r="B80" s="17" t="s">
        <v>163</v>
      </c>
      <c r="C80" s="18" t="s">
        <v>164</v>
      </c>
      <c r="D80" s="22">
        <v>45896</v>
      </c>
      <c r="E80" s="23">
        <v>46403.5</v>
      </c>
      <c r="F80" s="22">
        <v>45915</v>
      </c>
      <c r="G80" s="24"/>
      <c r="H80" s="24">
        <f t="shared" si="2"/>
        <v>46403.5</v>
      </c>
      <c r="I80" s="19" t="s">
        <v>18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</row>
    <row r="81" spans="1:141" s="12" customFormat="1" ht="17.100000000000001" customHeight="1">
      <c r="A81" s="17" t="s">
        <v>66</v>
      </c>
      <c r="B81" s="17" t="s">
        <v>68</v>
      </c>
      <c r="C81" s="18" t="s">
        <v>69</v>
      </c>
      <c r="D81" s="22">
        <v>45896</v>
      </c>
      <c r="E81" s="23">
        <v>39473.199999999997</v>
      </c>
      <c r="F81" s="22">
        <v>45915</v>
      </c>
      <c r="G81" s="24"/>
      <c r="H81" s="24">
        <f t="shared" si="2"/>
        <v>39473.199999999997</v>
      </c>
      <c r="I81" s="19" t="s">
        <v>18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</row>
    <row r="82" spans="1:141" s="12" customFormat="1" ht="17.100000000000001" customHeight="1">
      <c r="A82" s="16" t="s">
        <v>27</v>
      </c>
      <c r="B82" s="17" t="s">
        <v>155</v>
      </c>
      <c r="C82" s="18" t="s">
        <v>156</v>
      </c>
      <c r="D82" s="22">
        <v>45897</v>
      </c>
      <c r="E82" s="23">
        <v>54376.160000000003</v>
      </c>
      <c r="F82" s="22">
        <v>45915</v>
      </c>
      <c r="G82" s="24"/>
      <c r="H82" s="24">
        <f t="shared" si="2"/>
        <v>54376.160000000003</v>
      </c>
      <c r="I82" s="19" t="s">
        <v>18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</row>
    <row r="83" spans="1:141" s="12" customFormat="1" ht="17.100000000000001" customHeight="1">
      <c r="A83" s="12" t="s">
        <v>158</v>
      </c>
      <c r="B83" s="12" t="s">
        <v>140</v>
      </c>
      <c r="C83" s="12" t="s">
        <v>159</v>
      </c>
      <c r="D83" s="22">
        <v>45898</v>
      </c>
      <c r="E83" s="24">
        <v>21375.69</v>
      </c>
      <c r="F83" s="22">
        <v>45915</v>
      </c>
      <c r="G83" s="24"/>
      <c r="H83" s="24">
        <f t="shared" si="2"/>
        <v>21375.69</v>
      </c>
      <c r="I83" s="19" t="s">
        <v>18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</row>
    <row r="84" spans="1:141" s="12" customFormat="1" ht="17.100000000000001" customHeight="1">
      <c r="A84" s="17" t="s">
        <v>160</v>
      </c>
      <c r="B84" s="28" t="s">
        <v>140</v>
      </c>
      <c r="C84" s="18" t="s">
        <v>161</v>
      </c>
      <c r="D84" s="22">
        <v>45897</v>
      </c>
      <c r="E84" s="23">
        <v>124684.7</v>
      </c>
      <c r="F84" s="22">
        <v>45915</v>
      </c>
      <c r="G84" s="24"/>
      <c r="H84" s="24">
        <f t="shared" si="2"/>
        <v>124684.7</v>
      </c>
      <c r="I84" s="19" t="s">
        <v>18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</row>
    <row r="85" spans="1:141" ht="29.25" customHeight="1" thickBot="1">
      <c r="A85" s="34" t="s">
        <v>4</v>
      </c>
      <c r="B85" s="35"/>
      <c r="C85" s="35"/>
      <c r="D85" s="36"/>
      <c r="E85" s="14">
        <f>SUM(E14:E84)</f>
        <v>5648071.5500000007</v>
      </c>
      <c r="F85" s="15"/>
      <c r="G85" s="14">
        <f>SUM(G14:G84)</f>
        <v>1137151.7</v>
      </c>
      <c r="H85" s="14">
        <f>SUM(_xlfn._TRO_LEADING(H14:H84))</f>
        <v>4510919.8500000006</v>
      </c>
      <c r="I85" s="13"/>
      <c r="K85" s="2"/>
      <c r="L85" s="2"/>
    </row>
    <row r="86" spans="1:141">
      <c r="I86" s="2"/>
    </row>
    <row r="87" spans="1:141">
      <c r="I87" s="2"/>
    </row>
    <row r="88" spans="1:141">
      <c r="I88" s="2"/>
    </row>
    <row r="89" spans="1:141">
      <c r="I89" s="2"/>
    </row>
    <row r="90" spans="1:141">
      <c r="I90" s="2"/>
    </row>
    <row r="91" spans="1:141" ht="15">
      <c r="A91"/>
      <c r="B91"/>
      <c r="C91"/>
      <c r="D91"/>
      <c r="E91"/>
      <c r="F91"/>
      <c r="G91"/>
      <c r="H91"/>
      <c r="I91" s="2"/>
      <c r="J91"/>
      <c r="K91"/>
      <c r="L91"/>
    </row>
    <row r="92" spans="1:141" ht="15.75" thickBot="1">
      <c r="A92"/>
      <c r="B92"/>
      <c r="C92"/>
      <c r="D92"/>
      <c r="E92"/>
      <c r="F92"/>
      <c r="G92" s="33"/>
      <c r="H92" s="33"/>
      <c r="I92" s="33"/>
      <c r="J92"/>
      <c r="K92"/>
      <c r="L92"/>
    </row>
    <row r="93" spans="1:141" ht="16.5" thickTop="1">
      <c r="A93"/>
      <c r="B93"/>
      <c r="C93"/>
      <c r="D93"/>
      <c r="E93"/>
      <c r="F93"/>
      <c r="G93" s="39" t="s">
        <v>21</v>
      </c>
      <c r="H93" s="39"/>
      <c r="I93" s="39"/>
      <c r="J93"/>
      <c r="K93"/>
      <c r="L93"/>
    </row>
    <row r="94" spans="1:141" ht="15">
      <c r="A94"/>
      <c r="B94"/>
      <c r="C94"/>
      <c r="D94"/>
      <c r="E94"/>
      <c r="F94"/>
      <c r="G94" s="32" t="s">
        <v>20</v>
      </c>
      <c r="H94" s="32"/>
      <c r="I94" s="32"/>
      <c r="J94"/>
      <c r="K94"/>
      <c r="L94"/>
    </row>
    <row r="95" spans="1:141" ht="15">
      <c r="A95"/>
      <c r="B95"/>
      <c r="C95"/>
      <c r="D95"/>
      <c r="E95"/>
      <c r="F95"/>
      <c r="G95"/>
      <c r="H95"/>
      <c r="I95" s="2"/>
      <c r="J95"/>
      <c r="K95"/>
      <c r="L95"/>
    </row>
  </sheetData>
  <mergeCells count="7">
    <mergeCell ref="G94:I94"/>
    <mergeCell ref="G92:I92"/>
    <mergeCell ref="A85:D85"/>
    <mergeCell ref="A1:I9"/>
    <mergeCell ref="A10:I10"/>
    <mergeCell ref="A11:I11"/>
    <mergeCell ref="G93:I93"/>
  </mergeCells>
  <phoneticPr fontId="6" type="noConversion"/>
  <printOptions horizontalCentered="1"/>
  <pageMargins left="0.7" right="0.7" top="0.75" bottom="0.75" header="0.3" footer="0.3"/>
  <pageSetup paperSize="5" scale="31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2025</vt:lpstr>
      <vt:lpstr>'Agosto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Maria Estefany Corona Cruz</cp:lastModifiedBy>
  <cp:lastPrinted>2025-09-05T18:34:29Z</cp:lastPrinted>
  <dcterms:created xsi:type="dcterms:W3CDTF">2019-08-01T20:31:11Z</dcterms:created>
  <dcterms:modified xsi:type="dcterms:W3CDTF">2025-09-05T18:37:18Z</dcterms:modified>
</cp:coreProperties>
</file>