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-09\"/>
    </mc:Choice>
  </mc:AlternateContent>
  <xr:revisionPtr revIDLastSave="0" documentId="13_ncr:1_{CB09570D-B79D-4328-BB8E-82640FB9745D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eptiembre 2025" sheetId="1" r:id="rId1"/>
  </sheets>
  <definedNames>
    <definedName name="_xlnm._FilterDatabase" localSheetId="0" hidden="1">'Septiembre 2025'!$A$13:$J$65</definedName>
    <definedName name="_xlnm.Print_Area" localSheetId="0">'Septiembre 2025'!$A$1:$I$77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E66" i="1"/>
  <c r="H65" i="1"/>
  <c r="H64" i="1"/>
  <c r="H63" i="1"/>
  <c r="H62" i="1"/>
  <c r="H61" i="1"/>
  <c r="H60" i="1"/>
  <c r="H59" i="1"/>
  <c r="H58" i="1"/>
  <c r="H57" i="1"/>
  <c r="H56" i="1"/>
  <c r="H55" i="1"/>
  <c r="H48" i="1"/>
  <c r="H49" i="1"/>
  <c r="H50" i="1"/>
  <c r="H51" i="1"/>
  <c r="H52" i="1"/>
  <c r="H53" i="1"/>
  <c r="H54" i="1"/>
  <c r="H47" i="1"/>
  <c r="H46" i="1"/>
  <c r="H45" i="1"/>
  <c r="H44" i="1"/>
  <c r="H43" i="1"/>
  <c r="H34" i="1"/>
  <c r="H35" i="1"/>
  <c r="H36" i="1"/>
  <c r="H37" i="1"/>
  <c r="H38" i="1"/>
  <c r="H39" i="1"/>
  <c r="H40" i="1"/>
  <c r="H41" i="1"/>
  <c r="H42" i="1"/>
  <c r="H33" i="1"/>
  <c r="G24" i="1"/>
  <c r="G27" i="1"/>
  <c r="G28" i="1"/>
  <c r="G29" i="1"/>
  <c r="G30" i="1"/>
  <c r="G31" i="1"/>
  <c r="G32" i="1"/>
  <c r="G26" i="1" l="1"/>
  <c r="G25" i="1"/>
  <c r="G15" i="1"/>
  <c r="G16" i="1"/>
  <c r="G17" i="1"/>
  <c r="G18" i="1"/>
  <c r="G19" i="1"/>
  <c r="G20" i="1"/>
  <c r="G21" i="1"/>
  <c r="G22" i="1"/>
  <c r="G23" i="1"/>
  <c r="G14" i="1" l="1"/>
</calcChain>
</file>

<file path=xl/sharedStrings.xml><?xml version="1.0" encoding="utf-8"?>
<sst xmlns="http://schemas.openxmlformats.org/spreadsheetml/2006/main" count="223" uniqueCount="131">
  <si>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</si>
  <si>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</si>
  <si>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</si>
  <si>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</si>
  <si>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</si>
  <si>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</si>
  <si>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</si>
  <si>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</si>
  <si>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</si>
  <si>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</si>
  <si>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</si>
  <si>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</si>
  <si>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</si>
  <si>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</si>
  <si>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</si>
  <si>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</si>
  <si>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</si>
  <si>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Pendiente</t>
  </si>
  <si>
    <t>Banquetes y Bocadillos LMA</t>
  </si>
  <si>
    <t>Encargada División Financiera</t>
  </si>
  <si>
    <t>ALBA D. REYES REYES</t>
  </si>
  <si>
    <t>Pago por servicios de almuerzos para los colaboradores de esta DIGEPRES.</t>
  </si>
  <si>
    <t>Copy Solutions International S.A</t>
  </si>
  <si>
    <t>Autocentro Navarro SRL</t>
  </si>
  <si>
    <t>Pago por contratación de servicios de lavados para flotilla vehicular de esta DIGEPRES</t>
  </si>
  <si>
    <t>Instituto de Auxilio y Viviendas (INAVI)</t>
  </si>
  <si>
    <t>Pago por servicios prestados en calidad de abogado notario público para esta DIGEPRES.</t>
  </si>
  <si>
    <t>Pago por adquisición de materiales de oficina para uso de esta DIGEPRES.</t>
  </si>
  <si>
    <t>Pago por servicios de almuerzos y cenas para los colaboradores de esta DIGEPRES.</t>
  </si>
  <si>
    <t>Cros Publicidad SRL</t>
  </si>
  <si>
    <t>Planeta Azul S. A.</t>
  </si>
  <si>
    <t>Pago por adquisición de gatos hidráulicos para uso de esta DIGEPRES</t>
  </si>
  <si>
    <t>Servicio Automotriz Inteligente (AUTOSAI)</t>
  </si>
  <si>
    <t>Servicios de talleres para vehículos institucionales de esta DIGEPRES.</t>
  </si>
  <si>
    <t>Ramirez &amp; Mojica Envoy Pack Courier Express SRL</t>
  </si>
  <si>
    <t>Lourdes Ynmaculada De oleo Valenzuela</t>
  </si>
  <si>
    <t>Corporación de Acueducto y Alcantarillado de Santo Domingo (CAASD).</t>
  </si>
  <si>
    <t>Al 30 de Septiembre del 2025</t>
  </si>
  <si>
    <t xml:space="preserve"> </t>
  </si>
  <si>
    <t>Pago por servicios de agua potable correspondiente al mes de septiembre 2025.</t>
  </si>
  <si>
    <t>E450000014265</t>
  </si>
  <si>
    <t>B1500000326</t>
  </si>
  <si>
    <t>B1500000327</t>
  </si>
  <si>
    <t>Farmatem srl</t>
  </si>
  <si>
    <t>Pago por adquisición de medicamentos para uso de la unidad medica de esta DIGEPRES.</t>
  </si>
  <si>
    <t>B1500000734</t>
  </si>
  <si>
    <t>E450000018747</t>
  </si>
  <si>
    <t>B1500002626</t>
  </si>
  <si>
    <t>B1500002628</t>
  </si>
  <si>
    <t>Polystone Srl</t>
  </si>
  <si>
    <t>B1500000199</t>
  </si>
  <si>
    <t>Brothers Rsr Supply Offices Srl</t>
  </si>
  <si>
    <t>B1500001388</t>
  </si>
  <si>
    <t>Pago por seguro funerario, plan A, código No. 5008000001, correspondiente al mes de septiembre 2025, para los colaboradores de esta DIGEPRES.</t>
  </si>
  <si>
    <t>B1500001948</t>
  </si>
  <si>
    <t>B1500001318</t>
  </si>
  <si>
    <t>E450000000192</t>
  </si>
  <si>
    <t>B1500000170</t>
  </si>
  <si>
    <t>E450000018140</t>
  </si>
  <si>
    <t>Pago por servicios de data, cuenta No. 85937564 correspondiente al período 11-09-2025 al 10-10-2025, para uso de esta DIGEPRES.</t>
  </si>
  <si>
    <t>Pago por servicios de telecable, cuenta No. 13996825 correspondiente al período 11-09-2025 al 10-10-2025, para uso de esta DIGEPRES.</t>
  </si>
  <si>
    <t>E450000018115</t>
  </si>
  <si>
    <t>Pago por adquisición de trituradora de papel industrial para uso de esta DIGEPRES.</t>
  </si>
  <si>
    <t>E450000000950</t>
  </si>
  <si>
    <t>Pago por servicios de energía eléctrica, NIC No. 1609251, correspondiente al mes de septiembre de 2025 para consumo de esta DIGEPRES.</t>
  </si>
  <si>
    <t>E450000048814</t>
  </si>
  <si>
    <t>Pago por servicios de energía eléctrica, NIC No. 1511169, correspondiente al mes de septiembre de 2025 para consumo de esta DIGEPRES.</t>
  </si>
  <si>
    <t>E450000048780</t>
  </si>
  <si>
    <t>B1500001301</t>
  </si>
  <si>
    <t>Pago por servicios de refrigerios para los colaboradores de esta DIGEPRES.</t>
  </si>
  <si>
    <t>B1500000328</t>
  </si>
  <si>
    <t>Universidad de la Tercera Edad, UTE, INC</t>
  </si>
  <si>
    <t>Pago del 75% de la cobertura comprometida para la Licenciatura en Administración de Empresas, correspondiente al cuatrimestre septiembre - diciembre 2025, que esta cursando Patricia Acevedo Rosario colaboradora de esta DIGEPRES.</t>
  </si>
  <si>
    <t>B1500000590</t>
  </si>
  <si>
    <t>Compu-Office Dominicana SRL</t>
  </si>
  <si>
    <t>Pago del 50% de la cobertura comprometida para Licenciatura en Derecho, correspondiente al cuatrimestre septiembre - diciembre 2025, que está cursando Alicia Feliz Ogando colaboradora de esta DIGEPRES.</t>
  </si>
  <si>
    <t>B1500000591</t>
  </si>
  <si>
    <t>E450000012374</t>
  </si>
  <si>
    <t>B1500003925</t>
  </si>
  <si>
    <t>Pago del 50% comprometido por la institución, trimestre agosto-octubre 2025 en la Carrera de Contabilidad Empresarial que está cursando Gerson Antonio Lizardo Perez colaborador de esta DIGEPRES,</t>
  </si>
  <si>
    <t>Universidad Abierta Para Adultos</t>
  </si>
  <si>
    <t>Oficina Gubernamental De tecnología De La información Y Comunicación</t>
  </si>
  <si>
    <t>Pago por servicios de Portafirmas Gubernamental FirmaGOB, desde 05 de Abril hasta 05 de Abri 2025, según convenio, DIGEPRES.</t>
  </si>
  <si>
    <t>B1500004117</t>
  </si>
  <si>
    <t>Pago del 50% comprometido por la institución, trimestre agosto-octubre 2025 en la Carrera de Administracion de Empresas que está cursando Vladimir Richard Tejeda Villavicencio colaborador de esta DIGEPRES,</t>
  </si>
  <si>
    <t>B1500001319</t>
  </si>
  <si>
    <t>Electrom SAS</t>
  </si>
  <si>
    <t xml:space="preserve">Pago por servicio de mantenimiento de planta eléctrica para esta DIGEPRES, </t>
  </si>
  <si>
    <t>B1500001530</t>
  </si>
  <si>
    <t>Centroxpert STE SRL</t>
  </si>
  <si>
    <t>Pago por adquisición de memoria USB para uso de esta DIGEPRES.</t>
  </si>
  <si>
    <t>B1500005231</t>
  </si>
  <si>
    <t>B1500000330</t>
  </si>
  <si>
    <t>B1500000331</t>
  </si>
  <si>
    <t>E450000018932</t>
  </si>
  <si>
    <t>B1500000332</t>
  </si>
  <si>
    <t>Comercial Paulino &amp; Calderon SRL</t>
  </si>
  <si>
    <t>Pago por adquisición de compresores para esta DIGEPRES.</t>
  </si>
  <si>
    <t>B1500000057</t>
  </si>
  <si>
    <t>Pago por servicios de cenas para los colaboradores de esta DIGEPRES.</t>
  </si>
  <si>
    <t>B1500000334</t>
  </si>
  <si>
    <t>B1500000335</t>
  </si>
  <si>
    <t>Prolimdes Comercial SRL</t>
  </si>
  <si>
    <t>Pago adquisición de aceite de oliva para uso de esta DIGEPRES</t>
  </si>
  <si>
    <t>B1500001684</t>
  </si>
  <si>
    <t>CS Caribbean Services, SRL</t>
  </si>
  <si>
    <t>Pago adquisición de artículos para la cocina del comedor de esta DIGEPRES</t>
  </si>
  <si>
    <t>B1500000315</t>
  </si>
  <si>
    <t>E450000019109</t>
  </si>
  <si>
    <t>B1500000336</t>
  </si>
  <si>
    <t>Impresos Tres Tintas SRL</t>
  </si>
  <si>
    <t>Pago por servicio de diseño de serigrafia para uso de esta DIGEPRES.</t>
  </si>
  <si>
    <t>B1500001628</t>
  </si>
  <si>
    <t>E450000019056</t>
  </si>
  <si>
    <t>Qualityclean Dominicana SRL</t>
  </si>
  <si>
    <t>Pago adquisición de vinagre balsamico para uso de esta DIGEPRES</t>
  </si>
  <si>
    <t>B1500000010</t>
  </si>
  <si>
    <t>Delta Comercial, S. A.</t>
  </si>
  <si>
    <t>Pago por servicios de mantenimiento del vehículo TOYOTA, placa I120314, propiedad de esta DIGEPRES.</t>
  </si>
  <si>
    <t>E450000004421</t>
  </si>
  <si>
    <t>E450000000788</t>
  </si>
  <si>
    <t>B1500000338</t>
  </si>
  <si>
    <t>Sowey Comercial EIRL</t>
  </si>
  <si>
    <t>Pago por adquisición de dispensador de jabon liquido para uso de esta DIGEPRES.</t>
  </si>
  <si>
    <t>B1500001012</t>
  </si>
  <si>
    <t>B1500002689</t>
  </si>
  <si>
    <t>B1500002690</t>
  </si>
  <si>
    <t>B1500002691</t>
  </si>
  <si>
    <t>B1500002692</t>
  </si>
  <si>
    <t>B1500002693</t>
  </si>
  <si>
    <t>B1500002694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</si>
</sst>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" xfId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3" fontId="6" fillId="2" borderId="3" xfId="0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vertical="center"/>
    </xf>
    <xf numFmtId="43" fontId="6" fillId="2" borderId="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0" fontId="9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3" fontId="6" fillId="2" borderId="8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0</xdr:rowOff>
    </xdr:from>
    <xdr:to>
      <xdr:col>1</xdr:col>
      <xdr:colOff>9706714</xdr:colOff>
      <xdr:row>9</xdr:row>
      <xdr:rowOff>111961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6"/>
  <sheetViews>
    <sheetView tabSelected="1" view="pageBreakPreview" topLeftCell="A10" zoomScaleNormal="100" zoomScaleSheetLayoutView="100" workbookViewId="0">
      <selection activeCell="A15" sqref="A15"/>
    </sheetView>
  </sheetViews>
  <sheetFormatPr baseColWidth="10" defaultColWidth="11.42578125" defaultRowHeight="14.25"/>
  <cols>
    <col min="1" max="1" width="89.85546875" style="3" bestFit="1" customWidth="1"/>
    <col min="2" max="2" width="226.5703125" style="1" customWidth="1"/>
    <col min="3" max="3" width="30" style="6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ht="15" customHeight="1">
      <c r="A1" s="8"/>
      <c r="B1" s="8"/>
      <c r="C1" s="8"/>
      <c r="D1" s="8"/>
      <c r="E1" s="8"/>
      <c r="F1" s="8"/>
      <c r="G1" s="8"/>
      <c r="H1" s="8"/>
      <c r="I1" s="8"/>
    </row>
    <row r="2" spans="1:141" ht="15" customHeight="1">
      <c r="A2" s="8"/>
      <c r="B2" s="8"/>
      <c r="C2" s="8"/>
      <c r="D2" s="8"/>
      <c r="E2" s="8"/>
      <c r="F2" s="8"/>
      <c r="G2" s="8"/>
      <c r="H2" s="8"/>
      <c r="I2" s="8"/>
    </row>
    <row r="3" spans="1:141" ht="15" customHeight="1">
      <c r="A3" s="8"/>
      <c r="B3" s="8"/>
      <c r="C3" s="8"/>
      <c r="D3" s="8"/>
      <c r="E3" s="8"/>
      <c r="F3" s="8"/>
      <c r="G3" s="8"/>
      <c r="H3" s="8"/>
      <c r="I3" s="8"/>
    </row>
    <row r="4" spans="1:141" ht="15" customHeight="1">
      <c r="A4" s="8"/>
      <c r="B4" s="8"/>
      <c r="C4" s="8"/>
      <c r="D4" s="8"/>
      <c r="E4" s="8"/>
      <c r="F4" s="8"/>
      <c r="G4" s="8"/>
      <c r="H4" s="8"/>
      <c r="I4" s="8"/>
    </row>
    <row r="5" spans="1:141" ht="27" customHeight="1">
      <c r="A5" s="8"/>
      <c r="B5" s="8"/>
      <c r="C5" s="8"/>
      <c r="D5" s="8"/>
      <c r="E5" s="8"/>
      <c r="F5" s="8"/>
      <c r="G5" s="8"/>
      <c r="H5" s="8"/>
      <c r="I5" s="8"/>
    </row>
    <row r="6" spans="1:141" ht="19.5" customHeight="1">
      <c r="A6" s="8"/>
      <c r="B6" s="8"/>
      <c r="C6" s="8"/>
      <c r="D6" s="8"/>
      <c r="E6" s="8"/>
      <c r="F6" s="8"/>
      <c r="G6" s="8"/>
      <c r="H6" s="8"/>
      <c r="I6" s="8"/>
    </row>
    <row r="7" spans="1:141" ht="19.5" customHeight="1">
      <c r="A7" s="8"/>
      <c r="B7" s="8"/>
      <c r="C7" s="8"/>
      <c r="D7" s="8"/>
      <c r="E7" s="8"/>
      <c r="F7" s="8"/>
      <c r="G7" s="8"/>
      <c r="H7" s="8"/>
      <c r="I7" s="8"/>
    </row>
    <row r="8" spans="1:141" ht="19.5" customHeight="1">
      <c r="A8" s="8"/>
      <c r="B8" s="8"/>
      <c r="C8" s="8"/>
      <c r="D8" s="8"/>
      <c r="E8" s="8"/>
      <c r="F8" s="8"/>
      <c r="G8" s="8"/>
      <c r="H8" s="8"/>
      <c r="I8" s="8"/>
    </row>
    <row r="9" spans="1:141" ht="4.5" customHeight="1">
      <c r="A9" s="8"/>
      <c r="B9" s="8"/>
      <c r="C9" s="8"/>
      <c r="D9" s="8"/>
      <c r="E9" s="8"/>
      <c r="F9" s="8"/>
      <c r="G9" s="8"/>
      <c r="H9" s="8"/>
      <c r="I9" s="8"/>
    </row>
    <row r="10" spans="1:141" ht="23.25">
      <c r="A10" s="30" t="s">
        <v>9</v>
      </c>
      <c r="B10" s="30"/>
      <c r="C10" s="30"/>
      <c r="D10" s="30"/>
      <c r="E10" s="30"/>
      <c r="F10" s="30"/>
      <c r="G10" s="30"/>
      <c r="H10" s="30"/>
      <c r="I10" s="30"/>
    </row>
    <row r="11" spans="1:141" ht="23.25">
      <c r="A11" s="30" t="s">
        <v>37</v>
      </c>
      <c r="B11" s="30"/>
      <c r="C11" s="30"/>
      <c r="D11" s="30"/>
      <c r="E11" s="30"/>
      <c r="F11" s="30"/>
      <c r="G11" s="30"/>
      <c r="H11" s="30"/>
      <c r="I11" s="30"/>
    </row>
    <row r="12" spans="1:141" ht="11.25" customHeight="1" thickBot="1">
      <c r="A12" s="4" t="s">
        <v>38</v>
      </c>
      <c r="B12" s="4"/>
      <c r="C12" s="5"/>
      <c r="D12" s="4"/>
      <c r="E12" s="4"/>
      <c r="F12" s="4"/>
      <c r="G12" s="4"/>
      <c r="H12" s="4"/>
      <c r="I12" s="4"/>
    </row>
    <row r="13" spans="1:141" ht="62.25" customHeight="1" thickTop="1">
      <c r="A13" s="31" t="s">
        <v>0</v>
      </c>
      <c r="B13" s="32" t="s">
        <v>12</v>
      </c>
      <c r="C13" s="33" t="s">
        <v>1</v>
      </c>
      <c r="D13" s="34" t="s">
        <v>2</v>
      </c>
      <c r="E13" s="35" t="s">
        <v>3</v>
      </c>
      <c r="F13" s="35" t="s">
        <v>5</v>
      </c>
      <c r="G13" s="35" t="s">
        <v>6</v>
      </c>
      <c r="H13" s="35" t="s">
        <v>7</v>
      </c>
      <c r="I13" s="35" t="s">
        <v>8</v>
      </c>
    </row>
    <row r="14" spans="1:141" s="7" customFormat="1" ht="17.100000000000001" customHeight="1">
      <c r="A14" s="12" t="s">
        <v>36</v>
      </c>
      <c r="B14" s="13" t="s">
        <v>39</v>
      </c>
      <c r="C14" s="13" t="s">
        <v>40</v>
      </c>
      <c r="D14" s="36">
        <v>45901</v>
      </c>
      <c r="E14" s="14">
        <v>10242</v>
      </c>
      <c r="F14" s="36">
        <v>45924</v>
      </c>
      <c r="G14" s="14">
        <f>E14</f>
        <v>10242</v>
      </c>
      <c r="H14" s="15"/>
      <c r="I14" s="16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s="7" customFormat="1" ht="17.100000000000001" customHeight="1">
      <c r="A15" s="13" t="s">
        <v>18</v>
      </c>
      <c r="B15" s="17" t="s">
        <v>28</v>
      </c>
      <c r="C15" s="13" t="s">
        <v>41</v>
      </c>
      <c r="D15" s="36">
        <v>45901</v>
      </c>
      <c r="E15" s="14">
        <v>1486230.06</v>
      </c>
      <c r="F15" s="36">
        <v>45938</v>
      </c>
      <c r="G15" s="14">
        <f t="shared" ref="G15:G32" si="0">E15</f>
        <v>1486230.06</v>
      </c>
      <c r="H15" s="15"/>
      <c r="I15" s="16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7" customFormat="1" ht="17.100000000000001" customHeight="1">
      <c r="A16" s="13" t="s">
        <v>18</v>
      </c>
      <c r="B16" s="17" t="s">
        <v>21</v>
      </c>
      <c r="C16" s="13" t="s">
        <v>42</v>
      </c>
      <c r="D16" s="36">
        <v>45901</v>
      </c>
      <c r="E16" s="14">
        <v>11307.94</v>
      </c>
      <c r="F16" s="36">
        <v>45938</v>
      </c>
      <c r="G16" s="14">
        <f t="shared" si="0"/>
        <v>11307.94</v>
      </c>
      <c r="H16" s="15"/>
      <c r="I16" s="16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7" customFormat="1" ht="17.100000000000001" customHeight="1">
      <c r="A17" s="13" t="s">
        <v>43</v>
      </c>
      <c r="B17" s="13" t="s">
        <v>44</v>
      </c>
      <c r="C17" s="13" t="s">
        <v>45</v>
      </c>
      <c r="D17" s="36">
        <v>45902</v>
      </c>
      <c r="E17" s="14">
        <v>15200</v>
      </c>
      <c r="F17" s="36">
        <v>45934</v>
      </c>
      <c r="G17" s="14">
        <f t="shared" si="0"/>
        <v>15200</v>
      </c>
      <c r="H17" s="15"/>
      <c r="I17" s="16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7" customFormat="1" ht="17.100000000000001" customHeight="1">
      <c r="A18" s="13" t="s">
        <v>30</v>
      </c>
      <c r="B18" s="17" t="s">
        <v>14</v>
      </c>
      <c r="C18" s="13" t="s">
        <v>46</v>
      </c>
      <c r="D18" s="36">
        <v>45903</v>
      </c>
      <c r="E18" s="14">
        <v>3180</v>
      </c>
      <c r="F18" s="36">
        <v>45931</v>
      </c>
      <c r="G18" s="14">
        <f t="shared" si="0"/>
        <v>3180</v>
      </c>
      <c r="H18" s="15"/>
      <c r="I18" s="16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7" customFormat="1" ht="17.100000000000001" customHeight="1">
      <c r="A19" s="13" t="s">
        <v>32</v>
      </c>
      <c r="B19" s="17" t="s">
        <v>33</v>
      </c>
      <c r="C19" s="13" t="s">
        <v>47</v>
      </c>
      <c r="D19" s="36">
        <v>45903</v>
      </c>
      <c r="E19" s="14">
        <v>16272.2</v>
      </c>
      <c r="F19" s="36">
        <v>45941</v>
      </c>
      <c r="G19" s="14">
        <f t="shared" si="0"/>
        <v>16272.2</v>
      </c>
      <c r="H19" s="15"/>
      <c r="I19" s="16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7" customFormat="1" ht="17.100000000000001" customHeight="1">
      <c r="A20" s="13" t="s">
        <v>32</v>
      </c>
      <c r="B20" s="17" t="s">
        <v>33</v>
      </c>
      <c r="C20" s="13" t="s">
        <v>48</v>
      </c>
      <c r="D20" s="36">
        <v>45903</v>
      </c>
      <c r="E20" s="14">
        <v>16048</v>
      </c>
      <c r="F20" s="36">
        <v>45941</v>
      </c>
      <c r="G20" s="14">
        <f t="shared" si="0"/>
        <v>16048</v>
      </c>
      <c r="H20" s="15"/>
      <c r="I20" s="16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7" customFormat="1" ht="17.100000000000001" customHeight="1">
      <c r="A21" s="13" t="s">
        <v>49</v>
      </c>
      <c r="B21" s="13" t="s">
        <v>27</v>
      </c>
      <c r="C21" s="13" t="s">
        <v>50</v>
      </c>
      <c r="D21" s="36">
        <v>45905</v>
      </c>
      <c r="E21" s="14">
        <v>214701</v>
      </c>
      <c r="F21" s="36">
        <v>45938</v>
      </c>
      <c r="G21" s="14">
        <f t="shared" si="0"/>
        <v>214701</v>
      </c>
      <c r="H21" s="15"/>
      <c r="I21" s="16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7" customFormat="1" ht="17.100000000000001" customHeight="1">
      <c r="A22" s="12" t="s">
        <v>51</v>
      </c>
      <c r="B22" s="13" t="s">
        <v>27</v>
      </c>
      <c r="C22" s="13" t="s">
        <v>52</v>
      </c>
      <c r="D22" s="36">
        <v>45905</v>
      </c>
      <c r="E22" s="14">
        <v>28290.5</v>
      </c>
      <c r="F22" s="36">
        <v>45944</v>
      </c>
      <c r="G22" s="14">
        <f t="shared" si="0"/>
        <v>28290.5</v>
      </c>
      <c r="H22" s="15"/>
      <c r="I22" s="16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7" customFormat="1" ht="17.100000000000001" customHeight="1">
      <c r="A23" s="12" t="s">
        <v>25</v>
      </c>
      <c r="B23" s="13" t="s">
        <v>53</v>
      </c>
      <c r="C23" s="13" t="s">
        <v>54</v>
      </c>
      <c r="D23" s="36">
        <v>45905</v>
      </c>
      <c r="E23" s="14">
        <v>20100</v>
      </c>
      <c r="F23" s="36">
        <v>45930</v>
      </c>
      <c r="G23" s="14">
        <f t="shared" si="0"/>
        <v>20100</v>
      </c>
      <c r="H23" s="15"/>
      <c r="I23" s="16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7" customFormat="1" ht="17.100000000000001" customHeight="1">
      <c r="A24" s="13" t="s">
        <v>18</v>
      </c>
      <c r="B24" s="17" t="s">
        <v>69</v>
      </c>
      <c r="C24" s="13" t="s">
        <v>70</v>
      </c>
      <c r="D24" s="36">
        <v>45908</v>
      </c>
      <c r="E24" s="14">
        <v>2048.48</v>
      </c>
      <c r="F24" s="36">
        <v>45938</v>
      </c>
      <c r="G24" s="14">
        <f t="shared" si="0"/>
        <v>2048.48</v>
      </c>
      <c r="H24" s="15"/>
      <c r="I24" s="16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7" customFormat="1" ht="17.100000000000001" customHeight="1">
      <c r="A25" s="12" t="s">
        <v>34</v>
      </c>
      <c r="B25" s="13" t="s">
        <v>31</v>
      </c>
      <c r="C25" s="13" t="s">
        <v>56</v>
      </c>
      <c r="D25" s="36">
        <v>45910</v>
      </c>
      <c r="E25" s="14">
        <v>2310.44</v>
      </c>
      <c r="F25" s="36">
        <v>45944</v>
      </c>
      <c r="G25" s="14">
        <f t="shared" si="0"/>
        <v>2310.44</v>
      </c>
      <c r="H25" s="15"/>
      <c r="I25" s="16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7" customFormat="1" ht="17.100000000000001" customHeight="1">
      <c r="A26" s="13" t="s">
        <v>35</v>
      </c>
      <c r="B26" s="11" t="s">
        <v>26</v>
      </c>
      <c r="C26" s="13" t="s">
        <v>57</v>
      </c>
      <c r="D26" s="36">
        <v>45911</v>
      </c>
      <c r="E26" s="14">
        <v>53100</v>
      </c>
      <c r="F26" s="36">
        <v>45927</v>
      </c>
      <c r="G26" s="14">
        <f t="shared" si="0"/>
        <v>53100</v>
      </c>
      <c r="H26" s="15"/>
      <c r="I26" s="16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7" customFormat="1" ht="17.100000000000001" customHeight="1">
      <c r="A27" s="12" t="s">
        <v>13</v>
      </c>
      <c r="B27" s="17" t="s">
        <v>59</v>
      </c>
      <c r="C27" s="13" t="s">
        <v>58</v>
      </c>
      <c r="D27" s="36">
        <v>45915</v>
      </c>
      <c r="E27" s="14">
        <v>40070.44</v>
      </c>
      <c r="F27" s="36">
        <v>45930</v>
      </c>
      <c r="G27" s="14">
        <f t="shared" si="0"/>
        <v>40070.44</v>
      </c>
      <c r="H27" s="15"/>
      <c r="I27" s="16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7" customFormat="1" ht="17.100000000000001" customHeight="1">
      <c r="A28" s="12" t="s">
        <v>13</v>
      </c>
      <c r="B28" s="17" t="s">
        <v>60</v>
      </c>
      <c r="C28" s="13" t="s">
        <v>61</v>
      </c>
      <c r="D28" s="36">
        <v>45915</v>
      </c>
      <c r="E28" s="14">
        <v>2467</v>
      </c>
      <c r="F28" s="36">
        <v>45930</v>
      </c>
      <c r="G28" s="14">
        <f t="shared" si="0"/>
        <v>2467</v>
      </c>
      <c r="H28" s="15"/>
      <c r="I28" s="16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7" customFormat="1" ht="17.100000000000001" customHeight="1">
      <c r="A29" s="12" t="s">
        <v>74</v>
      </c>
      <c r="B29" s="17" t="s">
        <v>62</v>
      </c>
      <c r="C29" s="13" t="s">
        <v>63</v>
      </c>
      <c r="D29" s="36">
        <v>45915</v>
      </c>
      <c r="E29" s="14">
        <v>32487.25</v>
      </c>
      <c r="F29" s="36">
        <v>45944</v>
      </c>
      <c r="G29" s="14">
        <f t="shared" si="0"/>
        <v>32487.25</v>
      </c>
      <c r="H29" s="15"/>
      <c r="I29" s="16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7" customFormat="1" ht="17.100000000000001" customHeight="1">
      <c r="A30" s="13" t="s">
        <v>10</v>
      </c>
      <c r="B30" s="17" t="s">
        <v>64</v>
      </c>
      <c r="C30" s="13" t="s">
        <v>65</v>
      </c>
      <c r="D30" s="36">
        <v>45918</v>
      </c>
      <c r="E30" s="14">
        <v>360512.86</v>
      </c>
      <c r="F30" s="36">
        <v>45941</v>
      </c>
      <c r="G30" s="14">
        <f t="shared" si="0"/>
        <v>360512.86</v>
      </c>
      <c r="H30" s="15"/>
      <c r="I30" s="16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7" customFormat="1" ht="17.100000000000001" customHeight="1">
      <c r="A31" s="13" t="s">
        <v>10</v>
      </c>
      <c r="B31" s="17" t="s">
        <v>66</v>
      </c>
      <c r="C31" s="13" t="s">
        <v>67</v>
      </c>
      <c r="D31" s="36">
        <v>45918</v>
      </c>
      <c r="E31" s="14">
        <v>380618.93</v>
      </c>
      <c r="F31" s="36">
        <v>45941</v>
      </c>
      <c r="G31" s="14">
        <f t="shared" si="0"/>
        <v>380618.93</v>
      </c>
      <c r="H31" s="15"/>
      <c r="I31" s="16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7" customFormat="1" ht="17.100000000000001" customHeight="1">
      <c r="A32" s="13" t="s">
        <v>29</v>
      </c>
      <c r="B32" s="11" t="s">
        <v>27</v>
      </c>
      <c r="C32" s="13" t="s">
        <v>68</v>
      </c>
      <c r="D32" s="36">
        <v>45918</v>
      </c>
      <c r="E32" s="14">
        <v>5015</v>
      </c>
      <c r="F32" s="36">
        <v>45945</v>
      </c>
      <c r="G32" s="14">
        <f t="shared" si="0"/>
        <v>5015</v>
      </c>
      <c r="H32" s="15"/>
      <c r="I32" s="16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7" customFormat="1" ht="15.75">
      <c r="A33" s="12" t="s">
        <v>71</v>
      </c>
      <c r="B33" s="18" t="s">
        <v>72</v>
      </c>
      <c r="C33" s="13" t="s">
        <v>73</v>
      </c>
      <c r="D33" s="36">
        <v>45901</v>
      </c>
      <c r="E33" s="14">
        <v>13095</v>
      </c>
      <c r="F33" s="36">
        <v>45945</v>
      </c>
      <c r="G33" s="14"/>
      <c r="H33" s="14">
        <f t="shared" ref="H33:H65" si="1">E33</f>
        <v>13095</v>
      </c>
      <c r="I33" s="16" t="s">
        <v>17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7" customFormat="1" ht="17.100000000000001" customHeight="1">
      <c r="A34" s="12" t="s">
        <v>71</v>
      </c>
      <c r="B34" s="11" t="s">
        <v>75</v>
      </c>
      <c r="C34" s="13" t="s">
        <v>76</v>
      </c>
      <c r="D34" s="36">
        <v>45903</v>
      </c>
      <c r="E34" s="14">
        <v>8640</v>
      </c>
      <c r="F34" s="36">
        <v>45945</v>
      </c>
      <c r="G34" s="14"/>
      <c r="H34" s="14">
        <f t="shared" si="1"/>
        <v>8640</v>
      </c>
      <c r="I34" s="16" t="s">
        <v>17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7" customFormat="1" ht="17.100000000000001" customHeight="1">
      <c r="A35" s="12" t="s">
        <v>16</v>
      </c>
      <c r="B35" s="13" t="s">
        <v>14</v>
      </c>
      <c r="C35" s="13" t="s">
        <v>77</v>
      </c>
      <c r="D35" s="36">
        <v>45903</v>
      </c>
      <c r="E35" s="14">
        <v>4725</v>
      </c>
      <c r="F35" s="36">
        <v>45945</v>
      </c>
      <c r="G35" s="14"/>
      <c r="H35" s="14">
        <f t="shared" si="1"/>
        <v>4725</v>
      </c>
      <c r="I35" s="16" t="s">
        <v>17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7" customFormat="1" ht="17.100000000000001" customHeight="1">
      <c r="A36" s="12" t="s">
        <v>23</v>
      </c>
      <c r="B36" s="11" t="s">
        <v>24</v>
      </c>
      <c r="C36" s="13" t="s">
        <v>78</v>
      </c>
      <c r="D36" s="36">
        <v>45905</v>
      </c>
      <c r="E36" s="14">
        <v>1300</v>
      </c>
      <c r="F36" s="36">
        <v>45945</v>
      </c>
      <c r="G36" s="14"/>
      <c r="H36" s="14">
        <f t="shared" si="1"/>
        <v>1300</v>
      </c>
      <c r="I36" s="16" t="s">
        <v>17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7" customFormat="1" ht="17.100000000000001" customHeight="1">
      <c r="A37" s="37" t="s">
        <v>80</v>
      </c>
      <c r="B37" s="11" t="s">
        <v>79</v>
      </c>
      <c r="C37" s="13" t="s">
        <v>55</v>
      </c>
      <c r="D37" s="36">
        <v>45908</v>
      </c>
      <c r="E37" s="14">
        <v>3000</v>
      </c>
      <c r="F37" s="36">
        <v>45945</v>
      </c>
      <c r="G37" s="14"/>
      <c r="H37" s="14">
        <f t="shared" si="1"/>
        <v>3000</v>
      </c>
      <c r="I37" s="16" t="s">
        <v>17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7" customFormat="1" ht="17.100000000000001" customHeight="1">
      <c r="A38" s="38" t="s">
        <v>81</v>
      </c>
      <c r="B38" s="13" t="s">
        <v>82</v>
      </c>
      <c r="C38" s="13" t="s">
        <v>83</v>
      </c>
      <c r="D38" s="36">
        <v>45908</v>
      </c>
      <c r="E38" s="14">
        <v>25000</v>
      </c>
      <c r="F38" s="36">
        <v>45945</v>
      </c>
      <c r="G38" s="14"/>
      <c r="H38" s="14">
        <f t="shared" si="1"/>
        <v>25000</v>
      </c>
      <c r="I38" s="16" t="s">
        <v>17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7" customFormat="1" ht="17.100000000000001" customHeight="1">
      <c r="A39" s="37" t="s">
        <v>80</v>
      </c>
      <c r="B39" s="11" t="s">
        <v>84</v>
      </c>
      <c r="C39" s="13" t="s">
        <v>85</v>
      </c>
      <c r="D39" s="36">
        <v>45908</v>
      </c>
      <c r="E39" s="14">
        <v>4000</v>
      </c>
      <c r="F39" s="36">
        <v>45945</v>
      </c>
      <c r="G39" s="14"/>
      <c r="H39" s="14">
        <f t="shared" si="1"/>
        <v>4000</v>
      </c>
      <c r="I39" s="16" t="s">
        <v>17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7" customFormat="1" ht="17.100000000000001" customHeight="1">
      <c r="A40" s="37" t="s">
        <v>86</v>
      </c>
      <c r="B40" s="37" t="s">
        <v>87</v>
      </c>
      <c r="C40" s="13" t="s">
        <v>88</v>
      </c>
      <c r="D40" s="36">
        <v>45908</v>
      </c>
      <c r="E40" s="14">
        <v>46597.48</v>
      </c>
      <c r="F40" s="36">
        <v>45945</v>
      </c>
      <c r="G40" s="14"/>
      <c r="H40" s="14">
        <f t="shared" si="1"/>
        <v>46597.48</v>
      </c>
      <c r="I40" s="16" t="s">
        <v>17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7" customFormat="1" ht="17.100000000000001" customHeight="1">
      <c r="A41" s="37" t="s">
        <v>89</v>
      </c>
      <c r="B41" s="13" t="s">
        <v>90</v>
      </c>
      <c r="C41" s="13" t="s">
        <v>91</v>
      </c>
      <c r="D41" s="36">
        <v>45908</v>
      </c>
      <c r="E41" s="14">
        <v>1007.92</v>
      </c>
      <c r="F41" s="36">
        <v>45945</v>
      </c>
      <c r="G41" s="14"/>
      <c r="H41" s="14">
        <f t="shared" si="1"/>
        <v>1007.92</v>
      </c>
      <c r="I41" s="16" t="s">
        <v>17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7" customFormat="1" ht="17.100000000000001" customHeight="1">
      <c r="A42" s="13" t="s">
        <v>18</v>
      </c>
      <c r="B42" s="17" t="s">
        <v>21</v>
      </c>
      <c r="C42" s="13" t="s">
        <v>92</v>
      </c>
      <c r="D42" s="36">
        <v>45908</v>
      </c>
      <c r="E42" s="14">
        <v>2139.34</v>
      </c>
      <c r="F42" s="36">
        <v>45945</v>
      </c>
      <c r="G42" s="14"/>
      <c r="H42" s="14">
        <f t="shared" si="1"/>
        <v>2139.34</v>
      </c>
      <c r="I42" s="16" t="s">
        <v>17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7" customFormat="1" ht="17.100000000000001" customHeight="1">
      <c r="A43" s="13" t="s">
        <v>18</v>
      </c>
      <c r="B43" s="17" t="s">
        <v>21</v>
      </c>
      <c r="C43" s="13" t="s">
        <v>93</v>
      </c>
      <c r="D43" s="36">
        <v>45908</v>
      </c>
      <c r="E43" s="14">
        <v>6112.4</v>
      </c>
      <c r="F43" s="36">
        <v>45945</v>
      </c>
      <c r="G43" s="14"/>
      <c r="H43" s="15">
        <f t="shared" si="1"/>
        <v>6112.4</v>
      </c>
      <c r="I43" s="16" t="s">
        <v>17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7" customFormat="1" ht="17.100000000000001" customHeight="1">
      <c r="A44" s="12" t="s">
        <v>16</v>
      </c>
      <c r="B44" s="13" t="s">
        <v>14</v>
      </c>
      <c r="C44" s="13" t="s">
        <v>94</v>
      </c>
      <c r="D44" s="36">
        <v>45909</v>
      </c>
      <c r="E44" s="14">
        <v>5340</v>
      </c>
      <c r="F44" s="36">
        <v>45945</v>
      </c>
      <c r="G44" s="14"/>
      <c r="H44" s="15">
        <f t="shared" si="1"/>
        <v>5340</v>
      </c>
      <c r="I44" s="16" t="s">
        <v>17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7" customFormat="1" ht="17.100000000000001" customHeight="1">
      <c r="A45" s="13" t="s">
        <v>18</v>
      </c>
      <c r="B45" s="17" t="s">
        <v>21</v>
      </c>
      <c r="C45" s="13" t="s">
        <v>95</v>
      </c>
      <c r="D45" s="36">
        <v>45910</v>
      </c>
      <c r="E45" s="14">
        <v>1222.48</v>
      </c>
      <c r="F45" s="36">
        <v>45945</v>
      </c>
      <c r="G45" s="14"/>
      <c r="H45" s="15">
        <f t="shared" si="1"/>
        <v>1222.48</v>
      </c>
      <c r="I45" s="16" t="s">
        <v>17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7" customFormat="1" ht="17.100000000000001" customHeight="1">
      <c r="A46" s="37" t="s">
        <v>96</v>
      </c>
      <c r="B46" s="13" t="s">
        <v>97</v>
      </c>
      <c r="C46" s="13" t="s">
        <v>98</v>
      </c>
      <c r="D46" s="36">
        <v>45910</v>
      </c>
      <c r="E46" s="14">
        <v>480000</v>
      </c>
      <c r="F46" s="36">
        <v>45945</v>
      </c>
      <c r="G46" s="14"/>
      <c r="H46" s="15">
        <f t="shared" si="1"/>
        <v>480000</v>
      </c>
      <c r="I46" s="16" t="s">
        <v>17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7" customFormat="1" ht="17.100000000000001" customHeight="1">
      <c r="A47" s="13" t="s">
        <v>18</v>
      </c>
      <c r="B47" s="17" t="s">
        <v>99</v>
      </c>
      <c r="C47" s="13" t="s">
        <v>100</v>
      </c>
      <c r="D47" s="36">
        <v>45916</v>
      </c>
      <c r="E47" s="14">
        <v>916.86</v>
      </c>
      <c r="F47" s="36">
        <v>45945</v>
      </c>
      <c r="G47" s="14"/>
      <c r="H47" s="15">
        <f t="shared" si="1"/>
        <v>916.86</v>
      </c>
      <c r="I47" s="16" t="s">
        <v>17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7" customFormat="1" ht="17.100000000000001" customHeight="1">
      <c r="A48" s="13" t="s">
        <v>18</v>
      </c>
      <c r="B48" s="17" t="s">
        <v>28</v>
      </c>
      <c r="C48" s="13" t="s">
        <v>101</v>
      </c>
      <c r="D48" s="36">
        <v>45916</v>
      </c>
      <c r="E48" s="14">
        <v>696507.98</v>
      </c>
      <c r="F48" s="36">
        <v>45945</v>
      </c>
      <c r="G48" s="14"/>
      <c r="H48" s="15">
        <f t="shared" si="1"/>
        <v>696507.98</v>
      </c>
      <c r="I48" s="16" t="s">
        <v>17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7" customFormat="1" ht="17.100000000000001" customHeight="1">
      <c r="A49" s="19" t="s">
        <v>102</v>
      </c>
      <c r="B49" s="19" t="s">
        <v>103</v>
      </c>
      <c r="C49" s="13" t="s">
        <v>104</v>
      </c>
      <c r="D49" s="36">
        <v>45916</v>
      </c>
      <c r="E49" s="14">
        <v>7929.6</v>
      </c>
      <c r="F49" s="36">
        <v>45945</v>
      </c>
      <c r="G49" s="14"/>
      <c r="H49" s="15">
        <f t="shared" si="1"/>
        <v>7929.6</v>
      </c>
      <c r="I49" s="16" t="s">
        <v>17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7" customFormat="1" ht="17.100000000000001" customHeight="1">
      <c r="A50" s="19" t="s">
        <v>105</v>
      </c>
      <c r="B50" s="38" t="s">
        <v>106</v>
      </c>
      <c r="C50" s="13" t="s">
        <v>107</v>
      </c>
      <c r="D50" s="36">
        <v>45917</v>
      </c>
      <c r="E50" s="14">
        <v>56034.66</v>
      </c>
      <c r="F50" s="36">
        <v>45945</v>
      </c>
      <c r="G50" s="14"/>
      <c r="H50" s="15">
        <f t="shared" si="1"/>
        <v>56034.66</v>
      </c>
      <c r="I50" s="16" t="s">
        <v>17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7" customFormat="1" ht="17.100000000000001" customHeight="1">
      <c r="A51" s="12" t="s">
        <v>16</v>
      </c>
      <c r="B51" s="13" t="s">
        <v>14</v>
      </c>
      <c r="C51" s="13" t="s">
        <v>108</v>
      </c>
      <c r="D51" s="36">
        <v>45917</v>
      </c>
      <c r="E51" s="14">
        <v>5520</v>
      </c>
      <c r="F51" s="36">
        <v>45945</v>
      </c>
      <c r="G51" s="14"/>
      <c r="H51" s="15">
        <f t="shared" si="1"/>
        <v>5520</v>
      </c>
      <c r="I51" s="16" t="s">
        <v>17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7" customFormat="1" ht="17.100000000000001" customHeight="1">
      <c r="A52" s="13" t="s">
        <v>18</v>
      </c>
      <c r="B52" s="17" t="s">
        <v>21</v>
      </c>
      <c r="C52" s="13" t="s">
        <v>109</v>
      </c>
      <c r="D52" s="36">
        <v>45917</v>
      </c>
      <c r="E52" s="14">
        <v>1755.84</v>
      </c>
      <c r="F52" s="36">
        <v>45945</v>
      </c>
      <c r="G52" s="14"/>
      <c r="H52" s="15">
        <f t="shared" si="1"/>
        <v>1755.84</v>
      </c>
      <c r="I52" s="16" t="s">
        <v>17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7" customFormat="1" ht="17.100000000000001" customHeight="1">
      <c r="A53" s="37" t="s">
        <v>110</v>
      </c>
      <c r="B53" s="38" t="s">
        <v>111</v>
      </c>
      <c r="C53" s="13" t="s">
        <v>112</v>
      </c>
      <c r="D53" s="36">
        <v>45918</v>
      </c>
      <c r="E53" s="14">
        <v>13924</v>
      </c>
      <c r="F53" s="36">
        <v>45945</v>
      </c>
      <c r="G53" s="14"/>
      <c r="H53" s="15">
        <f t="shared" si="1"/>
        <v>13924</v>
      </c>
      <c r="I53" s="16" t="s">
        <v>17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7" customFormat="1" ht="17.100000000000001" customHeight="1">
      <c r="A54" s="12" t="s">
        <v>16</v>
      </c>
      <c r="B54" s="13" t="s">
        <v>14</v>
      </c>
      <c r="C54" s="13" t="s">
        <v>113</v>
      </c>
      <c r="D54" s="36">
        <v>45918</v>
      </c>
      <c r="E54" s="14">
        <v>6750</v>
      </c>
      <c r="F54" s="36">
        <v>45945</v>
      </c>
      <c r="G54" s="14"/>
      <c r="H54" s="15">
        <f t="shared" si="1"/>
        <v>6750</v>
      </c>
      <c r="I54" s="16" t="s">
        <v>17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7" customFormat="1" ht="17.100000000000001" customHeight="1">
      <c r="A55" s="37" t="s">
        <v>114</v>
      </c>
      <c r="B55" s="19" t="s">
        <v>115</v>
      </c>
      <c r="C55" s="13" t="s">
        <v>116</v>
      </c>
      <c r="D55" s="36">
        <v>45918</v>
      </c>
      <c r="E55" s="14">
        <v>4920</v>
      </c>
      <c r="F55" s="36">
        <v>45945</v>
      </c>
      <c r="G55" s="14"/>
      <c r="H55" s="15">
        <f t="shared" si="1"/>
        <v>4920</v>
      </c>
      <c r="I55" s="16" t="s">
        <v>17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7" customFormat="1" ht="17.100000000000001" customHeight="1">
      <c r="A56" s="12" t="s">
        <v>117</v>
      </c>
      <c r="B56" s="13" t="s">
        <v>118</v>
      </c>
      <c r="C56" s="13" t="s">
        <v>119</v>
      </c>
      <c r="D56" s="36">
        <v>45919</v>
      </c>
      <c r="E56" s="14">
        <v>13871.88</v>
      </c>
      <c r="F56" s="36">
        <v>45945</v>
      </c>
      <c r="G56" s="14"/>
      <c r="H56" s="15">
        <f t="shared" si="1"/>
        <v>13871.88</v>
      </c>
      <c r="I56" s="16" t="s">
        <v>17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7" customFormat="1" ht="17.100000000000001" customHeight="1">
      <c r="A57" s="13" t="s">
        <v>22</v>
      </c>
      <c r="B57" s="13" t="s">
        <v>15</v>
      </c>
      <c r="C57" s="13" t="s">
        <v>120</v>
      </c>
      <c r="D57" s="36">
        <v>45923</v>
      </c>
      <c r="E57" s="14">
        <v>70564</v>
      </c>
      <c r="F57" s="36">
        <v>45945</v>
      </c>
      <c r="G57" s="14"/>
      <c r="H57" s="15">
        <f t="shared" si="1"/>
        <v>70564</v>
      </c>
      <c r="I57" s="16" t="s">
        <v>17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7" customFormat="1" ht="17.100000000000001" customHeight="1">
      <c r="A58" s="13" t="s">
        <v>18</v>
      </c>
      <c r="B58" s="17" t="s">
        <v>28</v>
      </c>
      <c r="C58" s="13" t="s">
        <v>121</v>
      </c>
      <c r="D58" s="36">
        <v>45923</v>
      </c>
      <c r="E58" s="14">
        <v>695591.12</v>
      </c>
      <c r="F58" s="36">
        <v>45945</v>
      </c>
      <c r="G58" s="14"/>
      <c r="H58" s="15">
        <f t="shared" si="1"/>
        <v>695591.12</v>
      </c>
      <c r="I58" s="16" t="s">
        <v>17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7" customFormat="1" ht="17.100000000000001" customHeight="1">
      <c r="A59" s="37" t="s">
        <v>122</v>
      </c>
      <c r="B59" s="13" t="s">
        <v>123</v>
      </c>
      <c r="C59" s="13" t="s">
        <v>124</v>
      </c>
      <c r="D59" s="36">
        <v>45925</v>
      </c>
      <c r="E59" s="14">
        <v>4951.9399999999996</v>
      </c>
      <c r="F59" s="36">
        <v>45945</v>
      </c>
      <c r="G59" s="14"/>
      <c r="H59" s="15">
        <f t="shared" si="1"/>
        <v>4951.9399999999996</v>
      </c>
      <c r="I59" s="16" t="s">
        <v>17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7" customFormat="1" ht="17.100000000000001" customHeight="1">
      <c r="A60" s="13" t="s">
        <v>32</v>
      </c>
      <c r="B60" s="17" t="s">
        <v>33</v>
      </c>
      <c r="C60" s="13" t="s">
        <v>125</v>
      </c>
      <c r="D60" s="36">
        <v>45925</v>
      </c>
      <c r="E60" s="14">
        <v>7174.4</v>
      </c>
      <c r="F60" s="36">
        <v>45945</v>
      </c>
      <c r="G60" s="14"/>
      <c r="H60" s="15">
        <f t="shared" si="1"/>
        <v>7174.4</v>
      </c>
      <c r="I60" s="16" t="s">
        <v>17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7" customFormat="1" ht="17.100000000000001" customHeight="1">
      <c r="A61" s="13" t="s">
        <v>32</v>
      </c>
      <c r="B61" s="17" t="s">
        <v>33</v>
      </c>
      <c r="C61" s="13" t="s">
        <v>126</v>
      </c>
      <c r="D61" s="36">
        <v>45925</v>
      </c>
      <c r="E61" s="14">
        <v>35358.699999999997</v>
      </c>
      <c r="F61" s="36">
        <v>45945</v>
      </c>
      <c r="G61" s="14"/>
      <c r="H61" s="15">
        <f t="shared" si="1"/>
        <v>35358.699999999997</v>
      </c>
      <c r="I61" s="16" t="s">
        <v>17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7" customFormat="1" ht="17.100000000000001" customHeight="1">
      <c r="A62" s="13" t="s">
        <v>32</v>
      </c>
      <c r="B62" s="17" t="s">
        <v>33</v>
      </c>
      <c r="C62" s="13" t="s">
        <v>127</v>
      </c>
      <c r="D62" s="36">
        <v>45925</v>
      </c>
      <c r="E62" s="14">
        <v>12980</v>
      </c>
      <c r="F62" s="36">
        <v>45945</v>
      </c>
      <c r="G62" s="14"/>
      <c r="H62" s="15">
        <f t="shared" si="1"/>
        <v>12980</v>
      </c>
      <c r="I62" s="16" t="s">
        <v>17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7" customFormat="1" ht="17.100000000000001" customHeight="1">
      <c r="A63" s="13" t="s">
        <v>32</v>
      </c>
      <c r="B63" s="17" t="s">
        <v>33</v>
      </c>
      <c r="C63" s="13" t="s">
        <v>128</v>
      </c>
      <c r="D63" s="36">
        <v>45925</v>
      </c>
      <c r="E63" s="14">
        <v>14455</v>
      </c>
      <c r="F63" s="36">
        <v>45945</v>
      </c>
      <c r="G63" s="14"/>
      <c r="H63" s="15">
        <f t="shared" si="1"/>
        <v>14455</v>
      </c>
      <c r="I63" s="16" t="s">
        <v>17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7" customFormat="1" ht="17.100000000000001" customHeight="1">
      <c r="A64" s="13" t="s">
        <v>32</v>
      </c>
      <c r="B64" s="17" t="s">
        <v>33</v>
      </c>
      <c r="C64" s="13" t="s">
        <v>129</v>
      </c>
      <c r="D64" s="36">
        <v>45925</v>
      </c>
      <c r="E64" s="14">
        <v>4590.2</v>
      </c>
      <c r="F64" s="36">
        <v>45945</v>
      </c>
      <c r="G64" s="14"/>
      <c r="H64" s="15">
        <f t="shared" si="1"/>
        <v>4590.2</v>
      </c>
      <c r="I64" s="16" t="s">
        <v>17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7" customFormat="1" ht="17.100000000000001" customHeight="1">
      <c r="A65" s="13" t="s">
        <v>32</v>
      </c>
      <c r="B65" s="17" t="s">
        <v>33</v>
      </c>
      <c r="C65" s="13" t="s">
        <v>130</v>
      </c>
      <c r="D65" s="36">
        <v>45925</v>
      </c>
      <c r="E65" s="14">
        <v>3540</v>
      </c>
      <c r="F65" s="36">
        <v>45945</v>
      </c>
      <c r="G65" s="14"/>
      <c r="H65" s="15">
        <f t="shared" si="1"/>
        <v>3540</v>
      </c>
      <c r="I65" s="16" t="s">
        <v>17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ht="29.25" customHeight="1" thickBot="1">
      <c r="A66" s="20" t="s">
        <v>4</v>
      </c>
      <c r="B66" s="21"/>
      <c r="C66" s="21"/>
      <c r="D66" s="22"/>
      <c r="E66" s="23">
        <f>SUM(E14:E65)</f>
        <v>4959717.9000000004</v>
      </c>
      <c r="F66" s="24"/>
      <c r="G66" s="23">
        <f>SUM(G14:G65)</f>
        <v>2700202.1</v>
      </c>
      <c r="H66" s="23">
        <f>SUM(_xlfn._TRO_LEADING(H14:H65))</f>
        <v>2259515.8000000003</v>
      </c>
      <c r="I66" s="25"/>
      <c r="K66" s="2"/>
      <c r="L66" s="2"/>
    </row>
    <row r="67" spans="1:141" ht="15.75">
      <c r="A67" s="26"/>
      <c r="B67" s="27"/>
      <c r="C67" s="28"/>
      <c r="D67" s="27"/>
      <c r="E67" s="27"/>
      <c r="F67" s="27"/>
      <c r="G67" s="27"/>
      <c r="H67" s="27"/>
      <c r="I67" s="29"/>
    </row>
    <row r="68" spans="1:141">
      <c r="I68" s="2"/>
    </row>
    <row r="69" spans="1:141">
      <c r="I69" s="2"/>
    </row>
    <row r="70" spans="1:141">
      <c r="I70" s="2"/>
    </row>
    <row r="71" spans="1:141">
      <c r="I71" s="2"/>
    </row>
    <row r="72" spans="1:141" ht="15">
      <c r="A72"/>
      <c r="B72"/>
      <c r="C72"/>
      <c r="D72"/>
      <c r="E72"/>
      <c r="F72"/>
      <c r="G72"/>
      <c r="H72"/>
      <c r="I72" s="2"/>
      <c r="J72"/>
      <c r="K72"/>
      <c r="L72"/>
    </row>
    <row r="73" spans="1:141" ht="15.75" thickBot="1">
      <c r="A73"/>
      <c r="B73"/>
      <c r="C73"/>
      <c r="D73"/>
      <c r="E73"/>
      <c r="F73"/>
      <c r="G73" s="9"/>
      <c r="H73" s="9"/>
      <c r="I73" s="9"/>
      <c r="J73"/>
      <c r="K73"/>
      <c r="L73"/>
    </row>
    <row r="74" spans="1:141" ht="16.5" thickTop="1">
      <c r="A74"/>
      <c r="B74"/>
      <c r="C74"/>
      <c r="D74"/>
      <c r="E74"/>
      <c r="F74"/>
      <c r="G74" s="10" t="s">
        <v>20</v>
      </c>
      <c r="H74" s="10"/>
      <c r="I74" s="10"/>
      <c r="J74"/>
      <c r="K74"/>
      <c r="L74"/>
    </row>
    <row r="75" spans="1:141" ht="15">
      <c r="A75"/>
      <c r="B75"/>
      <c r="C75"/>
      <c r="D75"/>
      <c r="E75"/>
      <c r="F75"/>
      <c r="G75" s="8" t="s">
        <v>19</v>
      </c>
      <c r="H75" s="8"/>
      <c r="I75" s="8"/>
      <c r="J75"/>
      <c r="K75"/>
      <c r="L75"/>
    </row>
    <row r="76" spans="1:141" ht="15">
      <c r="A76"/>
      <c r="B76"/>
      <c r="C76"/>
      <c r="D76"/>
      <c r="E76"/>
      <c r="F76"/>
      <c r="G76"/>
      <c r="H76"/>
      <c r="I76" s="2"/>
      <c r="J76"/>
      <c r="K76"/>
      <c r="L76"/>
    </row>
  </sheetData>
  <mergeCells count="7">
    <mergeCell ref="G75:I75"/>
    <mergeCell ref="G73:I73"/>
    <mergeCell ref="A66:D66"/>
    <mergeCell ref="A1:I9"/>
    <mergeCell ref="A10:I10"/>
    <mergeCell ref="A11:I11"/>
    <mergeCell ref="G74:I74"/>
  </mergeCells>
  <phoneticPr fontId="4" type="noConversion"/>
  <printOptions horizontalCentered="1"/>
  <pageMargins left="0.25" right="0.25" top="0.75" bottom="0.75" header="0.3" footer="0.3"/>
  <pageSetup paperSize="5" scale="37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2025-10-08T14:24:01Z</cp:lastPrinted>
  <dcterms:created xsi:type="dcterms:W3CDTF">2019-08-01T20:31:11Z</dcterms:created>
  <dcterms:modified xsi:type="dcterms:W3CDTF">2025-10-08T14:30:47Z</dcterms:modified>
</cp:coreProperties>
</file>