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Cuentas por Pagar\2025\2025_12\"/>
    </mc:Choice>
  </mc:AlternateContent>
  <xr:revisionPtr revIDLastSave="0" documentId="13_ncr:1_{D0A3C8DE-2DCE-436C-B307-203104822088}" xr6:coauthVersionLast="47" xr6:coauthVersionMax="47" xr10:uidLastSave="{00000000-0000-0000-0000-000000000000}"/>
  <bookViews>
    <workbookView xWindow="-120" yWindow="-120" windowWidth="29040" windowHeight="15720" tabRatio="590" xr2:uid="{00000000-000D-0000-FFFF-FFFF00000000}"/>
  </bookViews>
  <sheets>
    <sheet name="Diciembre 2025" sheetId="1" r:id="rId1"/>
  </sheets>
  <definedNames>
    <definedName name="_xlnm._FilterDatabase" localSheetId="0" hidden="1">'Diciembre 2025'!$A$12:$J$74</definedName>
    <definedName name="_xlnm.Print_Area" localSheetId="0">'Diciembre 2025'!$A$1:$I$85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5" i="1" l="1"/>
  <c r="G74" i="1"/>
  <c r="G73" i="1"/>
  <c r="G72" i="1"/>
  <c r="G71" i="1"/>
  <c r="G70" i="1"/>
  <c r="G69" i="1"/>
  <c r="G68" i="1"/>
  <c r="G67" i="1"/>
  <c r="G66" i="1"/>
  <c r="G65" i="1"/>
  <c r="G46" i="1"/>
  <c r="G22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44" i="1"/>
  <c r="G37" i="1"/>
  <c r="G36" i="1"/>
  <c r="G35" i="1"/>
  <c r="G34" i="1"/>
  <c r="G33" i="1"/>
  <c r="G14" i="1"/>
  <c r="G15" i="1"/>
  <c r="G16" i="1"/>
  <c r="G17" i="1"/>
  <c r="G18" i="1"/>
  <c r="G19" i="1"/>
  <c r="G20" i="1"/>
  <c r="G21" i="1"/>
  <c r="G23" i="1"/>
  <c r="G24" i="1"/>
  <c r="G25" i="1"/>
  <c r="G26" i="1"/>
  <c r="G27" i="1"/>
  <c r="G28" i="1"/>
  <c r="G29" i="1"/>
  <c r="G30" i="1"/>
  <c r="G31" i="1"/>
  <c r="G32" i="1"/>
  <c r="G38" i="1"/>
  <c r="G39" i="1"/>
  <c r="G40" i="1"/>
  <c r="G41" i="1"/>
  <c r="G42" i="1"/>
  <c r="G45" i="1"/>
  <c r="G43" i="1"/>
  <c r="G47" i="1"/>
  <c r="G48" i="1"/>
  <c r="G49" i="1"/>
  <c r="G50" i="1"/>
  <c r="E75" i="1"/>
  <c r="G13" i="1" l="1"/>
  <c r="G75" i="1" s="1"/>
</calcChain>
</file>

<file path=xl/sharedStrings.xml><?xml version="1.0" encoding="utf-8"?>
<sst xmlns="http://schemas.openxmlformats.org/spreadsheetml/2006/main" count="263" uniqueCount="156">
  <si>
    <t>Proveedor</t>
  </si>
  <si>
    <t>Factura No.
(NCF Gubernamental)</t>
  </si>
  <si>
    <t>Fecha Factura</t>
  </si>
  <si>
    <t>Monto Facturado</t>
  </si>
  <si>
    <t>Total General</t>
  </si>
  <si>
    <t>Fecha estimada de pago</t>
  </si>
  <si>
    <t>Monto Pagado</t>
  </si>
  <si>
    <t>Monto Pendiente</t>
  </si>
  <si>
    <t>Estado</t>
  </si>
  <si>
    <t xml:space="preserve">Listado de Cuentas por Pagar y Pagos a Proveedores </t>
  </si>
  <si>
    <t>Empresa Distribuidora de Electricidad del Este, S. A. (EDEESTE).</t>
  </si>
  <si>
    <t>Pagado</t>
  </si>
  <si>
    <t>Descripción</t>
  </si>
  <si>
    <t>Altice Dominicana, S. A.</t>
  </si>
  <si>
    <t>Pago por adquisición de botellones de agua purificada para uso de esta DIGEPRES.</t>
  </si>
  <si>
    <t>Encargada División Financiera</t>
  </si>
  <si>
    <t>ALBA D. REYES REYES</t>
  </si>
  <si>
    <t>Autocentro Navarro SRL</t>
  </si>
  <si>
    <t>Pago por contratación de servicios de lavados para flotilla vehicular de esta DIGEPRES</t>
  </si>
  <si>
    <t>Planeta Azul S. A.</t>
  </si>
  <si>
    <t>Servicio Automotriz Inteligente (AUTOSAI)</t>
  </si>
  <si>
    <t>Servicios de talleres para vehículos institucionales de esta DIGEPRES.</t>
  </si>
  <si>
    <t>Corporación de Acueducto y Alcantarillado de Santo Domingo (CAASD).</t>
  </si>
  <si>
    <t xml:space="preserve"> </t>
  </si>
  <si>
    <t>Instituto De Auxilios Y Viviendas</t>
  </si>
  <si>
    <t>Todo Incluido Lumencoo Group SRL</t>
  </si>
  <si>
    <t>Delta Comercial, S. A.</t>
  </si>
  <si>
    <t xml:space="preserve">Seguro Nacional De Salud </t>
  </si>
  <si>
    <t>Al 31 de Diciembre del 2025</t>
  </si>
  <si>
    <t>Pago por servicios de agua potable correspondiente al mes de diciembre 2025.</t>
  </si>
  <si>
    <t>E450000020046</t>
  </si>
  <si>
    <t>Lourdes Ynmaculada De oleo Valenzuela</t>
  </si>
  <si>
    <t>Pago por servicios prestados en calidad de abogado notario público para esta DIGEPRES.</t>
  </si>
  <si>
    <t>B1500000181</t>
  </si>
  <si>
    <t xml:space="preserve">Pago servicios de consultoría para el acompañamiento en la obtención de las certificaciones de las Normas ISO 27001-2022 del Sistema de Gestión Seguridad de la Información e ISO 20000-1 2018 Sistema de Gestión de Servicios TIC en esta DIGEPRES. </t>
  </si>
  <si>
    <t>Frod Advisory Group SRL</t>
  </si>
  <si>
    <t>B1500000018</t>
  </si>
  <si>
    <t xml:space="preserve">Pago por gastos de seguros funerarios plan A, código No. 5008000001 para los colaboradores de esta DIGEPRES, correspondiente al mes de enero 2026. </t>
  </si>
  <si>
    <t>B1500002022</t>
  </si>
  <si>
    <t xml:space="preserve">Pago por gastos de seguros funerarios plan A, código No. 5008000001 para los colaboradores de esta DIGEPRES, correspondiente al mes de diciembre 2025. </t>
  </si>
  <si>
    <t>B1500002021</t>
  </si>
  <si>
    <t>E450000021183</t>
  </si>
  <si>
    <t>Pago de Curso Especializado Ortografia y Redaccionn de Informe que están cursando las colaboradoras Alina Rodríguez, María Jiménez, Virginia Betancourt, María Corona y Verenice Capellán, de esta DIGEPRES</t>
  </si>
  <si>
    <t>Pontificia Universidad Católica Madre Y Maestra</t>
  </si>
  <si>
    <t>E450000001523</t>
  </si>
  <si>
    <t>B1500002817</t>
  </si>
  <si>
    <t>B1500002818</t>
  </si>
  <si>
    <t>B1500002823</t>
  </si>
  <si>
    <t xml:space="preserve">Fundación Hergar Para La Investigación Y Promoción Educativa </t>
  </si>
  <si>
    <t>B1500000454</t>
  </si>
  <si>
    <t>E450000000022</t>
  </si>
  <si>
    <t>Actualidades VD SRL</t>
  </si>
  <si>
    <t>B1500002538</t>
  </si>
  <si>
    <t>Pago adquisición de equipos tecnológicos para uso de esta DIGEPRES, correspondiente al cuarto trimestre de 2025.</t>
  </si>
  <si>
    <t>Compu-Office Dominicana SRL</t>
  </si>
  <si>
    <t>E450000001115</t>
  </si>
  <si>
    <t>B1500000184</t>
  </si>
  <si>
    <t>Pago adquisición de infraestructura de soporte para data center de esta DIGEPRES, correspondiente al cuarto trimestre de 2025.</t>
  </si>
  <si>
    <t>Sinergit SA</t>
  </si>
  <si>
    <t>E450000000353</t>
  </si>
  <si>
    <t>B1500004138</t>
  </si>
  <si>
    <t>B1500004139</t>
  </si>
  <si>
    <t>B1500004141</t>
  </si>
  <si>
    <t>B1500004144</t>
  </si>
  <si>
    <t>B1500004145</t>
  </si>
  <si>
    <t>E450000021303</t>
  </si>
  <si>
    <t>Katana Baterías SRL</t>
  </si>
  <si>
    <t>B1500000014</t>
  </si>
  <si>
    <t>Pago por adquisición de articulo ferretero para uso de esta DIGEPRES, correspondiente al cuarto trimestre de 2025.</t>
  </si>
  <si>
    <t xml:space="preserve">MRO Mantenimiento Operación &amp; Reparación </t>
  </si>
  <si>
    <t>B1500001159</t>
  </si>
  <si>
    <t>Pago gastos de seguro de salud para los colaboradores de esta DIGEPRES, correspondiente al mes de enero de  2026</t>
  </si>
  <si>
    <t>E450000004737</t>
  </si>
  <si>
    <t>B15000001154</t>
  </si>
  <si>
    <t>Mundo Industrial SRL</t>
  </si>
  <si>
    <t>B1500000585</t>
  </si>
  <si>
    <t>B1500002830</t>
  </si>
  <si>
    <t>B1500002831</t>
  </si>
  <si>
    <t>E450000005173</t>
  </si>
  <si>
    <t>Khalicco Investments SRL</t>
  </si>
  <si>
    <t>B1500001594</t>
  </si>
  <si>
    <t>B1500000584</t>
  </si>
  <si>
    <t>Burdiez Y Compañía SRL</t>
  </si>
  <si>
    <t>E450000000072</t>
  </si>
  <si>
    <t>Pago por servicios de telecable, cuenta No. 13996825 correspondiente al período 11-12-2025 al 10-01-2026, para uso de esta DIGEPRES.</t>
  </si>
  <si>
    <t>E450000020687</t>
  </si>
  <si>
    <t>E450000009562</t>
  </si>
  <si>
    <t>Pago por servicios de data, cuenta No. 85937564 correspondiente al período 11-12-2025 al 10-01-2026, para uso de esta DIGEPRES.</t>
  </si>
  <si>
    <t>E450000020710</t>
  </si>
  <si>
    <t>Pago por gastos de seguro de vida colectivo para los colaboradores de esta DIGEPRES, correspondiente al mes de enero 2026</t>
  </si>
  <si>
    <t>Seguros Reservas SA</t>
  </si>
  <si>
    <t>E450000000001</t>
  </si>
  <si>
    <t>Fabregas Services SRL</t>
  </si>
  <si>
    <t>B1500000408</t>
  </si>
  <si>
    <t>Pago por adquisición de equipos tecnológicos para uso de esta DIGEPRES, correspondiente al cuarto trimestre del 2025.</t>
  </si>
  <si>
    <t>Clickteck</t>
  </si>
  <si>
    <t>E450000000192</t>
  </si>
  <si>
    <t>B1500000013</t>
  </si>
  <si>
    <t>E450000021377</t>
  </si>
  <si>
    <t>E450000021403</t>
  </si>
  <si>
    <t>Comunicaciones y Redes De Santo Domingo SRL</t>
  </si>
  <si>
    <t>B1500000832</t>
  </si>
  <si>
    <t>Oficina para el Reordenamiento del Transporte OPRET</t>
  </si>
  <si>
    <t>B1500000506</t>
  </si>
  <si>
    <t>Prime Provisions Suministro y Provisiones Globales PPSPG SRL</t>
  </si>
  <si>
    <t>Por concepto de adquisición de material de oficina para uso de esta DIGEPRES.</t>
  </si>
  <si>
    <t>B1500000001</t>
  </si>
  <si>
    <t>Anthuriana Dominicana SRL</t>
  </si>
  <si>
    <t>Por concepto de servicio de Catering para actividad de integración institucional de esta DIGEPRES.</t>
  </si>
  <si>
    <t>E450000000105</t>
  </si>
  <si>
    <t>Pago por concepto de inclusion de dos camionetas Mitsubishi L200 2025 en la poliza de vehiculos flotilla No. 2-2-502-0081882, propiedad de esta DIGEPRES.</t>
  </si>
  <si>
    <t>E450000009654</t>
  </si>
  <si>
    <t>Pago por servicios de energía eléctrica, NIC No. 1609251, correspondiente al mes de diciembre de 2025 para consumo de esta DIGEPRES.</t>
  </si>
  <si>
    <t>E450000064757</t>
  </si>
  <si>
    <t>Pago por servicios de energía eléctrica, NIC No. 1511169, correspondiente al mes de diciembre de 2025 para consumo de esta DIGEPRES.</t>
  </si>
  <si>
    <t>E450000064726</t>
  </si>
  <si>
    <t>Pago recarga de combustible para uso de esta DIGEPRES, correspondiente al mes de diciembre 2025.</t>
  </si>
  <si>
    <t>Totalenergies Marketing Dominicana SA</t>
  </si>
  <si>
    <t>E450000030625</t>
  </si>
  <si>
    <t>E450000066282</t>
  </si>
  <si>
    <t>E450000066287</t>
  </si>
  <si>
    <t>por concepto de adquisición de insumos archivístico para uso de esta DIGEPRES.</t>
  </si>
  <si>
    <t>Supligensa SRL</t>
  </si>
  <si>
    <t>E450000000033</t>
  </si>
  <si>
    <t>Copy Solutions Internationals SA</t>
  </si>
  <si>
    <t>Por concepto servicio de renta de impresoras para uso de esta DIGEPRES.</t>
  </si>
  <si>
    <t>E450000000920</t>
  </si>
  <si>
    <t>Pago por adquisición de materiales de oficina para uso de esta DIGEPRES, correspondiente al cuarto trimestre 2025.</t>
  </si>
  <si>
    <t>Portafolio DO SRL</t>
  </si>
  <si>
    <t>B1500000135</t>
  </si>
  <si>
    <t>Suplidora Renma SRL</t>
  </si>
  <si>
    <t>B1500002349</t>
  </si>
  <si>
    <t>por concepto de adquisición de materiales de oficina para uso de esta DIGEPRES.</t>
  </si>
  <si>
    <t>Offitek SRL</t>
  </si>
  <si>
    <t>E450000000328</t>
  </si>
  <si>
    <t>E450000021465</t>
  </si>
  <si>
    <t>Aripo Comercializadora Dominicana De Insumos Y Negocios Diversos SRL</t>
  </si>
  <si>
    <t>B1500000258</t>
  </si>
  <si>
    <t>Comafre SRL</t>
  </si>
  <si>
    <t>Ppor concepto de pago cobertura 1/5 de la cuota comprometida del 50% de la Maestría en Dirección y Administración de Empresas (MBA), que esta cursando Adriana López Castillo colaboradora de esta DIGEPRES</t>
  </si>
  <si>
    <t>Por concepto pago adquisición de lámparas para uso de esta DIGEPRES</t>
  </si>
  <si>
    <t>Por concepto adquisición de mobiliarios para uso de esta DIGEPRES.</t>
  </si>
  <si>
    <t>Por concepto de pago de adquisición de materiales ferreteros para uso de esta DIGEPRES</t>
  </si>
  <si>
    <t>Por concepto adquisición de equipos periféricos para uso de esta DIGEPRES.</t>
  </si>
  <si>
    <t>Pago por servicio de gestión de audiovisuales y traducción simultánea de (3) idiomas: español, inglés y portugués para el Seminario Internacional de Presupuesto público de esta Dirección General de Presupuesto (DIGEPRES).</t>
  </si>
  <si>
    <t xml:space="preserve">Por concepto de recargas para el uso de las tarjetas de los colaboradores de esta DIGEPRES </t>
  </si>
  <si>
    <t>Por concepto de adquisición de insumos archivístico para uso de esta DIGEPRES.</t>
  </si>
  <si>
    <t>Por concepto de adquisición de materiales de oficina para uso de esta DIGEPRES.</t>
  </si>
  <si>
    <t>Por concepto de adquisición de extractor y radios de comunicación para uso de esta DIGEPRES</t>
  </si>
  <si>
    <t>Por concepto de contratación para servicios de talleres para el autobús Toyota placa No. El01180 propiedad de esta DIGEPRES</t>
  </si>
  <si>
    <t>B1500000729</t>
  </si>
  <si>
    <t>Pago por adquisicion de vehiculos utilitarios para uso de esta DIGEPRES.</t>
  </si>
  <si>
    <t>Bonanza Dominicana SAS</t>
  </si>
  <si>
    <t>E450000001181</t>
  </si>
  <si>
    <t>E450000001182</t>
  </si>
  <si>
    <t>Dos Garcia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</si>
</sst>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&quot;$&quot;* #,##0.00_-;\-&quot;$&quot;* #,##0.00_-;_-&quot;$&quot;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4"/>
      <color theme="1"/>
      <name val="Artifex CF"/>
      <family val="3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</cellStyleXfs>
  <cellXfs count="40">
    <xf numFmtId="0" fontId="0" fillId="0" borderId="0" xfId="0"/>
    <xf numFmtId="0" fontId="1" fillId="0" borderId="0" xfId="0" applyFont="1"/>
    <xf numFmtId="43" fontId="1" fillId="0" borderId="0" xfId="0" applyNumberFormat="1" applyFont="1"/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/>
    <xf numFmtId="49" fontId="7" fillId="3" borderId="1" xfId="0" applyNumberFormat="1" applyFont="1" applyFill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43" fontId="7" fillId="0" borderId="1" xfId="1" applyFont="1" applyBorder="1" applyAlignment="1">
      <alignment horizontal="right" vertical="center"/>
    </xf>
    <xf numFmtId="43" fontId="7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vertical="center"/>
    </xf>
    <xf numFmtId="43" fontId="6" fillId="2" borderId="3" xfId="0" applyNumberFormat="1" applyFont="1" applyFill="1" applyBorder="1" applyAlignment="1">
      <alignment horizontal="right" vertical="center"/>
    </xf>
    <xf numFmtId="14" fontId="6" fillId="2" borderId="3" xfId="0" applyNumberFormat="1" applyFont="1" applyFill="1" applyBorder="1" applyAlignment="1">
      <alignment vertical="center"/>
    </xf>
    <xf numFmtId="43" fontId="6" fillId="2" borderId="3" xfId="0" applyNumberFormat="1" applyFont="1" applyFill="1" applyBorder="1" applyAlignment="1">
      <alignment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 wrapText="1"/>
    </xf>
    <xf numFmtId="43" fontId="6" fillId="2" borderId="8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43" fontId="7" fillId="0" borderId="0" xfId="0" applyNumberFormat="1" applyFont="1"/>
    <xf numFmtId="49" fontId="7" fillId="0" borderId="1" xfId="0" applyNumberFormat="1" applyFont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/>
    </xf>
    <xf numFmtId="0" fontId="9" fillId="4" borderId="1" xfId="0" applyFont="1" applyFill="1" applyBorder="1"/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justify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6" fillId="2" borderId="4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4">
    <cellStyle name="Millares" xfId="1" builtinId="3"/>
    <cellStyle name="Moneda 2" xfId="2" xr:uid="{9B7FCCD1-C103-4D39-ABAF-593539E83BB2}"/>
    <cellStyle name="Normal" xfId="0" builtinId="0"/>
    <cellStyle name="Normal 2" xfId="3" xr:uid="{D1C16F8F-1E91-4D2E-B4EC-B02FDEBE89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6981826</xdr:colOff>
      <xdr:row>0</xdr:row>
      <xdr:rowOff>0</xdr:rowOff>
    </xdr:from>
    <xdr:to>
      <xdr:col>1</xdr:col>
      <xdr:colOff>9525000</xdr:colOff>
      <xdr:row>8</xdr:row>
      <xdr:rowOff>152400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73051" y="114300"/>
          <a:ext cx="2543174" cy="1943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K84"/>
  <sheetViews>
    <sheetView tabSelected="1" view="pageBreakPreview" topLeftCell="B55" zoomScaleNormal="100" zoomScaleSheetLayoutView="100" workbookViewId="0">
      <selection activeCell="G82" sqref="G82"/>
    </sheetView>
  </sheetViews>
  <sheetFormatPr baseColWidth="10" defaultColWidth="11.42578125" defaultRowHeight="14.25"/>
  <cols>
    <col min="1" max="1" width="89.85546875" style="3" bestFit="1" customWidth="1"/>
    <col min="2" max="2" width="199.7109375" style="1" customWidth="1"/>
    <col min="3" max="3" width="30" style="6" customWidth="1"/>
    <col min="4" max="4" width="15.42578125" style="1" bestFit="1" customWidth="1"/>
    <col min="5" max="5" width="22.85546875" style="1" bestFit="1" customWidth="1"/>
    <col min="6" max="6" width="15.7109375" style="1" customWidth="1"/>
    <col min="7" max="7" width="22.85546875" style="1" bestFit="1" customWidth="1"/>
    <col min="8" max="8" width="24.42578125" style="1" customWidth="1"/>
    <col min="9" max="9" width="14.5703125" style="1" bestFit="1" customWidth="1"/>
    <col min="10" max="11" width="18.42578125" style="1" bestFit="1" customWidth="1"/>
    <col min="12" max="12" width="19.85546875" style="1" bestFit="1" customWidth="1"/>
    <col min="13" max="16384" width="11.42578125" style="1"/>
  </cols>
  <sheetData>
    <row r="1" spans="1:141" ht="19.5" customHeight="1">
      <c r="A1" s="33"/>
      <c r="B1" s="33"/>
      <c r="C1" s="33"/>
      <c r="D1" s="33"/>
      <c r="E1" s="33"/>
      <c r="F1" s="33"/>
      <c r="G1" s="33"/>
      <c r="H1" s="33"/>
      <c r="I1" s="33"/>
    </row>
    <row r="2" spans="1:141" ht="19.5" customHeight="1">
      <c r="A2" s="33"/>
      <c r="B2" s="33"/>
      <c r="C2" s="33"/>
      <c r="D2" s="33"/>
      <c r="E2" s="33"/>
      <c r="F2" s="33"/>
      <c r="G2" s="33"/>
      <c r="H2" s="33"/>
      <c r="I2" s="33"/>
    </row>
    <row r="3" spans="1:141" ht="19.5" customHeight="1">
      <c r="A3" s="33"/>
      <c r="B3" s="33"/>
      <c r="C3" s="33"/>
      <c r="D3" s="33"/>
      <c r="E3" s="33"/>
      <c r="F3" s="33"/>
      <c r="G3" s="33"/>
      <c r="H3" s="33"/>
      <c r="I3" s="33"/>
    </row>
    <row r="4" spans="1:141" ht="19.5" customHeight="1">
      <c r="A4" s="33"/>
      <c r="B4" s="33"/>
      <c r="C4" s="33"/>
      <c r="D4" s="33"/>
      <c r="E4" s="33"/>
      <c r="F4" s="33"/>
      <c r="G4" s="33"/>
      <c r="H4" s="33"/>
      <c r="I4" s="33"/>
    </row>
    <row r="5" spans="1:141" ht="19.5" customHeight="1">
      <c r="A5" s="33"/>
      <c r="B5" s="33"/>
      <c r="C5" s="33"/>
      <c r="D5" s="33"/>
      <c r="E5" s="33"/>
      <c r="F5" s="33"/>
      <c r="G5" s="33"/>
      <c r="H5" s="33"/>
      <c r="I5" s="33"/>
    </row>
    <row r="6" spans="1:141" ht="19.5" customHeight="1">
      <c r="A6" s="33"/>
      <c r="B6" s="33"/>
      <c r="C6" s="33"/>
      <c r="D6" s="33"/>
      <c r="E6" s="33"/>
      <c r="F6" s="33"/>
      <c r="G6" s="33"/>
      <c r="H6" s="33"/>
      <c r="I6" s="33"/>
    </row>
    <row r="7" spans="1:141" ht="19.5" customHeight="1">
      <c r="A7" s="33"/>
      <c r="B7" s="33"/>
      <c r="C7" s="33"/>
      <c r="D7" s="33"/>
      <c r="E7" s="33"/>
      <c r="F7" s="33"/>
      <c r="G7" s="33"/>
      <c r="H7" s="33"/>
      <c r="I7" s="33"/>
    </row>
    <row r="8" spans="1:141" ht="4.5" customHeight="1">
      <c r="A8" s="33"/>
      <c r="B8" s="33"/>
      <c r="C8" s="33"/>
      <c r="D8" s="33"/>
      <c r="E8" s="33"/>
      <c r="F8" s="33"/>
      <c r="G8" s="33"/>
      <c r="H8" s="33"/>
      <c r="I8" s="33"/>
    </row>
    <row r="9" spans="1:141" ht="23.25">
      <c r="A9" s="38" t="s">
        <v>9</v>
      </c>
      <c r="B9" s="38"/>
      <c r="C9" s="38"/>
      <c r="D9" s="38"/>
      <c r="E9" s="38"/>
      <c r="F9" s="38"/>
      <c r="G9" s="38"/>
      <c r="H9" s="38"/>
      <c r="I9" s="38"/>
    </row>
    <row r="10" spans="1:141" ht="23.25">
      <c r="A10" s="38" t="s">
        <v>28</v>
      </c>
      <c r="B10" s="38"/>
      <c r="C10" s="38"/>
      <c r="D10" s="38"/>
      <c r="E10" s="38"/>
      <c r="F10" s="38"/>
      <c r="G10" s="38"/>
      <c r="H10" s="38"/>
      <c r="I10" s="38"/>
    </row>
    <row r="11" spans="1:141" ht="11.25" customHeight="1" thickBot="1">
      <c r="A11" s="4" t="s">
        <v>23</v>
      </c>
      <c r="B11" s="4"/>
      <c r="C11" s="5"/>
      <c r="D11" s="4"/>
      <c r="E11" s="4"/>
      <c r="F11" s="4"/>
      <c r="G11" s="4"/>
      <c r="H11" s="4"/>
      <c r="I11" s="4"/>
    </row>
    <row r="12" spans="1:141" ht="62.25" customHeight="1" thickTop="1">
      <c r="A12" s="17" t="s">
        <v>0</v>
      </c>
      <c r="B12" s="18" t="s">
        <v>12</v>
      </c>
      <c r="C12" s="19" t="s">
        <v>1</v>
      </c>
      <c r="D12" s="20" t="s">
        <v>2</v>
      </c>
      <c r="E12" s="21" t="s">
        <v>3</v>
      </c>
      <c r="F12" s="21" t="s">
        <v>5</v>
      </c>
      <c r="G12" s="21" t="s">
        <v>6</v>
      </c>
      <c r="H12" s="21" t="s">
        <v>7</v>
      </c>
      <c r="I12" s="21" t="s">
        <v>8</v>
      </c>
    </row>
    <row r="13" spans="1:141" s="7" customFormat="1" ht="17.100000000000001" customHeight="1">
      <c r="A13" s="8" t="s">
        <v>22</v>
      </c>
      <c r="B13" s="9" t="s">
        <v>29</v>
      </c>
      <c r="C13" s="9" t="s">
        <v>30</v>
      </c>
      <c r="D13" s="22">
        <v>45992</v>
      </c>
      <c r="E13" s="10">
        <v>35847</v>
      </c>
      <c r="F13" s="22">
        <v>46023</v>
      </c>
      <c r="G13" s="10">
        <f>E13</f>
        <v>35847</v>
      </c>
      <c r="H13" s="11"/>
      <c r="I13" s="12" t="s">
        <v>11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</row>
    <row r="14" spans="1:141" s="7" customFormat="1" ht="17.100000000000001" customHeight="1">
      <c r="A14" s="8" t="s">
        <v>31</v>
      </c>
      <c r="B14" s="9" t="s">
        <v>32</v>
      </c>
      <c r="C14" s="9" t="s">
        <v>33</v>
      </c>
      <c r="D14" s="22">
        <v>45992</v>
      </c>
      <c r="E14" s="10">
        <v>118000</v>
      </c>
      <c r="F14" s="22">
        <v>46014</v>
      </c>
      <c r="G14" s="10">
        <f t="shared" ref="G14:G74" si="0">E14</f>
        <v>118000</v>
      </c>
      <c r="H14" s="11"/>
      <c r="I14" s="12" t="s">
        <v>11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</row>
    <row r="15" spans="1:141" s="7" customFormat="1" ht="31.5">
      <c r="A15" s="8" t="s">
        <v>35</v>
      </c>
      <c r="B15" s="28" t="s">
        <v>34</v>
      </c>
      <c r="C15" s="9" t="s">
        <v>36</v>
      </c>
      <c r="D15" s="22">
        <v>45993</v>
      </c>
      <c r="E15" s="10">
        <v>224200</v>
      </c>
      <c r="F15" s="22">
        <v>46021</v>
      </c>
      <c r="G15" s="10">
        <f t="shared" si="0"/>
        <v>224200</v>
      </c>
      <c r="H15" s="11"/>
      <c r="I15" s="12" t="s">
        <v>11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</row>
    <row r="16" spans="1:141" s="7" customFormat="1" ht="17.100000000000001" customHeight="1">
      <c r="A16" s="8" t="s">
        <v>24</v>
      </c>
      <c r="B16" s="9" t="s">
        <v>37</v>
      </c>
      <c r="C16" s="9" t="s">
        <v>38</v>
      </c>
      <c r="D16" s="22">
        <v>45994</v>
      </c>
      <c r="E16" s="10">
        <v>20300</v>
      </c>
      <c r="F16" s="22">
        <v>46017</v>
      </c>
      <c r="G16" s="10">
        <f t="shared" si="0"/>
        <v>20300</v>
      </c>
      <c r="H16" s="11"/>
      <c r="I16" s="12" t="s">
        <v>11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</row>
    <row r="17" spans="1:141" s="7" customFormat="1" ht="17.100000000000001" customHeight="1">
      <c r="A17" s="8" t="s">
        <v>24</v>
      </c>
      <c r="B17" s="9" t="s">
        <v>39</v>
      </c>
      <c r="C17" s="9" t="s">
        <v>40</v>
      </c>
      <c r="D17" s="22">
        <v>45994</v>
      </c>
      <c r="E17" s="10">
        <v>20300</v>
      </c>
      <c r="F17" s="22">
        <v>46015</v>
      </c>
      <c r="G17" s="10">
        <f t="shared" si="0"/>
        <v>20300</v>
      </c>
      <c r="H17" s="11"/>
      <c r="I17" s="12" t="s">
        <v>11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</row>
    <row r="18" spans="1:141" s="7" customFormat="1" ht="17.100000000000001" customHeight="1">
      <c r="A18" s="9" t="s">
        <v>19</v>
      </c>
      <c r="B18" s="13" t="s">
        <v>14</v>
      </c>
      <c r="C18" s="9" t="s">
        <v>41</v>
      </c>
      <c r="D18" s="22">
        <v>45994</v>
      </c>
      <c r="E18" s="10">
        <v>4020</v>
      </c>
      <c r="F18" s="22">
        <v>46028</v>
      </c>
      <c r="G18" s="10">
        <f t="shared" si="0"/>
        <v>4020</v>
      </c>
      <c r="H18" s="11"/>
      <c r="I18" s="12" t="s">
        <v>11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</row>
    <row r="19" spans="1:141" s="7" customFormat="1" ht="17.100000000000001" customHeight="1">
      <c r="A19" s="8" t="s">
        <v>43</v>
      </c>
      <c r="B19" s="9" t="s">
        <v>42</v>
      </c>
      <c r="C19" s="9" t="s">
        <v>44</v>
      </c>
      <c r="D19" s="22">
        <v>45994</v>
      </c>
      <c r="E19" s="10">
        <v>70000</v>
      </c>
      <c r="F19" s="22">
        <v>46017</v>
      </c>
      <c r="G19" s="10">
        <f t="shared" si="0"/>
        <v>70000</v>
      </c>
      <c r="H19" s="11"/>
      <c r="I19" s="12" t="s">
        <v>11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</row>
    <row r="20" spans="1:141" s="7" customFormat="1" ht="17.100000000000001" customHeight="1">
      <c r="A20" s="9" t="s">
        <v>20</v>
      </c>
      <c r="B20" s="13" t="s">
        <v>21</v>
      </c>
      <c r="C20" s="9" t="s">
        <v>45</v>
      </c>
      <c r="D20" s="22">
        <v>45996</v>
      </c>
      <c r="E20" s="10">
        <v>5841</v>
      </c>
      <c r="F20" s="22">
        <v>46028</v>
      </c>
      <c r="G20" s="10">
        <f t="shared" si="0"/>
        <v>5841</v>
      </c>
      <c r="H20" s="11"/>
      <c r="I20" s="12" t="s">
        <v>11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</row>
    <row r="21" spans="1:141" s="7" customFormat="1" ht="17.100000000000001" customHeight="1">
      <c r="A21" s="9" t="s">
        <v>20</v>
      </c>
      <c r="B21" s="13" t="s">
        <v>21</v>
      </c>
      <c r="C21" s="9" t="s">
        <v>46</v>
      </c>
      <c r="D21" s="22">
        <v>45996</v>
      </c>
      <c r="E21" s="10">
        <v>13086.2</v>
      </c>
      <c r="F21" s="22">
        <v>46028</v>
      </c>
      <c r="G21" s="10">
        <f t="shared" si="0"/>
        <v>13086.2</v>
      </c>
      <c r="H21" s="11"/>
      <c r="I21" s="12" t="s">
        <v>11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</row>
    <row r="22" spans="1:141" s="7" customFormat="1" ht="17.100000000000001" customHeight="1">
      <c r="A22" s="8" t="s">
        <v>117</v>
      </c>
      <c r="B22" s="9" t="s">
        <v>116</v>
      </c>
      <c r="C22" s="9" t="s">
        <v>118</v>
      </c>
      <c r="D22" s="22">
        <v>45998</v>
      </c>
      <c r="E22" s="10">
        <v>252650.96</v>
      </c>
      <c r="F22" s="22">
        <v>46029</v>
      </c>
      <c r="G22" s="10">
        <f t="shared" ref="G22" si="1">E22</f>
        <v>252650.96</v>
      </c>
      <c r="H22" s="11"/>
      <c r="I22" s="12" t="s">
        <v>11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</row>
    <row r="23" spans="1:141" s="7" customFormat="1" ht="17.100000000000001" customHeight="1">
      <c r="A23" s="9" t="s">
        <v>20</v>
      </c>
      <c r="B23" s="13" t="s">
        <v>21</v>
      </c>
      <c r="C23" s="9" t="s">
        <v>47</v>
      </c>
      <c r="D23" s="22">
        <v>45999</v>
      </c>
      <c r="E23" s="10">
        <v>6678.8</v>
      </c>
      <c r="F23" s="22">
        <v>46028</v>
      </c>
      <c r="G23" s="10">
        <f t="shared" si="0"/>
        <v>6678.8</v>
      </c>
      <c r="H23" s="11"/>
      <c r="I23" s="12" t="s">
        <v>11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</row>
    <row r="24" spans="1:141" s="7" customFormat="1" ht="17.100000000000001" customHeight="1">
      <c r="A24" s="8" t="s">
        <v>48</v>
      </c>
      <c r="B24" s="9" t="s">
        <v>139</v>
      </c>
      <c r="C24" s="9" t="s">
        <v>49</v>
      </c>
      <c r="D24" s="22">
        <v>45999</v>
      </c>
      <c r="E24" s="10">
        <v>63275</v>
      </c>
      <c r="F24" s="22">
        <v>46023</v>
      </c>
      <c r="G24" s="10">
        <f t="shared" si="0"/>
        <v>63275</v>
      </c>
      <c r="H24" s="11"/>
      <c r="I24" s="12" t="s">
        <v>11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</row>
    <row r="25" spans="1:141" s="7" customFormat="1" ht="17.100000000000001" customHeight="1">
      <c r="A25" s="8" t="s">
        <v>155</v>
      </c>
      <c r="B25" s="9" t="s">
        <v>140</v>
      </c>
      <c r="C25" s="9" t="s">
        <v>50</v>
      </c>
      <c r="D25" s="22">
        <v>45999</v>
      </c>
      <c r="E25" s="10">
        <v>19470</v>
      </c>
      <c r="F25" s="22">
        <v>46018</v>
      </c>
      <c r="G25" s="10">
        <f t="shared" si="0"/>
        <v>19470</v>
      </c>
      <c r="H25" s="11"/>
      <c r="I25" s="12" t="s">
        <v>11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</row>
    <row r="26" spans="1:141" s="7" customFormat="1" ht="17.100000000000001" customHeight="1">
      <c r="A26" s="8" t="s">
        <v>51</v>
      </c>
      <c r="B26" s="9" t="s">
        <v>141</v>
      </c>
      <c r="C26" s="9" t="s">
        <v>52</v>
      </c>
      <c r="D26" s="22">
        <v>46000</v>
      </c>
      <c r="E26" s="10">
        <v>67550</v>
      </c>
      <c r="F26" s="22">
        <v>46028</v>
      </c>
      <c r="G26" s="10">
        <f t="shared" si="0"/>
        <v>67550</v>
      </c>
      <c r="H26" s="11"/>
      <c r="I26" s="12" t="s">
        <v>11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</row>
    <row r="27" spans="1:141" s="7" customFormat="1" ht="17.100000000000001" customHeight="1">
      <c r="A27" s="8" t="s">
        <v>54</v>
      </c>
      <c r="B27" s="9" t="s">
        <v>53</v>
      </c>
      <c r="C27" s="9" t="s">
        <v>55</v>
      </c>
      <c r="D27" s="22">
        <v>46000</v>
      </c>
      <c r="E27" s="10">
        <v>440669.18</v>
      </c>
      <c r="F27" s="22">
        <v>46021</v>
      </c>
      <c r="G27" s="10">
        <f t="shared" si="0"/>
        <v>440669.18</v>
      </c>
      <c r="H27" s="11"/>
      <c r="I27" s="12" t="s">
        <v>11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</row>
    <row r="28" spans="1:141" s="7" customFormat="1" ht="17.100000000000001" customHeight="1">
      <c r="A28" s="8" t="s">
        <v>31</v>
      </c>
      <c r="B28" s="9" t="s">
        <v>32</v>
      </c>
      <c r="C28" s="9" t="s">
        <v>56</v>
      </c>
      <c r="D28" s="22">
        <v>46000</v>
      </c>
      <c r="E28" s="10">
        <v>53100</v>
      </c>
      <c r="F28" s="22">
        <v>46017</v>
      </c>
      <c r="G28" s="10">
        <f t="shared" si="0"/>
        <v>53100</v>
      </c>
      <c r="H28" s="11"/>
      <c r="I28" s="12" t="s">
        <v>11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</row>
    <row r="29" spans="1:141" s="7" customFormat="1" ht="17.100000000000001" customHeight="1">
      <c r="A29" s="8" t="s">
        <v>58</v>
      </c>
      <c r="B29" s="9" t="s">
        <v>57</v>
      </c>
      <c r="C29" s="9" t="s">
        <v>59</v>
      </c>
      <c r="D29" s="22">
        <v>46000</v>
      </c>
      <c r="E29" s="10">
        <v>4731117.2699999996</v>
      </c>
      <c r="F29" s="22">
        <v>46025</v>
      </c>
      <c r="G29" s="10">
        <f t="shared" si="0"/>
        <v>4731117.2699999996</v>
      </c>
      <c r="H29" s="11"/>
      <c r="I29" s="12" t="s">
        <v>11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</row>
    <row r="30" spans="1:141" s="7" customFormat="1" ht="17.100000000000001" customHeight="1">
      <c r="A30" s="23" t="s">
        <v>17</v>
      </c>
      <c r="B30" s="9" t="s">
        <v>18</v>
      </c>
      <c r="C30" s="9" t="s">
        <v>60</v>
      </c>
      <c r="D30" s="22">
        <v>46000</v>
      </c>
      <c r="E30" s="10">
        <v>1950</v>
      </c>
      <c r="F30" s="22">
        <v>46029</v>
      </c>
      <c r="G30" s="10">
        <f t="shared" si="0"/>
        <v>1950</v>
      </c>
      <c r="H30" s="11"/>
      <c r="I30" s="12" t="s">
        <v>11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</row>
    <row r="31" spans="1:141" s="7" customFormat="1" ht="17.100000000000001" customHeight="1">
      <c r="A31" s="23" t="s">
        <v>17</v>
      </c>
      <c r="B31" s="9" t="s">
        <v>18</v>
      </c>
      <c r="C31" s="9" t="s">
        <v>61</v>
      </c>
      <c r="D31" s="22">
        <v>46000</v>
      </c>
      <c r="E31" s="10">
        <v>1300</v>
      </c>
      <c r="F31" s="22">
        <v>46029</v>
      </c>
      <c r="G31" s="10">
        <f t="shared" si="0"/>
        <v>1300</v>
      </c>
      <c r="H31" s="11"/>
      <c r="I31" s="12" t="s">
        <v>11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</row>
    <row r="32" spans="1:141" s="7" customFormat="1" ht="17.100000000000001" customHeight="1">
      <c r="A32" s="23" t="s">
        <v>17</v>
      </c>
      <c r="B32" s="9" t="s">
        <v>18</v>
      </c>
      <c r="C32" s="9" t="s">
        <v>62</v>
      </c>
      <c r="D32" s="22">
        <v>46000</v>
      </c>
      <c r="E32" s="10">
        <v>1300</v>
      </c>
      <c r="F32" s="22">
        <v>46029</v>
      </c>
      <c r="G32" s="10">
        <f t="shared" si="0"/>
        <v>1300</v>
      </c>
      <c r="H32" s="11"/>
      <c r="I32" s="12" t="s">
        <v>11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</row>
    <row r="33" spans="1:141" s="7" customFormat="1" ht="17.100000000000001" customHeight="1">
      <c r="A33" s="9" t="s">
        <v>19</v>
      </c>
      <c r="B33" s="9" t="s">
        <v>14</v>
      </c>
      <c r="C33" s="9" t="s">
        <v>65</v>
      </c>
      <c r="D33" s="22">
        <v>46001</v>
      </c>
      <c r="E33" s="10">
        <v>3960</v>
      </c>
      <c r="F33" s="22">
        <v>46028</v>
      </c>
      <c r="G33" s="10">
        <f t="shared" si="0"/>
        <v>3960</v>
      </c>
      <c r="H33" s="11"/>
      <c r="I33" s="12" t="s">
        <v>11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</row>
    <row r="34" spans="1:141" s="7" customFormat="1" ht="17.100000000000001" customHeight="1">
      <c r="A34" s="23" t="s">
        <v>66</v>
      </c>
      <c r="B34" s="9" t="s">
        <v>142</v>
      </c>
      <c r="C34" s="9" t="s">
        <v>67</v>
      </c>
      <c r="D34" s="22">
        <v>46001</v>
      </c>
      <c r="E34" s="10">
        <v>16385.48</v>
      </c>
      <c r="F34" s="22">
        <v>46024</v>
      </c>
      <c r="G34" s="10">
        <f t="shared" si="0"/>
        <v>16385.48</v>
      </c>
      <c r="H34" s="11"/>
      <c r="I34" s="12" t="s">
        <v>11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</row>
    <row r="35" spans="1:141" s="7" customFormat="1" ht="17.100000000000001" customHeight="1">
      <c r="A35" s="23" t="s">
        <v>69</v>
      </c>
      <c r="B35" s="9" t="s">
        <v>68</v>
      </c>
      <c r="C35" s="9" t="s">
        <v>70</v>
      </c>
      <c r="D35" s="22">
        <v>46001</v>
      </c>
      <c r="E35" s="10">
        <v>17552.5</v>
      </c>
      <c r="F35" s="22">
        <v>46024</v>
      </c>
      <c r="G35" s="10">
        <f t="shared" si="0"/>
        <v>17552.5</v>
      </c>
      <c r="H35" s="11"/>
      <c r="I35" s="12" t="s">
        <v>11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</row>
    <row r="36" spans="1:141" s="7" customFormat="1" ht="17.100000000000001" customHeight="1">
      <c r="A36" s="23" t="s">
        <v>27</v>
      </c>
      <c r="B36" s="9" t="s">
        <v>71</v>
      </c>
      <c r="C36" s="9" t="s">
        <v>72</v>
      </c>
      <c r="D36" s="22">
        <v>46001</v>
      </c>
      <c r="E36" s="10">
        <v>1032694.65</v>
      </c>
      <c r="F36" s="22">
        <v>46023</v>
      </c>
      <c r="G36" s="10">
        <f t="shared" si="0"/>
        <v>1032694.65</v>
      </c>
      <c r="H36" s="11"/>
      <c r="I36" s="12" t="s">
        <v>11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</row>
    <row r="37" spans="1:141" s="7" customFormat="1" ht="17.100000000000001" customHeight="1">
      <c r="A37" s="23" t="s">
        <v>69</v>
      </c>
      <c r="B37" s="9" t="s">
        <v>68</v>
      </c>
      <c r="C37" s="9" t="s">
        <v>73</v>
      </c>
      <c r="D37" s="22">
        <v>46001</v>
      </c>
      <c r="E37" s="10">
        <v>42426.18</v>
      </c>
      <c r="F37" s="22">
        <v>46025</v>
      </c>
      <c r="G37" s="10">
        <f t="shared" si="0"/>
        <v>42426.18</v>
      </c>
      <c r="H37" s="11"/>
      <c r="I37" s="12" t="s">
        <v>11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</row>
    <row r="38" spans="1:141" s="7" customFormat="1" ht="17.100000000000001" customHeight="1">
      <c r="A38" s="23" t="s">
        <v>17</v>
      </c>
      <c r="B38" s="9" t="s">
        <v>18</v>
      </c>
      <c r="C38" s="9" t="s">
        <v>63</v>
      </c>
      <c r="D38" s="22">
        <v>46002</v>
      </c>
      <c r="E38" s="10">
        <v>1300</v>
      </c>
      <c r="F38" s="22">
        <v>46029</v>
      </c>
      <c r="G38" s="10">
        <f t="shared" si="0"/>
        <v>1300</v>
      </c>
      <c r="H38" s="11"/>
      <c r="I38" s="12" t="s">
        <v>11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</row>
    <row r="39" spans="1:141" s="7" customFormat="1" ht="17.100000000000001" customHeight="1">
      <c r="A39" s="23" t="s">
        <v>17</v>
      </c>
      <c r="B39" s="9" t="s">
        <v>18</v>
      </c>
      <c r="C39" s="9" t="s">
        <v>64</v>
      </c>
      <c r="D39" s="22">
        <v>46002</v>
      </c>
      <c r="E39" s="10">
        <v>650</v>
      </c>
      <c r="F39" s="22">
        <v>46029</v>
      </c>
      <c r="G39" s="10">
        <f t="shared" si="0"/>
        <v>650</v>
      </c>
      <c r="H39" s="11"/>
      <c r="I39" s="12" t="s">
        <v>11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</row>
    <row r="40" spans="1:141" s="7" customFormat="1" ht="17.100000000000001" customHeight="1">
      <c r="A40" s="8" t="s">
        <v>74</v>
      </c>
      <c r="B40" s="9" t="s">
        <v>142</v>
      </c>
      <c r="C40" s="9" t="s">
        <v>75</v>
      </c>
      <c r="D40" s="22">
        <v>46002</v>
      </c>
      <c r="E40" s="10">
        <v>67154.98</v>
      </c>
      <c r="F40" s="22">
        <v>46024</v>
      </c>
      <c r="G40" s="10">
        <f t="shared" si="0"/>
        <v>67154.98</v>
      </c>
      <c r="H40" s="11"/>
      <c r="I40" s="12" t="s">
        <v>11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</row>
    <row r="41" spans="1:141" s="7" customFormat="1" ht="17.100000000000001" customHeight="1">
      <c r="A41" s="9" t="s">
        <v>20</v>
      </c>
      <c r="B41" s="13" t="s">
        <v>21</v>
      </c>
      <c r="C41" s="9" t="s">
        <v>76</v>
      </c>
      <c r="D41" s="22">
        <v>46002</v>
      </c>
      <c r="E41" s="10">
        <v>11800</v>
      </c>
      <c r="F41" s="22">
        <v>46028</v>
      </c>
      <c r="G41" s="10">
        <f t="shared" si="0"/>
        <v>11800</v>
      </c>
      <c r="H41" s="11"/>
      <c r="I41" s="12" t="s">
        <v>11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</row>
    <row r="42" spans="1:141" s="7" customFormat="1" ht="17.100000000000001" customHeight="1">
      <c r="A42" s="9" t="s">
        <v>20</v>
      </c>
      <c r="B42" s="13" t="s">
        <v>21</v>
      </c>
      <c r="C42" s="9" t="s">
        <v>77</v>
      </c>
      <c r="D42" s="22">
        <v>46002</v>
      </c>
      <c r="E42" s="10">
        <v>37642</v>
      </c>
      <c r="F42" s="22">
        <v>46028</v>
      </c>
      <c r="G42" s="10">
        <f t="shared" si="0"/>
        <v>37642</v>
      </c>
      <c r="H42" s="11"/>
      <c r="I42" s="12" t="s">
        <v>11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</row>
    <row r="43" spans="1:141" s="7" customFormat="1" ht="17.100000000000001" customHeight="1">
      <c r="A43" s="8" t="s">
        <v>79</v>
      </c>
      <c r="B43" s="9" t="s">
        <v>141</v>
      </c>
      <c r="C43" s="9" t="s">
        <v>80</v>
      </c>
      <c r="D43" s="22">
        <v>46002</v>
      </c>
      <c r="E43" s="10">
        <v>124545.46</v>
      </c>
      <c r="F43" s="22">
        <v>46025</v>
      </c>
      <c r="G43" s="10">
        <f t="shared" si="0"/>
        <v>124545.46</v>
      </c>
      <c r="H43" s="11"/>
      <c r="I43" s="12" t="s">
        <v>11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</row>
    <row r="44" spans="1:141" s="7" customFormat="1" ht="17.100000000000001" customHeight="1">
      <c r="A44" s="8" t="s">
        <v>74</v>
      </c>
      <c r="B44" s="9" t="s">
        <v>142</v>
      </c>
      <c r="C44" s="9" t="s">
        <v>81</v>
      </c>
      <c r="D44" s="22">
        <v>46002</v>
      </c>
      <c r="E44" s="10">
        <v>23635.4</v>
      </c>
      <c r="F44" s="22">
        <v>46025</v>
      </c>
      <c r="G44" s="10">
        <f t="shared" si="0"/>
        <v>23635.4</v>
      </c>
      <c r="H44" s="11"/>
      <c r="I44" s="12" t="s">
        <v>11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</row>
    <row r="45" spans="1:141" s="7" customFormat="1" ht="17.100000000000001" customHeight="1">
      <c r="A45" s="8" t="s">
        <v>26</v>
      </c>
      <c r="B45" s="9" t="s">
        <v>149</v>
      </c>
      <c r="C45" s="9" t="s">
        <v>78</v>
      </c>
      <c r="D45" s="22">
        <v>46003</v>
      </c>
      <c r="E45" s="10">
        <v>70626.850000000006</v>
      </c>
      <c r="F45" s="22">
        <v>46029</v>
      </c>
      <c r="G45" s="10">
        <f>E45</f>
        <v>70626.850000000006</v>
      </c>
      <c r="H45" s="11"/>
      <c r="I45" s="12" t="s">
        <v>11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</row>
    <row r="46" spans="1:141" s="7" customFormat="1" ht="17.100000000000001" customHeight="1">
      <c r="A46" s="8" t="s">
        <v>117</v>
      </c>
      <c r="B46" s="9" t="s">
        <v>116</v>
      </c>
      <c r="C46" s="9" t="s">
        <v>119</v>
      </c>
      <c r="D46" s="22">
        <v>46005</v>
      </c>
      <c r="E46" s="10">
        <v>253972.21</v>
      </c>
      <c r="F46" s="22">
        <v>46029</v>
      </c>
      <c r="G46" s="10">
        <f t="shared" ref="G46" si="2">E46</f>
        <v>253972.21</v>
      </c>
      <c r="H46" s="11"/>
      <c r="I46" s="12" t="s">
        <v>11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</row>
    <row r="47" spans="1:141" s="7" customFormat="1" ht="17.100000000000001" customHeight="1">
      <c r="A47" s="8" t="s">
        <v>82</v>
      </c>
      <c r="B47" s="9" t="s">
        <v>141</v>
      </c>
      <c r="C47" s="9" t="s">
        <v>83</v>
      </c>
      <c r="D47" s="22">
        <v>46006</v>
      </c>
      <c r="E47" s="10">
        <v>169999.96</v>
      </c>
      <c r="F47" s="22">
        <v>46028</v>
      </c>
      <c r="G47" s="10">
        <f t="shared" si="0"/>
        <v>169999.96</v>
      </c>
      <c r="H47" s="11"/>
      <c r="I47" s="12" t="s">
        <v>11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</row>
    <row r="48" spans="1:141" s="7" customFormat="1" ht="17.100000000000001" customHeight="1">
      <c r="A48" s="8" t="s">
        <v>13</v>
      </c>
      <c r="B48" s="9" t="s">
        <v>87</v>
      </c>
      <c r="C48" s="9" t="s">
        <v>88</v>
      </c>
      <c r="D48" s="22">
        <v>46006</v>
      </c>
      <c r="E48" s="10">
        <v>40070.44</v>
      </c>
      <c r="F48" s="22">
        <v>46017</v>
      </c>
      <c r="G48" s="10">
        <f t="shared" si="0"/>
        <v>40070.44</v>
      </c>
      <c r="H48" s="11"/>
      <c r="I48" s="12" t="s">
        <v>11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</row>
    <row r="49" spans="1:141" s="7" customFormat="1" ht="17.100000000000001" customHeight="1">
      <c r="A49" s="8" t="s">
        <v>13</v>
      </c>
      <c r="B49" s="9" t="s">
        <v>84</v>
      </c>
      <c r="C49" s="9" t="s">
        <v>85</v>
      </c>
      <c r="D49" s="22">
        <v>46006</v>
      </c>
      <c r="E49" s="10">
        <v>2467</v>
      </c>
      <c r="F49" s="22">
        <v>46017</v>
      </c>
      <c r="G49" s="10">
        <f t="shared" si="0"/>
        <v>2467</v>
      </c>
      <c r="H49" s="11"/>
      <c r="I49" s="12" t="s">
        <v>11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</row>
    <row r="50" spans="1:141" s="7" customFormat="1" ht="17.100000000000001" customHeight="1">
      <c r="A50" s="8" t="s">
        <v>90</v>
      </c>
      <c r="B50" s="9" t="s">
        <v>89</v>
      </c>
      <c r="C50" s="9" t="s">
        <v>86</v>
      </c>
      <c r="D50" s="22">
        <v>46006</v>
      </c>
      <c r="E50" s="10">
        <v>55595.12</v>
      </c>
      <c r="F50" s="22">
        <v>46024</v>
      </c>
      <c r="G50" s="10">
        <f t="shared" si="0"/>
        <v>55595.12</v>
      </c>
      <c r="H50" s="11"/>
      <c r="I50" s="12" t="s">
        <v>11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</row>
    <row r="51" spans="1:141" s="7" customFormat="1" ht="17.100000000000001" customHeight="1">
      <c r="A51" s="23" t="s">
        <v>17</v>
      </c>
      <c r="B51" s="9" t="s">
        <v>18</v>
      </c>
      <c r="C51" s="9" t="s">
        <v>91</v>
      </c>
      <c r="D51" s="22">
        <v>46006</v>
      </c>
      <c r="E51" s="10">
        <v>1950</v>
      </c>
      <c r="F51" s="22">
        <v>46029</v>
      </c>
      <c r="G51" s="10">
        <f t="shared" si="0"/>
        <v>1950</v>
      </c>
      <c r="H51" s="11"/>
      <c r="I51" s="12" t="s">
        <v>11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</row>
    <row r="52" spans="1:141" s="7" customFormat="1" ht="17.100000000000001" customHeight="1">
      <c r="A52" s="8" t="s">
        <v>92</v>
      </c>
      <c r="B52" s="9" t="s">
        <v>143</v>
      </c>
      <c r="C52" s="9" t="s">
        <v>93</v>
      </c>
      <c r="D52" s="22">
        <v>46006</v>
      </c>
      <c r="E52" s="10">
        <v>8334.58</v>
      </c>
      <c r="F52" s="22">
        <v>46028</v>
      </c>
      <c r="G52" s="10">
        <f t="shared" si="0"/>
        <v>8334.58</v>
      </c>
      <c r="H52" s="11"/>
      <c r="I52" s="12" t="s">
        <v>11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</row>
    <row r="53" spans="1:141" s="7" customFormat="1" ht="17.100000000000001" customHeight="1">
      <c r="A53" s="8" t="s">
        <v>95</v>
      </c>
      <c r="B53" s="9" t="s">
        <v>94</v>
      </c>
      <c r="C53" s="9" t="s">
        <v>96</v>
      </c>
      <c r="D53" s="22">
        <v>46006</v>
      </c>
      <c r="E53" s="10">
        <v>358125.66</v>
      </c>
      <c r="F53" s="22">
        <v>46029</v>
      </c>
      <c r="G53" s="10">
        <f t="shared" si="0"/>
        <v>358125.66</v>
      </c>
      <c r="H53" s="11"/>
      <c r="I53" s="12" t="s">
        <v>11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</row>
    <row r="54" spans="1:141" s="7" customFormat="1" ht="31.5">
      <c r="A54" s="8" t="s">
        <v>25</v>
      </c>
      <c r="B54" s="28" t="s">
        <v>144</v>
      </c>
      <c r="C54" s="9" t="s">
        <v>97</v>
      </c>
      <c r="D54" s="22">
        <v>46007</v>
      </c>
      <c r="E54" s="10">
        <v>5545890</v>
      </c>
      <c r="F54" s="22">
        <v>46025</v>
      </c>
      <c r="G54" s="10">
        <f t="shared" si="0"/>
        <v>5545890</v>
      </c>
      <c r="H54" s="11"/>
      <c r="I54" s="12" t="s">
        <v>11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</row>
    <row r="55" spans="1:141" s="7" customFormat="1" ht="17.100000000000001" customHeight="1">
      <c r="A55" s="8" t="s">
        <v>19</v>
      </c>
      <c r="B55" s="9" t="s">
        <v>14</v>
      </c>
      <c r="C55" s="9" t="s">
        <v>98</v>
      </c>
      <c r="D55" s="22">
        <v>46008</v>
      </c>
      <c r="E55" s="10">
        <v>2580</v>
      </c>
      <c r="F55" s="22">
        <v>46028</v>
      </c>
      <c r="G55" s="10">
        <f t="shared" si="0"/>
        <v>2580</v>
      </c>
      <c r="H55" s="11"/>
      <c r="I55" s="12" t="s">
        <v>11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</row>
    <row r="56" spans="1:141" s="7" customFormat="1" ht="17.100000000000001" customHeight="1">
      <c r="A56" s="8" t="s">
        <v>19</v>
      </c>
      <c r="B56" s="9" t="s">
        <v>14</v>
      </c>
      <c r="C56" s="9" t="s">
        <v>99</v>
      </c>
      <c r="D56" s="22">
        <v>46008</v>
      </c>
      <c r="E56" s="10">
        <v>4050</v>
      </c>
      <c r="F56" s="22">
        <v>46029</v>
      </c>
      <c r="G56" s="10">
        <f t="shared" si="0"/>
        <v>4050</v>
      </c>
      <c r="H56" s="11"/>
      <c r="I56" s="12" t="s">
        <v>11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</row>
    <row r="57" spans="1:141" s="7" customFormat="1" ht="17.100000000000001" customHeight="1">
      <c r="A57" s="8" t="s">
        <v>100</v>
      </c>
      <c r="B57" s="9" t="s">
        <v>148</v>
      </c>
      <c r="C57" s="9" t="s">
        <v>101</v>
      </c>
      <c r="D57" s="22">
        <v>46008</v>
      </c>
      <c r="E57" s="10">
        <v>22066</v>
      </c>
      <c r="F57" s="22">
        <v>46029</v>
      </c>
      <c r="G57" s="10">
        <f t="shared" si="0"/>
        <v>22066</v>
      </c>
      <c r="H57" s="11"/>
      <c r="I57" s="12" t="s">
        <v>11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</row>
    <row r="58" spans="1:141" s="7" customFormat="1" ht="17.100000000000001" customHeight="1">
      <c r="A58" s="29" t="s">
        <v>102</v>
      </c>
      <c r="B58" s="30" t="s">
        <v>145</v>
      </c>
      <c r="C58" s="9" t="s">
        <v>103</v>
      </c>
      <c r="D58" s="22">
        <v>46008</v>
      </c>
      <c r="E58" s="10">
        <v>47740</v>
      </c>
      <c r="F58" s="22">
        <v>46025</v>
      </c>
      <c r="G58" s="10">
        <f t="shared" si="0"/>
        <v>47740</v>
      </c>
      <c r="H58" s="11"/>
      <c r="I58" s="12" t="s">
        <v>11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</row>
    <row r="59" spans="1:141" s="7" customFormat="1" ht="17.100000000000001" customHeight="1">
      <c r="A59" s="8" t="s">
        <v>104</v>
      </c>
      <c r="B59" s="9" t="s">
        <v>105</v>
      </c>
      <c r="C59" s="9" t="s">
        <v>106</v>
      </c>
      <c r="D59" s="22">
        <v>46009</v>
      </c>
      <c r="E59" s="10">
        <v>5310</v>
      </c>
      <c r="F59" s="22">
        <v>46029</v>
      </c>
      <c r="G59" s="10">
        <f t="shared" si="0"/>
        <v>5310</v>
      </c>
      <c r="H59" s="11"/>
      <c r="I59" s="12" t="s">
        <v>11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</row>
    <row r="60" spans="1:141" s="7" customFormat="1" ht="17.100000000000001" customHeight="1">
      <c r="A60" s="8" t="s">
        <v>107</v>
      </c>
      <c r="B60" s="9" t="s">
        <v>108</v>
      </c>
      <c r="C60" s="9" t="s">
        <v>109</v>
      </c>
      <c r="D60" s="22">
        <v>46009</v>
      </c>
      <c r="E60" s="10">
        <v>25040.639999999999</v>
      </c>
      <c r="F60" s="22">
        <v>46029</v>
      </c>
      <c r="G60" s="10">
        <f t="shared" si="0"/>
        <v>25040.639999999999</v>
      </c>
      <c r="H60" s="11"/>
      <c r="I60" s="12" t="s">
        <v>11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</row>
    <row r="61" spans="1:141" s="7" customFormat="1" ht="17.100000000000001" customHeight="1">
      <c r="A61" s="8" t="s">
        <v>90</v>
      </c>
      <c r="B61" s="9" t="s">
        <v>110</v>
      </c>
      <c r="C61" s="9" t="s">
        <v>111</v>
      </c>
      <c r="D61" s="22">
        <v>46009</v>
      </c>
      <c r="E61" s="10">
        <v>194653.88</v>
      </c>
      <c r="F61" s="22">
        <v>46028</v>
      </c>
      <c r="G61" s="10">
        <f t="shared" si="0"/>
        <v>194653.88</v>
      </c>
      <c r="H61" s="11"/>
      <c r="I61" s="12" t="s">
        <v>11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</row>
    <row r="62" spans="1:141" s="7" customFormat="1" ht="17.100000000000001" customHeight="1">
      <c r="A62" s="9" t="s">
        <v>10</v>
      </c>
      <c r="B62" s="13" t="s">
        <v>112</v>
      </c>
      <c r="C62" s="9" t="s">
        <v>113</v>
      </c>
      <c r="D62" s="22">
        <v>46010</v>
      </c>
      <c r="E62" s="10">
        <v>322642.71000000002</v>
      </c>
      <c r="F62" s="22">
        <v>46029</v>
      </c>
      <c r="G62" s="10">
        <f t="shared" si="0"/>
        <v>322642.71000000002</v>
      </c>
      <c r="H62" s="11"/>
      <c r="I62" s="12" t="s">
        <v>11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</row>
    <row r="63" spans="1:141" s="7" customFormat="1" ht="17.100000000000001" customHeight="1">
      <c r="A63" s="9" t="s">
        <v>10</v>
      </c>
      <c r="B63" s="13" t="s">
        <v>114</v>
      </c>
      <c r="C63" s="9" t="s">
        <v>115</v>
      </c>
      <c r="D63" s="22">
        <v>46010</v>
      </c>
      <c r="E63" s="10">
        <v>371004.28</v>
      </c>
      <c r="F63" s="22">
        <v>46029</v>
      </c>
      <c r="G63" s="10">
        <f t="shared" si="0"/>
        <v>371004.28</v>
      </c>
      <c r="H63" s="11"/>
      <c r="I63" s="12" t="s">
        <v>11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</row>
    <row r="64" spans="1:141" s="7" customFormat="1" ht="17.100000000000001" customHeight="1">
      <c r="A64" s="8" t="s">
        <v>117</v>
      </c>
      <c r="B64" s="9" t="s">
        <v>116</v>
      </c>
      <c r="C64" s="9" t="s">
        <v>120</v>
      </c>
      <c r="D64" s="22">
        <v>46011</v>
      </c>
      <c r="E64" s="10">
        <v>197828.78</v>
      </c>
      <c r="F64" s="22">
        <v>46029</v>
      </c>
      <c r="G64" s="10">
        <f t="shared" si="0"/>
        <v>197828.78</v>
      </c>
      <c r="H64" s="11"/>
      <c r="I64" s="12" t="s">
        <v>11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</row>
    <row r="65" spans="1:141" s="7" customFormat="1" ht="17.100000000000001" customHeight="1">
      <c r="A65" s="31" t="s">
        <v>122</v>
      </c>
      <c r="B65" s="32" t="s">
        <v>121</v>
      </c>
      <c r="C65" s="9" t="s">
        <v>123</v>
      </c>
      <c r="D65" s="22">
        <v>46013</v>
      </c>
      <c r="E65" s="10">
        <v>69266</v>
      </c>
      <c r="F65" s="22">
        <v>46029</v>
      </c>
      <c r="G65" s="10">
        <f t="shared" si="0"/>
        <v>69266</v>
      </c>
      <c r="H65" s="11"/>
      <c r="I65" s="12" t="s">
        <v>11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</row>
    <row r="66" spans="1:141" s="7" customFormat="1" ht="17.100000000000001" customHeight="1">
      <c r="A66" s="8" t="s">
        <v>124</v>
      </c>
      <c r="B66" s="9" t="s">
        <v>125</v>
      </c>
      <c r="C66" s="9" t="s">
        <v>126</v>
      </c>
      <c r="D66" s="22">
        <v>46013</v>
      </c>
      <c r="E66" s="10">
        <v>37500</v>
      </c>
      <c r="F66" s="22">
        <v>46029</v>
      </c>
      <c r="G66" s="10">
        <f t="shared" si="0"/>
        <v>37500</v>
      </c>
      <c r="H66" s="11"/>
      <c r="I66" s="12" t="s">
        <v>11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</row>
    <row r="67" spans="1:141" s="7" customFormat="1" ht="17.100000000000001" customHeight="1">
      <c r="A67" s="8" t="s">
        <v>128</v>
      </c>
      <c r="B67" s="9" t="s">
        <v>127</v>
      </c>
      <c r="C67" s="9" t="s">
        <v>129</v>
      </c>
      <c r="D67" s="22">
        <v>46013</v>
      </c>
      <c r="E67" s="10">
        <v>41630.400000000001</v>
      </c>
      <c r="F67" s="22">
        <v>46029</v>
      </c>
      <c r="G67" s="10">
        <f t="shared" si="0"/>
        <v>41630.400000000001</v>
      </c>
      <c r="H67" s="11"/>
      <c r="I67" s="12" t="s">
        <v>11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</row>
    <row r="68" spans="1:141" s="7" customFormat="1" ht="17.100000000000001" customHeight="1">
      <c r="A68" s="8" t="s">
        <v>130</v>
      </c>
      <c r="B68" s="9" t="s">
        <v>127</v>
      </c>
      <c r="C68" s="9" t="s">
        <v>131</v>
      </c>
      <c r="D68" s="22">
        <v>46013</v>
      </c>
      <c r="E68" s="10">
        <v>3392.5</v>
      </c>
      <c r="F68" s="22">
        <v>46029</v>
      </c>
      <c r="G68" s="10">
        <f t="shared" si="0"/>
        <v>3392.5</v>
      </c>
      <c r="H68" s="11"/>
      <c r="I68" s="12" t="s">
        <v>11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</row>
    <row r="69" spans="1:141" s="7" customFormat="1" ht="17.100000000000001" customHeight="1">
      <c r="A69" s="8" t="s">
        <v>133</v>
      </c>
      <c r="B69" s="9" t="s">
        <v>132</v>
      </c>
      <c r="C69" s="9" t="s">
        <v>134</v>
      </c>
      <c r="D69" s="22">
        <v>46013</v>
      </c>
      <c r="E69" s="10">
        <v>33254.22</v>
      </c>
      <c r="F69" s="22">
        <v>46029</v>
      </c>
      <c r="G69" s="10">
        <f t="shared" si="0"/>
        <v>33254.22</v>
      </c>
      <c r="H69" s="11"/>
      <c r="I69" s="12" t="s">
        <v>11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</row>
    <row r="70" spans="1:141" s="7" customFormat="1" ht="17.100000000000001" customHeight="1">
      <c r="A70" s="8" t="s">
        <v>19</v>
      </c>
      <c r="B70" s="9" t="s">
        <v>14</v>
      </c>
      <c r="C70" s="9" t="s">
        <v>135</v>
      </c>
      <c r="D70" s="22">
        <v>46013</v>
      </c>
      <c r="E70" s="10">
        <v>3480</v>
      </c>
      <c r="F70" s="22">
        <v>46029</v>
      </c>
      <c r="G70" s="10">
        <f t="shared" si="0"/>
        <v>3480</v>
      </c>
      <c r="H70" s="11"/>
      <c r="I70" s="12" t="s">
        <v>11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</row>
    <row r="71" spans="1:141" s="7" customFormat="1" ht="17.100000000000001" customHeight="1">
      <c r="A71" s="8" t="s">
        <v>136</v>
      </c>
      <c r="B71" s="9" t="s">
        <v>146</v>
      </c>
      <c r="C71" s="9" t="s">
        <v>137</v>
      </c>
      <c r="D71" s="22">
        <v>46013</v>
      </c>
      <c r="E71" s="10">
        <v>115000</v>
      </c>
      <c r="F71" s="22">
        <v>46029</v>
      </c>
      <c r="G71" s="10">
        <f t="shared" si="0"/>
        <v>115000</v>
      </c>
      <c r="H71" s="11"/>
      <c r="I71" s="12" t="s">
        <v>11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</row>
    <row r="72" spans="1:141" s="7" customFormat="1" ht="17.100000000000001" customHeight="1">
      <c r="A72" s="8" t="s">
        <v>138</v>
      </c>
      <c r="B72" s="9" t="s">
        <v>147</v>
      </c>
      <c r="C72" s="9" t="s">
        <v>150</v>
      </c>
      <c r="D72" s="22">
        <v>46014</v>
      </c>
      <c r="E72" s="10">
        <v>4393.95</v>
      </c>
      <c r="F72" s="22">
        <v>46029</v>
      </c>
      <c r="G72" s="10">
        <f t="shared" si="0"/>
        <v>4393.95</v>
      </c>
      <c r="H72" s="11"/>
      <c r="I72" s="12" t="s">
        <v>11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</row>
    <row r="73" spans="1:141" s="7" customFormat="1" ht="17.100000000000001" customHeight="1">
      <c r="A73" s="8" t="s">
        <v>152</v>
      </c>
      <c r="B73" s="9" t="s">
        <v>151</v>
      </c>
      <c r="C73" s="9" t="s">
        <v>153</v>
      </c>
      <c r="D73" s="22">
        <v>46015</v>
      </c>
      <c r="E73" s="10">
        <v>3795000</v>
      </c>
      <c r="F73" s="22">
        <v>46030</v>
      </c>
      <c r="G73" s="10">
        <f t="shared" si="0"/>
        <v>3795000</v>
      </c>
      <c r="H73" s="11"/>
      <c r="I73" s="12" t="s">
        <v>11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</row>
    <row r="74" spans="1:141" s="7" customFormat="1" ht="17.100000000000001" customHeight="1">
      <c r="A74" s="8" t="s">
        <v>152</v>
      </c>
      <c r="B74" s="9" t="s">
        <v>151</v>
      </c>
      <c r="C74" s="9" t="s">
        <v>154</v>
      </c>
      <c r="D74" s="22">
        <v>46015</v>
      </c>
      <c r="E74" s="10">
        <v>3795000</v>
      </c>
      <c r="F74" s="22">
        <v>46030</v>
      </c>
      <c r="G74" s="10">
        <f t="shared" si="0"/>
        <v>3795000</v>
      </c>
      <c r="H74" s="11"/>
      <c r="I74" s="12" t="s">
        <v>11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</row>
    <row r="75" spans="1:141" ht="29.25" customHeight="1" thickBot="1">
      <c r="A75" s="35" t="s">
        <v>4</v>
      </c>
      <c r="B75" s="36"/>
      <c r="C75" s="36"/>
      <c r="D75" s="37"/>
      <c r="E75" s="14">
        <f>SUM(E13:E74)</f>
        <v>23128267.240000002</v>
      </c>
      <c r="F75" s="15"/>
      <c r="G75" s="14">
        <f>SUM(G13:G74)</f>
        <v>23128267.240000002</v>
      </c>
      <c r="H75" s="14">
        <f>SUM(H13:H74)</f>
        <v>0</v>
      </c>
      <c r="I75" s="16"/>
      <c r="K75" s="2"/>
      <c r="L75" s="2"/>
    </row>
    <row r="76" spans="1:141" ht="15.75">
      <c r="A76" s="25"/>
      <c r="B76" s="24"/>
      <c r="C76" s="26"/>
      <c r="D76" s="24"/>
      <c r="E76" s="24"/>
      <c r="F76" s="24"/>
      <c r="G76" s="24"/>
      <c r="H76" s="24"/>
      <c r="I76" s="27"/>
    </row>
    <row r="77" spans="1:141">
      <c r="I77" s="2"/>
    </row>
    <row r="78" spans="1:141" ht="15" thickBot="1">
      <c r="G78" s="34"/>
      <c r="H78" s="34"/>
      <c r="I78" s="34"/>
    </row>
    <row r="79" spans="1:141" ht="15.75" thickTop="1">
      <c r="G79" s="39" t="s">
        <v>16</v>
      </c>
      <c r="H79" s="39"/>
      <c r="I79" s="39"/>
    </row>
    <row r="80" spans="1:141" ht="15">
      <c r="A80"/>
      <c r="B80"/>
      <c r="C80"/>
      <c r="D80"/>
      <c r="E80"/>
      <c r="F80"/>
      <c r="G80" s="33" t="s">
        <v>15</v>
      </c>
      <c r="H80" s="33"/>
      <c r="I80" s="33"/>
      <c r="J80"/>
      <c r="K80"/>
      <c r="L80"/>
    </row>
    <row r="81" spans="1:12" ht="15">
      <c r="A81"/>
      <c r="B81"/>
      <c r="C81"/>
      <c r="D81"/>
      <c r="E81"/>
      <c r="F81"/>
      <c r="J81"/>
      <c r="K81"/>
      <c r="L81"/>
    </row>
    <row r="82" spans="1:12" ht="15">
      <c r="A82"/>
      <c r="B82"/>
      <c r="C82"/>
      <c r="D82"/>
      <c r="E82"/>
      <c r="F82"/>
      <c r="J82"/>
      <c r="K82"/>
      <c r="L82"/>
    </row>
    <row r="83" spans="1:12" ht="15">
      <c r="A83"/>
      <c r="B83"/>
      <c r="C83"/>
      <c r="D83"/>
      <c r="E83"/>
      <c r="F83"/>
      <c r="J83"/>
      <c r="K83"/>
      <c r="L83"/>
    </row>
    <row r="84" spans="1:12" ht="15">
      <c r="A84"/>
      <c r="B84"/>
      <c r="C84"/>
      <c r="D84"/>
      <c r="E84"/>
      <c r="F84"/>
      <c r="G84"/>
      <c r="H84"/>
      <c r="I84" s="2"/>
      <c r="J84"/>
      <c r="K84"/>
      <c r="L84"/>
    </row>
  </sheetData>
  <mergeCells count="7">
    <mergeCell ref="G80:I80"/>
    <mergeCell ref="G78:I78"/>
    <mergeCell ref="A75:D75"/>
    <mergeCell ref="A1:I8"/>
    <mergeCell ref="A9:I9"/>
    <mergeCell ref="A10:I10"/>
    <mergeCell ref="G79:I79"/>
  </mergeCells>
  <phoneticPr fontId="4" type="noConversion"/>
  <printOptions horizontalCentered="1"/>
  <pageMargins left="0.23622047244094491" right="0.23622047244094491" top="0" bottom="0.55118110236220474" header="0" footer="0.11811023622047245"/>
  <pageSetup paperSize="5" scale="39" fitToHeight="0" orientation="landscape" r:id="rId1"/>
  <rowBreaks count="1" manualBreakCount="1">
    <brk id="84" max="8" man="1"/>
  </rowBreaks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 2025</vt:lpstr>
      <vt:lpstr>'Diciembre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Pichardo</dc:creator>
  <cp:lastModifiedBy>Maria Estefany Corona Cruz</cp:lastModifiedBy>
  <cp:lastPrinted>2026-01-08T11:20:31Z</cp:lastPrinted>
  <dcterms:created xsi:type="dcterms:W3CDTF">2019-08-01T20:31:11Z</dcterms:created>
  <dcterms:modified xsi:type="dcterms:W3CDTF">2026-01-08T11:32:55Z</dcterms:modified>
</cp:coreProperties>
</file>