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uentas por Pagar\2026\2026_02\"/>
    </mc:Choice>
  </mc:AlternateContent>
  <xr:revisionPtr revIDLastSave="0" documentId="13_ncr:1_{015BB88E-A1CC-4289-8690-F65C0CE44A64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Febrero 2026" sheetId="1" r:id="rId1"/>
  </sheets>
  <definedNames>
    <definedName name="_xlnm._FilterDatabase" localSheetId="0" hidden="1">'Febrero 2026'!$A$14:$J$58</definedName>
    <definedName name="_xlnm.Print_Area" localSheetId="0">'Febrero 2026'!$A$1:$I$72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E59" i="1"/>
  <c r="H55" i="1"/>
  <c r="H56" i="1"/>
  <c r="H57" i="1"/>
  <c r="H58" i="1"/>
  <c r="H46" i="1"/>
  <c r="H47" i="1"/>
  <c r="H48" i="1"/>
  <c r="H49" i="1"/>
  <c r="H50" i="1"/>
  <c r="H51" i="1"/>
  <c r="H52" i="1"/>
  <c r="H53" i="1"/>
  <c r="H45" i="1"/>
  <c r="H44" i="1"/>
  <c r="H43" i="1"/>
  <c r="H42" i="1"/>
  <c r="H41" i="1"/>
  <c r="H40" i="1"/>
  <c r="H39" i="1"/>
  <c r="H38" i="1"/>
  <c r="H35" i="1"/>
  <c r="H36" i="1"/>
  <c r="H37" i="1"/>
  <c r="H34" i="1"/>
  <c r="H59" i="1" s="1"/>
  <c r="G3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15" i="1" l="1"/>
  <c r="G59" i="1" s="1"/>
</calcChain>
</file>

<file path=xl/sharedStrings.xml><?xml version="1.0" encoding="utf-8"?>
<sst xmlns="http://schemas.openxmlformats.org/spreadsheetml/2006/main" count="198" uniqueCount="133">
  <si>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</si>
  <si>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</si>
  <si>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</si>
  <si>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</si>
  <si>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</si>
  <si>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</si>
  <si>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</si>
  <si>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</si>
  <si>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</si>
  <si>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</si>
  <si>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</si>
  <si>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</si>
  <si>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</si>
  <si>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</si>
  <si>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</si>
  <si>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Delta Comercial, S. A.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</si>
  <si>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</si>
  <si>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</si>
  <si>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</si>
  <si>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</si>
  <si>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Pendiente</t>
  </si>
  <si>
    <t>Compañía Dominicana de Teléfonos, S. A.</t>
  </si>
  <si>
    <t>E450000000038</t>
  </si>
  <si>
    <t>Frod Advisory Group SRL</t>
  </si>
  <si>
    <t xml:space="preserve">Pago servicios de consultoría para el acompañamiento en la obtención de las certificaciones de las Normas ISO 27001-2022 del Sistema de Gestión Seguridad de la Información e ISO 20000-1 2018 Sistema de Gestión de Servicios TIC en esta DIGEPRES. </t>
  </si>
  <si>
    <t>Servicio Automotriz Inteligente (AUTOSAI)</t>
  </si>
  <si>
    <t>Seguros Reservas SA</t>
  </si>
  <si>
    <t>ALBA D. REYES REYES</t>
  </si>
  <si>
    <t>Encargada División Financiera</t>
  </si>
  <si>
    <t>Pago por servicios de agua potable correspondiente al mes de febrero 2026</t>
  </si>
  <si>
    <t>E450000023911</t>
  </si>
  <si>
    <t>Cecomsa Srl</t>
  </si>
  <si>
    <t>Pago por adquisición de equipos tecnológicos para uso de esta DIGEPRES.</t>
  </si>
  <si>
    <t>E450000010412</t>
  </si>
  <si>
    <t>B1500000024</t>
  </si>
  <si>
    <t>Oficina para el Reordenamiento del Transporte OPRET</t>
  </si>
  <si>
    <t xml:space="preserve">Por concepto de recargas para el uso de las tarjetas de los colaboradores de esta DIGEPRES </t>
  </si>
  <si>
    <t>B1500000514</t>
  </si>
  <si>
    <t>GTG Industrial Srl</t>
  </si>
  <si>
    <t>Pago por adquisición de café y azúcar para uso de esta DIGEPRES.</t>
  </si>
  <si>
    <t>E450000000198</t>
  </si>
  <si>
    <t>Instituto De Auxilios Y Viviendas</t>
  </si>
  <si>
    <t xml:space="preserve">Pago por gastos de seguros funerarios plan A, código No. 5008000001 para los colaboradores de esta DIGEPRES, correspondiente al mes de febrero 2026. </t>
  </si>
  <si>
    <t>B1500002065</t>
  </si>
  <si>
    <t>Pago por contratación de servicios de servicios de talleres para vehículos institucionales de esta DIGEPRES.</t>
  </si>
  <si>
    <t>B1500002875</t>
  </si>
  <si>
    <t>B1500002880</t>
  </si>
  <si>
    <t>B1500002881</t>
  </si>
  <si>
    <t>B1500002882</t>
  </si>
  <si>
    <t>Universidad Tecnológica de Santiago (UTESA)</t>
  </si>
  <si>
    <t>Pago del 80% comprometido por la institución. cuatrimestre enero - abril del 2026 en la carrera de ingeniería en informática que está cursando Luis Miguel Santo Contreras colaborador de esta DIGEPRES.</t>
  </si>
  <si>
    <t>B1500006008</t>
  </si>
  <si>
    <t>Sigma Petroleum Corp Sas</t>
  </si>
  <si>
    <t xml:space="preserve">Pago por adquisición de combustible (Gasoil, Diesel, Optimo) para la planta eléctrica de esta DIGEPRES. </t>
  </si>
  <si>
    <t>E450000004588</t>
  </si>
  <si>
    <t>Universidad APEC</t>
  </si>
  <si>
    <t>Pago del 75% correspondiente al tercer cuatrimestre enero - abril 2026 en la maestria Administración Financiera, que esta cursando Chanay Castillo Corcino colaboradora de esta DIGEPRES.</t>
  </si>
  <si>
    <t>B1500006081</t>
  </si>
  <si>
    <t>Pago por servicios de mantenimiento del vehículo TOYOTA FORTUNER, placa EG02872, propiedad de esta DIGEPRES.</t>
  </si>
  <si>
    <t>E450000005630</t>
  </si>
  <si>
    <t>Lourdes Ynmaculada De oleo Valenzuela</t>
  </si>
  <si>
    <t>Pago por servicios prestados en calidad de abogado notario público para esta DIGEPRES.</t>
  </si>
  <si>
    <t>B1500000189</t>
  </si>
  <si>
    <t>Pago por servicios de telecable, cuenta No. 13996825 correspondiente al período 11-02-2026 al 10-03-2026, para uso de esta DIGEPRES.</t>
  </si>
  <si>
    <t>E450000022497</t>
  </si>
  <si>
    <t>Pago por servicios de data, cuenta No. 85937564 correspondiente al período 11-02-2026 al 10-03-2026, para uso de esta DIGEPRES.</t>
  </si>
  <si>
    <t>E450000022520</t>
  </si>
  <si>
    <t>Pago por servicios de energía eléctrica, NIC No. 1511169, correspondiente al mes de febrero de 2026 para consumo de esta DIGEPRES.</t>
  </si>
  <si>
    <t>E450000075674</t>
  </si>
  <si>
    <t>Pago por servicios de energía eléctrica, NIC No. 1609251, correspondiente al mes de febrero de 2026 para consumo de esta DIGEPRES.</t>
  </si>
  <si>
    <t>E450000075869</t>
  </si>
  <si>
    <t>Viamar S A</t>
  </si>
  <si>
    <t>E450000009259</t>
  </si>
  <si>
    <t>E450000022391</t>
  </si>
  <si>
    <t>Pago del 80% de la Licenciatura en Ingeniería En Sistema, que está cursando Víctor Enmanuel Vargas Rosario, colaborador de esta DIGEPRES, correspondiente al cuatrimestre enero - abril de 2026.</t>
  </si>
  <si>
    <t>B1500006082</t>
  </si>
  <si>
    <t>JW y Asociados Srl</t>
  </si>
  <si>
    <t xml:space="preserve">Pago servicios de consultoría para el acompañamiento en la obtención de las certificaciones de las Normas ISO 37301-2021 en esta DIGEPRES. </t>
  </si>
  <si>
    <t>E450000000001</t>
  </si>
  <si>
    <t>E450000022452</t>
  </si>
  <si>
    <t>Suministros Guipak Srl</t>
  </si>
  <si>
    <t xml:space="preserve">Pago por adquisición de rollos de papel toalla para uso de esta DIGEPRES </t>
  </si>
  <si>
    <t>E450000000035</t>
  </si>
  <si>
    <t>Fundación HERGAR Para La Investigación Y Promoción Educativa</t>
  </si>
  <si>
    <t>Por concepto de pago cobertura 2/5 de la cuota comprometida del 50% de la Maestría en Dirección y Administración de Empresas (MBA), que esta cursando Adriana López Castillo colaboradora de esta DIGEPRES</t>
  </si>
  <si>
    <t>E450000000014</t>
  </si>
  <si>
    <t>E450000022618</t>
  </si>
  <si>
    <t>PA Catering, SRL</t>
  </si>
  <si>
    <t>por concepto pago completivo de  servicios de alimentación para los colaboradores de esta DIGEPRES.</t>
  </si>
  <si>
    <t>E450000000975</t>
  </si>
  <si>
    <t>E450000022723</t>
  </si>
  <si>
    <t>Khalicco Investments Srl</t>
  </si>
  <si>
    <t xml:space="preserve">Pago por adquisición de cafetera greca domestica de 40 tazas eléctrica para uso de esta DIGEPRES. </t>
  </si>
  <si>
    <t>B1500001636</t>
  </si>
  <si>
    <t>E450000000976</t>
  </si>
  <si>
    <t>Lonssys Industrial Multi Servicios Eirl</t>
  </si>
  <si>
    <t xml:space="preserve">Pago por adquisición de vasos de papel biodegradables para uso de esta DIGEPRES. </t>
  </si>
  <si>
    <t>Por concepto pago  servicios de alimentación para los colaboradores de esta DIGEPRES.</t>
  </si>
  <si>
    <t>B1500000123</t>
  </si>
  <si>
    <t>Suplidores De Insumos Múltiples Suplimul Srl</t>
  </si>
  <si>
    <t>Pago por adquisición de medicamentos e insumos para la unidad médica de esta DIGEPRES</t>
  </si>
  <si>
    <t>B1500000105</t>
  </si>
  <si>
    <t>20/2/2026</t>
  </si>
  <si>
    <t>Farmatem Srl</t>
  </si>
  <si>
    <t>B1500000753</t>
  </si>
  <si>
    <t>Polystone Srl</t>
  </si>
  <si>
    <t>Pago por adquisición de materiales de oficinas para uso de esta DIGEPRES</t>
  </si>
  <si>
    <t>B1500000216</t>
  </si>
  <si>
    <t>23/2/2026</t>
  </si>
  <si>
    <t>Copy Solutions International S.A</t>
  </si>
  <si>
    <t>E450000000997</t>
  </si>
  <si>
    <t>Pago por gastos de seguro de vida colectivo para los colaboradores de esta DIGEPRES, correspondiente al mes de marzo 2026</t>
  </si>
  <si>
    <t>E450000011232</t>
  </si>
  <si>
    <t>24/2/2026</t>
  </si>
  <si>
    <t>Global Promo Jo Le Srl</t>
  </si>
  <si>
    <t xml:space="preserve">Pago por adquisición de yoyo porta carnets y lanyards para uso de esta DIGEPRES. </t>
  </si>
  <si>
    <t>25/2/2026</t>
  </si>
  <si>
    <t>Suplidora MERCYT Srl</t>
  </si>
  <si>
    <t>Pago por contratación servicio de gestión para la presentación de los informes de resultados para esta DIGEPRES</t>
  </si>
  <si>
    <t>B1500000104</t>
  </si>
  <si>
    <t>26/2/2026</t>
  </si>
  <si>
    <t>Pago por servicios de flota, cuenta No. 779890185, correspondiente al mes de febrero de 2026 para uso de esta DIGEPRES.</t>
  </si>
  <si>
    <t>E450000105049</t>
  </si>
  <si>
    <t>Pago por servicios de data, cuenta No. 767677238, correspondiente al mes de febrero de 2026 para uso de esta DIGEPRES.</t>
  </si>
  <si>
    <t>E450000104948</t>
  </si>
  <si>
    <t>Pago por servicios de data, cuenta No. 779655453, correspondiente al mes de febrero de 2026 para uso de esta DIGEPRES.</t>
  </si>
  <si>
    <t>E450000105043</t>
  </si>
  <si>
    <t>E450000103837</t>
  </si>
  <si>
    <t>Pago por servicios de telefonía fija y seguridad perimetral, cuenta No. 708794361, correspondiente al mes de febrero de 2026 para uso de esta DIGEPRES.</t>
  </si>
  <si>
    <t>Oliortiz Confort Supply Srl</t>
  </si>
  <si>
    <t>Pago por adquisición de materiales de limpieza para el consumo de esta DIGEPRES</t>
  </si>
  <si>
    <t>B1500000079</t>
  </si>
  <si>
    <t>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</si>
</sst>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rgb="FF21252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2" borderId="5" xfId="0" applyNumberFormat="1" applyFont="1" applyFill="1" applyBorder="1" applyAlignment="1">
      <alignment horizontal="right" vertical="center"/>
    </xf>
    <xf numFmtId="49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8346413</xdr:colOff>
      <xdr:row>0</xdr:row>
      <xdr:rowOff>0</xdr:rowOff>
    </xdr:from>
    <xdr:to>
      <xdr:col>1</xdr:col>
      <xdr:colOff>10324269</xdr:colOff>
      <xdr:row>8</xdr:row>
      <xdr:rowOff>230837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3556" y="0"/>
          <a:ext cx="1977856" cy="2010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L71"/>
  <sheetViews>
    <sheetView tabSelected="1" topLeftCell="B35" zoomScale="91" zoomScaleNormal="91" workbookViewId="0">
      <selection activeCell="B17" sqref="B17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5"/>
      <c r="B1" s="35"/>
      <c r="C1" s="35"/>
      <c r="D1" s="35"/>
      <c r="E1" s="35"/>
      <c r="F1" s="35"/>
      <c r="G1" s="35"/>
      <c r="H1" s="35"/>
      <c r="I1" s="35"/>
    </row>
    <row r="2" spans="1:141" ht="15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141" ht="1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141" ht="15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141" ht="15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141" ht="27" customHeight="1">
      <c r="A6" s="35"/>
      <c r="B6" s="35"/>
      <c r="C6" s="35"/>
      <c r="D6" s="35"/>
      <c r="E6" s="35"/>
      <c r="F6" s="35"/>
      <c r="G6" s="35"/>
      <c r="H6" s="35"/>
      <c r="I6" s="35"/>
    </row>
    <row r="7" spans="1:141" ht="19.5" customHeight="1">
      <c r="A7" s="35"/>
      <c r="B7" s="35"/>
      <c r="C7" s="35"/>
      <c r="D7" s="35"/>
      <c r="E7" s="35"/>
      <c r="F7" s="35"/>
      <c r="G7" s="35"/>
      <c r="H7" s="35"/>
      <c r="I7" s="35"/>
    </row>
    <row r="8" spans="1:141" ht="19.5" customHeight="1">
      <c r="A8" s="35"/>
      <c r="B8" s="35"/>
      <c r="C8" s="35"/>
      <c r="D8" s="35"/>
      <c r="E8" s="35"/>
      <c r="F8" s="35"/>
      <c r="G8" s="35"/>
      <c r="H8" s="35"/>
      <c r="I8" s="35"/>
    </row>
    <row r="9" spans="1:141" ht="19.5" customHeight="1">
      <c r="A9" s="35"/>
      <c r="B9" s="35"/>
      <c r="C9" s="35"/>
      <c r="D9" s="35"/>
      <c r="E9" s="35"/>
      <c r="F9" s="35"/>
      <c r="G9" s="35"/>
      <c r="H9" s="35"/>
      <c r="I9" s="35"/>
    </row>
    <row r="10" spans="1:141" ht="4.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141" ht="24">
      <c r="A11" s="40" t="s">
        <v>9</v>
      </c>
      <c r="B11" s="40"/>
      <c r="C11" s="40"/>
      <c r="D11" s="40"/>
      <c r="E11" s="40"/>
      <c r="F11" s="40"/>
      <c r="G11" s="40"/>
      <c r="H11" s="40"/>
      <c r="I11" s="40"/>
    </row>
    <row r="12" spans="1:141" ht="19.5">
      <c r="A12" s="41" t="s">
        <v>132</v>
      </c>
      <c r="B12" s="41"/>
      <c r="C12" s="41"/>
      <c r="D12" s="41"/>
      <c r="E12" s="41"/>
      <c r="F12" s="41"/>
      <c r="G12" s="41"/>
      <c r="H12" s="41"/>
      <c r="I12" s="41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29</v>
      </c>
      <c r="C15" s="16" t="s">
        <v>30</v>
      </c>
      <c r="D15" s="20">
        <v>46054</v>
      </c>
      <c r="E15" s="21">
        <v>35847</v>
      </c>
      <c r="F15" s="20">
        <v>46085</v>
      </c>
      <c r="G15" s="22">
        <f>E15</f>
        <v>35847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43" t="s">
        <v>31</v>
      </c>
      <c r="B16" s="26" t="s">
        <v>32</v>
      </c>
      <c r="C16" s="16" t="s">
        <v>33</v>
      </c>
      <c r="D16" s="20">
        <v>46055</v>
      </c>
      <c r="E16" s="21">
        <v>2052099.76</v>
      </c>
      <c r="F16" s="20">
        <v>46057</v>
      </c>
      <c r="G16" s="22">
        <f t="shared" ref="G16:G33" si="0">E16</f>
        <v>2052099.76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28.5">
      <c r="A17" s="12" t="s">
        <v>23</v>
      </c>
      <c r="B17" s="25" t="s">
        <v>24</v>
      </c>
      <c r="C17" s="16" t="s">
        <v>34</v>
      </c>
      <c r="D17" s="20">
        <v>46056</v>
      </c>
      <c r="E17" s="21">
        <v>190000</v>
      </c>
      <c r="F17" s="20">
        <v>46086</v>
      </c>
      <c r="G17" s="22">
        <f t="shared" si="0"/>
        <v>190000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4" t="s">
        <v>35</v>
      </c>
      <c r="B18" s="19" t="s">
        <v>36</v>
      </c>
      <c r="C18" s="16" t="s">
        <v>37</v>
      </c>
      <c r="D18" s="20">
        <v>46056</v>
      </c>
      <c r="E18" s="21">
        <v>31740</v>
      </c>
      <c r="F18" s="20">
        <v>46078</v>
      </c>
      <c r="G18" s="22">
        <f t="shared" si="0"/>
        <v>31740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4" t="s">
        <v>38</v>
      </c>
      <c r="B19" s="26" t="s">
        <v>39</v>
      </c>
      <c r="C19" s="16" t="s">
        <v>40</v>
      </c>
      <c r="D19" s="20">
        <v>46057</v>
      </c>
      <c r="E19" s="21">
        <v>179162</v>
      </c>
      <c r="F19" s="20">
        <v>46085</v>
      </c>
      <c r="G19" s="22">
        <f t="shared" si="0"/>
        <v>179162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41</v>
      </c>
      <c r="B20" s="15" t="s">
        <v>42</v>
      </c>
      <c r="C20" s="16" t="s">
        <v>43</v>
      </c>
      <c r="D20" s="20">
        <v>46058</v>
      </c>
      <c r="E20" s="21">
        <v>20300</v>
      </c>
      <c r="F20" s="20">
        <v>46077</v>
      </c>
      <c r="G20" s="22">
        <f t="shared" si="0"/>
        <v>20300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2" t="s">
        <v>25</v>
      </c>
      <c r="B21" s="15" t="s">
        <v>44</v>
      </c>
      <c r="C21" s="16" t="s">
        <v>45</v>
      </c>
      <c r="D21" s="20">
        <v>46058</v>
      </c>
      <c r="E21" s="21">
        <v>23116.2</v>
      </c>
      <c r="F21" s="20">
        <v>46086</v>
      </c>
      <c r="G21" s="22">
        <f t="shared" si="0"/>
        <v>23116.2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2" t="s">
        <v>25</v>
      </c>
      <c r="B22" s="15" t="s">
        <v>44</v>
      </c>
      <c r="C22" s="16" t="s">
        <v>46</v>
      </c>
      <c r="D22" s="20">
        <v>46059</v>
      </c>
      <c r="E22" s="21">
        <v>8584.5</v>
      </c>
      <c r="F22" s="20">
        <v>46086</v>
      </c>
      <c r="G22" s="22">
        <f t="shared" si="0"/>
        <v>8584.5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2" t="s">
        <v>25</v>
      </c>
      <c r="B23" s="15" t="s">
        <v>44</v>
      </c>
      <c r="C23" s="16" t="s">
        <v>47</v>
      </c>
      <c r="D23" s="20">
        <v>46059</v>
      </c>
      <c r="E23" s="21">
        <v>12508</v>
      </c>
      <c r="F23" s="20">
        <v>46086</v>
      </c>
      <c r="G23" s="22">
        <f t="shared" si="0"/>
        <v>12508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2" t="s">
        <v>25</v>
      </c>
      <c r="B24" s="15" t="s">
        <v>44</v>
      </c>
      <c r="C24" s="16" t="s">
        <v>48</v>
      </c>
      <c r="D24" s="20">
        <v>46059</v>
      </c>
      <c r="E24" s="21">
        <v>45529.120000000003</v>
      </c>
      <c r="F24" s="20">
        <v>46086</v>
      </c>
      <c r="G24" s="22">
        <f t="shared" si="0"/>
        <v>45529.120000000003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49</v>
      </c>
      <c r="B25" s="15" t="s">
        <v>50</v>
      </c>
      <c r="C25" s="16" t="s">
        <v>51</v>
      </c>
      <c r="D25" s="20">
        <v>46059</v>
      </c>
      <c r="E25" s="21">
        <v>17696</v>
      </c>
      <c r="F25" s="20">
        <v>46084</v>
      </c>
      <c r="G25" s="22">
        <f t="shared" si="0"/>
        <v>17696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52</v>
      </c>
      <c r="B26" s="44" t="s">
        <v>53</v>
      </c>
      <c r="C26" s="16" t="s">
        <v>54</v>
      </c>
      <c r="D26" s="20">
        <v>46060</v>
      </c>
      <c r="E26" s="21">
        <v>217890</v>
      </c>
      <c r="F26" s="20">
        <v>46091</v>
      </c>
      <c r="G26" s="22">
        <f t="shared" si="0"/>
        <v>217890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4" t="s">
        <v>55</v>
      </c>
      <c r="B27" s="19" t="s">
        <v>56</v>
      </c>
      <c r="C27" s="16" t="s">
        <v>57</v>
      </c>
      <c r="D27" s="20">
        <v>46062</v>
      </c>
      <c r="E27" s="21">
        <v>30464.75</v>
      </c>
      <c r="F27" s="20">
        <v>46086</v>
      </c>
      <c r="G27" s="22">
        <f t="shared" si="0"/>
        <v>30464.75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5" t="s">
        <v>15</v>
      </c>
      <c r="B28" s="18" t="s">
        <v>58</v>
      </c>
      <c r="C28" s="16" t="s">
        <v>59</v>
      </c>
      <c r="D28" s="20">
        <v>46064</v>
      </c>
      <c r="E28" s="21">
        <v>47639.62</v>
      </c>
      <c r="F28" s="20">
        <v>46085</v>
      </c>
      <c r="G28" s="22">
        <f t="shared" si="0"/>
        <v>47639.62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4" t="s">
        <v>60</v>
      </c>
      <c r="B29" s="15" t="s">
        <v>61</v>
      </c>
      <c r="C29" s="15" t="s">
        <v>62</v>
      </c>
      <c r="D29" s="28">
        <v>46065</v>
      </c>
      <c r="E29" s="22">
        <v>35400</v>
      </c>
      <c r="F29" s="28">
        <v>46085</v>
      </c>
      <c r="G29" s="22">
        <f t="shared" si="0"/>
        <v>35400</v>
      </c>
      <c r="H29" s="24"/>
      <c r="I29" s="17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4" t="s">
        <v>16</v>
      </c>
      <c r="B30" s="15" t="s">
        <v>65</v>
      </c>
      <c r="C30" s="12" t="s">
        <v>66</v>
      </c>
      <c r="D30" s="28">
        <v>46068</v>
      </c>
      <c r="E30" s="22">
        <v>42316.39</v>
      </c>
      <c r="F30" s="28">
        <v>46080</v>
      </c>
      <c r="G30" s="22">
        <f t="shared" si="0"/>
        <v>42316.39</v>
      </c>
      <c r="H30" s="24"/>
      <c r="I30" s="17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4" t="s">
        <v>16</v>
      </c>
      <c r="B31" s="15" t="s">
        <v>63</v>
      </c>
      <c r="C31" s="15" t="s">
        <v>64</v>
      </c>
      <c r="D31" s="28">
        <v>46068</v>
      </c>
      <c r="E31" s="22">
        <v>2605.27</v>
      </c>
      <c r="F31" s="28">
        <v>46080</v>
      </c>
      <c r="G31" s="22">
        <f>E31</f>
        <v>2605.27</v>
      </c>
      <c r="H31" s="24"/>
      <c r="I31" s="17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5" t="s">
        <v>10</v>
      </c>
      <c r="B32" s="30" t="s">
        <v>67</v>
      </c>
      <c r="C32" s="15" t="s">
        <v>68</v>
      </c>
      <c r="D32" s="28">
        <v>46069</v>
      </c>
      <c r="E32" s="22">
        <v>297491.63</v>
      </c>
      <c r="F32" s="28">
        <v>46093</v>
      </c>
      <c r="G32" s="22">
        <f t="shared" si="0"/>
        <v>297491.63</v>
      </c>
      <c r="H32" s="24"/>
      <c r="I32" s="17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2" s="12" customFormat="1" ht="17.100000000000001" customHeight="1">
      <c r="A33" s="15" t="s">
        <v>10</v>
      </c>
      <c r="B33" s="30" t="s">
        <v>69</v>
      </c>
      <c r="C33" s="15" t="s">
        <v>70</v>
      </c>
      <c r="D33" s="28">
        <v>46069</v>
      </c>
      <c r="E33" s="22">
        <v>245142.91</v>
      </c>
      <c r="F33" s="28">
        <v>46093</v>
      </c>
      <c r="G33" s="22">
        <f t="shared" si="0"/>
        <v>245142.91</v>
      </c>
      <c r="H33" s="24"/>
      <c r="I33" s="17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2" s="12" customFormat="1" ht="17.100000000000001" customHeight="1">
      <c r="A34" s="45" t="s">
        <v>71</v>
      </c>
      <c r="B34" s="15" t="s">
        <v>44</v>
      </c>
      <c r="C34" s="15" t="s">
        <v>72</v>
      </c>
      <c r="D34" s="28">
        <v>46055</v>
      </c>
      <c r="E34" s="22">
        <v>11859.95</v>
      </c>
      <c r="F34" s="28">
        <v>46096</v>
      </c>
      <c r="G34" s="22"/>
      <c r="H34" s="22">
        <f>E34</f>
        <v>11859.95</v>
      </c>
      <c r="I34" s="17" t="s">
        <v>20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2" s="12" customFormat="1" ht="17.100000000000001" customHeight="1">
      <c r="A35" s="14" t="s">
        <v>19</v>
      </c>
      <c r="B35" s="15" t="s">
        <v>17</v>
      </c>
      <c r="C35" s="15" t="s">
        <v>73</v>
      </c>
      <c r="D35" s="28">
        <v>46057</v>
      </c>
      <c r="E35" s="22">
        <v>3840</v>
      </c>
      <c r="F35" s="28">
        <v>46096</v>
      </c>
      <c r="G35" s="22"/>
      <c r="H35" s="22">
        <f t="shared" ref="H35:H58" si="1">E35</f>
        <v>3840</v>
      </c>
      <c r="I35" s="17" t="s">
        <v>20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2" s="12" customFormat="1" ht="17.100000000000001" customHeight="1">
      <c r="A36" s="14" t="s">
        <v>55</v>
      </c>
      <c r="B36" s="30" t="s">
        <v>74</v>
      </c>
      <c r="C36" s="15" t="s">
        <v>75</v>
      </c>
      <c r="D36" s="28">
        <v>46062</v>
      </c>
      <c r="E36" s="22">
        <v>39260</v>
      </c>
      <c r="F36" s="28">
        <v>46096</v>
      </c>
      <c r="G36" s="22"/>
      <c r="H36" s="22">
        <f t="shared" si="1"/>
        <v>39260</v>
      </c>
      <c r="I36" s="17" t="s">
        <v>20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2" s="12" customFormat="1">
      <c r="A37" s="45" t="s">
        <v>76</v>
      </c>
      <c r="B37" s="25" t="s">
        <v>77</v>
      </c>
      <c r="C37" s="15" t="s">
        <v>78</v>
      </c>
      <c r="D37" s="28">
        <v>46063</v>
      </c>
      <c r="E37" s="22">
        <v>106200</v>
      </c>
      <c r="F37" s="28">
        <v>46096</v>
      </c>
      <c r="G37" s="22"/>
      <c r="H37" s="22">
        <f t="shared" si="1"/>
        <v>106200</v>
      </c>
      <c r="I37" s="17" t="s">
        <v>20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2" s="12" customFormat="1" ht="17.100000000000001" customHeight="1">
      <c r="A38" s="14" t="s">
        <v>19</v>
      </c>
      <c r="B38" s="15" t="s">
        <v>17</v>
      </c>
      <c r="C38" s="15" t="s">
        <v>79</v>
      </c>
      <c r="D38" s="28">
        <v>46064</v>
      </c>
      <c r="E38" s="22">
        <v>4140</v>
      </c>
      <c r="F38" s="28">
        <v>46096</v>
      </c>
      <c r="G38" s="22"/>
      <c r="H38" s="22">
        <f t="shared" si="1"/>
        <v>4140</v>
      </c>
      <c r="I38" s="17" t="s">
        <v>20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</row>
    <row r="39" spans="1:142" s="12" customFormat="1" ht="17.100000000000001" customHeight="1">
      <c r="A39" s="45" t="s">
        <v>80</v>
      </c>
      <c r="B39" s="45" t="s">
        <v>81</v>
      </c>
      <c r="C39" s="15" t="s">
        <v>82</v>
      </c>
      <c r="D39" s="28">
        <v>46069</v>
      </c>
      <c r="E39" s="22">
        <v>111464.57</v>
      </c>
      <c r="F39" s="28">
        <v>46096</v>
      </c>
      <c r="G39" s="22"/>
      <c r="H39" s="22">
        <f t="shared" si="1"/>
        <v>111464.57</v>
      </c>
      <c r="I39" s="17" t="s">
        <v>20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</row>
    <row r="40" spans="1:142" s="12" customFormat="1" ht="17.100000000000001" customHeight="1">
      <c r="A40" s="45" t="s">
        <v>83</v>
      </c>
      <c r="B40" s="15" t="s">
        <v>84</v>
      </c>
      <c r="C40" s="15" t="s">
        <v>85</v>
      </c>
      <c r="D40" s="28">
        <v>46070</v>
      </c>
      <c r="E40" s="22">
        <v>63275</v>
      </c>
      <c r="F40" s="28">
        <v>46096</v>
      </c>
      <c r="G40" s="22"/>
      <c r="H40" s="22">
        <f t="shared" si="1"/>
        <v>63275</v>
      </c>
      <c r="I40" s="17" t="s">
        <v>20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</row>
    <row r="41" spans="1:142" s="12" customFormat="1" ht="17.100000000000001" customHeight="1">
      <c r="A41" s="14" t="s">
        <v>19</v>
      </c>
      <c r="B41" s="15" t="s">
        <v>17</v>
      </c>
      <c r="C41" s="15" t="s">
        <v>86</v>
      </c>
      <c r="D41" s="28">
        <v>46071</v>
      </c>
      <c r="E41" s="22">
        <v>17280</v>
      </c>
      <c r="F41" s="28">
        <v>46096</v>
      </c>
      <c r="G41" s="22"/>
      <c r="H41" s="22">
        <f t="shared" si="1"/>
        <v>17280</v>
      </c>
      <c r="I41" s="17" t="s">
        <v>20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</row>
    <row r="42" spans="1:142" s="12" customFormat="1" ht="17.100000000000001" customHeight="1">
      <c r="A42" s="14" t="s">
        <v>87</v>
      </c>
      <c r="B42" s="31" t="s">
        <v>88</v>
      </c>
      <c r="C42" s="15" t="s">
        <v>89</v>
      </c>
      <c r="D42" s="27">
        <v>46071</v>
      </c>
      <c r="E42" s="21">
        <v>637916.67000000004</v>
      </c>
      <c r="F42" s="20">
        <v>46096</v>
      </c>
      <c r="G42" s="21"/>
      <c r="H42" s="21">
        <f t="shared" si="1"/>
        <v>637916.67000000004</v>
      </c>
      <c r="I42" s="29" t="s">
        <v>20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</row>
    <row r="43" spans="1:142" s="12" customFormat="1" ht="17.100000000000001" customHeight="1">
      <c r="A43" s="14" t="s">
        <v>19</v>
      </c>
      <c r="B43" s="31" t="s">
        <v>17</v>
      </c>
      <c r="C43" s="15" t="s">
        <v>90</v>
      </c>
      <c r="D43" s="27">
        <v>46071</v>
      </c>
      <c r="E43" s="21">
        <v>4380</v>
      </c>
      <c r="F43" s="20">
        <v>46096</v>
      </c>
      <c r="G43" s="21"/>
      <c r="H43" s="22">
        <f t="shared" si="1"/>
        <v>4380</v>
      </c>
      <c r="I43" s="17" t="s">
        <v>20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</row>
    <row r="44" spans="1:142" s="12" customFormat="1" ht="17.100000000000001" customHeight="1">
      <c r="A44" s="45" t="s">
        <v>91</v>
      </c>
      <c r="B44" s="44" t="s">
        <v>92</v>
      </c>
      <c r="C44" s="15" t="s">
        <v>93</v>
      </c>
      <c r="D44" s="27">
        <v>46072</v>
      </c>
      <c r="E44" s="21">
        <v>8386.26</v>
      </c>
      <c r="F44" s="20">
        <v>46096</v>
      </c>
      <c r="G44" s="21"/>
      <c r="H44" s="22">
        <f t="shared" si="1"/>
        <v>8386.26</v>
      </c>
      <c r="I44" s="17" t="s">
        <v>20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</row>
    <row r="45" spans="1:142" s="12" customFormat="1" ht="17.100000000000001" customHeight="1">
      <c r="A45" s="14" t="s">
        <v>87</v>
      </c>
      <c r="B45" s="31" t="s">
        <v>97</v>
      </c>
      <c r="C45" s="15" t="s">
        <v>94</v>
      </c>
      <c r="D45" s="27">
        <v>46072</v>
      </c>
      <c r="E45" s="21">
        <v>942576.39</v>
      </c>
      <c r="F45" s="20">
        <v>46096</v>
      </c>
      <c r="G45" s="21"/>
      <c r="H45" s="22">
        <f t="shared" si="1"/>
        <v>942576.39</v>
      </c>
      <c r="I45" s="17" t="s">
        <v>20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</row>
    <row r="46" spans="1:142" s="12" customFormat="1" ht="17.100000000000001" customHeight="1">
      <c r="A46" s="46" t="s">
        <v>95</v>
      </c>
      <c r="B46" s="44" t="s">
        <v>96</v>
      </c>
      <c r="C46" s="15" t="s">
        <v>98</v>
      </c>
      <c r="D46" s="27">
        <v>46072</v>
      </c>
      <c r="E46" s="21">
        <v>32184.5</v>
      </c>
      <c r="F46" s="20">
        <v>46096</v>
      </c>
      <c r="G46" s="21"/>
      <c r="H46" s="22">
        <f t="shared" si="1"/>
        <v>32184.5</v>
      </c>
      <c r="I46" s="17" t="s">
        <v>20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</row>
    <row r="47" spans="1:142" s="12" customFormat="1" ht="17.100000000000001" customHeight="1">
      <c r="A47" s="45" t="s">
        <v>99</v>
      </c>
      <c r="B47" s="44" t="s">
        <v>100</v>
      </c>
      <c r="C47" s="30" t="s">
        <v>101</v>
      </c>
      <c r="D47" s="27" t="s">
        <v>102</v>
      </c>
      <c r="E47" s="21">
        <v>34009.800000000003</v>
      </c>
      <c r="F47" s="20">
        <v>46096</v>
      </c>
      <c r="G47" s="20"/>
      <c r="H47" s="22">
        <f t="shared" si="1"/>
        <v>34009.800000000003</v>
      </c>
      <c r="I47" s="17" t="s">
        <v>20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</row>
    <row r="48" spans="1:142" s="12" customFormat="1" ht="17.100000000000001" customHeight="1">
      <c r="A48" s="44" t="s">
        <v>103</v>
      </c>
      <c r="B48" s="44" t="s">
        <v>100</v>
      </c>
      <c r="C48" s="30" t="s">
        <v>104</v>
      </c>
      <c r="D48" s="27" t="s">
        <v>102</v>
      </c>
      <c r="E48" s="21">
        <v>1410</v>
      </c>
      <c r="F48" s="20">
        <v>46096</v>
      </c>
      <c r="G48" s="20"/>
      <c r="H48" s="22">
        <f t="shared" si="1"/>
        <v>1410</v>
      </c>
      <c r="I48" s="17" t="s">
        <v>20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</row>
    <row r="49" spans="1:142" s="12" customFormat="1" ht="17.100000000000001" customHeight="1">
      <c r="A49" s="44" t="s">
        <v>105</v>
      </c>
      <c r="B49" s="44" t="s">
        <v>106</v>
      </c>
      <c r="C49" s="30" t="s">
        <v>107</v>
      </c>
      <c r="D49" s="27" t="s">
        <v>108</v>
      </c>
      <c r="E49" s="21">
        <v>18301.27</v>
      </c>
      <c r="F49" s="20">
        <v>46096</v>
      </c>
      <c r="G49" s="20"/>
      <c r="H49" s="22">
        <f t="shared" si="1"/>
        <v>18301.27</v>
      </c>
      <c r="I49" s="17" t="s">
        <v>20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</row>
    <row r="50" spans="1:142" s="12" customFormat="1" ht="17.100000000000001" customHeight="1">
      <c r="A50" s="15" t="s">
        <v>109</v>
      </c>
      <c r="B50" s="15" t="s">
        <v>18</v>
      </c>
      <c r="C50" s="30" t="s">
        <v>110</v>
      </c>
      <c r="D50" s="27" t="s">
        <v>108</v>
      </c>
      <c r="E50" s="21">
        <v>41419.370000000003</v>
      </c>
      <c r="F50" s="20">
        <v>46096</v>
      </c>
      <c r="G50" s="20"/>
      <c r="H50" s="22">
        <f t="shared" si="1"/>
        <v>41419.370000000003</v>
      </c>
      <c r="I50" s="17" t="s">
        <v>20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</row>
    <row r="51" spans="1:142" s="12" customFormat="1" ht="17.100000000000001" customHeight="1">
      <c r="A51" s="12" t="s">
        <v>26</v>
      </c>
      <c r="B51" s="12" t="s">
        <v>111</v>
      </c>
      <c r="C51" s="30" t="s">
        <v>112</v>
      </c>
      <c r="D51" s="27" t="s">
        <v>113</v>
      </c>
      <c r="E51" s="21">
        <v>55705.52</v>
      </c>
      <c r="F51" s="20">
        <v>46096</v>
      </c>
      <c r="G51" s="20"/>
      <c r="H51" s="22">
        <f t="shared" si="1"/>
        <v>55705.52</v>
      </c>
      <c r="I51" s="17" t="s">
        <v>20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</row>
    <row r="52" spans="1:142" s="12" customFormat="1" ht="17.100000000000001" customHeight="1">
      <c r="A52" s="44" t="s">
        <v>114</v>
      </c>
      <c r="B52" s="44" t="s">
        <v>115</v>
      </c>
      <c r="C52" s="30" t="s">
        <v>22</v>
      </c>
      <c r="D52" s="27" t="s">
        <v>116</v>
      </c>
      <c r="E52" s="21">
        <v>44545</v>
      </c>
      <c r="F52" s="20">
        <v>46096</v>
      </c>
      <c r="G52" s="20"/>
      <c r="H52" s="22">
        <f t="shared" si="1"/>
        <v>44545</v>
      </c>
      <c r="I52" s="17" t="s">
        <v>20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</row>
    <row r="53" spans="1:142" s="12" customFormat="1" ht="17.100000000000001" customHeight="1">
      <c r="A53" s="12" t="s">
        <v>117</v>
      </c>
      <c r="B53" s="44" t="s">
        <v>118</v>
      </c>
      <c r="C53" s="30" t="s">
        <v>119</v>
      </c>
      <c r="D53" s="27" t="s">
        <v>120</v>
      </c>
      <c r="E53" s="21">
        <v>1799999.14</v>
      </c>
      <c r="F53" s="20">
        <v>46096</v>
      </c>
      <c r="G53" s="20"/>
      <c r="H53" s="22">
        <f t="shared" si="1"/>
        <v>1799999.14</v>
      </c>
      <c r="I53" s="17" t="s">
        <v>20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</row>
    <row r="54" spans="1:142" s="12" customFormat="1" ht="17.100000000000001" customHeight="1">
      <c r="A54" s="12" t="s">
        <v>129</v>
      </c>
      <c r="B54" s="44" t="s">
        <v>130</v>
      </c>
      <c r="C54" s="34" t="s">
        <v>131</v>
      </c>
      <c r="D54" s="27">
        <v>46079</v>
      </c>
      <c r="E54" s="21">
        <v>14643.62</v>
      </c>
      <c r="F54" s="20">
        <v>46096</v>
      </c>
      <c r="G54" s="20"/>
      <c r="H54" s="22">
        <f t="shared" si="1"/>
        <v>14643.62</v>
      </c>
      <c r="I54" s="17" t="s">
        <v>20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</row>
    <row r="55" spans="1:142" s="12" customFormat="1" ht="17.100000000000001" customHeight="1">
      <c r="A55" s="15" t="s">
        <v>21</v>
      </c>
      <c r="B55" s="15" t="s">
        <v>121</v>
      </c>
      <c r="C55" s="16" t="s">
        <v>122</v>
      </c>
      <c r="D55" s="27">
        <v>46080</v>
      </c>
      <c r="E55" s="21">
        <v>38979.65</v>
      </c>
      <c r="F55" s="20">
        <v>46096</v>
      </c>
      <c r="G55" s="20"/>
      <c r="H55" s="22">
        <f t="shared" si="1"/>
        <v>38979.65</v>
      </c>
      <c r="I55" s="17" t="s">
        <v>20</v>
      </c>
      <c r="J55" s="3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</row>
    <row r="56" spans="1:142" s="12" customFormat="1" ht="17.100000000000001" customHeight="1">
      <c r="A56" s="15" t="s">
        <v>21</v>
      </c>
      <c r="B56" s="15" t="s">
        <v>123</v>
      </c>
      <c r="C56" s="16" t="s">
        <v>124</v>
      </c>
      <c r="D56" s="27">
        <v>46080</v>
      </c>
      <c r="E56" s="21">
        <v>3896.85</v>
      </c>
      <c r="F56" s="20">
        <v>46096</v>
      </c>
      <c r="G56" s="20"/>
      <c r="H56" s="22">
        <f t="shared" si="1"/>
        <v>3896.85</v>
      </c>
      <c r="I56" s="17" t="s">
        <v>20</v>
      </c>
      <c r="J56" s="3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</row>
    <row r="57" spans="1:142" s="12" customFormat="1" ht="17.100000000000001" customHeight="1">
      <c r="A57" s="15" t="s">
        <v>21</v>
      </c>
      <c r="B57" s="15" t="s">
        <v>125</v>
      </c>
      <c r="C57" s="16" t="s">
        <v>126</v>
      </c>
      <c r="D57" s="27">
        <v>46080</v>
      </c>
      <c r="E57" s="21">
        <v>47750.74</v>
      </c>
      <c r="F57" s="20">
        <v>46096</v>
      </c>
      <c r="G57" s="20"/>
      <c r="H57" s="22">
        <f t="shared" si="1"/>
        <v>47750.74</v>
      </c>
      <c r="I57" s="17" t="s">
        <v>20</v>
      </c>
      <c r="J57" s="3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</row>
    <row r="58" spans="1:142" s="12" customFormat="1" ht="17.100000000000001" customHeight="1">
      <c r="A58" s="15" t="s">
        <v>21</v>
      </c>
      <c r="B58" s="15" t="s">
        <v>128</v>
      </c>
      <c r="C58" s="16" t="s">
        <v>127</v>
      </c>
      <c r="D58" s="27">
        <v>46080</v>
      </c>
      <c r="E58" s="21">
        <v>143428.45000000001</v>
      </c>
      <c r="F58" s="20">
        <v>46096</v>
      </c>
      <c r="G58" s="22"/>
      <c r="H58" s="22">
        <f t="shared" si="1"/>
        <v>143428.45000000001</v>
      </c>
      <c r="I58" s="17" t="s">
        <v>20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2" ht="29.25" customHeight="1" thickBot="1">
      <c r="A59" s="37" t="s">
        <v>4</v>
      </c>
      <c r="B59" s="38"/>
      <c r="C59" s="38"/>
      <c r="D59" s="39"/>
      <c r="E59" s="23">
        <f>SUM(E15:E58)</f>
        <v>7762385.8999999994</v>
      </c>
      <c r="F59" s="33"/>
      <c r="G59" s="23">
        <f>SUM(G15:G58)</f>
        <v>3535533.1500000004</v>
      </c>
      <c r="H59" s="23">
        <f>SUM(H15:H58)</f>
        <v>4226852.7500000009</v>
      </c>
      <c r="I59" s="13"/>
      <c r="K59" s="2"/>
      <c r="L59" s="2"/>
    </row>
    <row r="60" spans="1:142">
      <c r="I60" s="2"/>
    </row>
    <row r="61" spans="1:142" ht="15">
      <c r="A61"/>
      <c r="B61"/>
      <c r="C61"/>
      <c r="D61"/>
      <c r="E61"/>
      <c r="F61"/>
      <c r="G61"/>
      <c r="H61"/>
      <c r="I61" s="2"/>
      <c r="J61"/>
      <c r="K61"/>
      <c r="L61"/>
    </row>
    <row r="62" spans="1:142" ht="15">
      <c r="A62"/>
      <c r="B62"/>
      <c r="C62"/>
      <c r="D62"/>
      <c r="E62"/>
      <c r="F62"/>
      <c r="G62"/>
      <c r="H62"/>
      <c r="I62" s="2"/>
      <c r="J62"/>
      <c r="K62"/>
      <c r="L62"/>
    </row>
    <row r="63" spans="1:142" ht="15">
      <c r="A63"/>
      <c r="B63"/>
      <c r="C63"/>
      <c r="D63"/>
      <c r="E63"/>
      <c r="F63"/>
      <c r="G63"/>
      <c r="H63"/>
      <c r="I63" s="2"/>
      <c r="J63"/>
      <c r="K63"/>
      <c r="L63"/>
    </row>
    <row r="64" spans="1:142" ht="15">
      <c r="A64"/>
      <c r="B64"/>
      <c r="C64"/>
      <c r="D64"/>
      <c r="E64"/>
      <c r="F64"/>
      <c r="G64"/>
      <c r="H64"/>
      <c r="I64" s="2"/>
      <c r="J64"/>
      <c r="K64"/>
      <c r="L64"/>
    </row>
    <row r="65" spans="1:12" ht="15">
      <c r="A65"/>
      <c r="B65"/>
      <c r="C65"/>
      <c r="D65"/>
      <c r="E65"/>
      <c r="F65"/>
      <c r="G65"/>
      <c r="H65"/>
      <c r="I65" s="2"/>
      <c r="J65"/>
      <c r="K65"/>
      <c r="L65"/>
    </row>
    <row r="66" spans="1:12" ht="15">
      <c r="A66"/>
      <c r="B66"/>
      <c r="C66"/>
      <c r="D66"/>
      <c r="E66"/>
      <c r="F66"/>
      <c r="G66"/>
      <c r="H66"/>
      <c r="I66" s="2"/>
      <c r="J66"/>
      <c r="K66"/>
      <c r="L66"/>
    </row>
    <row r="67" spans="1:12" ht="15">
      <c r="A67"/>
      <c r="B67"/>
      <c r="C67"/>
      <c r="D67"/>
      <c r="E67" s="1" t="s">
        <v>12</v>
      </c>
      <c r="F67"/>
      <c r="G67"/>
      <c r="H67"/>
      <c r="I67" s="2"/>
      <c r="J67"/>
      <c r="K67"/>
      <c r="L67"/>
    </row>
    <row r="68" spans="1:12" ht="15.75" thickBot="1">
      <c r="A68"/>
      <c r="B68"/>
      <c r="C68"/>
      <c r="D68"/>
      <c r="E68"/>
      <c r="F68"/>
      <c r="G68" s="36"/>
      <c r="H68" s="36"/>
      <c r="I68" s="36"/>
      <c r="J68"/>
      <c r="K68"/>
      <c r="L68"/>
    </row>
    <row r="69" spans="1:12" ht="16.5" thickTop="1">
      <c r="A69"/>
      <c r="B69"/>
      <c r="C69"/>
      <c r="D69"/>
      <c r="E69"/>
      <c r="F69"/>
      <c r="G69" s="42" t="s">
        <v>27</v>
      </c>
      <c r="H69" s="42"/>
      <c r="I69" s="42"/>
      <c r="J69"/>
      <c r="K69"/>
      <c r="L69"/>
    </row>
    <row r="70" spans="1:12" ht="15">
      <c r="A70"/>
      <c r="B70"/>
      <c r="C70"/>
      <c r="D70"/>
      <c r="E70"/>
      <c r="F70"/>
      <c r="G70" s="35" t="s">
        <v>28</v>
      </c>
      <c r="H70" s="35"/>
      <c r="I70" s="35"/>
      <c r="J70"/>
      <c r="K70"/>
      <c r="L70"/>
    </row>
    <row r="71" spans="1:12" ht="15">
      <c r="A71"/>
      <c r="B71"/>
      <c r="C71"/>
      <c r="D71"/>
      <c r="E71"/>
      <c r="F71"/>
      <c r="G71"/>
      <c r="H71"/>
      <c r="I71" s="2"/>
      <c r="J71"/>
      <c r="K71"/>
      <c r="L71"/>
    </row>
  </sheetData>
  <mergeCells count="7">
    <mergeCell ref="G70:I70"/>
    <mergeCell ref="G68:I68"/>
    <mergeCell ref="A59:D59"/>
    <mergeCell ref="A1:I10"/>
    <mergeCell ref="A11:I11"/>
    <mergeCell ref="A12:I12"/>
    <mergeCell ref="G69:I69"/>
  </mergeCells>
  <phoneticPr fontId="6" type="noConversion"/>
  <printOptions horizontalCentered="1"/>
  <pageMargins left="0.25" right="0.25" top="0.75" bottom="0.75" header="0.3" footer="0.3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2026-03-06T11:27:59Z</cp:lastPrinted>
  <dcterms:created xsi:type="dcterms:W3CDTF">2019-08-01T20:31:11Z</dcterms:created>
  <dcterms:modified xsi:type="dcterms:W3CDTF">2026-03-06T11:30:06Z</dcterms:modified>
</cp:coreProperties>
</file>