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uentas por Pagar\2026\2026_04\"/>
    </mc:Choice>
  </mc:AlternateContent>
  <xr:revisionPtr revIDLastSave="0" documentId="13_ncr:1_{56ECAD4E-A6BD-4173-946A-96A6161312B9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Abril 2026" sheetId="1" r:id="rId1"/>
  </sheets>
  <definedNames>
    <definedName name="_xlnm._FilterDatabase" localSheetId="0" hidden="1">'Abril 2026'!$A$14:$J$54</definedName>
    <definedName name="_xlnm.Print_Area" localSheetId="0">'Abril 2026'!$A$1:$I$68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5" i="1" l="1"/>
  <c r="G55" i="1"/>
  <c r="H55" i="1"/>
  <c r="H54" i="1"/>
  <c r="H53" i="1"/>
  <c r="H52" i="1"/>
  <c r="H51" i="1"/>
  <c r="H50" i="1"/>
  <c r="H49" i="1"/>
  <c r="H45" i="1"/>
  <c r="H48" i="1"/>
  <c r="H47" i="1"/>
  <c r="H46" i="1"/>
  <c r="H44" i="1"/>
  <c r="H43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28" i="1"/>
  <c r="G24" i="1"/>
  <c r="G16" i="1"/>
  <c r="G17" i="1"/>
  <c r="G18" i="1"/>
  <c r="G19" i="1"/>
  <c r="G20" i="1"/>
  <c r="G21" i="1"/>
  <c r="G22" i="1"/>
  <c r="G23" i="1"/>
  <c r="G25" i="1"/>
  <c r="G26" i="1"/>
  <c r="G27" i="1"/>
  <c r="G15" i="1" l="1"/>
</calcChain>
</file>

<file path=xl/sharedStrings.xml><?xml version="1.0" encoding="utf-8"?>
<sst xmlns="http://schemas.openxmlformats.org/spreadsheetml/2006/main" count="175" uniqueCount="102">
  <si>
    <t>Proveedor</t>
  </si>
  <si>
    <t>Factura No.
(NCF Gubernamental)</t>
  </si>
  <si>
    <t>Fecha Factura</t>
  </si>
  <si>
    <t>Monto Facturado</t>
  </si>
  <si>
    <t>Total General</t>
  </si>
  <si>
    <t>Fecha estimada de pago</t>
  </si>
  <si>
    <t>Monto Pagado</t>
  </si>
  <si>
    <t>Monto Pendiente</t>
  </si>
  <si>
    <t>Estado</t>
  </si>
  <si>
    <t xml:space="preserve">Listado de Cuentas por Pagar y Pagos a Proveedores </t>
  </si>
  <si>
    <t>Empresa Distribuidora de Electricidad del Este, S. A. (EDEESTE).</t>
  </si>
  <si>
    <t>Pagado</t>
  </si>
  <si>
    <t xml:space="preserve">  </t>
  </si>
  <si>
    <t>Coproración de Acueducto y Alcantarillado de Santo Domingo (CAASD).</t>
  </si>
  <si>
    <t>Descripción</t>
  </si>
  <si>
    <t>Altice Dominicana, S. A.</t>
  </si>
  <si>
    <t>Pago por adquisición de botellones de agua purificada para uso de esta DIGEPRES.</t>
  </si>
  <si>
    <t>Planeta Azul, S. A.</t>
  </si>
  <si>
    <t>Pendiente</t>
  </si>
  <si>
    <t>Compañía Dominicana de Teléfonos, S. A.</t>
  </si>
  <si>
    <t>Seguros Reservas SA</t>
  </si>
  <si>
    <t>ALBA D. REYES REYES</t>
  </si>
  <si>
    <t>Encargada División Financiera</t>
  </si>
  <si>
    <t>PA Catering, SRL</t>
  </si>
  <si>
    <t>por concepto pago completivo de  servicios de alimentación para los colaboradores de esta DIGEPRES.</t>
  </si>
  <si>
    <t>Autocentro Navarro Srl</t>
  </si>
  <si>
    <t>Frod Advisory Group Srl</t>
  </si>
  <si>
    <t>Oficina para el Reordenamiento del Trasporte (OPRET)</t>
  </si>
  <si>
    <t>Pago por contratación de servicios de lavados para flotilla vehicular de esta DIGEPRES</t>
  </si>
  <si>
    <t>Al 30 de abril del 2026</t>
  </si>
  <si>
    <t>Pago por servicios de agua potable correspondiente al mes de abril 2026</t>
  </si>
  <si>
    <t>E450000027778</t>
  </si>
  <si>
    <t>Pago de recargas para el uso de las tarjetas de los colaboradores de esta DIGEPRES, pertenecientes a los grupos ocupacionales I y II, con horario especial, correspondiente al mes de marzo de 2026.</t>
  </si>
  <si>
    <t>B1500000527</t>
  </si>
  <si>
    <t>Pago por servicios de data, cuenta No. 85937564 correspondiente al período 11-04-2026 al 10-05-2026, para uso de esta DIGEPRES.</t>
  </si>
  <si>
    <t>E450000024063</t>
  </si>
  <si>
    <t>Pago por servicios de telecable, cuenta No. 13996825 correspondiente al período 11-04-2026 al 10-05-2026, para uso de esta DIGEPRES.</t>
  </si>
  <si>
    <t>E450000024040</t>
  </si>
  <si>
    <t>E450000024123</t>
  </si>
  <si>
    <t>E450000001026</t>
  </si>
  <si>
    <t>E450000001025</t>
  </si>
  <si>
    <t>E450000001027</t>
  </si>
  <si>
    <t>Pago 5/5 del servicio de consultoría para el acompañamiento en la obtención de las certificaciones de las Normas: ISO 27001-2022 del Sistema de Gestión Seguridad de la Información e ISO 20000-1 2018 Sistema de Gestión de Servicios TIC en esta DIGEPRES.</t>
  </si>
  <si>
    <t>B1500000027</t>
  </si>
  <si>
    <t>Pago por servicios de flota, cuenta No. 779890185, correspondiente al mes de abril de 2026 para uso de esta DIGEPRES.</t>
  </si>
  <si>
    <t>E450000110082</t>
  </si>
  <si>
    <t>Pago por servicios de data, cuenta No. 767677238, correspondiente al mes de abril de 2026 para uso de esta DIGEPRES.</t>
  </si>
  <si>
    <t>E450000109983</t>
  </si>
  <si>
    <t>Pago por servicios de data, cuenta No. 779655453, correspondiente al mes de abril de 2026 para uso de esta DIGEPRES.</t>
  </si>
  <si>
    <t>E450000110076</t>
  </si>
  <si>
    <t>Pago por servicios de telefonía fija y seguridad perimetral, cuenta No. 708794361, correspondiente al mes de abril de 2026 para uso de esta DIGEPRES.</t>
  </si>
  <si>
    <t>E450000109188</t>
  </si>
  <si>
    <t>Electrom SAS</t>
  </si>
  <si>
    <t>Pago por concepto pago por servicio de mantenimiento preventivo a la planta eléctrica de esta DIGEPRES.</t>
  </si>
  <si>
    <t>E450000000074</t>
  </si>
  <si>
    <t>JW y Asociados Srl</t>
  </si>
  <si>
    <t xml:space="preserve">Pago servicios de consultoría para el acompañamiento en la obtención de las certificaciones de las Normas ISO 37301-2021 en esta DIGEPRES. </t>
  </si>
  <si>
    <t>E450000000002</t>
  </si>
  <si>
    <t>E450000024202</t>
  </si>
  <si>
    <t>Innovación Tecnológica SK SRL</t>
  </si>
  <si>
    <t>Pago por renovación de licencia informática Timely para uso de esta DIGEPRES.</t>
  </si>
  <si>
    <t>B1500000177</t>
  </si>
  <si>
    <t>E450000024342</t>
  </si>
  <si>
    <t>E450000000191</t>
  </si>
  <si>
    <t>E450000000192</t>
  </si>
  <si>
    <t>PWA, EIRL</t>
  </si>
  <si>
    <t xml:space="preserve">Pago por renovación de licencias informáticas adobe y timely para esta DIGEPRES </t>
  </si>
  <si>
    <t>E450000000015</t>
  </si>
  <si>
    <t>Pago por servicios de energía eléctrica, NIC No. 1511169, correspondiente al mes de abril de 2026 para consumo de esta DIGEPRES.</t>
  </si>
  <si>
    <t>Pago por servicios de energía eléctrica, NIC No. 1609251, correspondiente al mes de abril de 2026 para consumo de esta DIGEPRES.</t>
  </si>
  <si>
    <t>E450000086442</t>
  </si>
  <si>
    <t>E450000086628</t>
  </si>
  <si>
    <t>E450000000197</t>
  </si>
  <si>
    <t>E450000000198</t>
  </si>
  <si>
    <t>Cros Publicidad</t>
  </si>
  <si>
    <t>Pago por concepto pago de adquisición de articulo para la conmemoración del día mundial de la innovación, para esta DIGEPRES</t>
  </si>
  <si>
    <t>E450000000040</t>
  </si>
  <si>
    <t>Gl Promociones SRL</t>
  </si>
  <si>
    <t>Pago por concepto pago de adquisición de artículos para la conmemoración del día mundial de la innovación, para esta DIGEPRES.</t>
  </si>
  <si>
    <t>E450000000172</t>
  </si>
  <si>
    <t>E450000000199</t>
  </si>
  <si>
    <t xml:space="preserve">Seguro Nacional de Salud </t>
  </si>
  <si>
    <t>Pago gastos de seguro de salud para los colaboradores de esta DIGEPRES, correspondiente al mes de abril de  2026</t>
  </si>
  <si>
    <t>E450000005837</t>
  </si>
  <si>
    <t>Copy Solutions International S.A</t>
  </si>
  <si>
    <t>Pago por Servicio de Impresión renta para uso de esta DIGEPRES.</t>
  </si>
  <si>
    <t>E450000001064</t>
  </si>
  <si>
    <t>Aenor Dominicana SR</t>
  </si>
  <si>
    <t>Pago por servicio de capacitación para colaboradores de esta DIGEPRES</t>
  </si>
  <si>
    <t>E450000000054</t>
  </si>
  <si>
    <t>E450000000206</t>
  </si>
  <si>
    <t>E450000000207</t>
  </si>
  <si>
    <t>E450000024486</t>
  </si>
  <si>
    <t>E450000000047</t>
  </si>
  <si>
    <t>Pago por gastos de seguro de vida colectivo para los colaboradores de esta DIGEPRES, correspondiente al mes de abril 2026</t>
  </si>
  <si>
    <t>E450000012308</t>
  </si>
  <si>
    <t>GTG Industrial Srl</t>
  </si>
  <si>
    <t>Pago por adquisición de café y azúcar para uso de esta DIGEPRES.</t>
  </si>
  <si>
    <t>E450000000406</t>
  </si>
  <si>
    <t>E450000024604</t>
  </si>
  <si>
    <t>E450000024011</t>
  </si>
  <si>
    <t>E450000024012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</si>
</sst>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&quot;$&quot;* #,##0.00_-;\-&quot;$&quot;* #,##0.00_-;_-&quot;$&quot;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1"/>
      <color rgb="FF000000"/>
      <name val="Verdana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1" fillId="0" borderId="0" xfId="0" applyFont="1"/>
    <xf numFmtId="43" fontId="1" fillId="0" borderId="0" xfId="0" applyNumberFormat="1" applyFont="1"/>
    <xf numFmtId="43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43" fontId="3" fillId="2" borderId="4" xfId="0" applyNumberFormat="1" applyFont="1" applyFill="1" applyBorder="1" applyAlignment="1">
      <alignment vertical="center"/>
    </xf>
    <xf numFmtId="49" fontId="1" fillId="3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3" fontId="1" fillId="0" borderId="2" xfId="1" applyFont="1" applyBorder="1" applyAlignment="1">
      <alignment horizontal="right" vertical="center"/>
    </xf>
    <xf numFmtId="43" fontId="3" fillId="2" borderId="4" xfId="0" applyNumberFormat="1" applyFont="1" applyFill="1" applyBorder="1" applyAlignment="1">
      <alignment horizontal="right" vertical="center"/>
    </xf>
    <xf numFmtId="43" fontId="1" fillId="0" borderId="2" xfId="0" applyNumberFormat="1" applyFont="1" applyBorder="1" applyAlignment="1">
      <alignment horizontal="right" vertical="center"/>
    </xf>
    <xf numFmtId="14" fontId="1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49" fontId="1" fillId="0" borderId="9" xfId="0" applyNumberFormat="1" applyFont="1" applyBorder="1" applyAlignment="1">
      <alignment horizontal="left" vertical="center"/>
    </xf>
    <xf numFmtId="14" fontId="3" fillId="2" borderId="4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 wrapText="1"/>
    </xf>
    <xf numFmtId="43" fontId="2" fillId="2" borderId="1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49" fontId="1" fillId="0" borderId="12" xfId="0" applyNumberFormat="1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wrapText="1"/>
    </xf>
    <xf numFmtId="0" fontId="1" fillId="0" borderId="0" xfId="0" applyFont="1"/>
    <xf numFmtId="0" fontId="1" fillId="0" borderId="2" xfId="0" applyFont="1" applyBorder="1"/>
    <xf numFmtId="49" fontId="1" fillId="3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3" fontId="1" fillId="0" borderId="2" xfId="1" applyFont="1" applyBorder="1" applyAlignment="1">
      <alignment horizontal="right" vertical="center"/>
    </xf>
    <xf numFmtId="43" fontId="1" fillId="0" borderId="2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4" fontId="1" fillId="0" borderId="2" xfId="0" applyNumberFormat="1" applyFont="1" applyBorder="1" applyAlignment="1">
      <alignment horizontal="center" vertical="center"/>
    </xf>
  </cellXfs>
  <cellStyles count="4">
    <cellStyle name="Millares" xfId="1" builtinId="3"/>
    <cellStyle name="Moneda 2" xfId="2" xr:uid="{9B7FCCD1-C103-4D39-ABAF-593539E83BB2}"/>
    <cellStyle name="Normal" xfId="0" builtinId="0"/>
    <cellStyle name="Normal 2" xfId="3" xr:uid="{D1C16F8F-1E91-4D2E-B4EC-B02FDEBE8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8346413</xdr:colOff>
      <xdr:row>0</xdr:row>
      <xdr:rowOff>0</xdr:rowOff>
    </xdr:from>
    <xdr:to>
      <xdr:col>1</xdr:col>
      <xdr:colOff>10324269</xdr:colOff>
      <xdr:row>8</xdr:row>
      <xdr:rowOff>230837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33556" y="0"/>
          <a:ext cx="1977856" cy="20102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K67"/>
  <sheetViews>
    <sheetView tabSelected="1" topLeftCell="B31" zoomScale="118" zoomScaleNormal="118" workbookViewId="0">
      <selection activeCell="E56" sqref="E56"/>
    </sheetView>
  </sheetViews>
  <sheetFormatPr baseColWidth="10" defaultColWidth="11.42578125" defaultRowHeight="14.25"/>
  <cols>
    <col min="1" max="1" width="89.85546875" style="4" bestFit="1" customWidth="1"/>
    <col min="2" max="2" width="226.5703125" style="1" customWidth="1"/>
    <col min="3" max="3" width="30" style="7" customWidth="1"/>
    <col min="4" max="4" width="15.42578125" style="1" bestFit="1" customWidth="1"/>
    <col min="5" max="5" width="22.85546875" style="1" bestFit="1" customWidth="1"/>
    <col min="6" max="6" width="15.7109375" style="1" customWidth="1"/>
    <col min="7" max="7" width="22.85546875" style="1" bestFit="1" customWidth="1"/>
    <col min="8" max="8" width="21.7109375" style="1" bestFit="1" customWidth="1"/>
    <col min="9" max="9" width="14.5703125" style="1" bestFit="1" customWidth="1"/>
    <col min="10" max="11" width="18.42578125" style="1" bestFit="1" customWidth="1"/>
    <col min="12" max="12" width="19.85546875" style="1" bestFit="1" customWidth="1"/>
    <col min="13" max="16384" width="11.42578125" style="1"/>
  </cols>
  <sheetData>
    <row r="1" spans="1:141">
      <c r="A1" s="26"/>
      <c r="B1" s="26"/>
      <c r="C1" s="26"/>
      <c r="D1" s="26"/>
      <c r="E1" s="26"/>
      <c r="F1" s="26"/>
      <c r="G1" s="26"/>
      <c r="H1" s="26"/>
      <c r="I1" s="26"/>
    </row>
    <row r="2" spans="1:141" ht="15" customHeight="1">
      <c r="A2" s="26"/>
      <c r="B2" s="26"/>
      <c r="C2" s="26"/>
      <c r="D2" s="26"/>
      <c r="E2" s="26"/>
      <c r="F2" s="26"/>
      <c r="G2" s="26"/>
      <c r="H2" s="26"/>
      <c r="I2" s="26"/>
    </row>
    <row r="3" spans="1:141" ht="15" customHeight="1">
      <c r="A3" s="26"/>
      <c r="B3" s="26"/>
      <c r="C3" s="26"/>
      <c r="D3" s="26"/>
      <c r="E3" s="26"/>
      <c r="F3" s="26"/>
      <c r="G3" s="26"/>
      <c r="H3" s="26"/>
      <c r="I3" s="26"/>
    </row>
    <row r="4" spans="1:141" ht="15" customHeight="1">
      <c r="A4" s="26"/>
      <c r="B4" s="26"/>
      <c r="C4" s="26"/>
      <c r="D4" s="26"/>
      <c r="E4" s="26"/>
      <c r="F4" s="26"/>
      <c r="G4" s="26"/>
      <c r="H4" s="26"/>
      <c r="I4" s="26"/>
    </row>
    <row r="5" spans="1:141" ht="15" customHeight="1">
      <c r="A5" s="26"/>
      <c r="B5" s="26"/>
      <c r="C5" s="26"/>
      <c r="D5" s="26"/>
      <c r="E5" s="26"/>
      <c r="F5" s="26"/>
      <c r="G5" s="26"/>
      <c r="H5" s="26"/>
      <c r="I5" s="26"/>
    </row>
    <row r="6" spans="1:141" ht="27" customHeight="1">
      <c r="A6" s="26"/>
      <c r="B6" s="26"/>
      <c r="C6" s="26"/>
      <c r="D6" s="26"/>
      <c r="E6" s="26"/>
      <c r="F6" s="26"/>
      <c r="G6" s="26"/>
      <c r="H6" s="26"/>
      <c r="I6" s="26"/>
    </row>
    <row r="7" spans="1:141" ht="19.5" customHeight="1">
      <c r="A7" s="26"/>
      <c r="B7" s="26"/>
      <c r="C7" s="26"/>
      <c r="D7" s="26"/>
      <c r="E7" s="26"/>
      <c r="F7" s="26"/>
      <c r="G7" s="26"/>
      <c r="H7" s="26"/>
      <c r="I7" s="26"/>
    </row>
    <row r="8" spans="1:141" ht="19.5" customHeight="1">
      <c r="A8" s="26"/>
      <c r="B8" s="26"/>
      <c r="C8" s="26"/>
      <c r="D8" s="26"/>
      <c r="E8" s="26"/>
      <c r="F8" s="26"/>
      <c r="G8" s="26"/>
      <c r="H8" s="26"/>
      <c r="I8" s="26"/>
    </row>
    <row r="9" spans="1:141" ht="19.5" customHeight="1">
      <c r="A9" s="26"/>
      <c r="B9" s="26"/>
      <c r="C9" s="26"/>
      <c r="D9" s="26"/>
      <c r="E9" s="26"/>
      <c r="F9" s="26"/>
      <c r="G9" s="26"/>
      <c r="H9" s="26"/>
      <c r="I9" s="26"/>
    </row>
    <row r="10" spans="1:141" ht="4.5" customHeight="1">
      <c r="A10" s="26"/>
      <c r="B10" s="26"/>
      <c r="C10" s="26"/>
      <c r="D10" s="26"/>
      <c r="E10" s="26"/>
      <c r="F10" s="26"/>
      <c r="G10" s="26"/>
      <c r="H10" s="26"/>
      <c r="I10" s="26"/>
    </row>
    <row r="11" spans="1:141" ht="24">
      <c r="A11" s="31" t="s">
        <v>9</v>
      </c>
      <c r="B11" s="31"/>
      <c r="C11" s="31"/>
      <c r="D11" s="31"/>
      <c r="E11" s="31"/>
      <c r="F11" s="31"/>
      <c r="G11" s="31"/>
      <c r="H11" s="31"/>
      <c r="I11" s="31"/>
    </row>
    <row r="12" spans="1:141" ht="19.5">
      <c r="A12" s="32" t="s">
        <v>29</v>
      </c>
      <c r="B12" s="32"/>
      <c r="C12" s="32"/>
      <c r="D12" s="32"/>
      <c r="E12" s="32"/>
      <c r="F12" s="32"/>
      <c r="G12" s="32"/>
      <c r="H12" s="32"/>
      <c r="I12" s="32"/>
    </row>
    <row r="13" spans="1:141" ht="11.25" customHeight="1" thickBot="1">
      <c r="A13" s="5"/>
      <c r="B13" s="5"/>
      <c r="C13" s="6"/>
      <c r="D13" s="5"/>
      <c r="E13" s="5"/>
      <c r="F13" s="5"/>
      <c r="G13" s="5"/>
      <c r="H13" s="5"/>
      <c r="I13" s="5"/>
    </row>
    <row r="14" spans="1:141" ht="63" customHeight="1" thickTop="1" thickBot="1">
      <c r="A14" s="20" t="s">
        <v>0</v>
      </c>
      <c r="B14" s="21" t="s">
        <v>14</v>
      </c>
      <c r="C14" s="22" t="s">
        <v>1</v>
      </c>
      <c r="D14" s="23" t="s">
        <v>2</v>
      </c>
      <c r="E14" s="24" t="s">
        <v>3</v>
      </c>
      <c r="F14" s="24" t="s">
        <v>5</v>
      </c>
      <c r="G14" s="24" t="s">
        <v>6</v>
      </c>
      <c r="H14" s="24" t="s">
        <v>7</v>
      </c>
      <c r="I14" s="3" t="s">
        <v>8</v>
      </c>
    </row>
    <row r="15" spans="1:141" s="8" customFormat="1" ht="17.100000000000001" customHeight="1">
      <c r="A15" s="10" t="s">
        <v>13</v>
      </c>
      <c r="B15" s="11" t="s">
        <v>30</v>
      </c>
      <c r="C15" s="11" t="s">
        <v>31</v>
      </c>
      <c r="D15" s="16">
        <v>46113</v>
      </c>
      <c r="E15" s="13">
        <v>35847</v>
      </c>
      <c r="F15" s="16">
        <v>46140</v>
      </c>
      <c r="G15" s="13">
        <f>E15</f>
        <v>35847</v>
      </c>
      <c r="H15" s="15"/>
      <c r="I15" s="12" t="s">
        <v>11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</row>
    <row r="16" spans="1:141" s="8" customFormat="1" ht="17.100000000000001" customHeight="1">
      <c r="A16" s="10" t="s">
        <v>17</v>
      </c>
      <c r="B16" s="11" t="s">
        <v>16</v>
      </c>
      <c r="C16" s="11" t="s">
        <v>38</v>
      </c>
      <c r="D16" s="16">
        <v>46113</v>
      </c>
      <c r="E16" s="13">
        <v>4140</v>
      </c>
      <c r="F16" s="16">
        <v>46147</v>
      </c>
      <c r="G16" s="13">
        <f t="shared" ref="G16:G22" si="0">E16</f>
        <v>4140</v>
      </c>
      <c r="H16" s="15"/>
      <c r="I16" s="12" t="s">
        <v>11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</row>
    <row r="17" spans="1:141" s="8" customFormat="1" ht="17.100000000000001" customHeight="1">
      <c r="A17" s="10" t="s">
        <v>27</v>
      </c>
      <c r="B17" s="11" t="s">
        <v>32</v>
      </c>
      <c r="C17" s="11" t="s">
        <v>33</v>
      </c>
      <c r="D17" s="16">
        <v>46118</v>
      </c>
      <c r="E17" s="13">
        <v>25720</v>
      </c>
      <c r="F17" s="16">
        <v>46141</v>
      </c>
      <c r="G17" s="13">
        <f t="shared" si="0"/>
        <v>25720</v>
      </c>
      <c r="H17" s="15"/>
      <c r="I17" s="12" t="s">
        <v>11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</row>
    <row r="18" spans="1:141" s="8" customFormat="1" ht="17.100000000000001" customHeight="1">
      <c r="A18" s="10" t="s">
        <v>23</v>
      </c>
      <c r="B18" s="18" t="s">
        <v>24</v>
      </c>
      <c r="C18" s="11" t="s">
        <v>40</v>
      </c>
      <c r="D18" s="16">
        <v>46119</v>
      </c>
      <c r="E18" s="13">
        <v>1417702.46</v>
      </c>
      <c r="F18" s="16">
        <v>46148</v>
      </c>
      <c r="G18" s="13">
        <f t="shared" si="0"/>
        <v>1417702.46</v>
      </c>
      <c r="H18" s="15"/>
      <c r="I18" s="12" t="s">
        <v>11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</row>
    <row r="19" spans="1:141" s="8" customFormat="1" ht="17.100000000000001" customHeight="1">
      <c r="A19" s="10" t="s">
        <v>23</v>
      </c>
      <c r="B19" s="18" t="s">
        <v>24</v>
      </c>
      <c r="C19" s="11" t="s">
        <v>39</v>
      </c>
      <c r="D19" s="16">
        <v>46119</v>
      </c>
      <c r="E19" s="13">
        <v>24095.08</v>
      </c>
      <c r="F19" s="16">
        <v>46148</v>
      </c>
      <c r="G19" s="13">
        <f t="shared" si="0"/>
        <v>24095.08</v>
      </c>
      <c r="H19" s="15"/>
      <c r="I19" s="12" t="s">
        <v>11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</row>
    <row r="20" spans="1:141" s="8" customFormat="1" ht="17.100000000000001" customHeight="1">
      <c r="A20" s="10" t="s">
        <v>23</v>
      </c>
      <c r="B20" s="18" t="s">
        <v>24</v>
      </c>
      <c r="C20" s="11" t="s">
        <v>41</v>
      </c>
      <c r="D20" s="16">
        <v>46119</v>
      </c>
      <c r="E20" s="13">
        <v>5535.36</v>
      </c>
      <c r="F20" s="16">
        <v>46148</v>
      </c>
      <c r="G20" s="13">
        <f t="shared" si="0"/>
        <v>5535.36</v>
      </c>
      <c r="H20" s="15"/>
      <c r="I20" s="12" t="s">
        <v>11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</row>
    <row r="21" spans="1:141" s="8" customFormat="1" ht="28.5">
      <c r="A21" s="10" t="s">
        <v>26</v>
      </c>
      <c r="B21" s="25" t="s">
        <v>42</v>
      </c>
      <c r="C21" s="11" t="s">
        <v>43</v>
      </c>
      <c r="D21" s="16">
        <v>46122</v>
      </c>
      <c r="E21" s="13">
        <v>224200</v>
      </c>
      <c r="F21" s="16">
        <v>46149</v>
      </c>
      <c r="G21" s="13">
        <f t="shared" si="0"/>
        <v>224200</v>
      </c>
      <c r="H21" s="15"/>
      <c r="I21" s="12" t="s">
        <v>11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</row>
    <row r="22" spans="1:141" s="8" customFormat="1" ht="17.100000000000001" customHeight="1">
      <c r="A22" s="10" t="s">
        <v>15</v>
      </c>
      <c r="B22" s="11" t="s">
        <v>34</v>
      </c>
      <c r="C22" s="11" t="s">
        <v>35</v>
      </c>
      <c r="D22" s="16">
        <v>46127</v>
      </c>
      <c r="E22" s="13">
        <v>42316.39</v>
      </c>
      <c r="F22" s="16">
        <v>46141</v>
      </c>
      <c r="G22" s="13">
        <f t="shared" si="0"/>
        <v>42316.39</v>
      </c>
      <c r="H22" s="15"/>
      <c r="I22" s="12" t="s">
        <v>11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</row>
    <row r="23" spans="1:141" s="8" customFormat="1" ht="17.100000000000001" customHeight="1">
      <c r="A23" s="10" t="s">
        <v>15</v>
      </c>
      <c r="B23" s="11" t="s">
        <v>36</v>
      </c>
      <c r="C23" s="11" t="s">
        <v>37</v>
      </c>
      <c r="D23" s="16">
        <v>46127</v>
      </c>
      <c r="E23" s="13">
        <v>2605.27</v>
      </c>
      <c r="F23" s="16">
        <v>46142</v>
      </c>
      <c r="G23" s="13">
        <f t="shared" ref="G23:G27" si="1">E23</f>
        <v>2605.27</v>
      </c>
      <c r="H23" s="15"/>
      <c r="I23" s="12" t="s">
        <v>11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</row>
    <row r="24" spans="1:141" s="8" customFormat="1" ht="17.100000000000001" customHeight="1">
      <c r="A24" s="11" t="s">
        <v>19</v>
      </c>
      <c r="B24" s="11" t="s">
        <v>44</v>
      </c>
      <c r="C24" s="8" t="s">
        <v>45</v>
      </c>
      <c r="D24" s="16">
        <v>46139</v>
      </c>
      <c r="E24" s="13">
        <v>38679.58</v>
      </c>
      <c r="F24" s="16">
        <v>46155</v>
      </c>
      <c r="G24" s="13">
        <f t="shared" si="1"/>
        <v>38679.58</v>
      </c>
      <c r="I24" s="12" t="s">
        <v>11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</row>
    <row r="25" spans="1:141" s="8" customFormat="1" ht="17.100000000000001" customHeight="1">
      <c r="A25" s="11" t="s">
        <v>19</v>
      </c>
      <c r="B25" s="11" t="s">
        <v>46</v>
      </c>
      <c r="C25" s="11" t="s">
        <v>47</v>
      </c>
      <c r="D25" s="16">
        <v>46139</v>
      </c>
      <c r="E25" s="13">
        <v>3250</v>
      </c>
      <c r="F25" s="16">
        <v>46155</v>
      </c>
      <c r="G25" s="13">
        <f t="shared" si="1"/>
        <v>3250</v>
      </c>
      <c r="H25" s="15"/>
      <c r="I25" s="12" t="s">
        <v>11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</row>
    <row r="26" spans="1:141" s="8" customFormat="1" ht="17.100000000000001" customHeight="1">
      <c r="A26" s="11" t="s">
        <v>19</v>
      </c>
      <c r="B26" s="11" t="s">
        <v>48</v>
      </c>
      <c r="C26" s="11" t="s">
        <v>49</v>
      </c>
      <c r="D26" s="16">
        <v>46139</v>
      </c>
      <c r="E26" s="13">
        <v>46403.5</v>
      </c>
      <c r="F26" s="16">
        <v>46155</v>
      </c>
      <c r="G26" s="13">
        <f t="shared" si="1"/>
        <v>46403.5</v>
      </c>
      <c r="H26" s="15"/>
      <c r="I26" s="12" t="s">
        <v>11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</row>
    <row r="27" spans="1:141" s="8" customFormat="1" ht="17.100000000000001" customHeight="1">
      <c r="A27" s="11" t="s">
        <v>19</v>
      </c>
      <c r="B27" s="11" t="s">
        <v>50</v>
      </c>
      <c r="C27" s="11" t="s">
        <v>51</v>
      </c>
      <c r="D27" s="16">
        <v>46139</v>
      </c>
      <c r="E27" s="13">
        <v>142881.10999999999</v>
      </c>
      <c r="F27" s="16">
        <v>46155</v>
      </c>
      <c r="G27" s="13">
        <f t="shared" si="1"/>
        <v>142881.10999999999</v>
      </c>
      <c r="H27" s="15"/>
      <c r="I27" s="12" t="s">
        <v>11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</row>
    <row r="28" spans="1:141" s="8" customFormat="1" ht="17.100000000000001" customHeight="1">
      <c r="A28" s="11" t="s">
        <v>52</v>
      </c>
      <c r="B28" s="11" t="s">
        <v>53</v>
      </c>
      <c r="C28" s="11" t="s">
        <v>54</v>
      </c>
      <c r="D28" s="16">
        <v>46121</v>
      </c>
      <c r="E28" s="13">
        <v>44525.48</v>
      </c>
      <c r="F28" s="16">
        <v>46157</v>
      </c>
      <c r="G28" s="13"/>
      <c r="H28" s="13">
        <f>E28</f>
        <v>44525.48</v>
      </c>
      <c r="I28" s="12" t="s">
        <v>18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</row>
    <row r="29" spans="1:141" s="8" customFormat="1" ht="17.100000000000001" customHeight="1">
      <c r="A29" s="10" t="s">
        <v>55</v>
      </c>
      <c r="B29" s="11" t="s">
        <v>56</v>
      </c>
      <c r="C29" s="11" t="s">
        <v>57</v>
      </c>
      <c r="D29" s="16">
        <v>46121</v>
      </c>
      <c r="E29" s="13">
        <v>106200</v>
      </c>
      <c r="F29" s="16">
        <v>46157</v>
      </c>
      <c r="G29" s="13"/>
      <c r="H29" s="13">
        <f t="shared" ref="H29:H54" si="2">E29</f>
        <v>106200</v>
      </c>
      <c r="I29" s="12" t="s">
        <v>18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</row>
    <row r="30" spans="1:141" s="8" customFormat="1" ht="17.100000000000001" customHeight="1">
      <c r="A30" s="10" t="s">
        <v>17</v>
      </c>
      <c r="B30" s="11" t="s">
        <v>16</v>
      </c>
      <c r="C30" s="11" t="s">
        <v>58</v>
      </c>
      <c r="D30" s="16">
        <v>46121</v>
      </c>
      <c r="E30" s="13">
        <v>2730</v>
      </c>
      <c r="F30" s="16">
        <v>46157</v>
      </c>
      <c r="G30" s="13"/>
      <c r="H30" s="13">
        <f t="shared" si="2"/>
        <v>2730</v>
      </c>
      <c r="I30" s="12" t="s">
        <v>18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</row>
    <row r="31" spans="1:141" s="8" customFormat="1" ht="17.100000000000001" customHeight="1">
      <c r="A31" s="10" t="s">
        <v>59</v>
      </c>
      <c r="B31" s="35" t="s">
        <v>60</v>
      </c>
      <c r="C31" s="11" t="s">
        <v>61</v>
      </c>
      <c r="D31" s="16">
        <v>46125</v>
      </c>
      <c r="E31" s="13">
        <v>12500</v>
      </c>
      <c r="F31" s="16">
        <v>46157</v>
      </c>
      <c r="G31" s="13"/>
      <c r="H31" s="13">
        <f t="shared" si="2"/>
        <v>12500</v>
      </c>
      <c r="I31" s="12" t="s">
        <v>18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</row>
    <row r="32" spans="1:141" s="8" customFormat="1" ht="17.100000000000001" customHeight="1">
      <c r="A32" s="10" t="s">
        <v>17</v>
      </c>
      <c r="B32" s="11" t="s">
        <v>16</v>
      </c>
      <c r="C32" s="11" t="s">
        <v>62</v>
      </c>
      <c r="D32" s="16">
        <v>46127</v>
      </c>
      <c r="E32" s="13">
        <v>3315</v>
      </c>
      <c r="F32" s="16">
        <v>46157</v>
      </c>
      <c r="G32" s="13"/>
      <c r="H32" s="13">
        <f t="shared" si="2"/>
        <v>3315</v>
      </c>
      <c r="I32" s="12" t="s">
        <v>18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</row>
    <row r="33" spans="1:141" s="8" customFormat="1" ht="17.100000000000001" customHeight="1">
      <c r="A33" s="10" t="s">
        <v>25</v>
      </c>
      <c r="B33" s="11" t="s">
        <v>28</v>
      </c>
      <c r="C33" s="11" t="s">
        <v>63</v>
      </c>
      <c r="D33" s="16">
        <v>46127</v>
      </c>
      <c r="E33" s="13">
        <v>1500</v>
      </c>
      <c r="F33" s="16">
        <v>46157</v>
      </c>
      <c r="G33" s="13"/>
      <c r="H33" s="13">
        <f t="shared" si="2"/>
        <v>1500</v>
      </c>
      <c r="I33" s="12" t="s">
        <v>18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</row>
    <row r="34" spans="1:141" s="8" customFormat="1" ht="17.100000000000001" customHeight="1">
      <c r="A34" s="10" t="s">
        <v>25</v>
      </c>
      <c r="B34" s="11" t="s">
        <v>28</v>
      </c>
      <c r="C34" s="11" t="s">
        <v>64</v>
      </c>
      <c r="D34" s="16">
        <v>46127</v>
      </c>
      <c r="E34" s="13">
        <v>1500</v>
      </c>
      <c r="F34" s="16">
        <v>46157</v>
      </c>
      <c r="G34" s="13"/>
      <c r="H34" s="13">
        <f t="shared" si="2"/>
        <v>1500</v>
      </c>
      <c r="I34" s="12" t="s">
        <v>18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</row>
    <row r="35" spans="1:141" s="8" customFormat="1" ht="17.100000000000001" customHeight="1">
      <c r="A35" s="10" t="s">
        <v>65</v>
      </c>
      <c r="B35" s="11" t="s">
        <v>66</v>
      </c>
      <c r="C35" s="11" t="s">
        <v>67</v>
      </c>
      <c r="D35" s="16">
        <v>46129</v>
      </c>
      <c r="E35" s="13">
        <v>629264.16</v>
      </c>
      <c r="F35" s="16">
        <v>46157</v>
      </c>
      <c r="G35" s="13"/>
      <c r="H35" s="13">
        <f t="shared" si="2"/>
        <v>629264.16</v>
      </c>
      <c r="I35" s="12" t="s">
        <v>18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</row>
    <row r="36" spans="1:141" s="8" customFormat="1" ht="17.100000000000001" customHeight="1">
      <c r="A36" s="11" t="s">
        <v>10</v>
      </c>
      <c r="B36" s="17" t="s">
        <v>68</v>
      </c>
      <c r="C36" s="11" t="s">
        <v>70</v>
      </c>
      <c r="D36" s="16">
        <v>46130</v>
      </c>
      <c r="E36" s="13">
        <v>307516.08</v>
      </c>
      <c r="F36" s="16">
        <v>46157</v>
      </c>
      <c r="G36" s="13"/>
      <c r="H36" s="13">
        <f t="shared" si="2"/>
        <v>307516.08</v>
      </c>
      <c r="I36" s="12" t="s">
        <v>18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</row>
    <row r="37" spans="1:141" s="8" customFormat="1" ht="17.100000000000001" customHeight="1">
      <c r="A37" s="11" t="s">
        <v>10</v>
      </c>
      <c r="B37" s="17" t="s">
        <v>69</v>
      </c>
      <c r="C37" s="11" t="s">
        <v>71</v>
      </c>
      <c r="D37" s="16">
        <v>46130</v>
      </c>
      <c r="E37" s="13">
        <v>250712.05</v>
      </c>
      <c r="F37" s="16">
        <v>46157</v>
      </c>
      <c r="G37" s="13"/>
      <c r="H37" s="13">
        <f t="shared" si="2"/>
        <v>250712.05</v>
      </c>
      <c r="I37" s="12" t="s">
        <v>18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</row>
    <row r="38" spans="1:141" s="8" customFormat="1" ht="17.100000000000001" customHeight="1">
      <c r="A38" s="10" t="s">
        <v>25</v>
      </c>
      <c r="B38" s="11" t="s">
        <v>28</v>
      </c>
      <c r="C38" s="11" t="s">
        <v>72</v>
      </c>
      <c r="D38" s="16">
        <v>46132</v>
      </c>
      <c r="E38" s="13">
        <v>2200</v>
      </c>
      <c r="F38" s="16">
        <v>46157</v>
      </c>
      <c r="G38" s="13"/>
      <c r="H38" s="13">
        <f t="shared" si="2"/>
        <v>2200</v>
      </c>
      <c r="I38" s="12" t="s">
        <v>18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</row>
    <row r="39" spans="1:141" s="8" customFormat="1" ht="17.100000000000001" customHeight="1">
      <c r="A39" s="10" t="s">
        <v>25</v>
      </c>
      <c r="B39" s="11" t="s">
        <v>28</v>
      </c>
      <c r="C39" s="11" t="s">
        <v>73</v>
      </c>
      <c r="D39" s="16">
        <v>46132</v>
      </c>
      <c r="E39" s="13">
        <v>2200</v>
      </c>
      <c r="F39" s="16">
        <v>46157</v>
      </c>
      <c r="G39" s="13"/>
      <c r="H39" s="13">
        <f t="shared" si="2"/>
        <v>2200</v>
      </c>
      <c r="I39" s="12" t="s">
        <v>18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</row>
    <row r="40" spans="1:141" s="8" customFormat="1" ht="17.100000000000001" customHeight="1">
      <c r="A40" s="10" t="s">
        <v>74</v>
      </c>
      <c r="B40" s="11" t="s">
        <v>75</v>
      </c>
      <c r="C40" s="11" t="s">
        <v>76</v>
      </c>
      <c r="D40" s="16">
        <v>46132</v>
      </c>
      <c r="E40" s="13">
        <v>4130</v>
      </c>
      <c r="F40" s="16">
        <v>46157</v>
      </c>
      <c r="G40" s="13"/>
      <c r="H40" s="13">
        <f t="shared" si="2"/>
        <v>4130</v>
      </c>
      <c r="I40" s="12" t="s">
        <v>18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</row>
    <row r="41" spans="1:141" s="8" customFormat="1" ht="17.100000000000001" customHeight="1">
      <c r="A41" s="10" t="s">
        <v>77</v>
      </c>
      <c r="B41" s="11" t="s">
        <v>78</v>
      </c>
      <c r="C41" s="11" t="s">
        <v>79</v>
      </c>
      <c r="D41" s="16">
        <v>46132</v>
      </c>
      <c r="E41" s="13">
        <v>13998.34</v>
      </c>
      <c r="F41" s="16">
        <v>46157</v>
      </c>
      <c r="G41" s="13"/>
      <c r="H41" s="13">
        <f t="shared" si="2"/>
        <v>13998.34</v>
      </c>
      <c r="I41" s="12" t="s">
        <v>18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</row>
    <row r="42" spans="1:141" s="8" customFormat="1" ht="17.100000000000001" customHeight="1">
      <c r="A42" s="10" t="s">
        <v>25</v>
      </c>
      <c r="B42" s="11" t="s">
        <v>28</v>
      </c>
      <c r="C42" s="11" t="s">
        <v>80</v>
      </c>
      <c r="D42" s="16">
        <v>46132</v>
      </c>
      <c r="E42" s="13">
        <v>1500</v>
      </c>
      <c r="F42" s="16">
        <v>46157</v>
      </c>
      <c r="G42" s="13"/>
      <c r="H42" s="13">
        <f t="shared" si="2"/>
        <v>1500</v>
      </c>
      <c r="I42" s="12" t="s">
        <v>18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</row>
    <row r="43" spans="1:141" s="8" customFormat="1" ht="17.100000000000001" customHeight="1">
      <c r="A43" s="10" t="s">
        <v>81</v>
      </c>
      <c r="B43" s="36" t="s">
        <v>82</v>
      </c>
      <c r="C43" s="11" t="s">
        <v>83</v>
      </c>
      <c r="D43" s="16">
        <v>46133</v>
      </c>
      <c r="E43" s="13">
        <v>1019169.45</v>
      </c>
      <c r="F43" s="16">
        <v>46157</v>
      </c>
      <c r="G43" s="13"/>
      <c r="H43" s="15">
        <f t="shared" si="2"/>
        <v>1019169.45</v>
      </c>
      <c r="I43" s="12" t="s">
        <v>18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</row>
    <row r="44" spans="1:141" s="8" customFormat="1" ht="17.100000000000001" customHeight="1">
      <c r="A44" s="10" t="s">
        <v>84</v>
      </c>
      <c r="B44" s="34" t="s">
        <v>85</v>
      </c>
      <c r="C44" s="11" t="s">
        <v>86</v>
      </c>
      <c r="D44" s="16">
        <v>46134</v>
      </c>
      <c r="E44" s="13">
        <v>37500</v>
      </c>
      <c r="F44" s="16">
        <v>46157</v>
      </c>
      <c r="G44" s="13"/>
      <c r="H44" s="15">
        <f t="shared" si="2"/>
        <v>37500</v>
      </c>
      <c r="I44" s="12" t="s">
        <v>18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</row>
    <row r="45" spans="1:141" s="8" customFormat="1" ht="17.100000000000001" customHeight="1">
      <c r="A45" s="10" t="s">
        <v>17</v>
      </c>
      <c r="B45" s="11" t="s">
        <v>16</v>
      </c>
      <c r="C45" s="11" t="s">
        <v>92</v>
      </c>
      <c r="D45" s="16">
        <v>46134</v>
      </c>
      <c r="E45" s="13">
        <v>4550</v>
      </c>
      <c r="F45" s="16">
        <v>46157</v>
      </c>
      <c r="G45" s="13"/>
      <c r="H45" s="15">
        <f>E45</f>
        <v>4550</v>
      </c>
      <c r="I45" s="12" t="s">
        <v>18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</row>
    <row r="46" spans="1:141" s="8" customFormat="1" ht="17.100000000000001" customHeight="1">
      <c r="A46" s="10" t="s">
        <v>87</v>
      </c>
      <c r="B46" s="34" t="s">
        <v>88</v>
      </c>
      <c r="C46" s="11" t="s">
        <v>89</v>
      </c>
      <c r="D46" s="16">
        <v>46135</v>
      </c>
      <c r="E46" s="13">
        <v>120000</v>
      </c>
      <c r="F46" s="16">
        <v>46157</v>
      </c>
      <c r="G46" s="13"/>
      <c r="H46" s="15">
        <f t="shared" si="2"/>
        <v>120000</v>
      </c>
      <c r="I46" s="12" t="s">
        <v>18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</row>
    <row r="47" spans="1:141" s="8" customFormat="1" ht="17.100000000000001" customHeight="1">
      <c r="A47" s="10" t="s">
        <v>25</v>
      </c>
      <c r="B47" s="11" t="s">
        <v>28</v>
      </c>
      <c r="C47" s="11" t="s">
        <v>90</v>
      </c>
      <c r="D47" s="16">
        <v>46135</v>
      </c>
      <c r="E47" s="13">
        <v>1500</v>
      </c>
      <c r="F47" s="16">
        <v>46157</v>
      </c>
      <c r="G47" s="13"/>
      <c r="H47" s="15">
        <f t="shared" si="2"/>
        <v>1500</v>
      </c>
      <c r="I47" s="12" t="s">
        <v>18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</row>
    <row r="48" spans="1:141" s="8" customFormat="1" ht="17.100000000000001" customHeight="1">
      <c r="A48" s="10" t="s">
        <v>25</v>
      </c>
      <c r="B48" s="11" t="s">
        <v>28</v>
      </c>
      <c r="C48" s="11" t="s">
        <v>91</v>
      </c>
      <c r="D48" s="16">
        <v>46135</v>
      </c>
      <c r="E48" s="13">
        <v>6800</v>
      </c>
      <c r="F48" s="16">
        <v>46157</v>
      </c>
      <c r="G48" s="13"/>
      <c r="H48" s="15">
        <f t="shared" si="2"/>
        <v>6800</v>
      </c>
      <c r="I48" s="12" t="s">
        <v>18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</row>
    <row r="49" spans="1:141" s="8" customFormat="1" ht="17.100000000000001" customHeight="1">
      <c r="A49" s="10" t="s">
        <v>74</v>
      </c>
      <c r="B49" s="11" t="s">
        <v>75</v>
      </c>
      <c r="C49" s="8" t="s">
        <v>93</v>
      </c>
      <c r="D49" s="16">
        <v>46139</v>
      </c>
      <c r="E49" s="13">
        <v>4826.2</v>
      </c>
      <c r="F49" s="16">
        <v>46157</v>
      </c>
      <c r="H49" s="15">
        <f t="shared" si="2"/>
        <v>4826.2</v>
      </c>
      <c r="I49" s="12" t="s">
        <v>18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</row>
    <row r="50" spans="1:141" s="8" customFormat="1" ht="17.100000000000001" customHeight="1">
      <c r="A50" s="8" t="s">
        <v>20</v>
      </c>
      <c r="B50" s="8" t="s">
        <v>94</v>
      </c>
      <c r="C50" s="11" t="s">
        <v>95</v>
      </c>
      <c r="D50" s="16">
        <v>46139</v>
      </c>
      <c r="E50" s="13">
        <v>56216.01</v>
      </c>
      <c r="F50" s="16">
        <v>46157</v>
      </c>
      <c r="G50" s="13"/>
      <c r="H50" s="15">
        <f t="shared" si="2"/>
        <v>56216.01</v>
      </c>
      <c r="I50" s="12" t="s">
        <v>18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</row>
    <row r="51" spans="1:141" s="8" customFormat="1" ht="17.100000000000001" customHeight="1">
      <c r="A51" s="39" t="s">
        <v>96</v>
      </c>
      <c r="B51" s="44" t="s">
        <v>97</v>
      </c>
      <c r="C51" s="11" t="s">
        <v>98</v>
      </c>
      <c r="D51" s="16">
        <v>46140</v>
      </c>
      <c r="E51" s="13">
        <v>135122</v>
      </c>
      <c r="F51" s="16">
        <v>46157</v>
      </c>
      <c r="G51" s="13"/>
      <c r="H51" s="15">
        <f t="shared" si="2"/>
        <v>135122</v>
      </c>
      <c r="I51" s="12" t="s">
        <v>18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</row>
    <row r="52" spans="1:141" s="8" customFormat="1" ht="17.100000000000001" customHeight="1">
      <c r="A52" s="39" t="s">
        <v>17</v>
      </c>
      <c r="B52" s="40" t="s">
        <v>16</v>
      </c>
      <c r="C52" s="11" t="s">
        <v>99</v>
      </c>
      <c r="D52" s="16">
        <v>46140</v>
      </c>
      <c r="E52" s="13">
        <v>4200</v>
      </c>
      <c r="F52" s="45">
        <v>46157</v>
      </c>
      <c r="G52" s="13"/>
      <c r="H52" s="15">
        <f t="shared" si="2"/>
        <v>4200</v>
      </c>
      <c r="I52" s="12" t="s">
        <v>18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</row>
    <row r="53" spans="1:141" s="8" customFormat="1" ht="17.100000000000001" customHeight="1">
      <c r="A53" s="39" t="s">
        <v>17</v>
      </c>
      <c r="B53" s="40" t="s">
        <v>16</v>
      </c>
      <c r="C53" s="11" t="s">
        <v>100</v>
      </c>
      <c r="D53" s="16">
        <v>46140</v>
      </c>
      <c r="E53" s="13">
        <v>2520</v>
      </c>
      <c r="F53" s="45">
        <v>46157</v>
      </c>
      <c r="G53" s="13"/>
      <c r="H53" s="15">
        <f t="shared" si="2"/>
        <v>2520</v>
      </c>
      <c r="I53" s="41" t="s">
        <v>18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</row>
    <row r="54" spans="1:141" s="38" customFormat="1" ht="17.100000000000001" customHeight="1">
      <c r="A54" s="39" t="s">
        <v>17</v>
      </c>
      <c r="B54" s="40" t="s">
        <v>16</v>
      </c>
      <c r="C54" s="40" t="s">
        <v>101</v>
      </c>
      <c r="D54" s="45">
        <v>46140</v>
      </c>
      <c r="E54" s="42">
        <v>3080</v>
      </c>
      <c r="F54" s="45">
        <v>46157</v>
      </c>
      <c r="G54" s="42"/>
      <c r="H54" s="43">
        <f t="shared" si="2"/>
        <v>3080</v>
      </c>
      <c r="I54" s="12" t="s">
        <v>18</v>
      </c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</row>
    <row r="55" spans="1:141" ht="29.25" customHeight="1" thickBot="1">
      <c r="A55" s="28" t="s">
        <v>4</v>
      </c>
      <c r="B55" s="29"/>
      <c r="C55" s="29"/>
      <c r="D55" s="30"/>
      <c r="E55" s="14">
        <f>SUM(E15:E54)</f>
        <v>4792650.5199999996</v>
      </c>
      <c r="F55" s="19"/>
      <c r="G55" s="14">
        <f>SUM(G15:G54)</f>
        <v>2013375.75</v>
      </c>
      <c r="H55" s="14">
        <f>SUM(H15:H54)</f>
        <v>2779274.77</v>
      </c>
      <c r="I55" s="9"/>
      <c r="K55" s="2"/>
      <c r="L55" s="2"/>
    </row>
    <row r="56" spans="1:141">
      <c r="I56" s="2"/>
    </row>
    <row r="57" spans="1:141" ht="15">
      <c r="A57"/>
      <c r="B57"/>
      <c r="C57"/>
      <c r="D57"/>
      <c r="E57"/>
      <c r="F57"/>
      <c r="G57"/>
      <c r="H57"/>
      <c r="I57" s="2"/>
      <c r="J57"/>
      <c r="K57"/>
      <c r="L57"/>
    </row>
    <row r="58" spans="1:141" ht="15">
      <c r="A58"/>
      <c r="B58"/>
      <c r="C58"/>
      <c r="D58"/>
      <c r="E58"/>
      <c r="F58"/>
      <c r="G58"/>
      <c r="H58"/>
      <c r="I58" s="2"/>
      <c r="J58"/>
      <c r="K58"/>
      <c r="L58"/>
    </row>
    <row r="59" spans="1:141" ht="15">
      <c r="A59"/>
      <c r="B59"/>
      <c r="C59"/>
      <c r="D59"/>
      <c r="E59"/>
      <c r="F59"/>
      <c r="G59"/>
      <c r="H59"/>
      <c r="I59" s="2"/>
      <c r="J59"/>
      <c r="K59"/>
      <c r="L59"/>
    </row>
    <row r="60" spans="1:141" ht="15">
      <c r="A60"/>
      <c r="B60"/>
      <c r="C60"/>
      <c r="D60"/>
      <c r="E60"/>
      <c r="F60"/>
      <c r="G60"/>
      <c r="H60"/>
      <c r="I60" s="2"/>
      <c r="J60"/>
      <c r="K60"/>
      <c r="L60"/>
    </row>
    <row r="61" spans="1:141" ht="15">
      <c r="A61"/>
      <c r="B61"/>
      <c r="C61"/>
      <c r="D61"/>
      <c r="E61"/>
      <c r="F61"/>
      <c r="G61"/>
      <c r="H61"/>
      <c r="I61" s="2"/>
      <c r="J61"/>
      <c r="K61"/>
      <c r="L61"/>
    </row>
    <row r="62" spans="1:141" ht="15">
      <c r="A62"/>
      <c r="B62"/>
      <c r="C62"/>
      <c r="D62"/>
      <c r="E62"/>
      <c r="F62"/>
      <c r="G62"/>
      <c r="H62"/>
      <c r="I62" s="2"/>
      <c r="J62"/>
      <c r="K62"/>
      <c r="L62"/>
    </row>
    <row r="63" spans="1:141" ht="15">
      <c r="A63"/>
      <c r="B63"/>
      <c r="C63"/>
      <c r="D63"/>
      <c r="E63" s="1" t="s">
        <v>12</v>
      </c>
      <c r="F63"/>
      <c r="G63"/>
      <c r="H63"/>
      <c r="I63" s="2"/>
      <c r="J63"/>
      <c r="K63"/>
      <c r="L63"/>
    </row>
    <row r="64" spans="1:141" ht="15.75" thickBot="1">
      <c r="A64"/>
      <c r="B64"/>
      <c r="C64"/>
      <c r="D64"/>
      <c r="E64"/>
      <c r="F64"/>
      <c r="G64" s="27"/>
      <c r="H64" s="27"/>
      <c r="I64" s="27"/>
      <c r="J64"/>
      <c r="K64"/>
      <c r="L64"/>
    </row>
    <row r="65" spans="1:12" ht="16.5" thickTop="1">
      <c r="A65"/>
      <c r="B65"/>
      <c r="C65"/>
      <c r="D65"/>
      <c r="E65"/>
      <c r="F65"/>
      <c r="G65" s="33" t="s">
        <v>21</v>
      </c>
      <c r="H65" s="33"/>
      <c r="I65" s="33"/>
      <c r="J65"/>
      <c r="K65"/>
      <c r="L65"/>
    </row>
    <row r="66" spans="1:12" ht="15">
      <c r="A66"/>
      <c r="B66"/>
      <c r="C66"/>
      <c r="D66"/>
      <c r="E66"/>
      <c r="F66"/>
      <c r="G66" s="26" t="s">
        <v>22</v>
      </c>
      <c r="H66" s="26"/>
      <c r="I66" s="26"/>
      <c r="J66"/>
      <c r="K66"/>
      <c r="L66"/>
    </row>
    <row r="67" spans="1:12" ht="15">
      <c r="A67"/>
      <c r="B67"/>
      <c r="C67"/>
      <c r="D67"/>
      <c r="E67"/>
      <c r="F67"/>
      <c r="G67"/>
      <c r="H67"/>
      <c r="I67" s="2"/>
      <c r="J67"/>
      <c r="K67"/>
      <c r="L67"/>
    </row>
  </sheetData>
  <mergeCells count="7">
    <mergeCell ref="G66:I66"/>
    <mergeCell ref="G64:I64"/>
    <mergeCell ref="A55:D55"/>
    <mergeCell ref="A1:I10"/>
    <mergeCell ref="A11:I11"/>
    <mergeCell ref="A12:I12"/>
    <mergeCell ref="G65:I65"/>
  </mergeCells>
  <phoneticPr fontId="6" type="noConversion"/>
  <printOptions horizontalCentered="1"/>
  <pageMargins left="0.25" right="0.25" top="0.75" bottom="0.75" header="0.3" footer="0.3"/>
  <pageSetup paperSize="5" scale="37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2026</vt:lpstr>
      <vt:lpstr>'Abril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Maria Estefany Corona Cruz</cp:lastModifiedBy>
  <cp:lastPrinted>2026-04-06T14:39:57Z</cp:lastPrinted>
  <dcterms:created xsi:type="dcterms:W3CDTF">2019-08-01T20:31:11Z</dcterms:created>
  <dcterms:modified xsi:type="dcterms:W3CDTF">2026-05-05T18:29:28Z</dcterms:modified>
</cp:coreProperties>
</file>