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theme/themeOverride7.xml" ContentType="application/vnd.openxmlformats-officedocument.themeOverrid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P:\Dpto. EEPE\Informes\Informes trimestrales\2019\ENERO - DICIEMBRE 2019\DIGEPRES\"/>
    </mc:Choice>
  </mc:AlternateContent>
  <xr:revisionPtr revIDLastSave="0" documentId="13_ncr:1_{851364E8-6B5F-4B3F-8DED-026FAE7A7B69}" xr6:coauthVersionLast="45" xr6:coauthVersionMax="45" xr10:uidLastSave="{00000000-0000-0000-0000-000000000000}"/>
  <bookViews>
    <workbookView xWindow="-108" yWindow="-108" windowWidth="23256" windowHeight="12576" tabRatio="708" firstSheet="43" activeTab="54" xr2:uid="{00000000-000D-0000-FFFF-FFFF00000000}"/>
  </bookViews>
  <sheets>
    <sheet name="Tabla 1" sheetId="1" r:id="rId1"/>
    <sheet name="Gráfico 1" sheetId="61" r:id="rId2"/>
    <sheet name="Gráfico 2" sheetId="62" r:id="rId3"/>
    <sheet name="Tabla 2" sheetId="4" r:id="rId4"/>
    <sheet name="Gráfico 3" sheetId="63" r:id="rId5"/>
    <sheet name="Tabla 3" sheetId="6" r:id="rId6"/>
    <sheet name="Gráfico 4" sheetId="64" r:id="rId7"/>
    <sheet name="Tabla 4" sheetId="8" r:id="rId8"/>
    <sheet name="Gráfico 5" sheetId="65" r:id="rId9"/>
    <sheet name="Gráfico 6" sheetId="66" r:id="rId10"/>
    <sheet name="Tabla 5" sheetId="11" r:id="rId11"/>
    <sheet name="Tabla 6" sheetId="12" r:id="rId12"/>
    <sheet name="Gráfico 7" sheetId="67" r:id="rId13"/>
    <sheet name="Gráfico 8" sheetId="68" r:id="rId14"/>
    <sheet name="Gráfico 9" sheetId="69" r:id="rId15"/>
    <sheet name="Gráfico 10" sheetId="70" r:id="rId16"/>
    <sheet name="Gráfico 11" sheetId="71" r:id="rId17"/>
    <sheet name="Tabla 7" sheetId="22" r:id="rId18"/>
    <sheet name="Tabla 8" sheetId="23" r:id="rId19"/>
    <sheet name="Tabla 9" sheetId="16" r:id="rId20"/>
    <sheet name="Tabla 10" sheetId="17" r:id="rId21"/>
    <sheet name="Tabla 11" sheetId="18" r:id="rId22"/>
    <sheet name="Tabla 12" sheetId="24" r:id="rId23"/>
    <sheet name="Tabla 13" sheetId="25" r:id="rId24"/>
    <sheet name="Tabla 14" sheetId="26" r:id="rId25"/>
    <sheet name="Tabla 15" sheetId="27" r:id="rId26"/>
    <sheet name="Tabla 16" sheetId="28" r:id="rId27"/>
    <sheet name="Tabla 17" sheetId="29" r:id="rId28"/>
    <sheet name="Tabla 18" sheetId="56" r:id="rId29"/>
    <sheet name="Tabla 19" sheetId="31" r:id="rId30"/>
    <sheet name="Tabla 20" sheetId="32" r:id="rId31"/>
    <sheet name="Gráfico 12" sheetId="72" r:id="rId32"/>
    <sheet name="Tabla 21 " sheetId="34" r:id="rId33"/>
    <sheet name="Tabla 22" sheetId="36" r:id="rId34"/>
    <sheet name="Tabla 23" sheetId="37" r:id="rId35"/>
    <sheet name="Tabla 24" sheetId="39" r:id="rId36"/>
    <sheet name="Tabla 25" sheetId="40" r:id="rId37"/>
    <sheet name="Tabla 26" sheetId="41" r:id="rId38"/>
    <sheet name="Tabla 27" sheetId="42" r:id="rId39"/>
    <sheet name="Tabla 28" sheetId="43" r:id="rId40"/>
    <sheet name="Tabla 29" sheetId="44" r:id="rId41"/>
    <sheet name="Tabla 30" sheetId="45" r:id="rId42"/>
    <sheet name="Tabla 31" sheetId="46" r:id="rId43"/>
    <sheet name="Tabla 32" sheetId="57" r:id="rId44"/>
    <sheet name="Tabla 33" sheetId="58" r:id="rId45"/>
    <sheet name="Tabla 34" sheetId="59" r:id="rId46"/>
    <sheet name="Tabla 35" sheetId="60" r:id="rId47"/>
    <sheet name="Tabla 36" sheetId="74" r:id="rId48"/>
    <sheet name="Tabla 37" sheetId="75" r:id="rId49"/>
    <sheet name="Tabla 38" sheetId="76" r:id="rId50"/>
    <sheet name="Gráfico 13 " sheetId="73" r:id="rId51"/>
    <sheet name="Tabla 39" sheetId="53" r:id="rId52"/>
    <sheet name="Tabla 40" sheetId="54" r:id="rId53"/>
    <sheet name="Tabla 41" sheetId="55" r:id="rId54"/>
    <sheet name="Tabla 42" sheetId="77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</externalReferences>
  <definedNames>
    <definedName name="\0" localSheetId="31">#REF!</definedName>
    <definedName name="\0" localSheetId="50">#REF!</definedName>
    <definedName name="\0" localSheetId="4">#REF!</definedName>
    <definedName name="\0" localSheetId="6">#REF!</definedName>
    <definedName name="\0" localSheetId="28">#REF!</definedName>
    <definedName name="\0" localSheetId="32">#REF!</definedName>
    <definedName name="\0" localSheetId="33">#REF!</definedName>
    <definedName name="\0" localSheetId="34">#REF!</definedName>
    <definedName name="\0" localSheetId="52">#REF!</definedName>
    <definedName name="\0">#REF!</definedName>
    <definedName name="\A" localSheetId="31">#REF!</definedName>
    <definedName name="\A" localSheetId="50">#REF!</definedName>
    <definedName name="\A" localSheetId="4">#REF!</definedName>
    <definedName name="\A" localSheetId="6">#REF!</definedName>
    <definedName name="\A" localSheetId="28">#REF!</definedName>
    <definedName name="\A" localSheetId="32">#REF!</definedName>
    <definedName name="\A" localSheetId="33">#REF!</definedName>
    <definedName name="\A" localSheetId="34">#REF!</definedName>
    <definedName name="\A" localSheetId="52">#REF!</definedName>
    <definedName name="\A">#REF!</definedName>
    <definedName name="\B" localSheetId="31">#REF!</definedName>
    <definedName name="\B" localSheetId="50">#REF!</definedName>
    <definedName name="\B" localSheetId="4">#REF!</definedName>
    <definedName name="\B" localSheetId="6">#REF!</definedName>
    <definedName name="\B" localSheetId="28">#REF!</definedName>
    <definedName name="\B" localSheetId="32">#REF!</definedName>
    <definedName name="\B" localSheetId="33">#REF!</definedName>
    <definedName name="\B" localSheetId="34">#REF!</definedName>
    <definedName name="\B" localSheetId="52">#REF!</definedName>
    <definedName name="\B">#REF!</definedName>
    <definedName name="\C" localSheetId="31">#REF!</definedName>
    <definedName name="\C" localSheetId="50">#REF!</definedName>
    <definedName name="\C" localSheetId="4">#REF!</definedName>
    <definedName name="\C" localSheetId="6">#REF!</definedName>
    <definedName name="\C" localSheetId="28">#REF!</definedName>
    <definedName name="\C" localSheetId="32">#REF!</definedName>
    <definedName name="\C" localSheetId="33">#REF!</definedName>
    <definedName name="\C" localSheetId="34">#REF!</definedName>
    <definedName name="\C" localSheetId="52">#REF!</definedName>
    <definedName name="\C">#REF!</definedName>
    <definedName name="\D" localSheetId="31">#REF!</definedName>
    <definedName name="\D" localSheetId="50">#REF!</definedName>
    <definedName name="\D" localSheetId="4">#REF!</definedName>
    <definedName name="\D" localSheetId="6">#REF!</definedName>
    <definedName name="\D" localSheetId="28">#REF!</definedName>
    <definedName name="\D" localSheetId="32">#REF!</definedName>
    <definedName name="\D" localSheetId="33">#REF!</definedName>
    <definedName name="\D" localSheetId="34">#REF!</definedName>
    <definedName name="\D" localSheetId="52">#REF!</definedName>
    <definedName name="\D">#REF!</definedName>
    <definedName name="\E" localSheetId="31">#REF!</definedName>
    <definedName name="\E" localSheetId="50">#REF!</definedName>
    <definedName name="\E" localSheetId="4">#REF!</definedName>
    <definedName name="\E" localSheetId="6">#REF!</definedName>
    <definedName name="\E" localSheetId="28">#REF!</definedName>
    <definedName name="\E" localSheetId="32">#REF!</definedName>
    <definedName name="\E" localSheetId="33">#REF!</definedName>
    <definedName name="\E" localSheetId="34">#REF!</definedName>
    <definedName name="\E" localSheetId="52">#REF!</definedName>
    <definedName name="\E">#REF!</definedName>
    <definedName name="\F" localSheetId="31">#REF!</definedName>
    <definedName name="\F" localSheetId="50">#REF!</definedName>
    <definedName name="\F" localSheetId="4">#REF!</definedName>
    <definedName name="\F" localSheetId="6">#REF!</definedName>
    <definedName name="\F" localSheetId="28">#REF!</definedName>
    <definedName name="\F" localSheetId="32">#REF!</definedName>
    <definedName name="\F" localSheetId="33">#REF!</definedName>
    <definedName name="\F" localSheetId="34">#REF!</definedName>
    <definedName name="\F" localSheetId="52">#REF!</definedName>
    <definedName name="\F">#REF!</definedName>
    <definedName name="\G" localSheetId="31">#REF!</definedName>
    <definedName name="\G" localSheetId="50">#REF!</definedName>
    <definedName name="\G" localSheetId="4">#REF!</definedName>
    <definedName name="\G" localSheetId="6">#REF!</definedName>
    <definedName name="\G" localSheetId="28">#REF!</definedName>
    <definedName name="\G" localSheetId="32">#REF!</definedName>
    <definedName name="\G" localSheetId="33">#REF!</definedName>
    <definedName name="\G" localSheetId="34">#REF!</definedName>
    <definedName name="\G" localSheetId="52">#REF!</definedName>
    <definedName name="\G">#REF!</definedName>
    <definedName name="\H" localSheetId="31">#REF!</definedName>
    <definedName name="\H" localSheetId="50">#REF!</definedName>
    <definedName name="\H" localSheetId="4">#REF!</definedName>
    <definedName name="\H" localSheetId="6">#REF!</definedName>
    <definedName name="\H" localSheetId="28">#REF!</definedName>
    <definedName name="\H" localSheetId="32">#REF!</definedName>
    <definedName name="\H" localSheetId="33">#REF!</definedName>
    <definedName name="\H" localSheetId="34">#REF!</definedName>
    <definedName name="\H" localSheetId="52">#REF!</definedName>
    <definedName name="\H">#REF!</definedName>
    <definedName name="\I" localSheetId="31">#REF!</definedName>
    <definedName name="\I" localSheetId="50">#REF!</definedName>
    <definedName name="\I" localSheetId="4">#REF!</definedName>
    <definedName name="\I" localSheetId="6">#REF!</definedName>
    <definedName name="\I" localSheetId="28">#REF!</definedName>
    <definedName name="\I" localSheetId="32">#REF!</definedName>
    <definedName name="\I" localSheetId="33">#REF!</definedName>
    <definedName name="\I" localSheetId="34">#REF!</definedName>
    <definedName name="\I" localSheetId="52">#REF!</definedName>
    <definedName name="\I">#REF!</definedName>
    <definedName name="\J" localSheetId="31">#REF!</definedName>
    <definedName name="\J" localSheetId="50">#REF!</definedName>
    <definedName name="\J" localSheetId="4">#REF!</definedName>
    <definedName name="\J" localSheetId="6">#REF!</definedName>
    <definedName name="\J" localSheetId="28">#REF!</definedName>
    <definedName name="\J" localSheetId="32">#REF!</definedName>
    <definedName name="\J" localSheetId="33">#REF!</definedName>
    <definedName name="\J" localSheetId="34">#REF!</definedName>
    <definedName name="\J" localSheetId="52">#REF!</definedName>
    <definedName name="\J">#REF!</definedName>
    <definedName name="\K" localSheetId="31">#REF!</definedName>
    <definedName name="\K" localSheetId="50">#REF!</definedName>
    <definedName name="\K" localSheetId="4">#REF!</definedName>
    <definedName name="\K" localSheetId="6">#REF!</definedName>
    <definedName name="\K" localSheetId="28">#REF!</definedName>
    <definedName name="\K" localSheetId="32">#REF!</definedName>
    <definedName name="\K" localSheetId="33">#REF!</definedName>
    <definedName name="\K" localSheetId="34">#REF!</definedName>
    <definedName name="\K" localSheetId="52">#REF!</definedName>
    <definedName name="\K">#REF!</definedName>
    <definedName name="\L" localSheetId="31">#REF!</definedName>
    <definedName name="\L" localSheetId="50">#REF!</definedName>
    <definedName name="\L" localSheetId="4">#REF!</definedName>
    <definedName name="\L" localSheetId="6">#REF!</definedName>
    <definedName name="\L" localSheetId="28">#REF!</definedName>
    <definedName name="\L" localSheetId="32">#REF!</definedName>
    <definedName name="\L" localSheetId="33">#REF!</definedName>
    <definedName name="\L" localSheetId="34">#REF!</definedName>
    <definedName name="\L" localSheetId="52">#REF!</definedName>
    <definedName name="\L">#REF!</definedName>
    <definedName name="\M" localSheetId="31">#REF!</definedName>
    <definedName name="\M" localSheetId="50">#REF!</definedName>
    <definedName name="\M" localSheetId="4">#REF!</definedName>
    <definedName name="\M" localSheetId="6">#REF!</definedName>
    <definedName name="\M" localSheetId="28">#REF!</definedName>
    <definedName name="\M" localSheetId="32">#REF!</definedName>
    <definedName name="\M" localSheetId="33">#REF!</definedName>
    <definedName name="\M" localSheetId="34">#REF!</definedName>
    <definedName name="\M" localSheetId="52">#REF!</definedName>
    <definedName name="\M">#REF!</definedName>
    <definedName name="\N" localSheetId="31">#REF!</definedName>
    <definedName name="\N" localSheetId="50">#REF!</definedName>
    <definedName name="\N" localSheetId="4">#REF!</definedName>
    <definedName name="\N" localSheetId="6">#REF!</definedName>
    <definedName name="\N" localSheetId="28">#REF!</definedName>
    <definedName name="\N" localSheetId="32">#REF!</definedName>
    <definedName name="\N" localSheetId="33">#REF!</definedName>
    <definedName name="\N" localSheetId="34">#REF!</definedName>
    <definedName name="\N" localSheetId="52">#REF!</definedName>
    <definedName name="\N">#REF!</definedName>
    <definedName name="\O" localSheetId="31">#REF!</definedName>
    <definedName name="\O" localSheetId="50">#REF!</definedName>
    <definedName name="\O" localSheetId="4">#REF!</definedName>
    <definedName name="\O" localSheetId="6">#REF!</definedName>
    <definedName name="\O" localSheetId="28">#REF!</definedName>
    <definedName name="\O" localSheetId="32">#REF!</definedName>
    <definedName name="\O" localSheetId="33">#REF!</definedName>
    <definedName name="\O" localSheetId="34">#REF!</definedName>
    <definedName name="\O" localSheetId="52">#REF!</definedName>
    <definedName name="\O">#REF!</definedName>
    <definedName name="\P" localSheetId="31">#REF!</definedName>
    <definedName name="\P" localSheetId="50">#REF!</definedName>
    <definedName name="\P" localSheetId="4">#REF!</definedName>
    <definedName name="\P" localSheetId="6">#REF!</definedName>
    <definedName name="\P" localSheetId="28">#REF!</definedName>
    <definedName name="\P" localSheetId="32">#REF!</definedName>
    <definedName name="\P" localSheetId="33">#REF!</definedName>
    <definedName name="\P" localSheetId="34">#REF!</definedName>
    <definedName name="\P" localSheetId="52">#REF!</definedName>
    <definedName name="\P">#REF!</definedName>
    <definedName name="\Q" localSheetId="31">#REF!</definedName>
    <definedName name="\Q" localSheetId="50">#REF!</definedName>
    <definedName name="\Q" localSheetId="4">#REF!</definedName>
    <definedName name="\Q" localSheetId="6">#REF!</definedName>
    <definedName name="\Q" localSheetId="28">#REF!</definedName>
    <definedName name="\Q" localSheetId="32">#REF!</definedName>
    <definedName name="\Q" localSheetId="33">#REF!</definedName>
    <definedName name="\Q" localSheetId="34">#REF!</definedName>
    <definedName name="\Q" localSheetId="52">#REF!</definedName>
    <definedName name="\Q">#REF!</definedName>
    <definedName name="\R" localSheetId="31">#REF!</definedName>
    <definedName name="\R" localSheetId="50">#REF!</definedName>
    <definedName name="\R" localSheetId="4">#REF!</definedName>
    <definedName name="\R" localSheetId="6">#REF!</definedName>
    <definedName name="\R" localSheetId="28">#REF!</definedName>
    <definedName name="\R" localSheetId="32">#REF!</definedName>
    <definedName name="\R" localSheetId="33">#REF!</definedName>
    <definedName name="\R" localSheetId="34">#REF!</definedName>
    <definedName name="\R" localSheetId="52">#REF!</definedName>
    <definedName name="\R">#REF!</definedName>
    <definedName name="\S" localSheetId="31">#REF!</definedName>
    <definedName name="\S" localSheetId="50">#REF!</definedName>
    <definedName name="\S" localSheetId="4">#REF!</definedName>
    <definedName name="\S" localSheetId="6">#REF!</definedName>
    <definedName name="\S" localSheetId="28">#REF!</definedName>
    <definedName name="\S" localSheetId="32">#REF!</definedName>
    <definedName name="\S" localSheetId="33">#REF!</definedName>
    <definedName name="\S" localSheetId="34">#REF!</definedName>
    <definedName name="\S" localSheetId="52">#REF!</definedName>
    <definedName name="\S">#REF!</definedName>
    <definedName name="\T" localSheetId="31">#REF!</definedName>
    <definedName name="\T" localSheetId="50">#REF!</definedName>
    <definedName name="\T" localSheetId="4">#REF!</definedName>
    <definedName name="\T" localSheetId="6">#REF!</definedName>
    <definedName name="\T" localSheetId="28">#REF!</definedName>
    <definedName name="\T" localSheetId="32">#REF!</definedName>
    <definedName name="\T" localSheetId="33">#REF!</definedName>
    <definedName name="\T" localSheetId="34">#REF!</definedName>
    <definedName name="\T" localSheetId="52">#REF!</definedName>
    <definedName name="\T">#REF!</definedName>
    <definedName name="\U" localSheetId="31">#REF!</definedName>
    <definedName name="\U" localSheetId="50">#REF!</definedName>
    <definedName name="\U" localSheetId="4">#REF!</definedName>
    <definedName name="\U" localSheetId="6">#REF!</definedName>
    <definedName name="\U" localSheetId="28">#REF!</definedName>
    <definedName name="\U" localSheetId="32">#REF!</definedName>
    <definedName name="\U" localSheetId="33">#REF!</definedName>
    <definedName name="\U" localSheetId="34">#REF!</definedName>
    <definedName name="\U" localSheetId="52">#REF!</definedName>
    <definedName name="\U">#REF!</definedName>
    <definedName name="\V" localSheetId="31">#REF!</definedName>
    <definedName name="\V" localSheetId="50">#REF!</definedName>
    <definedName name="\V" localSheetId="4">#REF!</definedName>
    <definedName name="\V" localSheetId="6">#REF!</definedName>
    <definedName name="\V" localSheetId="28">#REF!</definedName>
    <definedName name="\V" localSheetId="32">#REF!</definedName>
    <definedName name="\V" localSheetId="33">#REF!</definedName>
    <definedName name="\V" localSheetId="34">#REF!</definedName>
    <definedName name="\V" localSheetId="52">#REF!</definedName>
    <definedName name="\V">#REF!</definedName>
    <definedName name="\W" localSheetId="31">#REF!</definedName>
    <definedName name="\W" localSheetId="50">#REF!</definedName>
    <definedName name="\W" localSheetId="4">#REF!</definedName>
    <definedName name="\W" localSheetId="6">#REF!</definedName>
    <definedName name="\W" localSheetId="28">#REF!</definedName>
    <definedName name="\W" localSheetId="32">#REF!</definedName>
    <definedName name="\W" localSheetId="33">#REF!</definedName>
    <definedName name="\W" localSheetId="34">#REF!</definedName>
    <definedName name="\W" localSheetId="52">#REF!</definedName>
    <definedName name="\W">#REF!</definedName>
    <definedName name="\X" localSheetId="31">#REF!</definedName>
    <definedName name="\X" localSheetId="50">#REF!</definedName>
    <definedName name="\X" localSheetId="4">#REF!</definedName>
    <definedName name="\X" localSheetId="6">#REF!</definedName>
    <definedName name="\X" localSheetId="28">#REF!</definedName>
    <definedName name="\X" localSheetId="32">#REF!</definedName>
    <definedName name="\X" localSheetId="33">#REF!</definedName>
    <definedName name="\X" localSheetId="34">#REF!</definedName>
    <definedName name="\X" localSheetId="52">#REF!</definedName>
    <definedName name="\X">#REF!</definedName>
    <definedName name="\Y" localSheetId="31">#REF!</definedName>
    <definedName name="\Y" localSheetId="50">#REF!</definedName>
    <definedName name="\Y" localSheetId="4">#REF!</definedName>
    <definedName name="\Y" localSheetId="6">#REF!</definedName>
    <definedName name="\Y" localSheetId="28">#REF!</definedName>
    <definedName name="\Y" localSheetId="32">#REF!</definedName>
    <definedName name="\Y" localSheetId="33">#REF!</definedName>
    <definedName name="\Y" localSheetId="34">#REF!</definedName>
    <definedName name="\Y" localSheetId="52">#REF!</definedName>
    <definedName name="\Y">#REF!</definedName>
    <definedName name="\Z" localSheetId="31">#REF!</definedName>
    <definedName name="\Z" localSheetId="50">#REF!</definedName>
    <definedName name="\Z" localSheetId="4">#REF!</definedName>
    <definedName name="\Z" localSheetId="6">#REF!</definedName>
    <definedName name="\Z" localSheetId="28">#REF!</definedName>
    <definedName name="\Z" localSheetId="32">#REF!</definedName>
    <definedName name="\Z" localSheetId="33">#REF!</definedName>
    <definedName name="\Z" localSheetId="34">#REF!</definedName>
    <definedName name="\Z" localSheetId="52">#REF!</definedName>
    <definedName name="\Z">#REF!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31">#REF!</definedName>
    <definedName name="_______FAL4" localSheetId="50">#REF!</definedName>
    <definedName name="_______FAL4" localSheetId="4">#REF!</definedName>
    <definedName name="_______FAL4" localSheetId="6">#REF!</definedName>
    <definedName name="_______FAL4" localSheetId="28">#REF!</definedName>
    <definedName name="_______FAL4" localSheetId="32">#REF!</definedName>
    <definedName name="_______FAL4" localSheetId="33">#REF!</definedName>
    <definedName name="_______FAL4" localSheetId="34">#REF!</definedName>
    <definedName name="_______FAL4" localSheetId="52">#REF!</definedName>
    <definedName name="_______FAL4">#REF!</definedName>
    <definedName name="_______FAL6" localSheetId="31">#REF!</definedName>
    <definedName name="_______FAL6" localSheetId="50">#REF!</definedName>
    <definedName name="_______FAL6" localSheetId="4">#REF!</definedName>
    <definedName name="_______FAL6" localSheetId="6">#REF!</definedName>
    <definedName name="_______FAL6" localSheetId="28">#REF!</definedName>
    <definedName name="_______FAL6" localSheetId="32">#REF!</definedName>
    <definedName name="_______FAL6" localSheetId="33">#REF!</definedName>
    <definedName name="_______FAL6" localSheetId="34">#REF!</definedName>
    <definedName name="_______FAL6" localSheetId="52">#REF!</definedName>
    <definedName name="_______FAL6">#REF!</definedName>
    <definedName name="_______FAL7" localSheetId="31">#REF!</definedName>
    <definedName name="_______FAL7" localSheetId="50">#REF!</definedName>
    <definedName name="_______FAL7" localSheetId="4">#REF!</definedName>
    <definedName name="_______FAL7" localSheetId="6">#REF!</definedName>
    <definedName name="_______FAL7" localSheetId="28">#REF!</definedName>
    <definedName name="_______FAL7" localSheetId="32">#REF!</definedName>
    <definedName name="_______FAL7" localSheetId="33">#REF!</definedName>
    <definedName name="_______FAL7" localSheetId="34">#REF!</definedName>
    <definedName name="_______FAL7" localSheetId="5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31">#REF!</definedName>
    <definedName name="______AUS1" localSheetId="50">#REF!</definedName>
    <definedName name="______AUS1" localSheetId="4">#REF!</definedName>
    <definedName name="______AUS1" localSheetId="6">#REF!</definedName>
    <definedName name="______AUS1" localSheetId="28">#REF!</definedName>
    <definedName name="______AUS1" localSheetId="32">#REF!</definedName>
    <definedName name="______AUS1" localSheetId="33">#REF!</definedName>
    <definedName name="______AUS1" localSheetId="34">#REF!</definedName>
    <definedName name="______AUS1" localSheetId="52">#REF!</definedName>
    <definedName name="______AUS1">#REF!</definedName>
    <definedName name="______DEG1" localSheetId="31">#REF!</definedName>
    <definedName name="______DEG1" localSheetId="50">#REF!</definedName>
    <definedName name="______DEG1" localSheetId="4">#REF!</definedName>
    <definedName name="______DEG1" localSheetId="6">#REF!</definedName>
    <definedName name="______DEG1" localSheetId="28">#REF!</definedName>
    <definedName name="______DEG1" localSheetId="32">#REF!</definedName>
    <definedName name="______DEG1" localSheetId="33">#REF!</definedName>
    <definedName name="______DEG1" localSheetId="34">#REF!</definedName>
    <definedName name="______DEG1" localSheetId="52">#REF!</definedName>
    <definedName name="______DEG1">#REF!</definedName>
    <definedName name="______DKR1" localSheetId="31">#REF!</definedName>
    <definedName name="______DKR1" localSheetId="50">#REF!</definedName>
    <definedName name="______DKR1" localSheetId="4">#REF!</definedName>
    <definedName name="______DKR1" localSheetId="6">#REF!</definedName>
    <definedName name="______DKR1" localSheetId="28">#REF!</definedName>
    <definedName name="______DKR1" localSheetId="32">#REF!</definedName>
    <definedName name="______DKR1" localSheetId="33">#REF!</definedName>
    <definedName name="______DKR1" localSheetId="34">#REF!</definedName>
    <definedName name="______DKR1" localSheetId="52">#REF!</definedName>
    <definedName name="______DKR1">#REF!</definedName>
    <definedName name="______ECU1" localSheetId="31">#REF!</definedName>
    <definedName name="______ECU1" localSheetId="50">#REF!</definedName>
    <definedName name="______ECU1" localSheetId="4">#REF!</definedName>
    <definedName name="______ECU1" localSheetId="6">#REF!</definedName>
    <definedName name="______ECU1" localSheetId="28">#REF!</definedName>
    <definedName name="______ECU1" localSheetId="32">#REF!</definedName>
    <definedName name="______ECU1" localSheetId="33">#REF!</definedName>
    <definedName name="______ECU1" localSheetId="34">#REF!</definedName>
    <definedName name="______ECU1" localSheetId="52">#REF!</definedName>
    <definedName name="______ECU1">#REF!</definedName>
    <definedName name="______ESC1" localSheetId="31">#REF!</definedName>
    <definedName name="______ESC1" localSheetId="50">#REF!</definedName>
    <definedName name="______ESC1" localSheetId="4">#REF!</definedName>
    <definedName name="______ESC1" localSheetId="6">#REF!</definedName>
    <definedName name="______ESC1" localSheetId="28">#REF!</definedName>
    <definedName name="______ESC1" localSheetId="32">#REF!</definedName>
    <definedName name="______ESC1" localSheetId="33">#REF!</definedName>
    <definedName name="______ESC1" localSheetId="34">#REF!</definedName>
    <definedName name="______ESC1" localSheetId="52">#REF!</definedName>
    <definedName name="______ESC1">#REF!</definedName>
    <definedName name="______FAL2" localSheetId="31">#REF!</definedName>
    <definedName name="______FAL2" localSheetId="50">#REF!</definedName>
    <definedName name="______FAL2" localSheetId="4">#REF!</definedName>
    <definedName name="______FAL2" localSheetId="6">#REF!</definedName>
    <definedName name="______FAL2" localSheetId="28">#REF!</definedName>
    <definedName name="______FAL2" localSheetId="32">#REF!</definedName>
    <definedName name="______FAL2" localSheetId="33">#REF!</definedName>
    <definedName name="______FAL2" localSheetId="34">#REF!</definedName>
    <definedName name="______FAL2" localSheetId="52">#REF!</definedName>
    <definedName name="______FAL2">#REF!</definedName>
    <definedName name="______FAL3" localSheetId="31">#REF!</definedName>
    <definedName name="______FAL3" localSheetId="50">#REF!</definedName>
    <definedName name="______FAL3" localSheetId="4">#REF!</definedName>
    <definedName name="______FAL3" localSheetId="6">#REF!</definedName>
    <definedName name="______FAL3" localSheetId="28">#REF!</definedName>
    <definedName name="______FAL3" localSheetId="32">#REF!</definedName>
    <definedName name="______FAL3" localSheetId="33">#REF!</definedName>
    <definedName name="______FAL3" localSheetId="34">#REF!</definedName>
    <definedName name="______FAL3" localSheetId="52">#REF!</definedName>
    <definedName name="______FAL3">#REF!</definedName>
    <definedName name="______FAL4" localSheetId="31">#REF!</definedName>
    <definedName name="______FAL4" localSheetId="50">#REF!</definedName>
    <definedName name="______FAL4" localSheetId="4">#REF!</definedName>
    <definedName name="______FAL4" localSheetId="6">#REF!</definedName>
    <definedName name="______FAL4" localSheetId="28">#REF!</definedName>
    <definedName name="______FAL4" localSheetId="32">#REF!</definedName>
    <definedName name="______FAL4" localSheetId="33">#REF!</definedName>
    <definedName name="______FAL4" localSheetId="34">#REF!</definedName>
    <definedName name="______FAL4" localSheetId="52">#REF!</definedName>
    <definedName name="______FAL4">#REF!</definedName>
    <definedName name="______FAL5" localSheetId="31">#REF!</definedName>
    <definedName name="______FAL5" localSheetId="50">#REF!</definedName>
    <definedName name="______FAL5" localSheetId="4">#REF!</definedName>
    <definedName name="______FAL5" localSheetId="6">#REF!</definedName>
    <definedName name="______FAL5" localSheetId="28">#REF!</definedName>
    <definedName name="______FAL5" localSheetId="32">#REF!</definedName>
    <definedName name="______FAL5" localSheetId="33">#REF!</definedName>
    <definedName name="______FAL5" localSheetId="34">#REF!</definedName>
    <definedName name="______FAL5" localSheetId="52">#REF!</definedName>
    <definedName name="______FAL5">#REF!</definedName>
    <definedName name="______FAL6" localSheetId="31">#REF!</definedName>
    <definedName name="______FAL6" localSheetId="50">#REF!</definedName>
    <definedName name="______FAL6" localSheetId="4">#REF!</definedName>
    <definedName name="______FAL6" localSheetId="6">#REF!</definedName>
    <definedName name="______FAL6" localSheetId="28">#REF!</definedName>
    <definedName name="______FAL6" localSheetId="32">#REF!</definedName>
    <definedName name="______FAL6" localSheetId="33">#REF!</definedName>
    <definedName name="______FAL6" localSheetId="34">#REF!</definedName>
    <definedName name="______FAL6" localSheetId="52">#REF!</definedName>
    <definedName name="______FAL6">#REF!</definedName>
    <definedName name="______FAL7" localSheetId="31">#REF!</definedName>
    <definedName name="______FAL7" localSheetId="50">#REF!</definedName>
    <definedName name="______FAL7" localSheetId="4">#REF!</definedName>
    <definedName name="______FAL7" localSheetId="6">#REF!</definedName>
    <definedName name="______FAL7" localSheetId="28">#REF!</definedName>
    <definedName name="______FAL7" localSheetId="32">#REF!</definedName>
    <definedName name="______FAL7" localSheetId="33">#REF!</definedName>
    <definedName name="______FAL7" localSheetId="34">#REF!</definedName>
    <definedName name="______FAL7" localSheetId="52">#REF!</definedName>
    <definedName name="______FAL7">#REF!</definedName>
    <definedName name="______FMK1" localSheetId="31">#REF!</definedName>
    <definedName name="______FMK1" localSheetId="50">#REF!</definedName>
    <definedName name="______FMK1" localSheetId="4">#REF!</definedName>
    <definedName name="______FMK1" localSheetId="6">#REF!</definedName>
    <definedName name="______FMK1" localSheetId="28">#REF!</definedName>
    <definedName name="______FMK1" localSheetId="32">#REF!</definedName>
    <definedName name="______FMK1" localSheetId="33">#REF!</definedName>
    <definedName name="______FMK1" localSheetId="34">#REF!</definedName>
    <definedName name="______FMK1" localSheetId="52">#REF!</definedName>
    <definedName name="______FMK1">#REF!</definedName>
    <definedName name="______IKR1" localSheetId="31">#REF!</definedName>
    <definedName name="______IKR1" localSheetId="50">#REF!</definedName>
    <definedName name="______IKR1" localSheetId="4">#REF!</definedName>
    <definedName name="______IKR1" localSheetId="6">#REF!</definedName>
    <definedName name="______IKR1" localSheetId="28">#REF!</definedName>
    <definedName name="______IKR1" localSheetId="32">#REF!</definedName>
    <definedName name="______IKR1" localSheetId="33">#REF!</definedName>
    <definedName name="______IKR1" localSheetId="34">#REF!</definedName>
    <definedName name="______IKR1" localSheetId="52">#REF!</definedName>
    <definedName name="______IKR1">#REF!</definedName>
    <definedName name="______IRP1" localSheetId="31">#REF!</definedName>
    <definedName name="______IRP1" localSheetId="50">#REF!</definedName>
    <definedName name="______IRP1" localSheetId="4">#REF!</definedName>
    <definedName name="______IRP1" localSheetId="6">#REF!</definedName>
    <definedName name="______IRP1" localSheetId="28">#REF!</definedName>
    <definedName name="______IRP1" localSheetId="32">#REF!</definedName>
    <definedName name="______IRP1" localSheetId="33">#REF!</definedName>
    <definedName name="______IRP1" localSheetId="34">#REF!</definedName>
    <definedName name="______IRP1" localSheetId="52">#REF!</definedName>
    <definedName name="______IRP1">#REF!</definedName>
    <definedName name="______LIT1" localSheetId="31">#REF!</definedName>
    <definedName name="______LIT1" localSheetId="50">#REF!</definedName>
    <definedName name="______LIT1" localSheetId="4">#REF!</definedName>
    <definedName name="______LIT1" localSheetId="6">#REF!</definedName>
    <definedName name="______LIT1" localSheetId="28">#REF!</definedName>
    <definedName name="______LIT1" localSheetId="32">#REF!</definedName>
    <definedName name="______LIT1" localSheetId="33">#REF!</definedName>
    <definedName name="______LIT1" localSheetId="34">#REF!</definedName>
    <definedName name="______LIT1" localSheetId="52">#REF!</definedName>
    <definedName name="______LIT1">#REF!</definedName>
    <definedName name="__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31">#REF!</definedName>
    <definedName name="______MEX1" localSheetId="50">#REF!</definedName>
    <definedName name="______MEX1" localSheetId="4">#REF!</definedName>
    <definedName name="______MEX1" localSheetId="6">#REF!</definedName>
    <definedName name="______MEX1" localSheetId="28">#REF!</definedName>
    <definedName name="______MEX1" localSheetId="32">#REF!</definedName>
    <definedName name="______MEX1" localSheetId="33">#REF!</definedName>
    <definedName name="______MEX1" localSheetId="34">#REF!</definedName>
    <definedName name="______MEX1" localSheetId="52">#REF!</definedName>
    <definedName name="______MEX1">#REF!</definedName>
    <definedName name="______PTA1" localSheetId="31">#REF!</definedName>
    <definedName name="______PTA1" localSheetId="50">#REF!</definedName>
    <definedName name="______PTA1" localSheetId="4">#REF!</definedName>
    <definedName name="______PTA1" localSheetId="6">#REF!</definedName>
    <definedName name="______PTA1" localSheetId="28">#REF!</definedName>
    <definedName name="______PTA1" localSheetId="32">#REF!</definedName>
    <definedName name="______PTA1" localSheetId="33">#REF!</definedName>
    <definedName name="______PTA1" localSheetId="34">#REF!</definedName>
    <definedName name="______PTA1" localSheetId="5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31">#REF!</definedName>
    <definedName name="______SAR1" localSheetId="50">#REF!</definedName>
    <definedName name="______SAR1" localSheetId="4">#REF!</definedName>
    <definedName name="______SAR1" localSheetId="6">#REF!</definedName>
    <definedName name="______SAR1" localSheetId="28">#REF!</definedName>
    <definedName name="______SAR1" localSheetId="32">#REF!</definedName>
    <definedName name="______SAR1" localSheetId="33">#REF!</definedName>
    <definedName name="______SAR1" localSheetId="34">#REF!</definedName>
    <definedName name="______SAR1" localSheetId="52">#REF!</definedName>
    <definedName name="______SAR1">#REF!</definedName>
    <definedName name="______SRT11" localSheetId="31" hidden="1">{"Minpmon",#N/A,FALSE,"Monthinput"}</definedName>
    <definedName name="______SRT11" localSheetId="50" hidden="1">{"Minpmon",#N/A,FALSE,"Monthinput"}</definedName>
    <definedName name="______SRT11" localSheetId="4" hidden="1">{"Minpmon",#N/A,FALSE,"Monthinput"}</definedName>
    <definedName name="______SRT11" localSheetId="6" hidden="1">{"Minpmon",#N/A,FALSE,"Monthinput"}</definedName>
    <definedName name="______SRT11" localSheetId="28" hidden="1">{"Minpmon",#N/A,FALSE,"Monthinput"}</definedName>
    <definedName name="______SRT11" localSheetId="32" hidden="1">{"Minpmon",#N/A,FALSE,"Monthinput"}</definedName>
    <definedName name="______SRT11" localSheetId="33" hidden="1">{"Minpmon",#N/A,FALSE,"Monthinput"}</definedName>
    <definedName name="______SRT11" localSheetId="34" hidden="1">{"Minpmon",#N/A,FALSE,"Monthinput"}</definedName>
    <definedName name="______SRT11" localSheetId="35" hidden="1">{"Minpmon",#N/A,FALSE,"Monthinput"}</definedName>
    <definedName name="______SRT11" localSheetId="36" hidden="1">{"Minpmon",#N/A,FALSE,"Monthinput"}</definedName>
    <definedName name="______SRT11" localSheetId="37" hidden="1">{"Minpmon",#N/A,FALSE,"Monthinput"}</definedName>
    <definedName name="______SRT11" localSheetId="52" hidden="1">{"Minpmon",#N/A,FALSE,"Monthinput"}</definedName>
    <definedName name="______SRT11" localSheetId="53" hidden="1">{"Minpmon",#N/A,FALSE,"Monthinput"}</definedName>
    <definedName name="______SRT11" hidden="1">{"Minpmon",#N/A,FALSE,"Monthinput"}</definedName>
    <definedName name="_____AUS1" localSheetId="31">#REF!</definedName>
    <definedName name="_____AUS1" localSheetId="50">#REF!</definedName>
    <definedName name="_____AUS1" localSheetId="4">#REF!</definedName>
    <definedName name="_____AUS1" localSheetId="6">#REF!</definedName>
    <definedName name="_____AUS1" localSheetId="28">#REF!</definedName>
    <definedName name="_____AUS1" localSheetId="32">#REF!</definedName>
    <definedName name="_____AUS1" localSheetId="33">#REF!</definedName>
    <definedName name="_____AUS1" localSheetId="34">#REF!</definedName>
    <definedName name="_____AUS1" localSheetId="52">#REF!</definedName>
    <definedName name="_____AUS1">#REF!</definedName>
    <definedName name="_____DEG1" localSheetId="31">#REF!</definedName>
    <definedName name="_____DEG1" localSheetId="50">#REF!</definedName>
    <definedName name="_____DEG1" localSheetId="4">#REF!</definedName>
    <definedName name="_____DEG1" localSheetId="6">#REF!</definedName>
    <definedName name="_____DEG1" localSheetId="28">#REF!</definedName>
    <definedName name="_____DEG1" localSheetId="32">#REF!</definedName>
    <definedName name="_____DEG1" localSheetId="33">#REF!</definedName>
    <definedName name="_____DEG1" localSheetId="34">#REF!</definedName>
    <definedName name="_____DEG1" localSheetId="52">#REF!</definedName>
    <definedName name="_____DEG1">#REF!</definedName>
    <definedName name="_____DKR1" localSheetId="31">#REF!</definedName>
    <definedName name="_____DKR1" localSheetId="50">#REF!</definedName>
    <definedName name="_____DKR1" localSheetId="4">#REF!</definedName>
    <definedName name="_____DKR1" localSheetId="6">#REF!</definedName>
    <definedName name="_____DKR1" localSheetId="28">#REF!</definedName>
    <definedName name="_____DKR1" localSheetId="32">#REF!</definedName>
    <definedName name="_____DKR1" localSheetId="33">#REF!</definedName>
    <definedName name="_____DKR1" localSheetId="34">#REF!</definedName>
    <definedName name="_____DKR1" localSheetId="52">#REF!</definedName>
    <definedName name="_____DKR1">#REF!</definedName>
    <definedName name="_____ECU1" localSheetId="31">#REF!</definedName>
    <definedName name="_____ECU1" localSheetId="50">#REF!</definedName>
    <definedName name="_____ECU1" localSheetId="4">#REF!</definedName>
    <definedName name="_____ECU1" localSheetId="6">#REF!</definedName>
    <definedName name="_____ECU1" localSheetId="28">#REF!</definedName>
    <definedName name="_____ECU1" localSheetId="32">#REF!</definedName>
    <definedName name="_____ECU1" localSheetId="33">#REF!</definedName>
    <definedName name="_____ECU1" localSheetId="34">#REF!</definedName>
    <definedName name="_____ECU1" localSheetId="52">#REF!</definedName>
    <definedName name="_____ECU1">#REF!</definedName>
    <definedName name="_____ESC1" localSheetId="31">#REF!</definedName>
    <definedName name="_____ESC1" localSheetId="50">#REF!</definedName>
    <definedName name="_____ESC1" localSheetId="4">#REF!</definedName>
    <definedName name="_____ESC1" localSheetId="6">#REF!</definedName>
    <definedName name="_____ESC1" localSheetId="28">#REF!</definedName>
    <definedName name="_____ESC1" localSheetId="32">#REF!</definedName>
    <definedName name="_____ESC1" localSheetId="33">#REF!</definedName>
    <definedName name="_____ESC1" localSheetId="34">#REF!</definedName>
    <definedName name="_____ESC1" localSheetId="52">#REF!</definedName>
    <definedName name="_____ESC1">#REF!</definedName>
    <definedName name="_____FAL2" localSheetId="31">#REF!</definedName>
    <definedName name="_____FAL2" localSheetId="50">#REF!</definedName>
    <definedName name="_____FAL2" localSheetId="4">#REF!</definedName>
    <definedName name="_____FAL2" localSheetId="6">#REF!</definedName>
    <definedName name="_____FAL2" localSheetId="28">#REF!</definedName>
    <definedName name="_____FAL2" localSheetId="32">#REF!</definedName>
    <definedName name="_____FAL2" localSheetId="33">#REF!</definedName>
    <definedName name="_____FAL2" localSheetId="34">#REF!</definedName>
    <definedName name="_____FAL2" localSheetId="52">#REF!</definedName>
    <definedName name="_____FAL2">#REF!</definedName>
    <definedName name="_____FAL3" localSheetId="31">#REF!</definedName>
    <definedName name="_____FAL3" localSheetId="50">#REF!</definedName>
    <definedName name="_____FAL3" localSheetId="4">#REF!</definedName>
    <definedName name="_____FAL3" localSheetId="6">#REF!</definedName>
    <definedName name="_____FAL3" localSheetId="28">#REF!</definedName>
    <definedName name="_____FAL3" localSheetId="32">#REF!</definedName>
    <definedName name="_____FAL3" localSheetId="33">#REF!</definedName>
    <definedName name="_____FAL3" localSheetId="34">#REF!</definedName>
    <definedName name="_____FAL3" localSheetId="52">#REF!</definedName>
    <definedName name="_____FAL3">#REF!</definedName>
    <definedName name="_____FAL4" localSheetId="31">#REF!</definedName>
    <definedName name="_____FAL4" localSheetId="50">#REF!</definedName>
    <definedName name="_____FAL4" localSheetId="4">#REF!</definedName>
    <definedName name="_____FAL4" localSheetId="6">#REF!</definedName>
    <definedName name="_____FAL4" localSheetId="28">#REF!</definedName>
    <definedName name="_____FAL4" localSheetId="32">#REF!</definedName>
    <definedName name="_____FAL4" localSheetId="33">#REF!</definedName>
    <definedName name="_____FAL4" localSheetId="34">#REF!</definedName>
    <definedName name="_____FAL4" localSheetId="52">#REF!</definedName>
    <definedName name="_____FAL4">#REF!</definedName>
    <definedName name="_____FAL5" localSheetId="31">#REF!</definedName>
    <definedName name="_____FAL5" localSheetId="50">#REF!</definedName>
    <definedName name="_____FAL5" localSheetId="4">#REF!</definedName>
    <definedName name="_____FAL5" localSheetId="6">#REF!</definedName>
    <definedName name="_____FAL5" localSheetId="28">#REF!</definedName>
    <definedName name="_____FAL5" localSheetId="32">#REF!</definedName>
    <definedName name="_____FAL5" localSheetId="33">#REF!</definedName>
    <definedName name="_____FAL5" localSheetId="34">#REF!</definedName>
    <definedName name="_____FAL5" localSheetId="52">#REF!</definedName>
    <definedName name="_____FAL5">#REF!</definedName>
    <definedName name="_____FAL6" localSheetId="31">#REF!</definedName>
    <definedName name="_____FAL6" localSheetId="50">#REF!</definedName>
    <definedName name="_____FAL6" localSheetId="4">#REF!</definedName>
    <definedName name="_____FAL6" localSheetId="6">#REF!</definedName>
    <definedName name="_____FAL6" localSheetId="28">#REF!</definedName>
    <definedName name="_____FAL6" localSheetId="32">#REF!</definedName>
    <definedName name="_____FAL6" localSheetId="33">#REF!</definedName>
    <definedName name="_____FAL6" localSheetId="34">#REF!</definedName>
    <definedName name="_____FAL6" localSheetId="52">#REF!</definedName>
    <definedName name="_____FAL6">#REF!</definedName>
    <definedName name="_____FAL7" localSheetId="31">#REF!</definedName>
    <definedName name="_____FAL7" localSheetId="50">#REF!</definedName>
    <definedName name="_____FAL7" localSheetId="4">#REF!</definedName>
    <definedName name="_____FAL7" localSheetId="6">#REF!</definedName>
    <definedName name="_____FAL7" localSheetId="28">#REF!</definedName>
    <definedName name="_____FAL7" localSheetId="32">#REF!</definedName>
    <definedName name="_____FAL7" localSheetId="33">#REF!</definedName>
    <definedName name="_____FAL7" localSheetId="34">#REF!</definedName>
    <definedName name="_____FAL7" localSheetId="52">#REF!</definedName>
    <definedName name="_____FAL7">#REF!</definedName>
    <definedName name="_____FMK1" localSheetId="31">#REF!</definedName>
    <definedName name="_____FMK1" localSheetId="50">#REF!</definedName>
    <definedName name="_____FMK1" localSheetId="4">#REF!</definedName>
    <definedName name="_____FMK1" localSheetId="6">#REF!</definedName>
    <definedName name="_____FMK1" localSheetId="28">#REF!</definedName>
    <definedName name="_____FMK1" localSheetId="32">#REF!</definedName>
    <definedName name="_____FMK1" localSheetId="33">#REF!</definedName>
    <definedName name="_____FMK1" localSheetId="34">#REF!</definedName>
    <definedName name="_____FMK1" localSheetId="52">#REF!</definedName>
    <definedName name="_____FMK1">#REF!</definedName>
    <definedName name="_____IKR1" localSheetId="31">#REF!</definedName>
    <definedName name="_____IKR1" localSheetId="50">#REF!</definedName>
    <definedName name="_____IKR1" localSheetId="4">#REF!</definedName>
    <definedName name="_____IKR1" localSheetId="6">#REF!</definedName>
    <definedName name="_____IKR1" localSheetId="28">#REF!</definedName>
    <definedName name="_____IKR1" localSheetId="32">#REF!</definedName>
    <definedName name="_____IKR1" localSheetId="33">#REF!</definedName>
    <definedName name="_____IKR1" localSheetId="34">#REF!</definedName>
    <definedName name="_____IKR1" localSheetId="52">#REF!</definedName>
    <definedName name="_____IKR1">#REF!</definedName>
    <definedName name="_____IRP1" localSheetId="31">#REF!</definedName>
    <definedName name="_____IRP1" localSheetId="50">#REF!</definedName>
    <definedName name="_____IRP1" localSheetId="4">#REF!</definedName>
    <definedName name="_____IRP1" localSheetId="6">#REF!</definedName>
    <definedName name="_____IRP1" localSheetId="28">#REF!</definedName>
    <definedName name="_____IRP1" localSheetId="32">#REF!</definedName>
    <definedName name="_____IRP1" localSheetId="33">#REF!</definedName>
    <definedName name="_____IRP1" localSheetId="34">#REF!</definedName>
    <definedName name="_____IRP1" localSheetId="52">#REF!</definedName>
    <definedName name="_____IRP1">#REF!</definedName>
    <definedName name="_____LIT1" localSheetId="31">#REF!</definedName>
    <definedName name="_____LIT1" localSheetId="50">#REF!</definedName>
    <definedName name="_____LIT1" localSheetId="4">#REF!</definedName>
    <definedName name="_____LIT1" localSheetId="6">#REF!</definedName>
    <definedName name="_____LIT1" localSheetId="28">#REF!</definedName>
    <definedName name="_____LIT1" localSheetId="32">#REF!</definedName>
    <definedName name="_____LIT1" localSheetId="33">#REF!</definedName>
    <definedName name="_____LIT1" localSheetId="34">#REF!</definedName>
    <definedName name="_____LIT1" localSheetId="52">#REF!</definedName>
    <definedName name="_____LIT1">#REF!</definedName>
    <definedName name="_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31">#REF!</definedName>
    <definedName name="_____MEX1" localSheetId="50">#REF!</definedName>
    <definedName name="_____MEX1" localSheetId="4">#REF!</definedName>
    <definedName name="_____MEX1" localSheetId="6">#REF!</definedName>
    <definedName name="_____MEX1" localSheetId="28">#REF!</definedName>
    <definedName name="_____MEX1" localSheetId="32">#REF!</definedName>
    <definedName name="_____MEX1" localSheetId="33">#REF!</definedName>
    <definedName name="_____MEX1" localSheetId="34">#REF!</definedName>
    <definedName name="_____MEX1" localSheetId="52">#REF!</definedName>
    <definedName name="_____MEX1">#REF!</definedName>
    <definedName name="_____PTA1" localSheetId="31">#REF!</definedName>
    <definedName name="_____PTA1" localSheetId="50">#REF!</definedName>
    <definedName name="_____PTA1" localSheetId="4">#REF!</definedName>
    <definedName name="_____PTA1" localSheetId="6">#REF!</definedName>
    <definedName name="_____PTA1" localSheetId="28">#REF!</definedName>
    <definedName name="_____PTA1" localSheetId="32">#REF!</definedName>
    <definedName name="_____PTA1" localSheetId="33">#REF!</definedName>
    <definedName name="_____PTA1" localSheetId="34">#REF!</definedName>
    <definedName name="_____PTA1" localSheetId="5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31">#REF!</definedName>
    <definedName name="_____SAR1" localSheetId="50">#REF!</definedName>
    <definedName name="_____SAR1" localSheetId="4">#REF!</definedName>
    <definedName name="_____SAR1" localSheetId="6">#REF!</definedName>
    <definedName name="_____SAR1" localSheetId="28">#REF!</definedName>
    <definedName name="_____SAR1" localSheetId="32">#REF!</definedName>
    <definedName name="_____SAR1" localSheetId="33">#REF!</definedName>
    <definedName name="_____SAR1" localSheetId="34">#REF!</definedName>
    <definedName name="_____SAR1" localSheetId="52">#REF!</definedName>
    <definedName name="_____SAR1">#REF!</definedName>
    <definedName name="_____SRT11" localSheetId="31" hidden="1">{"Minpmon",#N/A,FALSE,"Monthinput"}</definedName>
    <definedName name="_____SRT11" localSheetId="50" hidden="1">{"Minpmon",#N/A,FALSE,"Monthinput"}</definedName>
    <definedName name="_____SRT11" localSheetId="4" hidden="1">{"Minpmon",#N/A,FALSE,"Monthinput"}</definedName>
    <definedName name="_____SRT11" localSheetId="6" hidden="1">{"Minpmon",#N/A,FALSE,"Monthinput"}</definedName>
    <definedName name="_____SRT11" localSheetId="28" hidden="1">{"Minpmon",#N/A,FALSE,"Monthinput"}</definedName>
    <definedName name="_____SRT11" localSheetId="32" hidden="1">{"Minpmon",#N/A,FALSE,"Monthinput"}</definedName>
    <definedName name="_____SRT11" localSheetId="33" hidden="1">{"Minpmon",#N/A,FALSE,"Monthinput"}</definedName>
    <definedName name="_____SRT11" localSheetId="34" hidden="1">{"Minpmon",#N/A,FALSE,"Monthinput"}</definedName>
    <definedName name="_____SRT11" localSheetId="35" hidden="1">{"Minpmon",#N/A,FALSE,"Monthinput"}</definedName>
    <definedName name="_____SRT11" localSheetId="36" hidden="1">{"Minpmon",#N/A,FALSE,"Monthinput"}</definedName>
    <definedName name="_____SRT11" localSheetId="37" hidden="1">{"Minpmon",#N/A,FALSE,"Monthinput"}</definedName>
    <definedName name="_____SRT11" localSheetId="52" hidden="1">{"Minpmon",#N/A,FALSE,"Monthinput"}</definedName>
    <definedName name="_____SRT11" localSheetId="53" hidden="1">{"Minpmon",#N/A,FALSE,"Monthinput"}</definedName>
    <definedName name="_____SRT11" hidden="1">{"Minpmon",#N/A,FALSE,"Monthinput"}</definedName>
    <definedName name="_____TOT58" localSheetId="31">[1]GROWTH!#REF!</definedName>
    <definedName name="_____TOT58" localSheetId="50">[1]GROWTH!#REF!</definedName>
    <definedName name="_____TOT58" localSheetId="4">[1]GROWTH!#REF!</definedName>
    <definedName name="_____TOT58" localSheetId="6">[1]GROWTH!#REF!</definedName>
    <definedName name="_____TOT58" localSheetId="28">[1]GROWTH!#REF!</definedName>
    <definedName name="_____TOT58" localSheetId="33">[1]GROWTH!#REF!</definedName>
    <definedName name="_____TOT58" localSheetId="34">[1]GROWTH!#REF!</definedName>
    <definedName name="_____TOT58" localSheetId="52">[1]GROWTH!#REF!</definedName>
    <definedName name="_____TOT58">[1]GROWTH!#REF!</definedName>
    <definedName name="____AUS1" localSheetId="31">#REF!</definedName>
    <definedName name="____AUS1" localSheetId="50">#REF!</definedName>
    <definedName name="____AUS1" localSheetId="4">#REF!</definedName>
    <definedName name="____AUS1" localSheetId="6">#REF!</definedName>
    <definedName name="____AUS1" localSheetId="28">#REF!</definedName>
    <definedName name="____AUS1" localSheetId="32">#REF!</definedName>
    <definedName name="____AUS1" localSheetId="33">#REF!</definedName>
    <definedName name="____AUS1" localSheetId="34">#REF!</definedName>
    <definedName name="____AUS1" localSheetId="52">#REF!</definedName>
    <definedName name="____AUS1">#REF!</definedName>
    <definedName name="____DEG1" localSheetId="31">#REF!</definedName>
    <definedName name="____DEG1" localSheetId="50">#REF!</definedName>
    <definedName name="____DEG1" localSheetId="4">#REF!</definedName>
    <definedName name="____DEG1" localSheetId="6">#REF!</definedName>
    <definedName name="____DEG1" localSheetId="28">#REF!</definedName>
    <definedName name="____DEG1" localSheetId="32">#REF!</definedName>
    <definedName name="____DEG1" localSheetId="33">#REF!</definedName>
    <definedName name="____DEG1" localSheetId="34">#REF!</definedName>
    <definedName name="____DEG1" localSheetId="52">#REF!</definedName>
    <definedName name="____DEG1">#REF!</definedName>
    <definedName name="____DKR1" localSheetId="31">#REF!</definedName>
    <definedName name="____DKR1" localSheetId="50">#REF!</definedName>
    <definedName name="____DKR1" localSheetId="4">#REF!</definedName>
    <definedName name="____DKR1" localSheetId="6">#REF!</definedName>
    <definedName name="____DKR1" localSheetId="28">#REF!</definedName>
    <definedName name="____DKR1" localSheetId="32">#REF!</definedName>
    <definedName name="____DKR1" localSheetId="33">#REF!</definedName>
    <definedName name="____DKR1" localSheetId="34">#REF!</definedName>
    <definedName name="____DKR1" localSheetId="52">#REF!</definedName>
    <definedName name="____DKR1">#REF!</definedName>
    <definedName name="____ECU1" localSheetId="31">#REF!</definedName>
    <definedName name="____ECU1" localSheetId="50">#REF!</definedName>
    <definedName name="____ECU1" localSheetId="4">#REF!</definedName>
    <definedName name="____ECU1" localSheetId="6">#REF!</definedName>
    <definedName name="____ECU1" localSheetId="28">#REF!</definedName>
    <definedName name="____ECU1" localSheetId="32">#REF!</definedName>
    <definedName name="____ECU1" localSheetId="33">#REF!</definedName>
    <definedName name="____ECU1" localSheetId="34">#REF!</definedName>
    <definedName name="____ECU1" localSheetId="52">#REF!</definedName>
    <definedName name="____ECU1">#REF!</definedName>
    <definedName name="____ESC1" localSheetId="31">#REF!</definedName>
    <definedName name="____ESC1" localSheetId="50">#REF!</definedName>
    <definedName name="____ESC1" localSheetId="4">#REF!</definedName>
    <definedName name="____ESC1" localSheetId="6">#REF!</definedName>
    <definedName name="____ESC1" localSheetId="28">#REF!</definedName>
    <definedName name="____ESC1" localSheetId="32">#REF!</definedName>
    <definedName name="____ESC1" localSheetId="33">#REF!</definedName>
    <definedName name="____ESC1" localSheetId="34">#REF!</definedName>
    <definedName name="____ESC1" localSheetId="52">#REF!</definedName>
    <definedName name="____ESC1">#REF!</definedName>
    <definedName name="____FAL2" localSheetId="31">#REF!</definedName>
    <definedName name="____FAL2" localSheetId="50">#REF!</definedName>
    <definedName name="____FAL2" localSheetId="4">#REF!</definedName>
    <definedName name="____FAL2" localSheetId="6">#REF!</definedName>
    <definedName name="____FAL2" localSheetId="28">#REF!</definedName>
    <definedName name="____FAL2" localSheetId="32">#REF!</definedName>
    <definedName name="____FAL2" localSheetId="33">#REF!</definedName>
    <definedName name="____FAL2" localSheetId="34">#REF!</definedName>
    <definedName name="____FAL2" localSheetId="52">#REF!</definedName>
    <definedName name="____FAL2">#REF!</definedName>
    <definedName name="____FAL3" localSheetId="31">#REF!</definedName>
    <definedName name="____FAL3" localSheetId="50">#REF!</definedName>
    <definedName name="____FAL3" localSheetId="4">#REF!</definedName>
    <definedName name="____FAL3" localSheetId="6">#REF!</definedName>
    <definedName name="____FAL3" localSheetId="28">#REF!</definedName>
    <definedName name="____FAL3" localSheetId="32">#REF!</definedName>
    <definedName name="____FAL3" localSheetId="33">#REF!</definedName>
    <definedName name="____FAL3" localSheetId="34">#REF!</definedName>
    <definedName name="____FAL3" localSheetId="52">#REF!</definedName>
    <definedName name="____FAL3">#REF!</definedName>
    <definedName name="____FAL4" localSheetId="31">#REF!</definedName>
    <definedName name="____FAL4" localSheetId="50">#REF!</definedName>
    <definedName name="____FAL4" localSheetId="4">#REF!</definedName>
    <definedName name="____FAL4" localSheetId="6">#REF!</definedName>
    <definedName name="____FAL4" localSheetId="28">#REF!</definedName>
    <definedName name="____FAL4" localSheetId="32">#REF!</definedName>
    <definedName name="____FAL4" localSheetId="33">#REF!</definedName>
    <definedName name="____FAL4" localSheetId="34">#REF!</definedName>
    <definedName name="____FAL4" localSheetId="52">#REF!</definedName>
    <definedName name="____FAL4">#REF!</definedName>
    <definedName name="____FAL5" localSheetId="31">#REF!</definedName>
    <definedName name="____FAL5" localSheetId="50">#REF!</definedName>
    <definedName name="____FAL5" localSheetId="4">#REF!</definedName>
    <definedName name="____FAL5" localSheetId="6">#REF!</definedName>
    <definedName name="____FAL5" localSheetId="28">#REF!</definedName>
    <definedName name="____FAL5" localSheetId="32">#REF!</definedName>
    <definedName name="____FAL5" localSheetId="33">#REF!</definedName>
    <definedName name="____FAL5" localSheetId="34">#REF!</definedName>
    <definedName name="____FAL5" localSheetId="52">#REF!</definedName>
    <definedName name="____FAL5">#REF!</definedName>
    <definedName name="____FAL6" localSheetId="31">#REF!</definedName>
    <definedName name="____FAL6" localSheetId="50">#REF!</definedName>
    <definedName name="____FAL6" localSheetId="4">#REF!</definedName>
    <definedName name="____FAL6" localSheetId="6">#REF!</definedName>
    <definedName name="____FAL6" localSheetId="28">#REF!</definedName>
    <definedName name="____FAL6" localSheetId="32">#REF!</definedName>
    <definedName name="____FAL6" localSheetId="33">#REF!</definedName>
    <definedName name="____FAL6" localSheetId="34">#REF!</definedName>
    <definedName name="____FAL6" localSheetId="52">#REF!</definedName>
    <definedName name="____FAL6">#REF!</definedName>
    <definedName name="____FAL7" localSheetId="31">#REF!</definedName>
    <definedName name="____FAL7" localSheetId="50">#REF!</definedName>
    <definedName name="____FAL7" localSheetId="4">#REF!</definedName>
    <definedName name="____FAL7" localSheetId="6">#REF!</definedName>
    <definedName name="____FAL7" localSheetId="28">#REF!</definedName>
    <definedName name="____FAL7" localSheetId="32">#REF!</definedName>
    <definedName name="____FAL7" localSheetId="33">#REF!</definedName>
    <definedName name="____FAL7" localSheetId="34">#REF!</definedName>
    <definedName name="____FAL7" localSheetId="52">#REF!</definedName>
    <definedName name="____FAL7">#REF!</definedName>
    <definedName name="____FMK1" localSheetId="31">#REF!</definedName>
    <definedName name="____FMK1" localSheetId="50">#REF!</definedName>
    <definedName name="____FMK1" localSheetId="4">#REF!</definedName>
    <definedName name="____FMK1" localSheetId="6">#REF!</definedName>
    <definedName name="____FMK1" localSheetId="28">#REF!</definedName>
    <definedName name="____FMK1" localSheetId="32">#REF!</definedName>
    <definedName name="____FMK1" localSheetId="33">#REF!</definedName>
    <definedName name="____FMK1" localSheetId="34">#REF!</definedName>
    <definedName name="____FMK1" localSheetId="52">#REF!</definedName>
    <definedName name="____FMK1">#REF!</definedName>
    <definedName name="____IKR1" localSheetId="31">#REF!</definedName>
    <definedName name="____IKR1" localSheetId="50">#REF!</definedName>
    <definedName name="____IKR1" localSheetId="4">#REF!</definedName>
    <definedName name="____IKR1" localSheetId="6">#REF!</definedName>
    <definedName name="____IKR1" localSheetId="28">#REF!</definedName>
    <definedName name="____IKR1" localSheetId="32">#REF!</definedName>
    <definedName name="____IKR1" localSheetId="33">#REF!</definedName>
    <definedName name="____IKR1" localSheetId="34">#REF!</definedName>
    <definedName name="____IKR1" localSheetId="52">#REF!</definedName>
    <definedName name="____IKR1">#REF!</definedName>
    <definedName name="____IRP1" localSheetId="31">#REF!</definedName>
    <definedName name="____IRP1" localSheetId="50">#REF!</definedName>
    <definedName name="____IRP1" localSheetId="4">#REF!</definedName>
    <definedName name="____IRP1" localSheetId="6">#REF!</definedName>
    <definedName name="____IRP1" localSheetId="28">#REF!</definedName>
    <definedName name="____IRP1" localSheetId="32">#REF!</definedName>
    <definedName name="____IRP1" localSheetId="33">#REF!</definedName>
    <definedName name="____IRP1" localSheetId="34">#REF!</definedName>
    <definedName name="____IRP1" localSheetId="52">#REF!</definedName>
    <definedName name="____IRP1">#REF!</definedName>
    <definedName name="____LIT1" localSheetId="31">#REF!</definedName>
    <definedName name="____LIT1" localSheetId="50">#REF!</definedName>
    <definedName name="____LIT1" localSheetId="4">#REF!</definedName>
    <definedName name="____LIT1" localSheetId="6">#REF!</definedName>
    <definedName name="____LIT1" localSheetId="28">#REF!</definedName>
    <definedName name="____LIT1" localSheetId="32">#REF!</definedName>
    <definedName name="____LIT1" localSheetId="33">#REF!</definedName>
    <definedName name="____LIT1" localSheetId="34">#REF!</definedName>
    <definedName name="____LIT1" localSheetId="52">#REF!</definedName>
    <definedName name="____LIT1">#REF!</definedName>
    <definedName name="_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31">#REF!</definedName>
    <definedName name="____MEX1" localSheetId="50">#REF!</definedName>
    <definedName name="____MEX1" localSheetId="4">#REF!</definedName>
    <definedName name="____MEX1" localSheetId="6">#REF!</definedName>
    <definedName name="____MEX1" localSheetId="28">#REF!</definedName>
    <definedName name="____MEX1" localSheetId="32">#REF!</definedName>
    <definedName name="____MEX1" localSheetId="33">#REF!</definedName>
    <definedName name="____MEX1" localSheetId="34">#REF!</definedName>
    <definedName name="____MEX1" localSheetId="52">#REF!</definedName>
    <definedName name="____MEX1">#REF!</definedName>
    <definedName name="____PTA1" localSheetId="31">#REF!</definedName>
    <definedName name="____PTA1" localSheetId="50">#REF!</definedName>
    <definedName name="____PTA1" localSheetId="4">#REF!</definedName>
    <definedName name="____PTA1" localSheetId="6">#REF!</definedName>
    <definedName name="____PTA1" localSheetId="28">#REF!</definedName>
    <definedName name="____PTA1" localSheetId="32">#REF!</definedName>
    <definedName name="____PTA1" localSheetId="33">#REF!</definedName>
    <definedName name="____PTA1" localSheetId="34">#REF!</definedName>
    <definedName name="____PTA1" localSheetId="5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31">#REF!</definedName>
    <definedName name="____SAR1" localSheetId="50">#REF!</definedName>
    <definedName name="____SAR1" localSheetId="4">#REF!</definedName>
    <definedName name="____SAR1" localSheetId="6">#REF!</definedName>
    <definedName name="____SAR1" localSheetId="28">#REF!</definedName>
    <definedName name="____SAR1" localSheetId="32">#REF!</definedName>
    <definedName name="____SAR1" localSheetId="33">#REF!</definedName>
    <definedName name="____SAR1" localSheetId="34">#REF!</definedName>
    <definedName name="____SAR1" localSheetId="52">#REF!</definedName>
    <definedName name="____SAR1">#REF!</definedName>
    <definedName name="____SRT11" localSheetId="31" hidden="1">{"Minpmon",#N/A,FALSE,"Monthinput"}</definedName>
    <definedName name="____SRT11" localSheetId="50" hidden="1">{"Minpmon",#N/A,FALSE,"Monthinput"}</definedName>
    <definedName name="____SRT11" localSheetId="4" hidden="1">{"Minpmon",#N/A,FALSE,"Monthinput"}</definedName>
    <definedName name="____SRT11" localSheetId="6" hidden="1">{"Minpmon",#N/A,FALSE,"Monthinput"}</definedName>
    <definedName name="____SRT11" localSheetId="28" hidden="1">{"Minpmon",#N/A,FALSE,"Monthinput"}</definedName>
    <definedName name="____SRT11" localSheetId="32" hidden="1">{"Minpmon",#N/A,FALSE,"Monthinput"}</definedName>
    <definedName name="____SRT11" localSheetId="33" hidden="1">{"Minpmon",#N/A,FALSE,"Monthinput"}</definedName>
    <definedName name="____SRT11" localSheetId="34" hidden="1">{"Minpmon",#N/A,FALSE,"Monthinput"}</definedName>
    <definedName name="____SRT11" localSheetId="35" hidden="1">{"Minpmon",#N/A,FALSE,"Monthinput"}</definedName>
    <definedName name="____SRT11" localSheetId="36" hidden="1">{"Minpmon",#N/A,FALSE,"Monthinput"}</definedName>
    <definedName name="____SRT11" localSheetId="37" hidden="1">{"Minpmon",#N/A,FALSE,"Monthinput"}</definedName>
    <definedName name="____SRT11" localSheetId="52" hidden="1">{"Minpmon",#N/A,FALSE,"Monthinput"}</definedName>
    <definedName name="____SRT11" localSheetId="53" hidden="1">{"Minpmon",#N/A,FALSE,"Monthinput"}</definedName>
    <definedName name="____SRT11" hidden="1">{"Minpmon",#N/A,FALSE,"Monthinput"}</definedName>
    <definedName name="____TOT58" localSheetId="31">[1]GROWTH!#REF!</definedName>
    <definedName name="____TOT58" localSheetId="50">[1]GROWTH!#REF!</definedName>
    <definedName name="____TOT58" localSheetId="4">[1]GROWTH!#REF!</definedName>
    <definedName name="____TOT58" localSheetId="6">[1]GROWTH!#REF!</definedName>
    <definedName name="____TOT58" localSheetId="28">[1]GROWTH!#REF!</definedName>
    <definedName name="____TOT58" localSheetId="33">[1]GROWTH!#REF!</definedName>
    <definedName name="____TOT58" localSheetId="34">[1]GROWTH!#REF!</definedName>
    <definedName name="____TOT58" localSheetId="52">[1]GROWTH!#REF!</definedName>
    <definedName name="____TOT58">[1]GROWTH!#REF!</definedName>
    <definedName name="___AUS1" localSheetId="31">#REF!</definedName>
    <definedName name="___AUS1" localSheetId="50">#REF!</definedName>
    <definedName name="___AUS1" localSheetId="4">#REF!</definedName>
    <definedName name="___AUS1" localSheetId="6">#REF!</definedName>
    <definedName name="___AUS1" localSheetId="28">#REF!</definedName>
    <definedName name="___AUS1" localSheetId="32">#REF!</definedName>
    <definedName name="___AUS1" localSheetId="33">#REF!</definedName>
    <definedName name="___AUS1" localSheetId="34">#REF!</definedName>
    <definedName name="___AUS1" localSheetId="52">#REF!</definedName>
    <definedName name="___AUS1">#REF!</definedName>
    <definedName name="___DEG1" localSheetId="31">#REF!</definedName>
    <definedName name="___DEG1" localSheetId="50">#REF!</definedName>
    <definedName name="___DEG1" localSheetId="4">#REF!</definedName>
    <definedName name="___DEG1" localSheetId="6">#REF!</definedName>
    <definedName name="___DEG1" localSheetId="28">#REF!</definedName>
    <definedName name="___DEG1" localSheetId="32">#REF!</definedName>
    <definedName name="___DEG1" localSheetId="33">#REF!</definedName>
    <definedName name="___DEG1" localSheetId="34">#REF!</definedName>
    <definedName name="___DEG1" localSheetId="52">#REF!</definedName>
    <definedName name="___DEG1">#REF!</definedName>
    <definedName name="___DKR1" localSheetId="31">#REF!</definedName>
    <definedName name="___DKR1" localSheetId="50">#REF!</definedName>
    <definedName name="___DKR1" localSheetId="4">#REF!</definedName>
    <definedName name="___DKR1" localSheetId="6">#REF!</definedName>
    <definedName name="___DKR1" localSheetId="28">#REF!</definedName>
    <definedName name="___DKR1" localSheetId="32">#REF!</definedName>
    <definedName name="___DKR1" localSheetId="33">#REF!</definedName>
    <definedName name="___DKR1" localSheetId="34">#REF!</definedName>
    <definedName name="___DKR1" localSheetId="52">#REF!</definedName>
    <definedName name="___DKR1">#REF!</definedName>
    <definedName name="___ECU1" localSheetId="31">#REF!</definedName>
    <definedName name="___ECU1" localSheetId="50">#REF!</definedName>
    <definedName name="___ECU1" localSheetId="4">#REF!</definedName>
    <definedName name="___ECU1" localSheetId="6">#REF!</definedName>
    <definedName name="___ECU1" localSheetId="28">#REF!</definedName>
    <definedName name="___ECU1" localSheetId="32">#REF!</definedName>
    <definedName name="___ECU1" localSheetId="33">#REF!</definedName>
    <definedName name="___ECU1" localSheetId="34">#REF!</definedName>
    <definedName name="___ECU1" localSheetId="52">#REF!</definedName>
    <definedName name="___ECU1">#REF!</definedName>
    <definedName name="___ESC1" localSheetId="31">#REF!</definedName>
    <definedName name="___ESC1" localSheetId="50">#REF!</definedName>
    <definedName name="___ESC1" localSheetId="4">#REF!</definedName>
    <definedName name="___ESC1" localSheetId="6">#REF!</definedName>
    <definedName name="___ESC1" localSheetId="28">#REF!</definedName>
    <definedName name="___ESC1" localSheetId="32">#REF!</definedName>
    <definedName name="___ESC1" localSheetId="33">#REF!</definedName>
    <definedName name="___ESC1" localSheetId="34">#REF!</definedName>
    <definedName name="___ESC1" localSheetId="52">#REF!</definedName>
    <definedName name="___ESC1">#REF!</definedName>
    <definedName name="___F" localSheetId="31" hidden="1">'[2]Fax a enviar'!#REF!</definedName>
    <definedName name="___F" localSheetId="50" hidden="1">'[2]Fax a enviar'!#REF!</definedName>
    <definedName name="___F" localSheetId="4" hidden="1">'[2]Fax a enviar'!#REF!</definedName>
    <definedName name="___F" localSheetId="6" hidden="1">'[2]Fax a enviar'!#REF!</definedName>
    <definedName name="___F" localSheetId="28" hidden="1">'[2]Fax a enviar'!#REF!</definedName>
    <definedName name="___F" localSheetId="33" hidden="1">'[2]Fax a enviar'!#REF!</definedName>
    <definedName name="___F" localSheetId="34" hidden="1">'[2]Fax a enviar'!#REF!</definedName>
    <definedName name="___F" localSheetId="52" hidden="1">'[2]Fax a enviar'!#REF!</definedName>
    <definedName name="___F" hidden="1">'[2]Fax a enviar'!#REF!</definedName>
    <definedName name="___FAL2" localSheetId="31">#REF!</definedName>
    <definedName name="___FAL2" localSheetId="50">#REF!</definedName>
    <definedName name="___FAL2" localSheetId="4">#REF!</definedName>
    <definedName name="___FAL2" localSheetId="6">#REF!</definedName>
    <definedName name="___FAL2" localSheetId="28">#REF!</definedName>
    <definedName name="___FAL2" localSheetId="32">#REF!</definedName>
    <definedName name="___FAL2" localSheetId="33">#REF!</definedName>
    <definedName name="___FAL2" localSheetId="34">#REF!</definedName>
    <definedName name="___FAL2" localSheetId="52">#REF!</definedName>
    <definedName name="___FAL2">#REF!</definedName>
    <definedName name="___FAL3" localSheetId="31">#REF!</definedName>
    <definedName name="___FAL3" localSheetId="50">#REF!</definedName>
    <definedName name="___FAL3" localSheetId="4">#REF!</definedName>
    <definedName name="___FAL3" localSheetId="6">#REF!</definedName>
    <definedName name="___FAL3" localSheetId="28">#REF!</definedName>
    <definedName name="___FAL3" localSheetId="32">#REF!</definedName>
    <definedName name="___FAL3" localSheetId="33">#REF!</definedName>
    <definedName name="___FAL3" localSheetId="34">#REF!</definedName>
    <definedName name="___FAL3" localSheetId="52">#REF!</definedName>
    <definedName name="___FAL3">#REF!</definedName>
    <definedName name="___FAL4" localSheetId="31">#REF!</definedName>
    <definedName name="___FAL4" localSheetId="50">#REF!</definedName>
    <definedName name="___FAL4" localSheetId="4">#REF!</definedName>
    <definedName name="___FAL4" localSheetId="6">#REF!</definedName>
    <definedName name="___FAL4" localSheetId="28">#REF!</definedName>
    <definedName name="___FAL4" localSheetId="32">#REF!</definedName>
    <definedName name="___FAL4" localSheetId="33">#REF!</definedName>
    <definedName name="___FAL4" localSheetId="34">#REF!</definedName>
    <definedName name="___FAL4" localSheetId="52">#REF!</definedName>
    <definedName name="___FAL4">#REF!</definedName>
    <definedName name="___FAL5" localSheetId="31">#REF!</definedName>
    <definedName name="___FAL5" localSheetId="50">#REF!</definedName>
    <definedName name="___FAL5" localSheetId="4">#REF!</definedName>
    <definedName name="___FAL5" localSheetId="6">#REF!</definedName>
    <definedName name="___FAL5" localSheetId="28">#REF!</definedName>
    <definedName name="___FAL5" localSheetId="32">#REF!</definedName>
    <definedName name="___FAL5" localSheetId="33">#REF!</definedName>
    <definedName name="___FAL5" localSheetId="34">#REF!</definedName>
    <definedName name="___FAL5" localSheetId="52">#REF!</definedName>
    <definedName name="___FAL5">#REF!</definedName>
    <definedName name="___FAL6" localSheetId="31">#REF!</definedName>
    <definedName name="___FAL6" localSheetId="50">#REF!</definedName>
    <definedName name="___FAL6" localSheetId="4">#REF!</definedName>
    <definedName name="___FAL6" localSheetId="6">#REF!</definedName>
    <definedName name="___FAL6" localSheetId="28">#REF!</definedName>
    <definedName name="___FAL6" localSheetId="32">#REF!</definedName>
    <definedName name="___FAL6" localSheetId="33">#REF!</definedName>
    <definedName name="___FAL6" localSheetId="34">#REF!</definedName>
    <definedName name="___FAL6" localSheetId="52">#REF!</definedName>
    <definedName name="___FAL6">#REF!</definedName>
    <definedName name="___FAL7" localSheetId="31">#REF!</definedName>
    <definedName name="___FAL7" localSheetId="50">#REF!</definedName>
    <definedName name="___FAL7" localSheetId="4">#REF!</definedName>
    <definedName name="___FAL7" localSheetId="6">#REF!</definedName>
    <definedName name="___FAL7" localSheetId="28">#REF!</definedName>
    <definedName name="___FAL7" localSheetId="32">#REF!</definedName>
    <definedName name="___FAL7" localSheetId="33">#REF!</definedName>
    <definedName name="___FAL7" localSheetId="34">#REF!</definedName>
    <definedName name="___FAL7" localSheetId="52">#REF!</definedName>
    <definedName name="___FAL7">#REF!</definedName>
    <definedName name="___FMK1" localSheetId="31">#REF!</definedName>
    <definedName name="___FMK1" localSheetId="50">#REF!</definedName>
    <definedName name="___FMK1" localSheetId="4">#REF!</definedName>
    <definedName name="___FMK1" localSheetId="6">#REF!</definedName>
    <definedName name="___FMK1" localSheetId="28">#REF!</definedName>
    <definedName name="___FMK1" localSheetId="32">#REF!</definedName>
    <definedName name="___FMK1" localSheetId="33">#REF!</definedName>
    <definedName name="___FMK1" localSheetId="34">#REF!</definedName>
    <definedName name="___FMK1" localSheetId="52">#REF!</definedName>
    <definedName name="___FMK1">#REF!</definedName>
    <definedName name="___IKR1" localSheetId="31">#REF!</definedName>
    <definedName name="___IKR1" localSheetId="50">#REF!</definedName>
    <definedName name="___IKR1" localSheetId="4">#REF!</definedName>
    <definedName name="___IKR1" localSheetId="6">#REF!</definedName>
    <definedName name="___IKR1" localSheetId="28">#REF!</definedName>
    <definedName name="___IKR1" localSheetId="32">#REF!</definedName>
    <definedName name="___IKR1" localSheetId="33">#REF!</definedName>
    <definedName name="___IKR1" localSheetId="34">#REF!</definedName>
    <definedName name="___IKR1" localSheetId="52">#REF!</definedName>
    <definedName name="___IKR1">#REF!</definedName>
    <definedName name="___IRP1" localSheetId="31">#REF!</definedName>
    <definedName name="___IRP1" localSheetId="50">#REF!</definedName>
    <definedName name="___IRP1" localSheetId="4">#REF!</definedName>
    <definedName name="___IRP1" localSheetId="6">#REF!</definedName>
    <definedName name="___IRP1" localSheetId="28">#REF!</definedName>
    <definedName name="___IRP1" localSheetId="32">#REF!</definedName>
    <definedName name="___IRP1" localSheetId="33">#REF!</definedName>
    <definedName name="___IRP1" localSheetId="34">#REF!</definedName>
    <definedName name="___IRP1" localSheetId="52">#REF!</definedName>
    <definedName name="___IRP1">#REF!</definedName>
    <definedName name="___LIT1" localSheetId="31">#REF!</definedName>
    <definedName name="___LIT1" localSheetId="50">#REF!</definedName>
    <definedName name="___LIT1" localSheetId="4">#REF!</definedName>
    <definedName name="___LIT1" localSheetId="6">#REF!</definedName>
    <definedName name="___LIT1" localSheetId="28">#REF!</definedName>
    <definedName name="___LIT1" localSheetId="32">#REF!</definedName>
    <definedName name="___LIT1" localSheetId="33">#REF!</definedName>
    <definedName name="___LIT1" localSheetId="34">#REF!</definedName>
    <definedName name="___LIT1" localSheetId="52">#REF!</definedName>
    <definedName name="___LIT1">#REF!</definedName>
    <definedName name="__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31">#REF!</definedName>
    <definedName name="___MEX1" localSheetId="50">#REF!</definedName>
    <definedName name="___MEX1" localSheetId="4">#REF!</definedName>
    <definedName name="___MEX1" localSheetId="6">#REF!</definedName>
    <definedName name="___MEX1" localSheetId="28">#REF!</definedName>
    <definedName name="___MEX1" localSheetId="32">#REF!</definedName>
    <definedName name="___MEX1" localSheetId="33">#REF!</definedName>
    <definedName name="___MEX1" localSheetId="34">#REF!</definedName>
    <definedName name="___MEX1" localSheetId="52">#REF!</definedName>
    <definedName name="___MEX1">#REF!</definedName>
    <definedName name="___PTA1" localSheetId="31">#REF!</definedName>
    <definedName name="___PTA1" localSheetId="50">#REF!</definedName>
    <definedName name="___PTA1" localSheetId="4">#REF!</definedName>
    <definedName name="___PTA1" localSheetId="6">#REF!</definedName>
    <definedName name="___PTA1" localSheetId="28">#REF!</definedName>
    <definedName name="___PTA1" localSheetId="32">#REF!</definedName>
    <definedName name="___PTA1" localSheetId="33">#REF!</definedName>
    <definedName name="___PTA1" localSheetId="34">#REF!</definedName>
    <definedName name="___PTA1" localSheetId="5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31">#REF!</definedName>
    <definedName name="___SAR1" localSheetId="50">#REF!</definedName>
    <definedName name="___SAR1" localSheetId="4">#REF!</definedName>
    <definedName name="___SAR1" localSheetId="6">#REF!</definedName>
    <definedName name="___SAR1" localSheetId="28">#REF!</definedName>
    <definedName name="___SAR1" localSheetId="32">#REF!</definedName>
    <definedName name="___SAR1" localSheetId="33">#REF!</definedName>
    <definedName name="___SAR1" localSheetId="34">#REF!</definedName>
    <definedName name="___SAR1" localSheetId="52">#REF!</definedName>
    <definedName name="___SAR1">#REF!</definedName>
    <definedName name="___SRT11" localSheetId="31" hidden="1">{"Minpmon",#N/A,FALSE,"Monthinput"}</definedName>
    <definedName name="___SRT11" localSheetId="50" hidden="1">{"Minpmon",#N/A,FALSE,"Monthinput"}</definedName>
    <definedName name="___SRT11" localSheetId="4" hidden="1">{"Minpmon",#N/A,FALSE,"Monthinput"}</definedName>
    <definedName name="___SRT11" localSheetId="6" hidden="1">{"Minpmon",#N/A,FALSE,"Monthinput"}</definedName>
    <definedName name="___SRT11" localSheetId="28" hidden="1">{"Minpmon",#N/A,FALSE,"Monthinput"}</definedName>
    <definedName name="___SRT11" localSheetId="32" hidden="1">{"Minpmon",#N/A,FALSE,"Monthinput"}</definedName>
    <definedName name="___SRT11" localSheetId="33" hidden="1">{"Minpmon",#N/A,FALSE,"Monthinput"}</definedName>
    <definedName name="___SRT11" localSheetId="34" hidden="1">{"Minpmon",#N/A,FALSE,"Monthinput"}</definedName>
    <definedName name="___SRT11" localSheetId="35" hidden="1">{"Minpmon",#N/A,FALSE,"Monthinput"}</definedName>
    <definedName name="___SRT11" localSheetId="36" hidden="1">{"Minpmon",#N/A,FALSE,"Monthinput"}</definedName>
    <definedName name="___SRT11" localSheetId="37" hidden="1">{"Minpmon",#N/A,FALSE,"Monthinput"}</definedName>
    <definedName name="___SRT11" localSheetId="52" hidden="1">{"Minpmon",#N/A,FALSE,"Monthinput"}</definedName>
    <definedName name="___SRT11" localSheetId="53" hidden="1">{"Minpmon",#N/A,FALSE,"Monthinput"}</definedName>
    <definedName name="___SRT11" hidden="1">{"Minpmon",#N/A,FALSE,"Monthinput"}</definedName>
    <definedName name="___TOT58" localSheetId="31">[1]GROWTH!#REF!</definedName>
    <definedName name="___TOT58" localSheetId="50">[1]GROWTH!#REF!</definedName>
    <definedName name="___TOT58" localSheetId="4">[1]GROWTH!#REF!</definedName>
    <definedName name="___TOT58" localSheetId="6">[1]GROWTH!#REF!</definedName>
    <definedName name="___TOT58" localSheetId="28">[1]GROWTH!#REF!</definedName>
    <definedName name="___TOT58" localSheetId="33">[1]GROWTH!#REF!</definedName>
    <definedName name="___TOT58" localSheetId="34">[1]GROWTH!#REF!</definedName>
    <definedName name="___TOT58" localSheetId="52">[1]GROWTH!#REF!</definedName>
    <definedName name="___TOT58">[1]GROWTH!#REF!</definedName>
    <definedName name="__123Graph_A" localSheetId="31" hidden="1">[3]C!#REF!</definedName>
    <definedName name="__123Graph_A" localSheetId="50" hidden="1">[3]C!#REF!</definedName>
    <definedName name="__123Graph_A" localSheetId="4" hidden="1">[3]C!#REF!</definedName>
    <definedName name="__123Graph_A" localSheetId="6" hidden="1">[3]C!#REF!</definedName>
    <definedName name="__123Graph_A" localSheetId="28" hidden="1">[3]C!#REF!</definedName>
    <definedName name="__123Graph_A" localSheetId="32" hidden="1">[4]C!#REF!</definedName>
    <definedName name="__123Graph_A" localSheetId="33" hidden="1">[3]C!#REF!</definedName>
    <definedName name="__123Graph_A" localSheetId="34" hidden="1">[3]C!#REF!</definedName>
    <definedName name="__123Graph_A" localSheetId="52" hidden="1">[3]C!#REF!</definedName>
    <definedName name="__123Graph_A" hidden="1">[3]C!#REF!</definedName>
    <definedName name="__123Graph_AChart1" localSheetId="31" hidden="1">[5]IN_Cable!#REF!</definedName>
    <definedName name="__123Graph_AChart1" localSheetId="50" hidden="1">[5]IN_Cable!#REF!</definedName>
    <definedName name="__123Graph_AChart1" localSheetId="4" hidden="1">[5]IN_Cable!#REF!</definedName>
    <definedName name="__123Graph_AChart1" localSheetId="6" hidden="1">[5]IN_Cable!#REF!</definedName>
    <definedName name="__123Graph_AChart1" localSheetId="28" hidden="1">[5]IN_Cable!#REF!</definedName>
    <definedName name="__123Graph_AChart1" localSheetId="33" hidden="1">[5]IN_Cable!#REF!</definedName>
    <definedName name="__123Graph_AChart1" localSheetId="34" hidden="1">[5]IN_Cable!#REF!</definedName>
    <definedName name="__123Graph_AChart1" localSheetId="52" hidden="1">[5]IN_Cable!#REF!</definedName>
    <definedName name="__123Graph_AChart1" hidden="1">[5]IN_Cable!#REF!</definedName>
    <definedName name="__123Graph_AChart2" localSheetId="31" hidden="1">[5]IN_Cable!#REF!</definedName>
    <definedName name="__123Graph_AChart2" localSheetId="50" hidden="1">[5]IN_Cable!#REF!</definedName>
    <definedName name="__123Graph_AChart2" localSheetId="4" hidden="1">[5]IN_Cable!#REF!</definedName>
    <definedName name="__123Graph_AChart2" localSheetId="6" hidden="1">[5]IN_Cable!#REF!</definedName>
    <definedName name="__123Graph_AChart2" localSheetId="28" hidden="1">[5]IN_Cable!#REF!</definedName>
    <definedName name="__123Graph_AChart2" localSheetId="33" hidden="1">[5]IN_Cable!#REF!</definedName>
    <definedName name="__123Graph_AChart2" localSheetId="34" hidden="1">[5]IN_Cable!#REF!</definedName>
    <definedName name="__123Graph_AChart2" localSheetId="52" hidden="1">[5]IN_Cable!#REF!</definedName>
    <definedName name="__123Graph_AChart2" hidden="1">[5]IN_Cable!#REF!</definedName>
    <definedName name="__123Graph_AChart3" localSheetId="31" hidden="1">[5]IN_Cable!#REF!</definedName>
    <definedName name="__123Graph_AChart3" localSheetId="50" hidden="1">[5]IN_Cable!#REF!</definedName>
    <definedName name="__123Graph_AChart3" localSheetId="4" hidden="1">[5]IN_Cable!#REF!</definedName>
    <definedName name="__123Graph_AChart3" localSheetId="6" hidden="1">[5]IN_Cable!#REF!</definedName>
    <definedName name="__123Graph_AChart3" localSheetId="28" hidden="1">[5]IN_Cable!#REF!</definedName>
    <definedName name="__123Graph_AChart3" localSheetId="33" hidden="1">[5]IN_Cable!#REF!</definedName>
    <definedName name="__123Graph_AChart3" localSheetId="34" hidden="1">[5]IN_Cable!#REF!</definedName>
    <definedName name="__123Graph_AChart3" localSheetId="52" hidden="1">[5]IN_Cable!#REF!</definedName>
    <definedName name="__123Graph_AChart3" hidden="1">[5]IN_Cable!#REF!</definedName>
    <definedName name="__123Graph_AChart4" localSheetId="31" hidden="1">[5]IN_Cable!#REF!</definedName>
    <definedName name="__123Graph_AChart4" localSheetId="50" hidden="1">[5]IN_Cable!#REF!</definedName>
    <definedName name="__123Graph_AChart4" localSheetId="4" hidden="1">[5]IN_Cable!#REF!</definedName>
    <definedName name="__123Graph_AChart4" localSheetId="6" hidden="1">[5]IN_Cable!#REF!</definedName>
    <definedName name="__123Graph_AChart4" localSheetId="28" hidden="1">[5]IN_Cable!#REF!</definedName>
    <definedName name="__123Graph_AChart4" localSheetId="33" hidden="1">[5]IN_Cable!#REF!</definedName>
    <definedName name="__123Graph_AChart4" localSheetId="34" hidden="1">[5]IN_Cable!#REF!</definedName>
    <definedName name="__123Graph_AChart4" localSheetId="52" hidden="1">[5]IN_Cable!#REF!</definedName>
    <definedName name="__123Graph_AChart4" hidden="1">[5]IN_Cable!#REF!</definedName>
    <definedName name="__123Graph_AChart5" localSheetId="31" hidden="1">[5]IN_Cable!#REF!</definedName>
    <definedName name="__123Graph_AChart5" localSheetId="50" hidden="1">[5]IN_Cable!#REF!</definedName>
    <definedName name="__123Graph_AChart5" localSheetId="4" hidden="1">[5]IN_Cable!#REF!</definedName>
    <definedName name="__123Graph_AChart5" localSheetId="6" hidden="1">[5]IN_Cable!#REF!</definedName>
    <definedName name="__123Graph_AChart5" localSheetId="28" hidden="1">[5]IN_Cable!#REF!</definedName>
    <definedName name="__123Graph_AChart5" localSheetId="33" hidden="1">[5]IN_Cable!#REF!</definedName>
    <definedName name="__123Graph_AChart5" localSheetId="34" hidden="1">[5]IN_Cable!#REF!</definedName>
    <definedName name="__123Graph_AChart5" localSheetId="52" hidden="1">[5]IN_Cable!#REF!</definedName>
    <definedName name="__123Graph_AChart5" hidden="1">[5]IN_Cable!#REF!</definedName>
    <definedName name="__123Graph_AChart6" localSheetId="31" hidden="1">[5]IN_Cable!#REF!</definedName>
    <definedName name="__123Graph_AChart6" localSheetId="50" hidden="1">[5]IN_Cable!#REF!</definedName>
    <definedName name="__123Graph_AChart6" localSheetId="4" hidden="1">[5]IN_Cable!#REF!</definedName>
    <definedName name="__123Graph_AChart6" localSheetId="6" hidden="1">[5]IN_Cable!#REF!</definedName>
    <definedName name="__123Graph_AChart6" localSheetId="28" hidden="1">[5]IN_Cable!#REF!</definedName>
    <definedName name="__123Graph_AChart6" localSheetId="33" hidden="1">[5]IN_Cable!#REF!</definedName>
    <definedName name="__123Graph_AChart6" localSheetId="34" hidden="1">[5]IN_Cable!#REF!</definedName>
    <definedName name="__123Graph_AChart6" localSheetId="52" hidden="1">[5]IN_Cable!#REF!</definedName>
    <definedName name="__123Graph_AChart6" hidden="1">[5]IN_Cable!#REF!</definedName>
    <definedName name="__123Graph_AChart7" localSheetId="31" hidden="1">[5]IN_Cable!#REF!</definedName>
    <definedName name="__123Graph_AChart7" localSheetId="50" hidden="1">[5]IN_Cable!#REF!</definedName>
    <definedName name="__123Graph_AChart7" localSheetId="4" hidden="1">[5]IN_Cable!#REF!</definedName>
    <definedName name="__123Graph_AChart7" localSheetId="6" hidden="1">[5]IN_Cable!#REF!</definedName>
    <definedName name="__123Graph_AChart7" localSheetId="28" hidden="1">[5]IN_Cable!#REF!</definedName>
    <definedName name="__123Graph_AChart7" localSheetId="33" hidden="1">[5]IN_Cable!#REF!</definedName>
    <definedName name="__123Graph_AChart7" localSheetId="34" hidden="1">[5]IN_Cable!#REF!</definedName>
    <definedName name="__123Graph_AChart7" localSheetId="52" hidden="1">[5]IN_Cable!#REF!</definedName>
    <definedName name="__123Graph_AChart7" hidden="1">[5]IN_Cable!#REF!</definedName>
    <definedName name="__123Graph_ACurrent" localSheetId="31" hidden="1">[5]IN_Cable!#REF!</definedName>
    <definedName name="__123Graph_ACurrent" localSheetId="50" hidden="1">[5]IN_Cable!#REF!</definedName>
    <definedName name="__123Graph_ACurrent" localSheetId="4" hidden="1">[5]IN_Cable!#REF!</definedName>
    <definedName name="__123Graph_ACurrent" localSheetId="6" hidden="1">[5]IN_Cable!#REF!</definedName>
    <definedName name="__123Graph_ACurrent" localSheetId="28" hidden="1">[5]IN_Cable!#REF!</definedName>
    <definedName name="__123Graph_ACurrent" localSheetId="33" hidden="1">[5]IN_Cable!#REF!</definedName>
    <definedName name="__123Graph_ACurrent" localSheetId="34" hidden="1">[5]IN_Cable!#REF!</definedName>
    <definedName name="__123Graph_ACurrent" localSheetId="52" hidden="1">[5]IN_Cable!#REF!</definedName>
    <definedName name="__123Graph_ACurrent" hidden="1">[5]IN_Cable!#REF!</definedName>
    <definedName name="__123Graph_ADEBT" localSheetId="31" hidden="1">#REF!</definedName>
    <definedName name="__123Graph_ADEBT" localSheetId="50" hidden="1">#REF!</definedName>
    <definedName name="__123Graph_ADEBT" localSheetId="4" hidden="1">#REF!</definedName>
    <definedName name="__123Graph_ADEBT" localSheetId="6" hidden="1">#REF!</definedName>
    <definedName name="__123Graph_ADEBT" localSheetId="28" hidden="1">#REF!</definedName>
    <definedName name="__123Graph_ADEBT" localSheetId="32" hidden="1">#REF!</definedName>
    <definedName name="__123Graph_ADEBT" localSheetId="33" hidden="1">#REF!</definedName>
    <definedName name="__123Graph_ADEBT" localSheetId="34" hidden="1">#REF!</definedName>
    <definedName name="__123Graph_ADEBT" localSheetId="52" hidden="1">#REF!</definedName>
    <definedName name="__123Graph_ADEBT" hidden="1">#REF!</definedName>
    <definedName name="__123Graph_ADIFFERENTIAL" localSheetId="31" hidden="1">[6]TAB25b!#REF!</definedName>
    <definedName name="__123Graph_ADIFFERENTIAL" localSheetId="50" hidden="1">[6]TAB25b!#REF!</definedName>
    <definedName name="__123Graph_ADIFFERENTIAL" localSheetId="4" hidden="1">[6]TAB25b!#REF!</definedName>
    <definedName name="__123Graph_ADIFFERENTIAL" localSheetId="6" hidden="1">[6]TAB25b!#REF!</definedName>
    <definedName name="__123Graph_ADIFFERENTIAL" localSheetId="28" hidden="1">[6]TAB25b!#REF!</definedName>
    <definedName name="__123Graph_ADIFFERENTIAL" localSheetId="32" hidden="1">[6]TAB25b!#REF!</definedName>
    <definedName name="__123Graph_ADIFFERENTIAL" localSheetId="33" hidden="1">[6]TAB25b!#REF!</definedName>
    <definedName name="__123Graph_ADIFFERENTIAL" localSheetId="34" hidden="1">[6]TAB25b!#REF!</definedName>
    <definedName name="__123Graph_ADIFFERENTIAL" localSheetId="52" hidden="1">[6]TAB25b!#REF!</definedName>
    <definedName name="__123Graph_ADIFFERENTIAL" hidden="1">[6]TAB25b!#REF!</definedName>
    <definedName name="__123Graph_AINTEREST" localSheetId="31" hidden="1">[6]TAB25b!#REF!</definedName>
    <definedName name="__123Graph_AINTEREST" localSheetId="50" hidden="1">[6]TAB25b!#REF!</definedName>
    <definedName name="__123Graph_AINTEREST" localSheetId="4" hidden="1">[6]TAB25b!#REF!</definedName>
    <definedName name="__123Graph_AINTEREST" localSheetId="6" hidden="1">[6]TAB25b!#REF!</definedName>
    <definedName name="__123Graph_AINTEREST" localSheetId="28" hidden="1">[6]TAB25b!#REF!</definedName>
    <definedName name="__123Graph_AINTEREST" localSheetId="33" hidden="1">[6]TAB25b!#REF!</definedName>
    <definedName name="__123Graph_AINTEREST" localSheetId="34" hidden="1">[6]TAB25b!#REF!</definedName>
    <definedName name="__123Graph_AINTEREST" localSheetId="52" hidden="1">[6]TAB25b!#REF!</definedName>
    <definedName name="__123Graph_AINTEREST" hidden="1">[6]TAB25b!#REF!</definedName>
    <definedName name="__123Graph_ASPREAD" localSheetId="31" hidden="1">[6]TAB25b!#REF!</definedName>
    <definedName name="__123Graph_ASPREAD" localSheetId="50" hidden="1">[6]TAB25b!#REF!</definedName>
    <definedName name="__123Graph_ASPREAD" localSheetId="4" hidden="1">[6]TAB25b!#REF!</definedName>
    <definedName name="__123Graph_ASPREAD" localSheetId="6" hidden="1">[6]TAB25b!#REF!</definedName>
    <definedName name="__123Graph_ASPREAD" localSheetId="28" hidden="1">[6]TAB25b!#REF!</definedName>
    <definedName name="__123Graph_ASPREAD" localSheetId="33" hidden="1">[6]TAB25b!#REF!</definedName>
    <definedName name="__123Graph_ASPREAD" localSheetId="34" hidden="1">[6]TAB25b!#REF!</definedName>
    <definedName name="__123Graph_ASPREAD" localSheetId="52" hidden="1">[6]TAB25b!#REF!</definedName>
    <definedName name="__123Graph_ASPREAD" hidden="1">[6]TAB25b!#REF!</definedName>
    <definedName name="__123Graph_B" localSheetId="32" hidden="1">[4]C!#REF!</definedName>
    <definedName name="__123Graph_B" hidden="1">[7]FLUJO!$B$7929:$C$7929</definedName>
    <definedName name="__123Graph_BCurrent" localSheetId="31" hidden="1">[8]G!#REF!</definedName>
    <definedName name="__123Graph_BCurrent" localSheetId="50" hidden="1">[8]G!#REF!</definedName>
    <definedName name="__123Graph_BCurrent" localSheetId="4" hidden="1">[8]G!#REF!</definedName>
    <definedName name="__123Graph_BCurrent" localSheetId="6" hidden="1">[8]G!#REF!</definedName>
    <definedName name="__123Graph_BCurrent" localSheetId="28" hidden="1">[8]G!#REF!</definedName>
    <definedName name="__123Graph_BCurrent" localSheetId="32" hidden="1">[8]G!#REF!</definedName>
    <definedName name="__123Graph_BCurrent" localSheetId="33" hidden="1">[8]G!#REF!</definedName>
    <definedName name="__123Graph_BCurrent" localSheetId="34" hidden="1">[8]G!#REF!</definedName>
    <definedName name="__123Graph_BCurrent" localSheetId="52" hidden="1">[8]G!#REF!</definedName>
    <definedName name="__123Graph_BCurrent" hidden="1">[8]G!#REF!</definedName>
    <definedName name="__123Graph_BDEBT" localSheetId="31" hidden="1">#REF!</definedName>
    <definedName name="__123Graph_BDEBT" localSheetId="50" hidden="1">#REF!</definedName>
    <definedName name="__123Graph_BDEBT" localSheetId="4" hidden="1">#REF!</definedName>
    <definedName name="__123Graph_BDEBT" localSheetId="6" hidden="1">#REF!</definedName>
    <definedName name="__123Graph_BDEBT" localSheetId="28" hidden="1">#REF!</definedName>
    <definedName name="__123Graph_BDEBT" localSheetId="32" hidden="1">#REF!</definedName>
    <definedName name="__123Graph_BDEBT" localSheetId="33" hidden="1">#REF!</definedName>
    <definedName name="__123Graph_BDEBT" localSheetId="34" hidden="1">#REF!</definedName>
    <definedName name="__123Graph_BDEBT" localSheetId="52" hidden="1">#REF!</definedName>
    <definedName name="__123Graph_BDEBT" hidden="1">#REF!</definedName>
    <definedName name="__123Graph_BINTEREST" localSheetId="31" hidden="1">[6]TAB25b!#REF!</definedName>
    <definedName name="__123Graph_BINTEREST" localSheetId="50" hidden="1">[6]TAB25b!#REF!</definedName>
    <definedName name="__123Graph_BINTEREST" localSheetId="4" hidden="1">[6]TAB25b!#REF!</definedName>
    <definedName name="__123Graph_BINTEREST" localSheetId="6" hidden="1">[6]TAB25b!#REF!</definedName>
    <definedName name="__123Graph_BINTEREST" localSheetId="28" hidden="1">[6]TAB25b!#REF!</definedName>
    <definedName name="__123Graph_BINTEREST" localSheetId="32" hidden="1">[6]TAB25b!#REF!</definedName>
    <definedName name="__123Graph_BINTEREST" localSheetId="33" hidden="1">[6]TAB25b!#REF!</definedName>
    <definedName name="__123Graph_BINTEREST" localSheetId="34" hidden="1">[6]TAB25b!#REF!</definedName>
    <definedName name="__123Graph_BINTEREST" localSheetId="52" hidden="1">[6]TAB25b!#REF!</definedName>
    <definedName name="__123Graph_BINTEREST" hidden="1">[6]TAB25b!#REF!</definedName>
    <definedName name="__123Graph_C" localSheetId="32" hidden="1">[4]C!#REF!</definedName>
    <definedName name="__123Graph_C" hidden="1">[7]FLUJO!$B$7936:$C$7936</definedName>
    <definedName name="__123Graph_CCurrent" localSheetId="31" hidden="1">'[9]Base Original'!#REF!</definedName>
    <definedName name="__123Graph_CCurrent" localSheetId="50" hidden="1">'[9]Base Original'!#REF!</definedName>
    <definedName name="__123Graph_CCurrent" localSheetId="4" hidden="1">'[9]Base Original'!#REF!</definedName>
    <definedName name="__123Graph_CCurrent" localSheetId="6" hidden="1">'[9]Base Original'!#REF!</definedName>
    <definedName name="__123Graph_CCurrent" localSheetId="28" hidden="1">'[9]Base Original'!#REF!</definedName>
    <definedName name="__123Graph_CCurrent" localSheetId="32" hidden="1">'[9]Base Original'!#REF!</definedName>
    <definedName name="__123Graph_CCurrent" localSheetId="33" hidden="1">'[9]Base Original'!#REF!</definedName>
    <definedName name="__123Graph_CCurrent" localSheetId="34" hidden="1">'[9]Base Original'!#REF!</definedName>
    <definedName name="__123Graph_CCurrent" localSheetId="52" hidden="1">'[9]Base Original'!#REF!</definedName>
    <definedName name="__123Graph_CCurrent" hidden="1">'[9]Base Original'!#REF!</definedName>
    <definedName name="__123Graph_D" hidden="1">[7]FLUJO!$B$7942:$C$7942</definedName>
    <definedName name="__123Graph_DCurrent" localSheetId="31" hidden="1">'[9]Base Original'!#REF!</definedName>
    <definedName name="__123Graph_DCurrent" localSheetId="50" hidden="1">'[9]Base Original'!#REF!</definedName>
    <definedName name="__123Graph_DCurrent" localSheetId="4" hidden="1">'[9]Base Original'!#REF!</definedName>
    <definedName name="__123Graph_DCurrent" localSheetId="6" hidden="1">'[9]Base Original'!#REF!</definedName>
    <definedName name="__123Graph_DCurrent" localSheetId="28" hidden="1">'[9]Base Original'!#REF!</definedName>
    <definedName name="__123Graph_DCurrent" localSheetId="32" hidden="1">'[9]Base Original'!#REF!</definedName>
    <definedName name="__123Graph_DCurrent" localSheetId="33" hidden="1">'[9]Base Original'!#REF!</definedName>
    <definedName name="__123Graph_DCurrent" localSheetId="34" hidden="1">'[9]Base Original'!#REF!</definedName>
    <definedName name="__123Graph_DCurrent" localSheetId="52" hidden="1">'[9]Base Original'!#REF!</definedName>
    <definedName name="__123Graph_DCurrent" hidden="1">'[9]Base Original'!#REF!</definedName>
    <definedName name="__123Graph_E" localSheetId="31" hidden="1">[3]C!#REF!</definedName>
    <definedName name="__123Graph_E" localSheetId="50" hidden="1">[3]C!#REF!</definedName>
    <definedName name="__123Graph_E" localSheetId="4" hidden="1">[3]C!#REF!</definedName>
    <definedName name="__123Graph_E" localSheetId="6" hidden="1">[3]C!#REF!</definedName>
    <definedName name="__123Graph_E" localSheetId="28" hidden="1">[3]C!#REF!</definedName>
    <definedName name="__123Graph_E" localSheetId="32" hidden="1">[4]C!#REF!</definedName>
    <definedName name="__123Graph_E" localSheetId="33" hidden="1">[3]C!#REF!</definedName>
    <definedName name="__123Graph_E" localSheetId="34" hidden="1">[3]C!#REF!</definedName>
    <definedName name="__123Graph_E" localSheetId="52" hidden="1">[3]C!#REF!</definedName>
    <definedName name="__123Graph_E" hidden="1">[3]C!#REF!</definedName>
    <definedName name="__123Graph_ECurrent" localSheetId="31" hidden="1">'[9]Base Original'!#REF!</definedName>
    <definedName name="__123Graph_ECurrent" localSheetId="50" hidden="1">'[9]Base Original'!#REF!</definedName>
    <definedName name="__123Graph_ECurrent" localSheetId="4" hidden="1">'[9]Base Original'!#REF!</definedName>
    <definedName name="__123Graph_ECurrent" localSheetId="6" hidden="1">'[9]Base Original'!#REF!</definedName>
    <definedName name="__123Graph_ECurrent" localSheetId="28" hidden="1">'[9]Base Original'!#REF!</definedName>
    <definedName name="__123Graph_ECurrent" localSheetId="33" hidden="1">'[9]Base Original'!#REF!</definedName>
    <definedName name="__123Graph_ECurrent" localSheetId="34" hidden="1">'[9]Base Original'!#REF!</definedName>
    <definedName name="__123Graph_ECurrent" localSheetId="52" hidden="1">'[9]Base Original'!#REF!</definedName>
    <definedName name="__123Graph_ECurrent" hidden="1">'[9]Base Original'!#REF!</definedName>
    <definedName name="__123Graph_F" localSheetId="31" hidden="1">[3]C!#REF!</definedName>
    <definedName name="__123Graph_F" localSheetId="50" hidden="1">[3]C!#REF!</definedName>
    <definedName name="__123Graph_F" localSheetId="4" hidden="1">[3]C!#REF!</definedName>
    <definedName name="__123Graph_F" localSheetId="6" hidden="1">[3]C!#REF!</definedName>
    <definedName name="__123Graph_F" localSheetId="28" hidden="1">[3]C!#REF!</definedName>
    <definedName name="__123Graph_F" localSheetId="32" hidden="1">[4]C!#REF!</definedName>
    <definedName name="__123Graph_F" localSheetId="33" hidden="1">[3]C!#REF!</definedName>
    <definedName name="__123Graph_F" localSheetId="34" hidden="1">[3]C!#REF!</definedName>
    <definedName name="__123Graph_F" localSheetId="52" hidden="1">[3]C!#REF!</definedName>
    <definedName name="__123Graph_F" hidden="1">[3]C!#REF!</definedName>
    <definedName name="__123Graph_FCurrent" localSheetId="31" hidden="1">[10]Base!#REF!</definedName>
    <definedName name="__123Graph_FCurrent" localSheetId="50" hidden="1">[10]Base!#REF!</definedName>
    <definedName name="__123Graph_FCurrent" localSheetId="4" hidden="1">[10]Base!#REF!</definedName>
    <definedName name="__123Graph_FCurrent" localSheetId="6" hidden="1">[10]Base!#REF!</definedName>
    <definedName name="__123Graph_FCurrent" localSheetId="28" hidden="1">[10]Base!#REF!</definedName>
    <definedName name="__123Graph_FCurrent" localSheetId="33" hidden="1">[10]Base!#REF!</definedName>
    <definedName name="__123Graph_FCurrent" localSheetId="34" hidden="1">[10]Base!#REF!</definedName>
    <definedName name="__123Graph_FCurrent" localSheetId="52" hidden="1">[10]Base!#REF!</definedName>
    <definedName name="__123Graph_FCurrent" hidden="1">[10]Base!#REF!</definedName>
    <definedName name="__123Graph_X" hidden="1">[7]FLUJO!$B$7906:$C$7906</definedName>
    <definedName name="__123Graph_XDIFFERENTIAL" localSheetId="31" hidden="1">[6]TAB25b!#REF!</definedName>
    <definedName name="__123Graph_XDIFFERENTIAL" localSheetId="50" hidden="1">[6]TAB25b!#REF!</definedName>
    <definedName name="__123Graph_XDIFFERENTIAL" localSheetId="4" hidden="1">[6]TAB25b!#REF!</definedName>
    <definedName name="__123Graph_XDIFFERENTIAL" localSheetId="6" hidden="1">[6]TAB25b!#REF!</definedName>
    <definedName name="__123Graph_XDIFFERENTIAL" localSheetId="28" hidden="1">[6]TAB25b!#REF!</definedName>
    <definedName name="__123Graph_XDIFFERENTIAL" localSheetId="32" hidden="1">[6]TAB25b!#REF!</definedName>
    <definedName name="__123Graph_XDIFFERENTIAL" localSheetId="33" hidden="1">[6]TAB25b!#REF!</definedName>
    <definedName name="__123Graph_XDIFFERENTIAL" localSheetId="34" hidden="1">[6]TAB25b!#REF!</definedName>
    <definedName name="__123Graph_XDIFFERENTIAL" localSheetId="52" hidden="1">[6]TAB25b!#REF!</definedName>
    <definedName name="__123Graph_XDIFFERENTIAL" hidden="1">[6]TAB25b!#REF!</definedName>
    <definedName name="__123Graph_XSPREAD" localSheetId="31" hidden="1">[6]TAB25b!#REF!</definedName>
    <definedName name="__123Graph_XSPREAD" localSheetId="50" hidden="1">[6]TAB25b!#REF!</definedName>
    <definedName name="__123Graph_XSPREAD" localSheetId="4" hidden="1">[6]TAB25b!#REF!</definedName>
    <definedName name="__123Graph_XSPREAD" localSheetId="6" hidden="1">[6]TAB25b!#REF!</definedName>
    <definedName name="__123Graph_XSPREAD" localSheetId="28" hidden="1">[6]TAB25b!#REF!</definedName>
    <definedName name="__123Graph_XSPREAD" localSheetId="32" hidden="1">[6]TAB25b!#REF!</definedName>
    <definedName name="__123Graph_XSPREAD" localSheetId="33" hidden="1">[6]TAB25b!#REF!</definedName>
    <definedName name="__123Graph_XSPREAD" localSheetId="34" hidden="1">[6]TAB25b!#REF!</definedName>
    <definedName name="__123Graph_XSPREAD" localSheetId="52" hidden="1">[6]TAB25b!#REF!</definedName>
    <definedName name="__123Graph_XSPREAD" hidden="1">[6]TAB25b!#REF!</definedName>
    <definedName name="__AUS1" localSheetId="31">#REF!</definedName>
    <definedName name="__AUS1" localSheetId="50">#REF!</definedName>
    <definedName name="__AUS1" localSheetId="4">#REF!</definedName>
    <definedName name="__AUS1" localSheetId="6">#REF!</definedName>
    <definedName name="__AUS1" localSheetId="28">#REF!</definedName>
    <definedName name="__AUS1" localSheetId="32">#REF!</definedName>
    <definedName name="__AUS1" localSheetId="33">#REF!</definedName>
    <definedName name="__AUS1" localSheetId="34">#REF!</definedName>
    <definedName name="__AUS1" localSheetId="52">#REF!</definedName>
    <definedName name="__AUS1">#REF!</definedName>
    <definedName name="__DEG1" localSheetId="31">#REF!</definedName>
    <definedName name="__DEG1" localSheetId="50">#REF!</definedName>
    <definedName name="__DEG1" localSheetId="4">#REF!</definedName>
    <definedName name="__DEG1" localSheetId="6">#REF!</definedName>
    <definedName name="__DEG1" localSheetId="28">#REF!</definedName>
    <definedName name="__DEG1" localSheetId="32">#REF!</definedName>
    <definedName name="__DEG1" localSheetId="33">#REF!</definedName>
    <definedName name="__DEG1" localSheetId="34">#REF!</definedName>
    <definedName name="__DEG1" localSheetId="52">#REF!</definedName>
    <definedName name="__DEG1">#REF!</definedName>
    <definedName name="__DKR1" localSheetId="31">#REF!</definedName>
    <definedName name="__DKR1" localSheetId="50">#REF!</definedName>
    <definedName name="__DKR1" localSheetId="4">#REF!</definedName>
    <definedName name="__DKR1" localSheetId="6">#REF!</definedName>
    <definedName name="__DKR1" localSheetId="28">#REF!</definedName>
    <definedName name="__DKR1" localSheetId="32">#REF!</definedName>
    <definedName name="__DKR1" localSheetId="33">#REF!</definedName>
    <definedName name="__DKR1" localSheetId="34">#REF!</definedName>
    <definedName name="__DKR1" localSheetId="52">#REF!</definedName>
    <definedName name="__DKR1">#REF!</definedName>
    <definedName name="__ECU1" localSheetId="31">#REF!</definedName>
    <definedName name="__ECU1" localSheetId="50">#REF!</definedName>
    <definedName name="__ECU1" localSheetId="4">#REF!</definedName>
    <definedName name="__ECU1" localSheetId="6">#REF!</definedName>
    <definedName name="__ECU1" localSheetId="28">#REF!</definedName>
    <definedName name="__ECU1" localSheetId="32">#REF!</definedName>
    <definedName name="__ECU1" localSheetId="33">#REF!</definedName>
    <definedName name="__ECU1" localSheetId="34">#REF!</definedName>
    <definedName name="__ECU1" localSheetId="52">#REF!</definedName>
    <definedName name="__ECU1">#REF!</definedName>
    <definedName name="__ESC1" localSheetId="31">#REF!</definedName>
    <definedName name="__ESC1" localSheetId="50">#REF!</definedName>
    <definedName name="__ESC1" localSheetId="4">#REF!</definedName>
    <definedName name="__ESC1" localSheetId="6">#REF!</definedName>
    <definedName name="__ESC1" localSheetId="28">#REF!</definedName>
    <definedName name="__ESC1" localSheetId="32">#REF!</definedName>
    <definedName name="__ESC1" localSheetId="33">#REF!</definedName>
    <definedName name="__ESC1" localSheetId="34">#REF!</definedName>
    <definedName name="__ESC1" localSheetId="52">#REF!</definedName>
    <definedName name="__ESC1">#REF!</definedName>
    <definedName name="__F" localSheetId="31" hidden="1">'[2]Fax a enviar'!#REF!</definedName>
    <definedName name="__F" localSheetId="50" hidden="1">'[2]Fax a enviar'!#REF!</definedName>
    <definedName name="__F" localSheetId="4" hidden="1">'[2]Fax a enviar'!#REF!</definedName>
    <definedName name="__F" localSheetId="6" hidden="1">'[2]Fax a enviar'!#REF!</definedName>
    <definedName name="__F" localSheetId="28" hidden="1">'[2]Fax a enviar'!#REF!</definedName>
    <definedName name="__F" localSheetId="32" hidden="1">'[2]Fax a enviar'!#REF!</definedName>
    <definedName name="__F" localSheetId="33" hidden="1">'[2]Fax a enviar'!#REF!</definedName>
    <definedName name="__F" localSheetId="34" hidden="1">'[2]Fax a enviar'!#REF!</definedName>
    <definedName name="__F" localSheetId="52" hidden="1">'[2]Fax a enviar'!#REF!</definedName>
    <definedName name="__F" hidden="1">'[2]Fax a enviar'!#REF!</definedName>
    <definedName name="__FAL2" localSheetId="31">#REF!</definedName>
    <definedName name="__FAL2" localSheetId="50">#REF!</definedName>
    <definedName name="__FAL2" localSheetId="4">#REF!</definedName>
    <definedName name="__FAL2" localSheetId="6">#REF!</definedName>
    <definedName name="__FAL2" localSheetId="28">#REF!</definedName>
    <definedName name="__FAL2" localSheetId="32">#REF!</definedName>
    <definedName name="__FAL2" localSheetId="33">#REF!</definedName>
    <definedName name="__FAL2" localSheetId="34">#REF!</definedName>
    <definedName name="__FAL2" localSheetId="52">#REF!</definedName>
    <definedName name="__FAL2">#REF!</definedName>
    <definedName name="__FAL3" localSheetId="31">#REF!</definedName>
    <definedName name="__FAL3" localSheetId="50">#REF!</definedName>
    <definedName name="__FAL3" localSheetId="4">#REF!</definedName>
    <definedName name="__FAL3" localSheetId="6">#REF!</definedName>
    <definedName name="__FAL3" localSheetId="28">#REF!</definedName>
    <definedName name="__FAL3" localSheetId="32">#REF!</definedName>
    <definedName name="__FAL3" localSheetId="33">#REF!</definedName>
    <definedName name="__FAL3" localSheetId="34">#REF!</definedName>
    <definedName name="__FAL3" localSheetId="52">#REF!</definedName>
    <definedName name="__FAL3">#REF!</definedName>
    <definedName name="__FAL4" localSheetId="31">#REF!</definedName>
    <definedName name="__FAL4" localSheetId="50">#REF!</definedName>
    <definedName name="__FAL4" localSheetId="4">#REF!</definedName>
    <definedName name="__FAL4" localSheetId="6">#REF!</definedName>
    <definedName name="__FAL4" localSheetId="28">#REF!</definedName>
    <definedName name="__FAL4" localSheetId="32">#REF!</definedName>
    <definedName name="__FAL4" localSheetId="33">#REF!</definedName>
    <definedName name="__FAL4" localSheetId="34">#REF!</definedName>
    <definedName name="__FAL4" localSheetId="52">#REF!</definedName>
    <definedName name="__FAL4">#REF!</definedName>
    <definedName name="__FAL5" localSheetId="31">#REF!</definedName>
    <definedName name="__FAL5" localSheetId="50">#REF!</definedName>
    <definedName name="__FAL5" localSheetId="4">#REF!</definedName>
    <definedName name="__FAL5" localSheetId="6">#REF!</definedName>
    <definedName name="__FAL5" localSheetId="28">#REF!</definedName>
    <definedName name="__FAL5" localSheetId="32">#REF!</definedName>
    <definedName name="__FAL5" localSheetId="33">#REF!</definedName>
    <definedName name="__FAL5" localSheetId="34">#REF!</definedName>
    <definedName name="__FAL5" localSheetId="52">#REF!</definedName>
    <definedName name="__FAL5">#REF!</definedName>
    <definedName name="__FAL6" localSheetId="31">#REF!</definedName>
    <definedName name="__FAL6" localSheetId="50">#REF!</definedName>
    <definedName name="__FAL6" localSheetId="4">#REF!</definedName>
    <definedName name="__FAL6" localSheetId="6">#REF!</definedName>
    <definedName name="__FAL6" localSheetId="28">#REF!</definedName>
    <definedName name="__FAL6" localSheetId="32">#REF!</definedName>
    <definedName name="__FAL6" localSheetId="33">#REF!</definedName>
    <definedName name="__FAL6" localSheetId="34">#REF!</definedName>
    <definedName name="__FAL6" localSheetId="52">#REF!</definedName>
    <definedName name="__FAL6">#REF!</definedName>
    <definedName name="__FAL7" localSheetId="31">#REF!</definedName>
    <definedName name="__FAL7" localSheetId="50">#REF!</definedName>
    <definedName name="__FAL7" localSheetId="4">#REF!</definedName>
    <definedName name="__FAL7" localSheetId="6">#REF!</definedName>
    <definedName name="__FAL7" localSheetId="28">#REF!</definedName>
    <definedName name="__FAL7" localSheetId="32">#REF!</definedName>
    <definedName name="__FAL7" localSheetId="33">#REF!</definedName>
    <definedName name="__FAL7" localSheetId="34">#REF!</definedName>
    <definedName name="__FAL7" localSheetId="52">#REF!</definedName>
    <definedName name="__FAL7">#REF!</definedName>
    <definedName name="__FMK1" localSheetId="31">#REF!</definedName>
    <definedName name="__FMK1" localSheetId="50">#REF!</definedName>
    <definedName name="__FMK1" localSheetId="4">#REF!</definedName>
    <definedName name="__FMK1" localSheetId="6">#REF!</definedName>
    <definedName name="__FMK1" localSheetId="28">#REF!</definedName>
    <definedName name="__FMK1" localSheetId="32">#REF!</definedName>
    <definedName name="__FMK1" localSheetId="33">#REF!</definedName>
    <definedName name="__FMK1" localSheetId="34">#REF!</definedName>
    <definedName name="__FMK1" localSheetId="52">#REF!</definedName>
    <definedName name="__FMK1">#REF!</definedName>
    <definedName name="__IKR1" localSheetId="31">#REF!</definedName>
    <definedName name="__IKR1" localSheetId="50">#REF!</definedName>
    <definedName name="__IKR1" localSheetId="4">#REF!</definedName>
    <definedName name="__IKR1" localSheetId="6">#REF!</definedName>
    <definedName name="__IKR1" localSheetId="28">#REF!</definedName>
    <definedName name="__IKR1" localSheetId="32">#REF!</definedName>
    <definedName name="__IKR1" localSheetId="33">#REF!</definedName>
    <definedName name="__IKR1" localSheetId="34">#REF!</definedName>
    <definedName name="__IKR1" localSheetId="52">#REF!</definedName>
    <definedName name="__IKR1">#REF!</definedName>
    <definedName name="__IRP1" localSheetId="31">#REF!</definedName>
    <definedName name="__IRP1" localSheetId="50">#REF!</definedName>
    <definedName name="__IRP1" localSheetId="4">#REF!</definedName>
    <definedName name="__IRP1" localSheetId="6">#REF!</definedName>
    <definedName name="__IRP1" localSheetId="28">#REF!</definedName>
    <definedName name="__IRP1" localSheetId="32">#REF!</definedName>
    <definedName name="__IRP1" localSheetId="33">#REF!</definedName>
    <definedName name="__IRP1" localSheetId="34">#REF!</definedName>
    <definedName name="__IRP1" localSheetId="52">#REF!</definedName>
    <definedName name="__IRP1">#REF!</definedName>
    <definedName name="__LIT1" localSheetId="31">#REF!</definedName>
    <definedName name="__LIT1" localSheetId="50">#REF!</definedName>
    <definedName name="__LIT1" localSheetId="4">#REF!</definedName>
    <definedName name="__LIT1" localSheetId="6">#REF!</definedName>
    <definedName name="__LIT1" localSheetId="28">#REF!</definedName>
    <definedName name="__LIT1" localSheetId="32">#REF!</definedName>
    <definedName name="__LIT1" localSheetId="33">#REF!</definedName>
    <definedName name="__LIT1" localSheetId="34">#REF!</definedName>
    <definedName name="__LIT1" localSheetId="52">#REF!</definedName>
    <definedName name="__LIT1">#REF!</definedName>
    <definedName name="__MEX1" localSheetId="31">#REF!</definedName>
    <definedName name="__MEX1" localSheetId="50">#REF!</definedName>
    <definedName name="__MEX1" localSheetId="4">#REF!</definedName>
    <definedName name="__MEX1" localSheetId="6">#REF!</definedName>
    <definedName name="__MEX1" localSheetId="28">#REF!</definedName>
    <definedName name="__MEX1" localSheetId="32">#REF!</definedName>
    <definedName name="__MEX1" localSheetId="33">#REF!</definedName>
    <definedName name="__MEX1" localSheetId="34">#REF!</definedName>
    <definedName name="__MEX1" localSheetId="52">#REF!</definedName>
    <definedName name="__MEX1">#REF!</definedName>
    <definedName name="__PTA1" localSheetId="31">#REF!</definedName>
    <definedName name="__PTA1" localSheetId="50">#REF!</definedName>
    <definedName name="__PTA1" localSheetId="4">#REF!</definedName>
    <definedName name="__PTA1" localSheetId="6">#REF!</definedName>
    <definedName name="__PTA1" localSheetId="28">#REF!</definedName>
    <definedName name="__PTA1" localSheetId="32">#REF!</definedName>
    <definedName name="__PTA1" localSheetId="33">#REF!</definedName>
    <definedName name="__PTA1" localSheetId="34">#REF!</definedName>
    <definedName name="__PTA1" localSheetId="52">#REF!</definedName>
    <definedName name="__PTA1">#REF!</definedName>
    <definedName name="__ROS1">#N/A</definedName>
    <definedName name="__ROS2">#N/A</definedName>
    <definedName name="__ROS3">#N/A</definedName>
    <definedName name="__ROS4">#N/A</definedName>
    <definedName name="__SAR1" localSheetId="31">#REF!</definedName>
    <definedName name="__SAR1" localSheetId="50">#REF!</definedName>
    <definedName name="__SAR1" localSheetId="4">#REF!</definedName>
    <definedName name="__SAR1" localSheetId="6">#REF!</definedName>
    <definedName name="__SAR1" localSheetId="28">#REF!</definedName>
    <definedName name="__SAR1" localSheetId="32">#REF!</definedName>
    <definedName name="__SAR1" localSheetId="33">#REF!</definedName>
    <definedName name="__SAR1" localSheetId="34">#REF!</definedName>
    <definedName name="__SAR1" localSheetId="52">#REF!</definedName>
    <definedName name="__SAR1">#REF!</definedName>
    <definedName name="__TOT58" localSheetId="31">[1]GROWTH!#REF!</definedName>
    <definedName name="__TOT58" localSheetId="50">[1]GROWTH!#REF!</definedName>
    <definedName name="__TOT58" localSheetId="4">[1]GROWTH!#REF!</definedName>
    <definedName name="__TOT58" localSheetId="6">[1]GROWTH!#REF!</definedName>
    <definedName name="__TOT58" localSheetId="28">[1]GROWTH!#REF!</definedName>
    <definedName name="__TOT58" localSheetId="32">[1]GROWTH!#REF!</definedName>
    <definedName name="__TOT58" localSheetId="33">[1]GROWTH!#REF!</definedName>
    <definedName name="__TOT58" localSheetId="34">[1]GROWTH!#REF!</definedName>
    <definedName name="__TOT58" localSheetId="52">[1]GROWTH!#REF!</definedName>
    <definedName name="__TOT58">[1]GROWTH!#REF!</definedName>
    <definedName name="_1">#N/A</definedName>
    <definedName name="_11__123Graph_AFIG_D" localSheetId="31" hidden="1">#REF!</definedName>
    <definedName name="_11__123Graph_AFIG_D" localSheetId="50" hidden="1">#REF!</definedName>
    <definedName name="_11__123Graph_AFIG_D" localSheetId="4" hidden="1">#REF!</definedName>
    <definedName name="_11__123Graph_AFIG_D" localSheetId="6" hidden="1">#REF!</definedName>
    <definedName name="_11__123Graph_AFIG_D" localSheetId="28" hidden="1">#REF!</definedName>
    <definedName name="_11__123Graph_AFIG_D" localSheetId="32" hidden="1">#REF!</definedName>
    <definedName name="_11__123Graph_AFIG_D" localSheetId="33" hidden="1">#REF!</definedName>
    <definedName name="_11__123Graph_AFIG_D" localSheetId="34" hidden="1">#REF!</definedName>
    <definedName name="_11__123Graph_AFIG_D" localSheetId="52" hidden="1">#REF!</definedName>
    <definedName name="_11__123Graph_AFIG_D" hidden="1">#REF!</definedName>
    <definedName name="_12__123Graph_AIBA_IBRD" hidden="1">[11]WB!$Q$62:$AK$62</definedName>
    <definedName name="_16__123Graph_ATERMS_OF_TRADE" localSheetId="31" hidden="1">#REF!</definedName>
    <definedName name="_16__123Graph_ATERMS_OF_TRADE" localSheetId="50" hidden="1">#REF!</definedName>
    <definedName name="_16__123Graph_ATERMS_OF_TRADE" localSheetId="4" hidden="1">#REF!</definedName>
    <definedName name="_16__123Graph_ATERMS_OF_TRADE" localSheetId="6" hidden="1">#REF!</definedName>
    <definedName name="_16__123Graph_ATERMS_OF_TRADE" localSheetId="28" hidden="1">#REF!</definedName>
    <definedName name="_16__123Graph_ATERMS_OF_TRADE" localSheetId="32" hidden="1">#REF!</definedName>
    <definedName name="_16__123Graph_ATERMS_OF_TRADE" localSheetId="33" hidden="1">#REF!</definedName>
    <definedName name="_16__123Graph_ATERMS_OF_TRADE" localSheetId="34" hidden="1">#REF!</definedName>
    <definedName name="_16__123Graph_ATERMS_OF_TRADE" localSheetId="52" hidden="1">#REF!</definedName>
    <definedName name="_16__123Graph_ATERMS_OF_TRADE" hidden="1">#REF!</definedName>
    <definedName name="_17__123Graph_AWB_ADJ_PRJ" hidden="1">[11]WB!$Q$255:$AK$255</definedName>
    <definedName name="_19__123Graph_BCPI_ER_LOG" localSheetId="31" hidden="1">[11]ER!#REF!</definedName>
    <definedName name="_19__123Graph_BCPI_ER_LOG" localSheetId="50" hidden="1">[11]ER!#REF!</definedName>
    <definedName name="_19__123Graph_BCPI_ER_LOG" localSheetId="4" hidden="1">[11]ER!#REF!</definedName>
    <definedName name="_19__123Graph_BCPI_ER_LOG" localSheetId="6" hidden="1">[11]ER!#REF!</definedName>
    <definedName name="_19__123Graph_BCPI_ER_LOG" localSheetId="28" hidden="1">[11]ER!#REF!</definedName>
    <definedName name="_19__123Graph_BCPI_ER_LOG" localSheetId="32" hidden="1">[11]ER!#REF!</definedName>
    <definedName name="_19__123Graph_BCPI_ER_LOG" localSheetId="33" hidden="1">[11]ER!#REF!</definedName>
    <definedName name="_19__123Graph_BCPI_ER_LOG" localSheetId="34" hidden="1">[11]ER!#REF!</definedName>
    <definedName name="_19__123Graph_BCPI_ER_LOG" localSheetId="52" hidden="1">[11]ER!#REF!</definedName>
    <definedName name="_19__123Graph_BCPI_ER_LOG" hidden="1">[11]ER!#REF!</definedName>
    <definedName name="_1987">#N/A</definedName>
    <definedName name="_20__123Graph_BIBA_IBRD" localSheetId="31" hidden="1">[11]WB!#REF!</definedName>
    <definedName name="_20__123Graph_BIBA_IBRD" localSheetId="50" hidden="1">[11]WB!#REF!</definedName>
    <definedName name="_20__123Graph_BIBA_IBRD" localSheetId="4" hidden="1">[11]WB!#REF!</definedName>
    <definedName name="_20__123Graph_BIBA_IBRD" localSheetId="6" hidden="1">[11]WB!#REF!</definedName>
    <definedName name="_20__123Graph_BIBA_IBRD" localSheetId="28" hidden="1">[11]WB!#REF!</definedName>
    <definedName name="_20__123Graph_BIBA_IBRD" localSheetId="32" hidden="1">[11]WB!#REF!</definedName>
    <definedName name="_20__123Graph_BIBA_IBRD" localSheetId="33" hidden="1">[11]WB!#REF!</definedName>
    <definedName name="_20__123Graph_BIBA_IBRD" localSheetId="34" hidden="1">[11]WB!#REF!</definedName>
    <definedName name="_20__123Graph_BIBA_IBRD" localSheetId="52" hidden="1">[11]WB!#REF!</definedName>
    <definedName name="_20__123Graph_BIBA_IBRD" hidden="1">[11]WB!#REF!</definedName>
    <definedName name="_24__123Graph_BTERMS_OF_TRADE" localSheetId="31" hidden="1">#REF!</definedName>
    <definedName name="_24__123Graph_BTERMS_OF_TRADE" localSheetId="50" hidden="1">#REF!</definedName>
    <definedName name="_24__123Graph_BTERMS_OF_TRADE" localSheetId="4" hidden="1">#REF!</definedName>
    <definedName name="_24__123Graph_BTERMS_OF_TRADE" localSheetId="6" hidden="1">#REF!</definedName>
    <definedName name="_24__123Graph_BTERMS_OF_TRADE" localSheetId="28" hidden="1">#REF!</definedName>
    <definedName name="_24__123Graph_BTERMS_OF_TRADE" localSheetId="32" hidden="1">#REF!</definedName>
    <definedName name="_24__123Graph_BTERMS_OF_TRADE" localSheetId="33" hidden="1">#REF!</definedName>
    <definedName name="_24__123Graph_BTERMS_OF_TRADE" localSheetId="34" hidden="1">#REF!</definedName>
    <definedName name="_24__123Graph_BTERMS_OF_TRADE" localSheetId="52" hidden="1">#REF!</definedName>
    <definedName name="_24__123Graph_BTERMS_OF_TRADE" hidden="1">#REF!</definedName>
    <definedName name="_25__123Graph_BWB_ADJ_PRJ" hidden="1">[11]WB!$Q$257:$AK$257</definedName>
    <definedName name="_29__123Graph_XFIG_D" localSheetId="31" hidden="1">#REF!</definedName>
    <definedName name="_29__123Graph_XFIG_D" localSheetId="50" hidden="1">#REF!</definedName>
    <definedName name="_29__123Graph_XFIG_D" localSheetId="4" hidden="1">#REF!</definedName>
    <definedName name="_29__123Graph_XFIG_D" localSheetId="6" hidden="1">#REF!</definedName>
    <definedName name="_29__123Graph_XFIG_D" localSheetId="28" hidden="1">#REF!</definedName>
    <definedName name="_29__123Graph_XFIG_D" localSheetId="32" hidden="1">#REF!</definedName>
    <definedName name="_29__123Graph_XFIG_D" localSheetId="33" hidden="1">#REF!</definedName>
    <definedName name="_29__123Graph_XFIG_D" localSheetId="34" hidden="1">#REF!</definedName>
    <definedName name="_29__123Graph_XFIG_D" localSheetId="52" hidden="1">#REF!</definedName>
    <definedName name="_29__123Graph_XFIG_D" hidden="1">#REF!</definedName>
    <definedName name="_3.__No_club_de_París__Después_del_30_Jun_84" localSheetId="31">#REF!</definedName>
    <definedName name="_3.__No_club_de_París__Después_del_30_Jun_84" localSheetId="50">#REF!</definedName>
    <definedName name="_3.__No_club_de_París__Después_del_30_Jun_84" localSheetId="4">#REF!</definedName>
    <definedName name="_3.__No_club_de_París__Después_del_30_Jun_84" localSheetId="6">#REF!</definedName>
    <definedName name="_3.__No_club_de_París__Después_del_30_Jun_84" localSheetId="28">#REF!</definedName>
    <definedName name="_3.__No_club_de_París__Después_del_30_Jun_84" localSheetId="32">#REF!</definedName>
    <definedName name="_3.__No_club_de_París__Después_del_30_Jun_84" localSheetId="33">#REF!</definedName>
    <definedName name="_3.__No_club_de_París__Después_del_30_Jun_84" localSheetId="34">#REF!</definedName>
    <definedName name="_3.__No_club_de_París__Después_del_30_Jun_84" localSheetId="52">#REF!</definedName>
    <definedName name="_3.__No_club_de_París__Después_del_30_Jun_84">#REF!</definedName>
    <definedName name="_30__123Graph_XREALEX_WAGE" localSheetId="31" hidden="1">[12]PRIVATE!#REF!</definedName>
    <definedName name="_30__123Graph_XREALEX_WAGE" localSheetId="50" hidden="1">[12]PRIVATE!#REF!</definedName>
    <definedName name="_30__123Graph_XREALEX_WAGE" localSheetId="4" hidden="1">[12]PRIVATE!#REF!</definedName>
    <definedName name="_30__123Graph_XREALEX_WAGE" localSheetId="6" hidden="1">[12]PRIVATE!#REF!</definedName>
    <definedName name="_30__123Graph_XREALEX_WAGE" localSheetId="28" hidden="1">[12]PRIVATE!#REF!</definedName>
    <definedName name="_30__123Graph_XREALEX_WAGE" localSheetId="33" hidden="1">[12]PRIVATE!#REF!</definedName>
    <definedName name="_30__123Graph_XREALEX_WAGE" localSheetId="34" hidden="1">[12]PRIVATE!#REF!</definedName>
    <definedName name="_30__123Graph_XREALEX_WAGE" localSheetId="52" hidden="1">[12]PRIVATE!#REF!</definedName>
    <definedName name="_30__123Graph_XREALEX_WAGE" hidden="1">[12]PRIVATE!#REF!</definedName>
    <definedName name="_34__123Graph_XTERMS_OF_TRADE" localSheetId="31" hidden="1">#REF!</definedName>
    <definedName name="_34__123Graph_XTERMS_OF_TRADE" localSheetId="50" hidden="1">#REF!</definedName>
    <definedName name="_34__123Graph_XTERMS_OF_TRADE" localSheetId="4" hidden="1">#REF!</definedName>
    <definedName name="_34__123Graph_XTERMS_OF_TRADE" localSheetId="6" hidden="1">#REF!</definedName>
    <definedName name="_34__123Graph_XTERMS_OF_TRADE" localSheetId="28" hidden="1">#REF!</definedName>
    <definedName name="_34__123Graph_XTERMS_OF_TRADE" localSheetId="32" hidden="1">#REF!</definedName>
    <definedName name="_34__123Graph_XTERMS_OF_TRADE" localSheetId="33" hidden="1">#REF!</definedName>
    <definedName name="_34__123Graph_XTERMS_OF_TRADE" localSheetId="34" hidden="1">#REF!</definedName>
    <definedName name="_34__123Graph_XTERMS_OF_TRADE" localSheetId="52" hidden="1">#REF!</definedName>
    <definedName name="_34__123Graph_XTERMS_OF_TRADE" hidden="1">#REF!</definedName>
    <definedName name="_7__123Graph_ACPI_ER_LOG" localSheetId="31" hidden="1">[11]ER!#REF!</definedName>
    <definedName name="_7__123Graph_ACPI_ER_LOG" localSheetId="50" hidden="1">[11]ER!#REF!</definedName>
    <definedName name="_7__123Graph_ACPI_ER_LOG" localSheetId="4" hidden="1">[11]ER!#REF!</definedName>
    <definedName name="_7__123Graph_ACPI_ER_LOG" localSheetId="6" hidden="1">[11]ER!#REF!</definedName>
    <definedName name="_7__123Graph_ACPI_ER_LOG" localSheetId="28" hidden="1">[11]ER!#REF!</definedName>
    <definedName name="_7__123Graph_ACPI_ER_LOG" localSheetId="32" hidden="1">[11]ER!#REF!</definedName>
    <definedName name="_7__123Graph_ACPI_ER_LOG" localSheetId="33" hidden="1">[11]ER!#REF!</definedName>
    <definedName name="_7__123Graph_ACPI_ER_LOG" localSheetId="34" hidden="1">[11]ER!#REF!</definedName>
    <definedName name="_7__123Graph_ACPI_ER_LOG" localSheetId="52" hidden="1">[11]ER!#REF!</definedName>
    <definedName name="_7__123Graph_ACPI_ER_LOG" hidden="1">[11]ER!#REF!</definedName>
    <definedName name="_88" localSheetId="31">#REF!</definedName>
    <definedName name="_88" localSheetId="50">#REF!</definedName>
    <definedName name="_88" localSheetId="4">#REF!</definedName>
    <definedName name="_88" localSheetId="6">#REF!</definedName>
    <definedName name="_88" localSheetId="28">#REF!</definedName>
    <definedName name="_88" localSheetId="32">#REF!</definedName>
    <definedName name="_88" localSheetId="33">#REF!</definedName>
    <definedName name="_88" localSheetId="34">#REF!</definedName>
    <definedName name="_88" localSheetId="52">#REF!</definedName>
    <definedName name="_88">#REF!</definedName>
    <definedName name="_89" localSheetId="31">#REF!</definedName>
    <definedName name="_89" localSheetId="50">#REF!</definedName>
    <definedName name="_89" localSheetId="4">#REF!</definedName>
    <definedName name="_89" localSheetId="6">#REF!</definedName>
    <definedName name="_89" localSheetId="28">#REF!</definedName>
    <definedName name="_89" localSheetId="32">#REF!</definedName>
    <definedName name="_89" localSheetId="33">#REF!</definedName>
    <definedName name="_89" localSheetId="34">#REF!</definedName>
    <definedName name="_89" localSheetId="52">#REF!</definedName>
    <definedName name="_89">#REF!</definedName>
    <definedName name="_aaV110" localSheetId="31">[13]QNEWLOR!#REF!</definedName>
    <definedName name="_aaV110" localSheetId="50">[13]QNEWLOR!#REF!</definedName>
    <definedName name="_aaV110" localSheetId="4">[13]QNEWLOR!#REF!</definedName>
    <definedName name="_aaV110" localSheetId="6">[13]QNEWLOR!#REF!</definedName>
    <definedName name="_aaV110" localSheetId="28">[13]QNEWLOR!#REF!</definedName>
    <definedName name="_aaV110" localSheetId="32">[13]QNEWLOR!#REF!</definedName>
    <definedName name="_aaV110" localSheetId="33">[13]QNEWLOR!#REF!</definedName>
    <definedName name="_aaV110" localSheetId="34">[13]QNEWLOR!#REF!</definedName>
    <definedName name="_aaV110" localSheetId="52">[13]QNEWLOR!#REF!</definedName>
    <definedName name="_aaV110">[13]QNEWLOR!#REF!</definedName>
    <definedName name="_aIV114" localSheetId="31">[13]QNEWLOR!#REF!</definedName>
    <definedName name="_aIV114" localSheetId="50">[13]QNEWLOR!#REF!</definedName>
    <definedName name="_aIV114" localSheetId="4">[13]QNEWLOR!#REF!</definedName>
    <definedName name="_aIV114" localSheetId="6">[13]QNEWLOR!#REF!</definedName>
    <definedName name="_aIV114" localSheetId="28">[13]QNEWLOR!#REF!</definedName>
    <definedName name="_aIV114" localSheetId="32">[13]QNEWLOR!#REF!</definedName>
    <definedName name="_aIV114" localSheetId="33">[13]QNEWLOR!#REF!</definedName>
    <definedName name="_aIV114" localSheetId="34">[13]QNEWLOR!#REF!</definedName>
    <definedName name="_aIV114" localSheetId="52">[13]QNEWLOR!#REF!</definedName>
    <definedName name="_aIV114">[13]QNEWLOR!#REF!</definedName>
    <definedName name="_aIV190" localSheetId="31">[13]QNEWLOR!#REF!</definedName>
    <definedName name="_aIV190" localSheetId="50">[13]QNEWLOR!#REF!</definedName>
    <definedName name="_aIV190" localSheetId="4">[13]QNEWLOR!#REF!</definedName>
    <definedName name="_aIV190" localSheetId="6">[13]QNEWLOR!#REF!</definedName>
    <definedName name="_aIV190" localSheetId="28">[13]QNEWLOR!#REF!</definedName>
    <definedName name="_aIV190" localSheetId="32">[13]QNEWLOR!#REF!</definedName>
    <definedName name="_aIV190" localSheetId="33">[13]QNEWLOR!#REF!</definedName>
    <definedName name="_aIV190" localSheetId="34">[13]QNEWLOR!#REF!</definedName>
    <definedName name="_aIV190" localSheetId="52">[13]QNEWLOR!#REF!</definedName>
    <definedName name="_aIV190">[13]QNEWLOR!#REF!</definedName>
    <definedName name="_AUS1" localSheetId="31">#REF!</definedName>
    <definedName name="_AUS1" localSheetId="50">#REF!</definedName>
    <definedName name="_AUS1" localSheetId="4">#REF!</definedName>
    <definedName name="_AUS1" localSheetId="6">#REF!</definedName>
    <definedName name="_AUS1" localSheetId="28">#REF!</definedName>
    <definedName name="_AUS1" localSheetId="32">#REF!</definedName>
    <definedName name="_AUS1" localSheetId="33">#REF!</definedName>
    <definedName name="_AUS1" localSheetId="34">#REF!</definedName>
    <definedName name="_AUS1" localSheetId="52">#REF!</definedName>
    <definedName name="_AUS1">#REF!</definedName>
    <definedName name="_bla2" localSheetId="31" hidden="1">#REF!</definedName>
    <definedName name="_bla2" localSheetId="50" hidden="1">#REF!</definedName>
    <definedName name="_bla2" localSheetId="4" hidden="1">#REF!</definedName>
    <definedName name="_bla2" localSheetId="6" hidden="1">#REF!</definedName>
    <definedName name="_bla2" localSheetId="28" hidden="1">#REF!</definedName>
    <definedName name="_bla2" localSheetId="32" hidden="1">#REF!</definedName>
    <definedName name="_bla2" localSheetId="33" hidden="1">#REF!</definedName>
    <definedName name="_bla2" localSheetId="34" hidden="1">#REF!</definedName>
    <definedName name="_bla2" localSheetId="52" hidden="1">#REF!</definedName>
    <definedName name="_bla2" hidden="1">#REF!</definedName>
    <definedName name="_bla3" localSheetId="31" hidden="1">#REF!</definedName>
    <definedName name="_bla3" localSheetId="50" hidden="1">#REF!</definedName>
    <definedName name="_bla3" localSheetId="4" hidden="1">#REF!</definedName>
    <definedName name="_bla3" localSheetId="6" hidden="1">#REF!</definedName>
    <definedName name="_bla3" localSheetId="28" hidden="1">#REF!</definedName>
    <definedName name="_bla3" localSheetId="32" hidden="1">#REF!</definedName>
    <definedName name="_bla3" localSheetId="33" hidden="1">#REF!</definedName>
    <definedName name="_bla3" localSheetId="34" hidden="1">#REF!</definedName>
    <definedName name="_bla3" localSheetId="52" hidden="1">#REF!</definedName>
    <definedName name="_bla3" hidden="1">#REF!</definedName>
    <definedName name="_bla4" localSheetId="31" hidden="1">#REF!</definedName>
    <definedName name="_bla4" localSheetId="50" hidden="1">#REF!</definedName>
    <definedName name="_bla4" localSheetId="4" hidden="1">#REF!</definedName>
    <definedName name="_bla4" localSheetId="6" hidden="1">#REF!</definedName>
    <definedName name="_bla4" localSheetId="28" hidden="1">#REF!</definedName>
    <definedName name="_bla4" localSheetId="32" hidden="1">#REF!</definedName>
    <definedName name="_bla4" localSheetId="33" hidden="1">#REF!</definedName>
    <definedName name="_bla4" localSheetId="34" hidden="1">#REF!</definedName>
    <definedName name="_bla4" localSheetId="52" hidden="1">#REF!</definedName>
    <definedName name="_bla4" hidden="1">#REF!</definedName>
    <definedName name="_DEG1" localSheetId="31">#REF!</definedName>
    <definedName name="_DEG1" localSheetId="50">#REF!</definedName>
    <definedName name="_DEG1" localSheetId="4">#REF!</definedName>
    <definedName name="_DEG1" localSheetId="6">#REF!</definedName>
    <definedName name="_DEG1" localSheetId="28">#REF!</definedName>
    <definedName name="_DEG1" localSheetId="32">#REF!</definedName>
    <definedName name="_DEG1" localSheetId="33">#REF!</definedName>
    <definedName name="_DEG1" localSheetId="34">#REF!</definedName>
    <definedName name="_DEG1" localSheetId="52">#REF!</definedName>
    <definedName name="_DEG1">#REF!</definedName>
    <definedName name="_DKR1" localSheetId="31">#REF!</definedName>
    <definedName name="_DKR1" localSheetId="50">#REF!</definedName>
    <definedName name="_DKR1" localSheetId="4">#REF!</definedName>
    <definedName name="_DKR1" localSheetId="6">#REF!</definedName>
    <definedName name="_DKR1" localSheetId="28">#REF!</definedName>
    <definedName name="_DKR1" localSheetId="32">#REF!</definedName>
    <definedName name="_DKR1" localSheetId="33">#REF!</definedName>
    <definedName name="_DKR1" localSheetId="34">#REF!</definedName>
    <definedName name="_DKR1" localSheetId="52">#REF!</definedName>
    <definedName name="_DKR1">#REF!</definedName>
    <definedName name="_DLX1.EMA" localSheetId="31">#REF!</definedName>
    <definedName name="_DLX1.EMA" localSheetId="50">#REF!</definedName>
    <definedName name="_DLX1.EMA" localSheetId="4">#REF!</definedName>
    <definedName name="_DLX1.EMA" localSheetId="6">#REF!</definedName>
    <definedName name="_DLX1.EMA" localSheetId="28">#REF!</definedName>
    <definedName name="_DLX1.EMA" localSheetId="33">#REF!</definedName>
    <definedName name="_DLX1.EMA" localSheetId="34">#REF!</definedName>
    <definedName name="_DLX1.EMA" localSheetId="52">#REF!</definedName>
    <definedName name="_DLX1.EMA">#REF!</definedName>
    <definedName name="_DLX1.EMG" localSheetId="31">#REF!</definedName>
    <definedName name="_DLX1.EMG" localSheetId="50">#REF!</definedName>
    <definedName name="_DLX1.EMG" localSheetId="4">#REF!</definedName>
    <definedName name="_DLX1.EMG" localSheetId="6">#REF!</definedName>
    <definedName name="_DLX1.EMG" localSheetId="28">#REF!</definedName>
    <definedName name="_DLX1.EMG" localSheetId="33">#REF!</definedName>
    <definedName name="_DLX1.EMG" localSheetId="34">#REF!</definedName>
    <definedName name="_DLX1.EMG" localSheetId="52">#REF!</definedName>
    <definedName name="_DLX1.EMG">#REF!</definedName>
    <definedName name="_DLX10.EMA" localSheetId="31">#REF!</definedName>
    <definedName name="_DLX10.EMA" localSheetId="50">#REF!</definedName>
    <definedName name="_DLX10.EMA" localSheetId="4">#REF!</definedName>
    <definedName name="_DLX10.EMA" localSheetId="6">#REF!</definedName>
    <definedName name="_DLX10.EMA" localSheetId="28">#REF!</definedName>
    <definedName name="_DLX10.EMA" localSheetId="33">#REF!</definedName>
    <definedName name="_DLX10.EMA" localSheetId="34">#REF!</definedName>
    <definedName name="_DLX10.EMA" localSheetId="52">#REF!</definedName>
    <definedName name="_DLX10.EMA">#REF!</definedName>
    <definedName name="_DLX11.EMA" localSheetId="31">#REF!</definedName>
    <definedName name="_DLX11.EMA" localSheetId="50">#REF!</definedName>
    <definedName name="_DLX11.EMA" localSheetId="4">#REF!</definedName>
    <definedName name="_DLX11.EMA" localSheetId="6">#REF!</definedName>
    <definedName name="_DLX11.EMA" localSheetId="28">#REF!</definedName>
    <definedName name="_DLX11.EMA" localSheetId="33">#REF!</definedName>
    <definedName name="_DLX11.EMA" localSheetId="34">#REF!</definedName>
    <definedName name="_DLX11.EMA" localSheetId="52">#REF!</definedName>
    <definedName name="_DLX11.EMA">#REF!</definedName>
    <definedName name="_DLX12.EMA" localSheetId="31">#REF!</definedName>
    <definedName name="_DLX12.EMA" localSheetId="50">#REF!</definedName>
    <definedName name="_DLX12.EMA" localSheetId="4">#REF!</definedName>
    <definedName name="_DLX12.EMA" localSheetId="6">#REF!</definedName>
    <definedName name="_DLX12.EMA" localSheetId="28">#REF!</definedName>
    <definedName name="_DLX12.EMA" localSheetId="33">#REF!</definedName>
    <definedName name="_DLX12.EMA" localSheetId="34">#REF!</definedName>
    <definedName name="_DLX12.EMA" localSheetId="52">#REF!</definedName>
    <definedName name="_DLX12.EMA">#REF!</definedName>
    <definedName name="_DLX13.EMA" localSheetId="31">#REF!</definedName>
    <definedName name="_DLX13.EMA" localSheetId="50">#REF!</definedName>
    <definedName name="_DLX13.EMA" localSheetId="4">#REF!</definedName>
    <definedName name="_DLX13.EMA" localSheetId="6">#REF!</definedName>
    <definedName name="_DLX13.EMA" localSheetId="28">#REF!</definedName>
    <definedName name="_DLX13.EMA" localSheetId="33">#REF!</definedName>
    <definedName name="_DLX13.EMA" localSheetId="34">#REF!</definedName>
    <definedName name="_DLX13.EMA" localSheetId="52">#REF!</definedName>
    <definedName name="_DLX13.EMA">#REF!</definedName>
    <definedName name="_DLX14.EMA" localSheetId="31">#REF!</definedName>
    <definedName name="_DLX14.EMA" localSheetId="50">#REF!</definedName>
    <definedName name="_DLX14.EMA" localSheetId="4">#REF!</definedName>
    <definedName name="_DLX14.EMA" localSheetId="6">#REF!</definedName>
    <definedName name="_DLX14.EMA" localSheetId="28">#REF!</definedName>
    <definedName name="_DLX14.EMA" localSheetId="33">#REF!</definedName>
    <definedName name="_DLX14.EMA" localSheetId="34">#REF!</definedName>
    <definedName name="_DLX14.EMA" localSheetId="52">#REF!</definedName>
    <definedName name="_DLX14.EMA">#REF!</definedName>
    <definedName name="_DLX16.EMA" localSheetId="31">#REF!</definedName>
    <definedName name="_DLX16.EMA" localSheetId="50">#REF!</definedName>
    <definedName name="_DLX16.EMA" localSheetId="4">#REF!</definedName>
    <definedName name="_DLX16.EMA" localSheetId="6">#REF!</definedName>
    <definedName name="_DLX16.EMA" localSheetId="28">#REF!</definedName>
    <definedName name="_DLX16.EMA" localSheetId="33">#REF!</definedName>
    <definedName name="_DLX16.EMA" localSheetId="34">#REF!</definedName>
    <definedName name="_DLX16.EMA" localSheetId="52">#REF!</definedName>
    <definedName name="_DLX16.EMA">#REF!</definedName>
    <definedName name="_DLX2.EMA" localSheetId="31">#REF!,#REF!</definedName>
    <definedName name="_DLX2.EMA" localSheetId="50">#REF!,#REF!</definedName>
    <definedName name="_DLX2.EMA" localSheetId="4">#REF!,#REF!</definedName>
    <definedName name="_DLX2.EMA" localSheetId="6">#REF!,#REF!</definedName>
    <definedName name="_DLX2.EMA" localSheetId="28">#REF!,#REF!</definedName>
    <definedName name="_DLX2.EMA" localSheetId="32">#REF!,#REF!</definedName>
    <definedName name="_DLX2.EMA" localSheetId="33">#REF!,#REF!</definedName>
    <definedName name="_DLX2.EMA" localSheetId="34">#REF!,#REF!</definedName>
    <definedName name="_DLX2.EMA" localSheetId="52">#REF!,#REF!</definedName>
    <definedName name="_DLX2.EMA">#REF!,#REF!</definedName>
    <definedName name="_DLX2.EMG" localSheetId="31">#REF!</definedName>
    <definedName name="_DLX2.EMG" localSheetId="50">#REF!</definedName>
    <definedName name="_DLX2.EMG" localSheetId="4">#REF!</definedName>
    <definedName name="_DLX2.EMG" localSheetId="6">#REF!</definedName>
    <definedName name="_DLX2.EMG" localSheetId="28">#REF!</definedName>
    <definedName name="_DLX2.EMG" localSheetId="32">#REF!</definedName>
    <definedName name="_DLX2.EMG" localSheetId="33">#REF!</definedName>
    <definedName name="_DLX2.EMG" localSheetId="34">#REF!</definedName>
    <definedName name="_DLX2.EMG" localSheetId="52">#REF!</definedName>
    <definedName name="_DLX2.EMG">#REF!</definedName>
    <definedName name="_DLX4.EMA" localSheetId="31">#REF!</definedName>
    <definedName name="_DLX4.EMA" localSheetId="50">#REF!</definedName>
    <definedName name="_DLX4.EMA" localSheetId="4">#REF!</definedName>
    <definedName name="_DLX4.EMA" localSheetId="6">#REF!</definedName>
    <definedName name="_DLX4.EMA" localSheetId="28">#REF!</definedName>
    <definedName name="_DLX4.EMA" localSheetId="32">#REF!</definedName>
    <definedName name="_DLX4.EMA" localSheetId="33">#REF!</definedName>
    <definedName name="_DLX4.EMA" localSheetId="34">#REF!</definedName>
    <definedName name="_DLX4.EMA" localSheetId="52">#REF!</definedName>
    <definedName name="_DLX4.EMA">#REF!</definedName>
    <definedName name="_DLX4.EMG" localSheetId="31">#REF!</definedName>
    <definedName name="_DLX4.EMG" localSheetId="50">#REF!</definedName>
    <definedName name="_DLX4.EMG" localSheetId="4">#REF!</definedName>
    <definedName name="_DLX4.EMG" localSheetId="6">#REF!</definedName>
    <definedName name="_DLX4.EMG" localSheetId="28">#REF!</definedName>
    <definedName name="_DLX4.EMG" localSheetId="32">#REF!</definedName>
    <definedName name="_DLX4.EMG" localSheetId="33">#REF!</definedName>
    <definedName name="_DLX4.EMG" localSheetId="34">#REF!</definedName>
    <definedName name="_DLX4.EMG" localSheetId="52">#REF!</definedName>
    <definedName name="_DLX4.EMG">#REF!</definedName>
    <definedName name="_DLX5.EMA" localSheetId="31">#REF!</definedName>
    <definedName name="_DLX5.EMA" localSheetId="50">#REF!</definedName>
    <definedName name="_DLX5.EMA" localSheetId="4">#REF!</definedName>
    <definedName name="_DLX5.EMA" localSheetId="6">#REF!</definedName>
    <definedName name="_DLX5.EMA" localSheetId="28">#REF!</definedName>
    <definedName name="_DLX5.EMA" localSheetId="33">#REF!</definedName>
    <definedName name="_DLX5.EMA" localSheetId="34">#REF!</definedName>
    <definedName name="_DLX5.EMA" localSheetId="52">#REF!</definedName>
    <definedName name="_DLX5.EMA">#REF!</definedName>
    <definedName name="_DLX6.EMA" localSheetId="31">#REF!</definedName>
    <definedName name="_DLX6.EMA" localSheetId="50">#REF!</definedName>
    <definedName name="_DLX6.EMA" localSheetId="4">#REF!</definedName>
    <definedName name="_DLX6.EMA" localSheetId="6">#REF!</definedName>
    <definedName name="_DLX6.EMA" localSheetId="28">#REF!</definedName>
    <definedName name="_DLX6.EMA" localSheetId="33">#REF!</definedName>
    <definedName name="_DLX6.EMA" localSheetId="34">#REF!</definedName>
    <definedName name="_DLX6.EMA" localSheetId="52">#REF!</definedName>
    <definedName name="_DLX6.EMA">#REF!</definedName>
    <definedName name="_DLX7.EMA" localSheetId="31">#REF!</definedName>
    <definedName name="_DLX7.EMA" localSheetId="50">#REF!</definedName>
    <definedName name="_DLX7.EMA" localSheetId="4">#REF!</definedName>
    <definedName name="_DLX7.EMA" localSheetId="6">#REF!</definedName>
    <definedName name="_DLX7.EMA" localSheetId="28">#REF!</definedName>
    <definedName name="_DLX7.EMA" localSheetId="33">#REF!</definedName>
    <definedName name="_DLX7.EMA" localSheetId="34">#REF!</definedName>
    <definedName name="_DLX7.EMA" localSheetId="52">#REF!</definedName>
    <definedName name="_DLX7.EMA">#REF!</definedName>
    <definedName name="_DLX8.EMA" localSheetId="31">#REF!</definedName>
    <definedName name="_DLX8.EMA" localSheetId="50">#REF!</definedName>
    <definedName name="_DLX8.EMA" localSheetId="4">#REF!</definedName>
    <definedName name="_DLX8.EMA" localSheetId="6">#REF!</definedName>
    <definedName name="_DLX8.EMA" localSheetId="28">#REF!</definedName>
    <definedName name="_DLX8.EMA" localSheetId="33">#REF!</definedName>
    <definedName name="_DLX8.EMA" localSheetId="34">#REF!</definedName>
    <definedName name="_DLX8.EMA" localSheetId="52">#REF!</definedName>
    <definedName name="_DLX8.EMA">#REF!</definedName>
    <definedName name="_DLX9.EMA" localSheetId="31">#REF!</definedName>
    <definedName name="_DLX9.EMA" localSheetId="50">#REF!</definedName>
    <definedName name="_DLX9.EMA" localSheetId="4">#REF!</definedName>
    <definedName name="_DLX9.EMA" localSheetId="6">#REF!</definedName>
    <definedName name="_DLX9.EMA" localSheetId="28">#REF!</definedName>
    <definedName name="_DLX9.EMA" localSheetId="33">#REF!</definedName>
    <definedName name="_DLX9.EMA" localSheetId="34">#REF!</definedName>
    <definedName name="_DLX9.EMA" localSheetId="52">#REF!</definedName>
    <definedName name="_DLX9.EMA">#REF!</definedName>
    <definedName name="_ECU1" localSheetId="31">#REF!</definedName>
    <definedName name="_ECU1" localSheetId="50">#REF!</definedName>
    <definedName name="_ECU1" localSheetId="4">#REF!</definedName>
    <definedName name="_ECU1" localSheetId="6">#REF!</definedName>
    <definedName name="_ECU1" localSheetId="28">#REF!</definedName>
    <definedName name="_ECU1" localSheetId="32">#REF!</definedName>
    <definedName name="_ECU1" localSheetId="33">#REF!</definedName>
    <definedName name="_ECU1" localSheetId="34">#REF!</definedName>
    <definedName name="_ECU1" localSheetId="52">#REF!</definedName>
    <definedName name="_ECU1">#REF!</definedName>
    <definedName name="_ESC1" localSheetId="31">#REF!</definedName>
    <definedName name="_ESC1" localSheetId="50">#REF!</definedName>
    <definedName name="_ESC1" localSheetId="4">#REF!</definedName>
    <definedName name="_ESC1" localSheetId="6">#REF!</definedName>
    <definedName name="_ESC1" localSheetId="28">#REF!</definedName>
    <definedName name="_ESC1" localSheetId="32">#REF!</definedName>
    <definedName name="_ESC1" localSheetId="33">#REF!</definedName>
    <definedName name="_ESC1" localSheetId="34">#REF!</definedName>
    <definedName name="_ESC1" localSheetId="52">#REF!</definedName>
    <definedName name="_ESC1">#REF!</definedName>
    <definedName name="_EX9596" localSheetId="31">#REF!</definedName>
    <definedName name="_EX9596" localSheetId="50">#REF!</definedName>
    <definedName name="_EX9596" localSheetId="4">#REF!</definedName>
    <definedName name="_EX9596" localSheetId="6">#REF!</definedName>
    <definedName name="_EX9596" localSheetId="28">#REF!</definedName>
    <definedName name="_EX9596" localSheetId="33">#REF!</definedName>
    <definedName name="_EX9596" localSheetId="34">#REF!</definedName>
    <definedName name="_EX9596" localSheetId="52">#REF!</definedName>
    <definedName name="_EX9596">#REF!</definedName>
    <definedName name="_F" localSheetId="31" hidden="1">'[14]Fax a enviar'!#REF!</definedName>
    <definedName name="_F" localSheetId="50" hidden="1">'[14]Fax a enviar'!#REF!</definedName>
    <definedName name="_F" localSheetId="4" hidden="1">'[14]Fax a enviar'!#REF!</definedName>
    <definedName name="_F" localSheetId="6" hidden="1">'[14]Fax a enviar'!#REF!</definedName>
    <definedName name="_F" localSheetId="28" hidden="1">'[14]Fax a enviar'!#REF!</definedName>
    <definedName name="_F" localSheetId="33" hidden="1">'[14]Fax a enviar'!#REF!</definedName>
    <definedName name="_F" localSheetId="34" hidden="1">'[14]Fax a enviar'!#REF!</definedName>
    <definedName name="_F" localSheetId="52" hidden="1">'[14]Fax a enviar'!#REF!</definedName>
    <definedName name="_F" hidden="1">'[14]Fax a enviar'!#REF!</definedName>
    <definedName name="_FAL1" localSheetId="31">#REF!</definedName>
    <definedName name="_FAL1" localSheetId="50">#REF!</definedName>
    <definedName name="_FAL1" localSheetId="4">#REF!</definedName>
    <definedName name="_FAL1" localSheetId="6">#REF!</definedName>
    <definedName name="_FAL1" localSheetId="28">#REF!</definedName>
    <definedName name="_FAL1" localSheetId="32">#REF!</definedName>
    <definedName name="_FAL1" localSheetId="33">#REF!</definedName>
    <definedName name="_FAL1" localSheetId="34">#REF!</definedName>
    <definedName name="_FAL1" localSheetId="52">#REF!</definedName>
    <definedName name="_FAL1">#REF!</definedName>
    <definedName name="_FAL2" localSheetId="31">#REF!</definedName>
    <definedName name="_FAL2" localSheetId="50">#REF!</definedName>
    <definedName name="_FAL2" localSheetId="4">#REF!</definedName>
    <definedName name="_FAL2" localSheetId="6">#REF!</definedName>
    <definedName name="_FAL2" localSheetId="28">#REF!</definedName>
    <definedName name="_FAL2" localSheetId="32">#REF!</definedName>
    <definedName name="_FAL2" localSheetId="33">#REF!</definedName>
    <definedName name="_FAL2" localSheetId="34">#REF!</definedName>
    <definedName name="_FAL2" localSheetId="52">#REF!</definedName>
    <definedName name="_FAL2">#REF!</definedName>
    <definedName name="_FAL3" localSheetId="31">#REF!</definedName>
    <definedName name="_FAL3" localSheetId="50">#REF!</definedName>
    <definedName name="_FAL3" localSheetId="4">#REF!</definedName>
    <definedName name="_FAL3" localSheetId="6">#REF!</definedName>
    <definedName name="_FAL3" localSheetId="28">#REF!</definedName>
    <definedName name="_FAL3" localSheetId="32">#REF!</definedName>
    <definedName name="_FAL3" localSheetId="33">#REF!</definedName>
    <definedName name="_FAL3" localSheetId="34">#REF!</definedName>
    <definedName name="_FAL3" localSheetId="52">#REF!</definedName>
    <definedName name="_FAL3">#REF!</definedName>
    <definedName name="_FAL4" localSheetId="31">#REF!</definedName>
    <definedName name="_FAL4" localSheetId="50">#REF!</definedName>
    <definedName name="_FAL4" localSheetId="4">#REF!</definedName>
    <definedName name="_FAL4" localSheetId="6">#REF!</definedName>
    <definedName name="_FAL4" localSheetId="28">#REF!</definedName>
    <definedName name="_FAL4" localSheetId="32">#REF!</definedName>
    <definedName name="_FAL4" localSheetId="33">#REF!</definedName>
    <definedName name="_FAL4" localSheetId="34">#REF!</definedName>
    <definedName name="_FAL4" localSheetId="52">#REF!</definedName>
    <definedName name="_FAL4">#REF!</definedName>
    <definedName name="_FAL5" localSheetId="31">#REF!</definedName>
    <definedName name="_FAL5" localSheetId="50">#REF!</definedName>
    <definedName name="_FAL5" localSheetId="4">#REF!</definedName>
    <definedName name="_FAL5" localSheetId="6">#REF!</definedName>
    <definedName name="_FAL5" localSheetId="28">#REF!</definedName>
    <definedName name="_FAL5" localSheetId="32">#REF!</definedName>
    <definedName name="_FAL5" localSheetId="33">#REF!</definedName>
    <definedName name="_FAL5" localSheetId="34">#REF!</definedName>
    <definedName name="_FAL5" localSheetId="52">#REF!</definedName>
    <definedName name="_FAL5">#REF!</definedName>
    <definedName name="_FAL6" localSheetId="31">#REF!</definedName>
    <definedName name="_FAL6" localSheetId="50">#REF!</definedName>
    <definedName name="_FAL6" localSheetId="4">#REF!</definedName>
    <definedName name="_FAL6" localSheetId="6">#REF!</definedName>
    <definedName name="_FAL6" localSheetId="28">#REF!</definedName>
    <definedName name="_FAL6" localSheetId="32">#REF!</definedName>
    <definedName name="_FAL6" localSheetId="33">#REF!</definedName>
    <definedName name="_FAL6" localSheetId="34">#REF!</definedName>
    <definedName name="_FAL6" localSheetId="52">#REF!</definedName>
    <definedName name="_FAL6">#REF!</definedName>
    <definedName name="_FAL7" localSheetId="31">#REF!</definedName>
    <definedName name="_FAL7" localSheetId="50">#REF!</definedName>
    <definedName name="_FAL7" localSheetId="4">#REF!</definedName>
    <definedName name="_FAL7" localSheetId="6">#REF!</definedName>
    <definedName name="_FAL7" localSheetId="28">#REF!</definedName>
    <definedName name="_FAL7" localSheetId="32">#REF!</definedName>
    <definedName name="_FAL7" localSheetId="33">#REF!</definedName>
    <definedName name="_FAL7" localSheetId="34">#REF!</definedName>
    <definedName name="_FAL7" localSheetId="52">#REF!</definedName>
    <definedName name="_FAL7">#REF!</definedName>
    <definedName name="_FAL89" localSheetId="31">#REF!</definedName>
    <definedName name="_FAL89" localSheetId="50">#REF!</definedName>
    <definedName name="_FAL89" localSheetId="4">#REF!</definedName>
    <definedName name="_FAL89" localSheetId="6">#REF!</definedName>
    <definedName name="_FAL89" localSheetId="28">#REF!</definedName>
    <definedName name="_FAL89" localSheetId="32">#REF!</definedName>
    <definedName name="_FAL89" localSheetId="33">#REF!</definedName>
    <definedName name="_FAL89" localSheetId="34">#REF!</definedName>
    <definedName name="_FAL89" localSheetId="52">#REF!</definedName>
    <definedName name="_FAL89">#REF!</definedName>
    <definedName name="_Fill" localSheetId="31" hidden="1">#REF!</definedName>
    <definedName name="_Fill" localSheetId="50" hidden="1">#REF!</definedName>
    <definedName name="_Fill" localSheetId="4" hidden="1">#REF!</definedName>
    <definedName name="_Fill" localSheetId="6" hidden="1">#REF!</definedName>
    <definedName name="_Fill" localSheetId="28" hidden="1">#REF!</definedName>
    <definedName name="_Fill" localSheetId="32" hidden="1">#REF!</definedName>
    <definedName name="_Fill" localSheetId="33" hidden="1">#REF!</definedName>
    <definedName name="_Fill" localSheetId="34" hidden="1">#REF!</definedName>
    <definedName name="_Fill" localSheetId="52" hidden="1">#REF!</definedName>
    <definedName name="_Fill" hidden="1">#REF!</definedName>
    <definedName name="_Fill1" localSheetId="31" hidden="1">#REF!</definedName>
    <definedName name="_Fill1" localSheetId="50" hidden="1">#REF!</definedName>
    <definedName name="_Fill1" localSheetId="4" hidden="1">#REF!</definedName>
    <definedName name="_Fill1" localSheetId="6" hidden="1">#REF!</definedName>
    <definedName name="_Fill1" localSheetId="28" hidden="1">#REF!</definedName>
    <definedName name="_Fill1" localSheetId="32" hidden="1">#REF!</definedName>
    <definedName name="_Fill1" localSheetId="33" hidden="1">#REF!</definedName>
    <definedName name="_Fill1" localSheetId="34" hidden="1">#REF!</definedName>
    <definedName name="_Fill1" localSheetId="52" hidden="1">#REF!</definedName>
    <definedName name="_Fill1" hidden="1">#REF!</definedName>
    <definedName name="_xlnm._FilterDatabase" hidden="1">[15]C!$P$428:$T$428</definedName>
    <definedName name="_FMK1" localSheetId="31">#REF!</definedName>
    <definedName name="_FMK1" localSheetId="50">#REF!</definedName>
    <definedName name="_FMK1" localSheetId="4">#REF!</definedName>
    <definedName name="_FMK1" localSheetId="6">#REF!</definedName>
    <definedName name="_FMK1" localSheetId="28">#REF!</definedName>
    <definedName name="_FMK1" localSheetId="32">#REF!</definedName>
    <definedName name="_FMK1" localSheetId="33">#REF!</definedName>
    <definedName name="_FMK1" localSheetId="34">#REF!</definedName>
    <definedName name="_FMK1" localSheetId="52">#REF!</definedName>
    <definedName name="_FMK1">#REF!</definedName>
    <definedName name="_IKR1" localSheetId="31">#REF!</definedName>
    <definedName name="_IKR1" localSheetId="50">#REF!</definedName>
    <definedName name="_IKR1" localSheetId="4">#REF!</definedName>
    <definedName name="_IKR1" localSheetId="6">#REF!</definedName>
    <definedName name="_IKR1" localSheetId="28">#REF!</definedName>
    <definedName name="_IKR1" localSheetId="32">#REF!</definedName>
    <definedName name="_IKR1" localSheetId="33">#REF!</definedName>
    <definedName name="_IKR1" localSheetId="34">#REF!</definedName>
    <definedName name="_IKR1" localSheetId="52">#REF!</definedName>
    <definedName name="_IKR1">#REF!</definedName>
    <definedName name="_IRP1" localSheetId="31">#REF!</definedName>
    <definedName name="_IRP1" localSheetId="50">#REF!</definedName>
    <definedName name="_IRP1" localSheetId="4">#REF!</definedName>
    <definedName name="_IRP1" localSheetId="6">#REF!</definedName>
    <definedName name="_IRP1" localSheetId="28">#REF!</definedName>
    <definedName name="_IRP1" localSheetId="32">#REF!</definedName>
    <definedName name="_IRP1" localSheetId="33">#REF!</definedName>
    <definedName name="_IRP1" localSheetId="34">#REF!</definedName>
    <definedName name="_IRP1" localSheetId="52">#REF!</definedName>
    <definedName name="_IRP1">#REF!</definedName>
    <definedName name="_Key1" localSheetId="31" hidden="1">#REF!</definedName>
    <definedName name="_Key1" localSheetId="50" hidden="1">#REF!</definedName>
    <definedName name="_Key1" localSheetId="4" hidden="1">#REF!</definedName>
    <definedName name="_Key1" localSheetId="6" hidden="1">#REF!</definedName>
    <definedName name="_Key1" localSheetId="28" hidden="1">#REF!</definedName>
    <definedName name="_Key1" localSheetId="32" hidden="1">#REF!</definedName>
    <definedName name="_Key1" localSheetId="33" hidden="1">#REF!</definedName>
    <definedName name="_Key1" localSheetId="34" hidden="1">#REF!</definedName>
    <definedName name="_Key1" localSheetId="52" hidden="1">#REF!</definedName>
    <definedName name="_Key1" hidden="1">#REF!</definedName>
    <definedName name="_Key2" localSheetId="31" hidden="1">#REF!</definedName>
    <definedName name="_Key2" localSheetId="50" hidden="1">#REF!</definedName>
    <definedName name="_Key2" localSheetId="4" hidden="1">#REF!</definedName>
    <definedName name="_Key2" localSheetId="6" hidden="1">#REF!</definedName>
    <definedName name="_Key2" localSheetId="28" hidden="1">#REF!</definedName>
    <definedName name="_Key2" localSheetId="33" hidden="1">#REF!</definedName>
    <definedName name="_Key2" localSheetId="34" hidden="1">#REF!</definedName>
    <definedName name="_Key2" localSheetId="52" hidden="1">#REF!</definedName>
    <definedName name="_Key2" hidden="1">#REF!</definedName>
    <definedName name="_LIT1" localSheetId="31">#REF!</definedName>
    <definedName name="_LIT1" localSheetId="50">#REF!</definedName>
    <definedName name="_LIT1" localSheetId="4">#REF!</definedName>
    <definedName name="_LIT1" localSheetId="6">#REF!</definedName>
    <definedName name="_LIT1" localSheetId="28">#REF!</definedName>
    <definedName name="_LIT1" localSheetId="32">#REF!</definedName>
    <definedName name="_LIT1" localSheetId="33">#REF!</definedName>
    <definedName name="_LIT1" localSheetId="34">#REF!</definedName>
    <definedName name="_LIT1" localSheetId="52">#REF!</definedName>
    <definedName name="_LIT1">#REF!</definedName>
    <definedName name="_LL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localSheetId="31" hidden="1">'[16]Fax a enviar'!#REF!</definedName>
    <definedName name="_MatMult_A" localSheetId="50" hidden="1">'[16]Fax a enviar'!#REF!</definedName>
    <definedName name="_MatMult_A" localSheetId="4" hidden="1">'[16]Fax a enviar'!#REF!</definedName>
    <definedName name="_MatMult_A" localSheetId="6" hidden="1">'[16]Fax a enviar'!#REF!</definedName>
    <definedName name="_MatMult_A" localSheetId="28" hidden="1">'[16]Fax a enviar'!#REF!</definedName>
    <definedName name="_MatMult_A" localSheetId="33" hidden="1">'[16]Fax a enviar'!#REF!</definedName>
    <definedName name="_MatMult_A" localSheetId="34" hidden="1">'[16]Fax a enviar'!#REF!</definedName>
    <definedName name="_MatMult_A" localSheetId="52" hidden="1">'[16]Fax a enviar'!#REF!</definedName>
    <definedName name="_MatMult_A" hidden="1">'[16]Fax a enviar'!#REF!</definedName>
    <definedName name="_MatMult_AxB" localSheetId="31" hidden="1">'[16]Fax a enviar'!#REF!</definedName>
    <definedName name="_MatMult_AxB" localSheetId="50" hidden="1">'[16]Fax a enviar'!#REF!</definedName>
    <definedName name="_MatMult_AxB" localSheetId="4" hidden="1">'[16]Fax a enviar'!#REF!</definedName>
    <definedName name="_MatMult_AxB" localSheetId="6" hidden="1">'[16]Fax a enviar'!#REF!</definedName>
    <definedName name="_MatMult_AxB" localSheetId="28" hidden="1">'[16]Fax a enviar'!#REF!</definedName>
    <definedName name="_MatMult_AxB" localSheetId="33" hidden="1">'[16]Fax a enviar'!#REF!</definedName>
    <definedName name="_MatMult_AxB" localSheetId="34" hidden="1">'[16]Fax a enviar'!#REF!</definedName>
    <definedName name="_MatMult_AxB" localSheetId="52" hidden="1">'[16]Fax a enviar'!#REF!</definedName>
    <definedName name="_MatMult_AxB" hidden="1">'[16]Fax a enviar'!#REF!</definedName>
    <definedName name="_MatMult_B" localSheetId="31" hidden="1">'[16]Fax a enviar'!#REF!</definedName>
    <definedName name="_MatMult_B" localSheetId="50" hidden="1">'[16]Fax a enviar'!#REF!</definedName>
    <definedName name="_MatMult_B" localSheetId="4" hidden="1">'[16]Fax a enviar'!#REF!</definedName>
    <definedName name="_MatMult_B" localSheetId="6" hidden="1">'[16]Fax a enviar'!#REF!</definedName>
    <definedName name="_MatMult_B" localSheetId="28" hidden="1">'[16]Fax a enviar'!#REF!</definedName>
    <definedName name="_MatMult_B" localSheetId="33" hidden="1">'[16]Fax a enviar'!#REF!</definedName>
    <definedName name="_MatMult_B" localSheetId="34" hidden="1">'[16]Fax a enviar'!#REF!</definedName>
    <definedName name="_MatMult_B" localSheetId="52" hidden="1">'[16]Fax a enviar'!#REF!</definedName>
    <definedName name="_MatMult_B" hidden="1">'[16]Fax a enviar'!#REF!</definedName>
    <definedName name="_MEX1" localSheetId="31">#REF!</definedName>
    <definedName name="_MEX1" localSheetId="50">#REF!</definedName>
    <definedName name="_MEX1" localSheetId="4">#REF!</definedName>
    <definedName name="_MEX1" localSheetId="6">#REF!</definedName>
    <definedName name="_MEX1" localSheetId="28">#REF!</definedName>
    <definedName name="_MEX1" localSheetId="32">#REF!</definedName>
    <definedName name="_MEX1" localSheetId="33">#REF!</definedName>
    <definedName name="_MEX1" localSheetId="34">#REF!</definedName>
    <definedName name="_MEX1" localSheetId="52">#REF!</definedName>
    <definedName name="_MEX1">#REF!</definedName>
    <definedName name="_Order1" localSheetId="32" hidden="1">0</definedName>
    <definedName name="_Order1" hidden="1">255</definedName>
    <definedName name="_Order2" hidden="1">255</definedName>
    <definedName name="_Parse_Out" localSheetId="31" hidden="1">#REF!</definedName>
    <definedName name="_Parse_Out" localSheetId="50" hidden="1">#REF!</definedName>
    <definedName name="_Parse_Out" localSheetId="4" hidden="1">#REF!</definedName>
    <definedName name="_Parse_Out" localSheetId="6" hidden="1">#REF!</definedName>
    <definedName name="_Parse_Out" localSheetId="28" hidden="1">#REF!</definedName>
    <definedName name="_Parse_Out" localSheetId="32" hidden="1">#REF!</definedName>
    <definedName name="_Parse_Out" localSheetId="33" hidden="1">#REF!</definedName>
    <definedName name="_Parse_Out" localSheetId="34" hidden="1">#REF!</definedName>
    <definedName name="_Parse_Out" localSheetId="52" hidden="1">#REF!</definedName>
    <definedName name="_Parse_Out" hidden="1">#REF!</definedName>
    <definedName name="_PTA1" localSheetId="31">#REF!</definedName>
    <definedName name="_PTA1" localSheetId="50">#REF!</definedName>
    <definedName name="_PTA1" localSheetId="4">#REF!</definedName>
    <definedName name="_PTA1" localSheetId="6">#REF!</definedName>
    <definedName name="_PTA1" localSheetId="28">#REF!</definedName>
    <definedName name="_PTA1" localSheetId="32">#REF!</definedName>
    <definedName name="_PTA1" localSheetId="33">#REF!</definedName>
    <definedName name="_PTA1" localSheetId="34">#REF!</definedName>
    <definedName name="_PTA1" localSheetId="52">#REF!</definedName>
    <definedName name="_PTA1">#REF!</definedName>
    <definedName name="_qV196" localSheetId="31">[13]QNEWLOR!#REF!</definedName>
    <definedName name="_qV196" localSheetId="50">[13]QNEWLOR!#REF!</definedName>
    <definedName name="_qV196" localSheetId="4">[13]QNEWLOR!#REF!</definedName>
    <definedName name="_qV196" localSheetId="6">[13]QNEWLOR!#REF!</definedName>
    <definedName name="_qV196" localSheetId="28">[13]QNEWLOR!#REF!</definedName>
    <definedName name="_qV196" localSheetId="33">[13]QNEWLOR!#REF!</definedName>
    <definedName name="_qV196" localSheetId="34">[13]QNEWLOR!#REF!</definedName>
    <definedName name="_qV196" localSheetId="52">[13]QNEWLOR!#REF!</definedName>
    <definedName name="_qV196">[13]QNEWLOR!#REF!</definedName>
    <definedName name="_ref2" localSheetId="31">#REF!</definedName>
    <definedName name="_ref2" localSheetId="50">#REF!</definedName>
    <definedName name="_ref2" localSheetId="4">#REF!</definedName>
    <definedName name="_ref2" localSheetId="6">#REF!</definedName>
    <definedName name="_ref2" localSheetId="28">#REF!</definedName>
    <definedName name="_ref2" localSheetId="32">#REF!</definedName>
    <definedName name="_ref2" localSheetId="33">#REF!</definedName>
    <definedName name="_ref2" localSheetId="34">#REF!</definedName>
    <definedName name="_ref2" localSheetId="52">#REF!</definedName>
    <definedName name="_ref2">#REF!</definedName>
    <definedName name="_Regression_Int" hidden="1">1</definedName>
    <definedName name="_Regression_Out" localSheetId="31" hidden="1">#REF!</definedName>
    <definedName name="_Regression_Out" localSheetId="50" hidden="1">#REF!</definedName>
    <definedName name="_Regression_Out" localSheetId="4" hidden="1">#REF!</definedName>
    <definedName name="_Regression_Out" localSheetId="6" hidden="1">#REF!</definedName>
    <definedName name="_Regression_Out" localSheetId="28" hidden="1">#REF!</definedName>
    <definedName name="_Regression_Out" localSheetId="32" hidden="1">#REF!</definedName>
    <definedName name="_Regression_Out" localSheetId="33" hidden="1">#REF!</definedName>
    <definedName name="_Regression_Out" localSheetId="34" hidden="1">#REF!</definedName>
    <definedName name="_Regression_Out" localSheetId="52" hidden="1">#REF!</definedName>
    <definedName name="_Regression_Out" hidden="1">#REF!</definedName>
    <definedName name="_Regression_X" localSheetId="31" hidden="1">#REF!</definedName>
    <definedName name="_Regression_X" localSheetId="50" hidden="1">#REF!</definedName>
    <definedName name="_Regression_X" localSheetId="4" hidden="1">#REF!</definedName>
    <definedName name="_Regression_X" localSheetId="6" hidden="1">#REF!</definedName>
    <definedName name="_Regression_X" localSheetId="28" hidden="1">#REF!</definedName>
    <definedName name="_Regression_X" localSheetId="32" hidden="1">#REF!</definedName>
    <definedName name="_Regression_X" localSheetId="33" hidden="1">#REF!</definedName>
    <definedName name="_Regression_X" localSheetId="34" hidden="1">#REF!</definedName>
    <definedName name="_Regression_X" localSheetId="52" hidden="1">#REF!</definedName>
    <definedName name="_Regression_X" hidden="1">#REF!</definedName>
    <definedName name="_Regression_Y" localSheetId="31" hidden="1">#REF!</definedName>
    <definedName name="_Regression_Y" localSheetId="50" hidden="1">#REF!</definedName>
    <definedName name="_Regression_Y" localSheetId="4" hidden="1">#REF!</definedName>
    <definedName name="_Regression_Y" localSheetId="6" hidden="1">#REF!</definedName>
    <definedName name="_Regression_Y" localSheetId="28" hidden="1">#REF!</definedName>
    <definedName name="_Regression_Y" localSheetId="32" hidden="1">#REF!</definedName>
    <definedName name="_Regression_Y" localSheetId="33" hidden="1">#REF!</definedName>
    <definedName name="_Regression_Y" localSheetId="34" hidden="1">#REF!</definedName>
    <definedName name="_Regression_Y" localSheetId="52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SAR1" localSheetId="31">#REF!</definedName>
    <definedName name="_SAR1" localSheetId="50">#REF!</definedName>
    <definedName name="_SAR1" localSheetId="4">#REF!</definedName>
    <definedName name="_SAR1" localSheetId="6">#REF!</definedName>
    <definedName name="_SAR1" localSheetId="28">#REF!</definedName>
    <definedName name="_SAR1" localSheetId="32">#REF!</definedName>
    <definedName name="_SAR1" localSheetId="33">#REF!</definedName>
    <definedName name="_SAR1" localSheetId="34">#REF!</definedName>
    <definedName name="_SAR1" localSheetId="52">#REF!</definedName>
    <definedName name="_SAR1">#REF!</definedName>
    <definedName name="_Sort" localSheetId="31" hidden="1">#REF!</definedName>
    <definedName name="_Sort" localSheetId="50" hidden="1">#REF!</definedName>
    <definedName name="_Sort" localSheetId="4" hidden="1">#REF!</definedName>
    <definedName name="_Sort" localSheetId="6" hidden="1">#REF!</definedName>
    <definedName name="_Sort" localSheetId="28" hidden="1">#REF!</definedName>
    <definedName name="_Sort" localSheetId="32" hidden="1">#REF!</definedName>
    <definedName name="_Sort" localSheetId="33" hidden="1">#REF!</definedName>
    <definedName name="_Sort" localSheetId="34" hidden="1">#REF!</definedName>
    <definedName name="_Sort" localSheetId="52" hidden="1">#REF!</definedName>
    <definedName name="_Sort" hidden="1">#REF!</definedName>
    <definedName name="_SRT11" localSheetId="31" hidden="1">{"Minpmon",#N/A,FALSE,"Monthinput"}</definedName>
    <definedName name="_SRT11" localSheetId="50" hidden="1">{"Minpmon",#N/A,FALSE,"Monthinput"}</definedName>
    <definedName name="_SRT11" localSheetId="4" hidden="1">{"Minpmon",#N/A,FALSE,"Monthinput"}</definedName>
    <definedName name="_SRT11" localSheetId="6" hidden="1">{"Minpmon",#N/A,FALSE,"Monthinput"}</definedName>
    <definedName name="_SRT11" localSheetId="28" hidden="1">{"Minpmon",#N/A,FALSE,"Monthinput"}</definedName>
    <definedName name="_SRT11" localSheetId="32" hidden="1">{"Minpmon",#N/A,FALSE,"Monthinput"}</definedName>
    <definedName name="_SRT11" localSheetId="33" hidden="1">{"Minpmon",#N/A,FALSE,"Monthinput"}</definedName>
    <definedName name="_SRT11" localSheetId="34" hidden="1">{"Minpmon",#N/A,FALSE,"Monthinput"}</definedName>
    <definedName name="_SRT11" localSheetId="35" hidden="1">{"Minpmon",#N/A,FALSE,"Monthinput"}</definedName>
    <definedName name="_SRT11" localSheetId="36" hidden="1">{"Minpmon",#N/A,FALSE,"Monthinput"}</definedName>
    <definedName name="_SRT11" localSheetId="37" hidden="1">{"Minpmon",#N/A,FALSE,"Monthinput"}</definedName>
    <definedName name="_SRT11" localSheetId="52" hidden="1">{"Minpmon",#N/A,FALSE,"Monthinput"}</definedName>
    <definedName name="_SRT11" localSheetId="53" hidden="1">{"Minpmon",#N/A,FALSE,"Monthinput"}</definedName>
    <definedName name="_SRT11" hidden="1">{"Minpmon",#N/A,FALSE,"Monthinput"}</definedName>
    <definedName name="_SRT111" localSheetId="31" hidden="1">{"Minpmon",#N/A,FALSE,"Monthinput"}</definedName>
    <definedName name="_SRT111" localSheetId="50" hidden="1">{"Minpmon",#N/A,FALSE,"Monthinput"}</definedName>
    <definedName name="_SRT111" localSheetId="4" hidden="1">{"Minpmon",#N/A,FALSE,"Monthinput"}</definedName>
    <definedName name="_SRT111" localSheetId="6" hidden="1">{"Minpmon",#N/A,FALSE,"Monthinput"}</definedName>
    <definedName name="_SRT111" localSheetId="28" hidden="1">{"Minpmon",#N/A,FALSE,"Monthinput"}</definedName>
    <definedName name="_SRT111" localSheetId="32" hidden="1">{"Minpmon",#N/A,FALSE,"Monthinput"}</definedName>
    <definedName name="_SRT111" localSheetId="33" hidden="1">{"Minpmon",#N/A,FALSE,"Monthinput"}</definedName>
    <definedName name="_SRT111" localSheetId="34" hidden="1">{"Minpmon",#N/A,FALSE,"Monthinput"}</definedName>
    <definedName name="_SRT111" localSheetId="35" hidden="1">{"Minpmon",#N/A,FALSE,"Monthinput"}</definedName>
    <definedName name="_SRT111" localSheetId="36" hidden="1">{"Minpmon",#N/A,FALSE,"Monthinput"}</definedName>
    <definedName name="_SRT111" localSheetId="37" hidden="1">{"Minpmon",#N/A,FALSE,"Monthinput"}</definedName>
    <definedName name="_SRT111" localSheetId="52" hidden="1">{"Minpmon",#N/A,FALSE,"Monthinput"}</definedName>
    <definedName name="_SRT111" localSheetId="53" hidden="1">{"Minpmon",#N/A,FALSE,"Monthinput"}</definedName>
    <definedName name="_SRT111" hidden="1">{"Minpmon",#N/A,FALSE,"Monthinput"}</definedName>
    <definedName name="_TOT58" localSheetId="31">[1]GROWTH!#REF!</definedName>
    <definedName name="_TOT58" localSheetId="50">[1]GROWTH!#REF!</definedName>
    <definedName name="_TOT58" localSheetId="4">[1]GROWTH!#REF!</definedName>
    <definedName name="_TOT58" localSheetId="6">[1]GROWTH!#REF!</definedName>
    <definedName name="_TOT58" localSheetId="28">[1]GROWTH!#REF!</definedName>
    <definedName name="_TOT58" localSheetId="33">[1]GROWTH!#REF!</definedName>
    <definedName name="_TOT58" localSheetId="34">[1]GROWTH!#REF!</definedName>
    <definedName name="_TOT58" localSheetId="52">[1]GROWTH!#REF!</definedName>
    <definedName name="_TOT58">[1]GROWTH!#REF!</definedName>
    <definedName name="a" localSheetId="31" hidden="1">[11]WB!#REF!</definedName>
    <definedName name="a" localSheetId="50" hidden="1">[11]WB!#REF!</definedName>
    <definedName name="a" localSheetId="4" hidden="1">[11]WB!#REF!</definedName>
    <definedName name="a" localSheetId="6" hidden="1">[11]WB!#REF!</definedName>
    <definedName name="a" localSheetId="28" hidden="1">[11]WB!#REF!</definedName>
    <definedName name="A" localSheetId="32">#REF!</definedName>
    <definedName name="a" localSheetId="33" hidden="1">[11]WB!#REF!</definedName>
    <definedName name="a" localSheetId="34" hidden="1">[11]WB!#REF!</definedName>
    <definedName name="a" localSheetId="52" hidden="1">[11]WB!#REF!</definedName>
    <definedName name="a" hidden="1">[11]WB!#REF!</definedName>
    <definedName name="a\V104" localSheetId="31">[13]QNEWLOR!#REF!</definedName>
    <definedName name="a\V104" localSheetId="50">[13]QNEWLOR!#REF!</definedName>
    <definedName name="a\V104" localSheetId="4">[13]QNEWLOR!#REF!</definedName>
    <definedName name="a\V104" localSheetId="6">[13]QNEWLOR!#REF!</definedName>
    <definedName name="a\V104" localSheetId="28">[13]QNEWLOR!#REF!</definedName>
    <definedName name="a\V104" localSheetId="33">[13]QNEWLOR!#REF!</definedName>
    <definedName name="a\V104" localSheetId="34">[13]QNEWLOR!#REF!</definedName>
    <definedName name="a\V104" localSheetId="52">[13]QNEWLOR!#REF!</definedName>
    <definedName name="a\V104">[13]QNEWLOR!#REF!</definedName>
    <definedName name="a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2">#REF!</definedName>
    <definedName name="aa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31" hidden="1">{"Riqfin97",#N/A,FALSE,"Tran";"Riqfinpro",#N/A,FALSE,"Tran"}</definedName>
    <definedName name="aaa" localSheetId="50" hidden="1">{"Riqfin97",#N/A,FALSE,"Tran";"Riqfinpro",#N/A,FALSE,"Tran"}</definedName>
    <definedName name="aaa" localSheetId="4" hidden="1">{"Riqfin97",#N/A,FALSE,"Tran";"Riqfinpro",#N/A,FALSE,"Tran"}</definedName>
    <definedName name="aaa" localSheetId="6" hidden="1">{"Riqfin97",#N/A,FALSE,"Tran";"Riqfinpro",#N/A,FALSE,"Tran"}</definedName>
    <definedName name="aaa" localSheetId="28" hidden="1">{"Riqfin97",#N/A,FALSE,"Tran";"Riqfinpro",#N/A,FALSE,"Tran"}</definedName>
    <definedName name="aaa" localSheetId="32" hidden="1">{"Riqfin97",#N/A,FALSE,"Tran";"Riqfinpro",#N/A,FALSE,"Tran"}</definedName>
    <definedName name="aaa" localSheetId="33" hidden="1">{"Riqfin97",#N/A,FALSE,"Tran";"Riqfinpro",#N/A,FALSE,"Tran"}</definedName>
    <definedName name="aaa" localSheetId="34" hidden="1">{"Riqfin97",#N/A,FALSE,"Tran";"Riqfinpro",#N/A,FALSE,"Tran"}</definedName>
    <definedName name="aaa" localSheetId="35" hidden="1">{"Riqfin97",#N/A,FALSE,"Tran";"Riqfinpro",#N/A,FALSE,"Tran"}</definedName>
    <definedName name="aaa" localSheetId="36" hidden="1">{"Riqfin97",#N/A,FALSE,"Tran";"Riqfinpro",#N/A,FALSE,"Tran"}</definedName>
    <definedName name="aaa" localSheetId="37" hidden="1">{"Riqfin97",#N/A,FALSE,"Tran";"Riqfinpro",#N/A,FALSE,"Tran"}</definedName>
    <definedName name="aaa" localSheetId="52" hidden="1">{"Riqfin97",#N/A,FALSE,"Tran";"Riqfinpro",#N/A,FALSE,"Tran"}</definedName>
    <definedName name="aaa" localSheetId="53" hidden="1">{"Riqfin97",#N/A,FALSE,"Tran";"Riqfinpro",#N/A,FALSE,"Tran"}</definedName>
    <definedName name="aaa" hidden="1">{"Riqfin97",#N/A,FALSE,"Tran";"Riqfinpro",#N/A,FALSE,"Tran"}</definedName>
    <definedName name="abu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x" localSheetId="31">#REF!</definedName>
    <definedName name="abx" localSheetId="50">#REF!</definedName>
    <definedName name="abx" localSheetId="4">#REF!</definedName>
    <definedName name="abx" localSheetId="6">#REF!</definedName>
    <definedName name="abx" localSheetId="28">#REF!</definedName>
    <definedName name="abx" localSheetId="32">#REF!</definedName>
    <definedName name="abx" localSheetId="33">#REF!</definedName>
    <definedName name="abx" localSheetId="34">#REF!</definedName>
    <definedName name="abx" localSheetId="52">#REF!</definedName>
    <definedName name="abx">#REF!</definedName>
    <definedName name="AccessDatabase" hidden="1">"\\De2kp-42538\BOLETIN\Claga\CLAGA2000.mdb"</definedName>
    <definedName name="Actual" localSheetId="31">#REF!</definedName>
    <definedName name="Actual" localSheetId="50">#REF!</definedName>
    <definedName name="Actual" localSheetId="4">#REF!</definedName>
    <definedName name="Actual" localSheetId="6">#REF!</definedName>
    <definedName name="Actual" localSheetId="28">#REF!</definedName>
    <definedName name="Actual" localSheetId="32">#REF!</definedName>
    <definedName name="Actual" localSheetId="33">#REF!</definedName>
    <definedName name="Actual" localSheetId="34">#REF!</definedName>
    <definedName name="Actual" localSheetId="52">#REF!</definedName>
    <definedName name="Actual">#REF!</definedName>
    <definedName name="ACUMULADO">#N/A</definedName>
    <definedName name="ACwvu.PLA1." localSheetId="31" hidden="1">'[17]COP FED'!#REF!</definedName>
    <definedName name="ACwvu.PLA1." localSheetId="50" hidden="1">'[17]COP FED'!#REF!</definedName>
    <definedName name="ACwvu.PLA1." localSheetId="4" hidden="1">'[17]COP FED'!#REF!</definedName>
    <definedName name="ACwvu.PLA1." localSheetId="6" hidden="1">'[17]COP FED'!#REF!</definedName>
    <definedName name="ACwvu.PLA1." localSheetId="28" hidden="1">'[17]COP FED'!#REF!</definedName>
    <definedName name="ACwvu.PLA1." localSheetId="32" hidden="1">'[17]COP FED'!#REF!</definedName>
    <definedName name="ACwvu.PLA1." localSheetId="33" hidden="1">'[17]COP FED'!#REF!</definedName>
    <definedName name="ACwvu.PLA1." localSheetId="34" hidden="1">'[17]COP FED'!#REF!</definedName>
    <definedName name="ACwvu.PLA1." localSheetId="52" hidden="1">'[17]COP FED'!#REF!</definedName>
    <definedName name="ACwvu.PLA1." hidden="1">'[17]COP FED'!#REF!</definedName>
    <definedName name="ACwvu.PLA2." hidden="1">'[17]COP FED'!$A$1:$N$49</definedName>
    <definedName name="ad" localSheetId="31" hidden="1">{"Riqfin97",#N/A,FALSE,"Tran";"Riqfinpro",#N/A,FALSE,"Tran"}</definedName>
    <definedName name="ad" localSheetId="50" hidden="1">{"Riqfin97",#N/A,FALSE,"Tran";"Riqfinpro",#N/A,FALSE,"Tran"}</definedName>
    <definedName name="ad" localSheetId="4" hidden="1">{"Riqfin97",#N/A,FALSE,"Tran";"Riqfinpro",#N/A,FALSE,"Tran"}</definedName>
    <definedName name="ad" localSheetId="6" hidden="1">{"Riqfin97",#N/A,FALSE,"Tran";"Riqfinpro",#N/A,FALSE,"Tran"}</definedName>
    <definedName name="ad" localSheetId="28" hidden="1">{"Riqfin97",#N/A,FALSE,"Tran";"Riqfinpro",#N/A,FALSE,"Tran"}</definedName>
    <definedName name="ad" localSheetId="32" hidden="1">{"Riqfin97",#N/A,FALSE,"Tran";"Riqfinpro",#N/A,FALSE,"Tran"}</definedName>
    <definedName name="ad" localSheetId="33" hidden="1">{"Riqfin97",#N/A,FALSE,"Tran";"Riqfinpro",#N/A,FALSE,"Tran"}</definedName>
    <definedName name="ad" localSheetId="34" hidden="1">{"Riqfin97",#N/A,FALSE,"Tran";"Riqfinpro",#N/A,FALSE,"Tran"}</definedName>
    <definedName name="ad" localSheetId="35" hidden="1">{"Riqfin97",#N/A,FALSE,"Tran";"Riqfinpro",#N/A,FALSE,"Tran"}</definedName>
    <definedName name="ad" localSheetId="36" hidden="1">{"Riqfin97",#N/A,FALSE,"Tran";"Riqfinpro",#N/A,FALSE,"Tran"}</definedName>
    <definedName name="ad" localSheetId="37" hidden="1">{"Riqfin97",#N/A,FALSE,"Tran";"Riqfinpro",#N/A,FALSE,"Tran"}</definedName>
    <definedName name="ad" localSheetId="52" hidden="1">{"Riqfin97",#N/A,FALSE,"Tran";"Riqfinpro",#N/A,FALSE,"Tran"}</definedName>
    <definedName name="ad" localSheetId="53" hidden="1">{"Riqfin97",#N/A,FALSE,"Tran";"Riqfinpro",#N/A,FALSE,"Tran"}</definedName>
    <definedName name="ad" hidden="1">{"Riqfin97",#N/A,FALSE,"Tran";"Riqfinpro",#N/A,FALSE,"Tran"}</definedName>
    <definedName name="adaD" localSheetId="31">#REF!</definedName>
    <definedName name="adaD" localSheetId="50">#REF!</definedName>
    <definedName name="adaD" localSheetId="4">#REF!</definedName>
    <definedName name="adaD" localSheetId="6">#REF!</definedName>
    <definedName name="adaD" localSheetId="28">#REF!</definedName>
    <definedName name="adaD" localSheetId="32">#REF!</definedName>
    <definedName name="adaD" localSheetId="33">#REF!</definedName>
    <definedName name="adaD" localSheetId="34">#REF!</definedName>
    <definedName name="adaD" localSheetId="52">#REF!</definedName>
    <definedName name="adaD">#REF!</definedName>
    <definedName name="adrra" localSheetId="31">#REF!</definedName>
    <definedName name="adrra" localSheetId="50">#REF!</definedName>
    <definedName name="adrra" localSheetId="4">#REF!</definedName>
    <definedName name="adrra" localSheetId="6">#REF!</definedName>
    <definedName name="adrra" localSheetId="28">#REF!</definedName>
    <definedName name="adrra" localSheetId="32">#REF!</definedName>
    <definedName name="adrra" localSheetId="33">#REF!</definedName>
    <definedName name="adrra" localSheetId="34">#REF!</definedName>
    <definedName name="adrra" localSheetId="52">#REF!</definedName>
    <definedName name="adrra">#REF!</definedName>
    <definedName name="adsadrr" localSheetId="31" hidden="1">#REF!</definedName>
    <definedName name="adsadrr" localSheetId="50" hidden="1">#REF!</definedName>
    <definedName name="adsadrr" localSheetId="4" hidden="1">#REF!</definedName>
    <definedName name="adsadrr" localSheetId="6" hidden="1">#REF!</definedName>
    <definedName name="adsadrr" localSheetId="28" hidden="1">#REF!</definedName>
    <definedName name="adsadrr" localSheetId="32" hidden="1">#REF!</definedName>
    <definedName name="adsadrr" localSheetId="33" hidden="1">#REF!</definedName>
    <definedName name="adsadrr" localSheetId="34" hidden="1">#REF!</definedName>
    <definedName name="adsadrr" localSheetId="52" hidden="1">#REF!</definedName>
    <definedName name="adsadrr" hidden="1">#REF!</definedName>
    <definedName name="af" localSheetId="31" hidden="1">{"Tab1",#N/A,FALSE,"P";"Tab2",#N/A,FALSE,"P"}</definedName>
    <definedName name="af" localSheetId="50" hidden="1">{"Tab1",#N/A,FALSE,"P";"Tab2",#N/A,FALSE,"P"}</definedName>
    <definedName name="af" localSheetId="4" hidden="1">{"Tab1",#N/A,FALSE,"P";"Tab2",#N/A,FALSE,"P"}</definedName>
    <definedName name="af" localSheetId="6" hidden="1">{"Tab1",#N/A,FALSE,"P";"Tab2",#N/A,FALSE,"P"}</definedName>
    <definedName name="af" localSheetId="28" hidden="1">{"Tab1",#N/A,FALSE,"P";"Tab2",#N/A,FALSE,"P"}</definedName>
    <definedName name="af" localSheetId="32" hidden="1">{"Tab1",#N/A,FALSE,"P";"Tab2",#N/A,FALSE,"P"}</definedName>
    <definedName name="af" localSheetId="33" hidden="1">{"Tab1",#N/A,FALSE,"P";"Tab2",#N/A,FALSE,"P"}</definedName>
    <definedName name="af" localSheetId="34" hidden="1">{"Tab1",#N/A,FALSE,"P";"Tab2",#N/A,FALSE,"P"}</definedName>
    <definedName name="af" localSheetId="35" hidden="1">{"Tab1",#N/A,FALSE,"P";"Tab2",#N/A,FALSE,"P"}</definedName>
    <definedName name="af" localSheetId="36" hidden="1">{"Tab1",#N/A,FALSE,"P";"Tab2",#N/A,FALSE,"P"}</definedName>
    <definedName name="af" localSheetId="37" hidden="1">{"Tab1",#N/A,FALSE,"P";"Tab2",#N/A,FALSE,"P"}</definedName>
    <definedName name="af" localSheetId="52" hidden="1">{"Tab1",#N/A,FALSE,"P";"Tab2",#N/A,FALSE,"P"}</definedName>
    <definedName name="af" localSheetId="53" hidden="1">{"Tab1",#N/A,FALSE,"P";"Tab2",#N/A,FALSE,"P"}</definedName>
    <definedName name="af" hidden="1">{"Tab1",#N/A,FALSE,"P";"Tab2",#N/A,FALSE,"P"}</definedName>
    <definedName name="aff" localSheetId="31" hidden="1">{"Tab1",#N/A,FALSE,"P";"Tab2",#N/A,FALSE,"P"}</definedName>
    <definedName name="aff" localSheetId="50" hidden="1">{"Tab1",#N/A,FALSE,"P";"Tab2",#N/A,FALSE,"P"}</definedName>
    <definedName name="aff" localSheetId="4" hidden="1">{"Tab1",#N/A,FALSE,"P";"Tab2",#N/A,FALSE,"P"}</definedName>
    <definedName name="aff" localSheetId="6" hidden="1">{"Tab1",#N/A,FALSE,"P";"Tab2",#N/A,FALSE,"P"}</definedName>
    <definedName name="aff" localSheetId="28" hidden="1">{"Tab1",#N/A,FALSE,"P";"Tab2",#N/A,FALSE,"P"}</definedName>
    <definedName name="aff" localSheetId="32" hidden="1">{"Tab1",#N/A,FALSE,"P";"Tab2",#N/A,FALSE,"P"}</definedName>
    <definedName name="aff" localSheetId="33" hidden="1">{"Tab1",#N/A,FALSE,"P";"Tab2",#N/A,FALSE,"P"}</definedName>
    <definedName name="aff" localSheetId="34" hidden="1">{"Tab1",#N/A,FALSE,"P";"Tab2",#N/A,FALSE,"P"}</definedName>
    <definedName name="aff" localSheetId="35" hidden="1">{"Tab1",#N/A,FALSE,"P";"Tab2",#N/A,FALSE,"P"}</definedName>
    <definedName name="aff" localSheetId="36" hidden="1">{"Tab1",#N/A,FALSE,"P";"Tab2",#N/A,FALSE,"P"}</definedName>
    <definedName name="aff" localSheetId="37" hidden="1">{"Tab1",#N/A,FALSE,"P";"Tab2",#N/A,FALSE,"P"}</definedName>
    <definedName name="aff" localSheetId="52" hidden="1">{"Tab1",#N/A,FALSE,"P";"Tab2",#N/A,FALSE,"P"}</definedName>
    <definedName name="aff" localSheetId="53" hidden="1">{"Tab1",#N/A,FALSE,"P";"Tab2",#N/A,FALSE,"P"}</definedName>
    <definedName name="aff" hidden="1">{"Tab1",#N/A,FALSE,"P";"Tab2",#N/A,FALSE,"P"}</definedName>
    <definedName name="ag" localSheetId="31" hidden="1">{"Tab1",#N/A,FALSE,"P";"Tab2",#N/A,FALSE,"P"}</definedName>
    <definedName name="ag" localSheetId="50" hidden="1">{"Tab1",#N/A,FALSE,"P";"Tab2",#N/A,FALSE,"P"}</definedName>
    <definedName name="ag" localSheetId="4" hidden="1">{"Tab1",#N/A,FALSE,"P";"Tab2",#N/A,FALSE,"P"}</definedName>
    <definedName name="ag" localSheetId="6" hidden="1">{"Tab1",#N/A,FALSE,"P";"Tab2",#N/A,FALSE,"P"}</definedName>
    <definedName name="ag" localSheetId="28" hidden="1">{"Tab1",#N/A,FALSE,"P";"Tab2",#N/A,FALSE,"P"}</definedName>
    <definedName name="ag" localSheetId="32" hidden="1">{"Tab1",#N/A,FALSE,"P";"Tab2",#N/A,FALSE,"P"}</definedName>
    <definedName name="ag" localSheetId="33" hidden="1">{"Tab1",#N/A,FALSE,"P";"Tab2",#N/A,FALSE,"P"}</definedName>
    <definedName name="ag" localSheetId="34" hidden="1">{"Tab1",#N/A,FALSE,"P";"Tab2",#N/A,FALSE,"P"}</definedName>
    <definedName name="ag" localSheetId="35" hidden="1">{"Tab1",#N/A,FALSE,"P";"Tab2",#N/A,FALSE,"P"}</definedName>
    <definedName name="ag" localSheetId="36" hidden="1">{"Tab1",#N/A,FALSE,"P";"Tab2",#N/A,FALSE,"P"}</definedName>
    <definedName name="ag" localSheetId="37" hidden="1">{"Tab1",#N/A,FALSE,"P";"Tab2",#N/A,FALSE,"P"}</definedName>
    <definedName name="ag" localSheetId="52" hidden="1">{"Tab1",#N/A,FALSE,"P";"Tab2",#N/A,FALSE,"P"}</definedName>
    <definedName name="ag" localSheetId="53" hidden="1">{"Tab1",#N/A,FALSE,"P";"Tab2",#N/A,FALSE,"P"}</definedName>
    <definedName name="ag" hidden="1">{"Tab1",#N/A,FALSE,"P";"Tab2",#N/A,FALSE,"P"}</definedName>
    <definedName name="ah" localSheetId="31" hidden="1">{"Riqfin97",#N/A,FALSE,"Tran";"Riqfinpro",#N/A,FALSE,"Tran"}</definedName>
    <definedName name="ah" localSheetId="50" hidden="1">{"Riqfin97",#N/A,FALSE,"Tran";"Riqfinpro",#N/A,FALSE,"Tran"}</definedName>
    <definedName name="ah" localSheetId="4" hidden="1">{"Riqfin97",#N/A,FALSE,"Tran";"Riqfinpro",#N/A,FALSE,"Tran"}</definedName>
    <definedName name="ah" localSheetId="6" hidden="1">{"Riqfin97",#N/A,FALSE,"Tran";"Riqfinpro",#N/A,FALSE,"Tran"}</definedName>
    <definedName name="ah" localSheetId="28" hidden="1">{"Riqfin97",#N/A,FALSE,"Tran";"Riqfinpro",#N/A,FALSE,"Tran"}</definedName>
    <definedName name="ah" localSheetId="32" hidden="1">{"Riqfin97",#N/A,FALSE,"Tran";"Riqfinpro",#N/A,FALSE,"Tran"}</definedName>
    <definedName name="ah" localSheetId="33" hidden="1">{"Riqfin97",#N/A,FALSE,"Tran";"Riqfinpro",#N/A,FALSE,"Tran"}</definedName>
    <definedName name="ah" localSheetId="34" hidden="1">{"Riqfin97",#N/A,FALSE,"Tran";"Riqfinpro",#N/A,FALSE,"Tran"}</definedName>
    <definedName name="ah" localSheetId="35" hidden="1">{"Riqfin97",#N/A,FALSE,"Tran";"Riqfinpro",#N/A,FALSE,"Tran"}</definedName>
    <definedName name="ah" localSheetId="36" hidden="1">{"Riqfin97",#N/A,FALSE,"Tran";"Riqfinpro",#N/A,FALSE,"Tran"}</definedName>
    <definedName name="ah" localSheetId="37" hidden="1">{"Riqfin97",#N/A,FALSE,"Tran";"Riqfinpro",#N/A,FALSE,"Tran"}</definedName>
    <definedName name="ah" localSheetId="52" hidden="1">{"Riqfin97",#N/A,FALSE,"Tran";"Riqfinpro",#N/A,FALSE,"Tran"}</definedName>
    <definedName name="ah" localSheetId="53" hidden="1">{"Riqfin97",#N/A,FALSE,"Tran";"Riqfinpro",#N/A,FALSE,"Tran"}</definedName>
    <definedName name="ah" hidden="1">{"Riqfin97",#N/A,FALSE,"Tran";"Riqfinpro",#N/A,FALSE,"Tran"}</definedName>
    <definedName name="aj" localSheetId="31" hidden="1">{"Riqfin97",#N/A,FALSE,"Tran";"Riqfinpro",#N/A,FALSE,"Tran"}</definedName>
    <definedName name="aj" localSheetId="50" hidden="1">{"Riqfin97",#N/A,FALSE,"Tran";"Riqfinpro",#N/A,FALSE,"Tran"}</definedName>
    <definedName name="aj" localSheetId="4" hidden="1">{"Riqfin97",#N/A,FALSE,"Tran";"Riqfinpro",#N/A,FALSE,"Tran"}</definedName>
    <definedName name="aj" localSheetId="6" hidden="1">{"Riqfin97",#N/A,FALSE,"Tran";"Riqfinpro",#N/A,FALSE,"Tran"}</definedName>
    <definedName name="aj" localSheetId="28" hidden="1">{"Riqfin97",#N/A,FALSE,"Tran";"Riqfinpro",#N/A,FALSE,"Tran"}</definedName>
    <definedName name="aj" localSheetId="32" hidden="1">{"Riqfin97",#N/A,FALSE,"Tran";"Riqfinpro",#N/A,FALSE,"Tran"}</definedName>
    <definedName name="aj" localSheetId="33" hidden="1">{"Riqfin97",#N/A,FALSE,"Tran";"Riqfinpro",#N/A,FALSE,"Tran"}</definedName>
    <definedName name="aj" localSheetId="34" hidden="1">{"Riqfin97",#N/A,FALSE,"Tran";"Riqfinpro",#N/A,FALSE,"Tran"}</definedName>
    <definedName name="aj" localSheetId="35" hidden="1">{"Riqfin97",#N/A,FALSE,"Tran";"Riqfinpro",#N/A,FALSE,"Tran"}</definedName>
    <definedName name="aj" localSheetId="36" hidden="1">{"Riqfin97",#N/A,FALSE,"Tran";"Riqfinpro",#N/A,FALSE,"Tran"}</definedName>
    <definedName name="aj" localSheetId="37" hidden="1">{"Riqfin97",#N/A,FALSE,"Tran";"Riqfinpro",#N/A,FALSE,"Tran"}</definedName>
    <definedName name="aj" localSheetId="52" hidden="1">{"Riqfin97",#N/A,FALSE,"Tran";"Riqfinpro",#N/A,FALSE,"Tran"}</definedName>
    <definedName name="aj" localSheetId="53" hidden="1">{"Riqfin97",#N/A,FALSE,"Tran";"Riqfinpro",#N/A,FALSE,"Tran"}</definedName>
    <definedName name="aj" hidden="1">{"Riqfin97",#N/A,FALSE,"Tran";"Riqfinpro",#N/A,FALSE,"Tran"}</definedName>
    <definedName name="al" localSheetId="31" hidden="1">{"Riqfin97",#N/A,FALSE,"Tran";"Riqfinpro",#N/A,FALSE,"Tran"}</definedName>
    <definedName name="al" localSheetId="50" hidden="1">{"Riqfin97",#N/A,FALSE,"Tran";"Riqfinpro",#N/A,FALSE,"Tran"}</definedName>
    <definedName name="al" localSheetId="4" hidden="1">{"Riqfin97",#N/A,FALSE,"Tran";"Riqfinpro",#N/A,FALSE,"Tran"}</definedName>
    <definedName name="al" localSheetId="6" hidden="1">{"Riqfin97",#N/A,FALSE,"Tran";"Riqfinpro",#N/A,FALSE,"Tran"}</definedName>
    <definedName name="al" localSheetId="28" hidden="1">{"Riqfin97",#N/A,FALSE,"Tran";"Riqfinpro",#N/A,FALSE,"Tran"}</definedName>
    <definedName name="al" localSheetId="32" hidden="1">{"Riqfin97",#N/A,FALSE,"Tran";"Riqfinpro",#N/A,FALSE,"Tran"}</definedName>
    <definedName name="al" localSheetId="33" hidden="1">{"Riqfin97",#N/A,FALSE,"Tran";"Riqfinpro",#N/A,FALSE,"Tran"}</definedName>
    <definedName name="al" localSheetId="34" hidden="1">{"Riqfin97",#N/A,FALSE,"Tran";"Riqfinpro",#N/A,FALSE,"Tran"}</definedName>
    <definedName name="al" localSheetId="35" hidden="1">{"Riqfin97",#N/A,FALSE,"Tran";"Riqfinpro",#N/A,FALSE,"Tran"}</definedName>
    <definedName name="al" localSheetId="36" hidden="1">{"Riqfin97",#N/A,FALSE,"Tran";"Riqfinpro",#N/A,FALSE,"Tran"}</definedName>
    <definedName name="al" localSheetId="37" hidden="1">{"Riqfin97",#N/A,FALSE,"Tran";"Riqfinpro",#N/A,FALSE,"Tran"}</definedName>
    <definedName name="al" localSheetId="52" hidden="1">{"Riqfin97",#N/A,FALSE,"Tran";"Riqfinpro",#N/A,FALSE,"Tran"}</definedName>
    <definedName name="al" localSheetId="53" hidden="1">{"Riqfin97",#N/A,FALSE,"Tran";"Riqfinpro",#N/A,FALSE,"Tran"}</definedName>
    <definedName name="al" hidden="1">{"Riqfin97",#N/A,FALSE,"Tran";"Riqfinpro",#N/A,FALSE,"Tran"}</definedName>
    <definedName name="alj" localSheetId="31" hidden="1">{"Riqfin97",#N/A,FALSE,"Tran";"Riqfinpro",#N/A,FALSE,"Tran"}</definedName>
    <definedName name="alj" localSheetId="50" hidden="1">{"Riqfin97",#N/A,FALSE,"Tran";"Riqfinpro",#N/A,FALSE,"Tran"}</definedName>
    <definedName name="alj" localSheetId="4" hidden="1">{"Riqfin97",#N/A,FALSE,"Tran";"Riqfinpro",#N/A,FALSE,"Tran"}</definedName>
    <definedName name="alj" localSheetId="6" hidden="1">{"Riqfin97",#N/A,FALSE,"Tran";"Riqfinpro",#N/A,FALSE,"Tran"}</definedName>
    <definedName name="alj" localSheetId="28" hidden="1">{"Riqfin97",#N/A,FALSE,"Tran";"Riqfinpro",#N/A,FALSE,"Tran"}</definedName>
    <definedName name="alj" localSheetId="32" hidden="1">{"Riqfin97",#N/A,FALSE,"Tran";"Riqfinpro",#N/A,FALSE,"Tran"}</definedName>
    <definedName name="alj" localSheetId="33" hidden="1">{"Riqfin97",#N/A,FALSE,"Tran";"Riqfinpro",#N/A,FALSE,"Tran"}</definedName>
    <definedName name="alj" localSheetId="34" hidden="1">{"Riqfin97",#N/A,FALSE,"Tran";"Riqfinpro",#N/A,FALSE,"Tran"}</definedName>
    <definedName name="alj" localSheetId="35" hidden="1">{"Riqfin97",#N/A,FALSE,"Tran";"Riqfinpro",#N/A,FALSE,"Tran"}</definedName>
    <definedName name="alj" localSheetId="36" hidden="1">{"Riqfin97",#N/A,FALSE,"Tran";"Riqfinpro",#N/A,FALSE,"Tran"}</definedName>
    <definedName name="alj" localSheetId="37" hidden="1">{"Riqfin97",#N/A,FALSE,"Tran";"Riqfinpro",#N/A,FALSE,"Tran"}</definedName>
    <definedName name="alj" localSheetId="52" hidden="1">{"Riqfin97",#N/A,FALSE,"Tran";"Riqfinpro",#N/A,FALSE,"Tran"}</definedName>
    <definedName name="alj" localSheetId="53" hidden="1">{"Riqfin97",#N/A,FALSE,"Tran";"Riqfinpro",#N/A,FALSE,"Tran"}</definedName>
    <definedName name="alj" hidden="1">{"Riqfin97",#N/A,FALSE,"Tran";"Riqfinpro",#N/A,FALSE,"Tran"}</definedName>
    <definedName name="ALLBIRR" localSheetId="31">#REF!</definedName>
    <definedName name="ALLBIRR" localSheetId="50">#REF!</definedName>
    <definedName name="ALLBIRR" localSheetId="4">#REF!</definedName>
    <definedName name="ALLBIRR" localSheetId="6">#REF!</definedName>
    <definedName name="ALLBIRR" localSheetId="28">#REF!</definedName>
    <definedName name="ALLBIRR" localSheetId="32">#REF!</definedName>
    <definedName name="ALLBIRR" localSheetId="33">#REF!</definedName>
    <definedName name="ALLBIRR" localSheetId="34">#REF!</definedName>
    <definedName name="ALLBIRR" localSheetId="52">#REF!</definedName>
    <definedName name="ALLBIRR">#REF!</definedName>
    <definedName name="AllData" localSheetId="31">#REF!</definedName>
    <definedName name="AllData" localSheetId="50">#REF!</definedName>
    <definedName name="AllData" localSheetId="4">#REF!</definedName>
    <definedName name="AllData" localSheetId="6">#REF!</definedName>
    <definedName name="AllData" localSheetId="28">#REF!</definedName>
    <definedName name="AllData" localSheetId="32">#REF!</definedName>
    <definedName name="AllData" localSheetId="33">#REF!</definedName>
    <definedName name="AllData" localSheetId="34">#REF!</definedName>
    <definedName name="AllData" localSheetId="52">#REF!</definedName>
    <definedName name="AllData">#REF!</definedName>
    <definedName name="ALLSDR" localSheetId="31">#REF!</definedName>
    <definedName name="ALLSDR" localSheetId="50">#REF!</definedName>
    <definedName name="ALLSDR" localSheetId="4">#REF!</definedName>
    <definedName name="ALLSDR" localSheetId="6">#REF!</definedName>
    <definedName name="ALLSDR" localSheetId="28">#REF!</definedName>
    <definedName name="ALLSDR" localSheetId="32">#REF!</definedName>
    <definedName name="ALLSDR" localSheetId="33">#REF!</definedName>
    <definedName name="ALLSDR" localSheetId="34">#REF!</definedName>
    <definedName name="ALLSDR" localSheetId="52">#REF!</definedName>
    <definedName name="ALLSDR">#REF!</definedName>
    <definedName name="alpha">'[18]Int rate table spreads'!$C$7</definedName>
    <definedName name="AMORTI" localSheetId="31">#REF!</definedName>
    <definedName name="AMORTI" localSheetId="50">#REF!</definedName>
    <definedName name="AMORTI" localSheetId="4">#REF!</definedName>
    <definedName name="AMORTI" localSheetId="6">#REF!</definedName>
    <definedName name="AMORTI" localSheetId="28">#REF!</definedName>
    <definedName name="AMORTI" localSheetId="32">#REF!</definedName>
    <definedName name="AMORTI" localSheetId="33">#REF!</definedName>
    <definedName name="AMORTI" localSheetId="34">#REF!</definedName>
    <definedName name="AMORTI" localSheetId="52">#REF!</definedName>
    <definedName name="AMORTI">#REF!</definedName>
    <definedName name="apigraphs" localSheetId="32">#N/A</definedName>
    <definedName name="apigraphs" localSheetId="52">#N/A</definedName>
    <definedName name="apigraphs">#N/A</definedName>
    <definedName name="appendix">[13]QNEWLOR!$J$3:$AU$7,[13]QNEWLOR!$J$21:$AU$77,[13]QNEWLOR!$J$91:$AU$149</definedName>
    <definedName name="as" localSheetId="31" hidden="1">'[19]Fax a enviar'!#REF!</definedName>
    <definedName name="as" localSheetId="50" hidden="1">'[19]Fax a enviar'!#REF!</definedName>
    <definedName name="as" localSheetId="4" hidden="1">'[19]Fax a enviar'!#REF!</definedName>
    <definedName name="as" localSheetId="6" hidden="1">'[19]Fax a enviar'!#REF!</definedName>
    <definedName name="as" localSheetId="28" hidden="1">'[19]Fax a enviar'!#REF!</definedName>
    <definedName name="as" localSheetId="32" hidden="1">'[19]Fax a enviar'!#REF!</definedName>
    <definedName name="as" localSheetId="33" hidden="1">'[19]Fax a enviar'!#REF!</definedName>
    <definedName name="as" localSheetId="34" hidden="1">'[19]Fax a enviar'!#REF!</definedName>
    <definedName name="as" localSheetId="52" hidden="1">'[19]Fax a enviar'!#REF!</definedName>
    <definedName name="as" hidden="1">'[19]Fax a enviar'!#REF!</definedName>
    <definedName name="ASAU" localSheetId="31">#REF!</definedName>
    <definedName name="ASAU" localSheetId="50">#REF!</definedName>
    <definedName name="ASAU" localSheetId="4">#REF!</definedName>
    <definedName name="ASAU" localSheetId="6">#REF!</definedName>
    <definedName name="ASAU" localSheetId="28">#REF!</definedName>
    <definedName name="ASAU" localSheetId="32">#REF!</definedName>
    <definedName name="ASAU" localSheetId="33">#REF!</definedName>
    <definedName name="ASAU" localSheetId="34">#REF!</definedName>
    <definedName name="ASAU" localSheetId="52">#REF!</definedName>
    <definedName name="ASAU">#REF!</definedName>
    <definedName name="ASAU1" localSheetId="31">#REF!</definedName>
    <definedName name="ASAU1" localSheetId="50">#REF!</definedName>
    <definedName name="ASAU1" localSheetId="4">#REF!</definedName>
    <definedName name="ASAU1" localSheetId="6">#REF!</definedName>
    <definedName name="ASAU1" localSheetId="28">#REF!</definedName>
    <definedName name="ASAU1" localSheetId="32">#REF!</definedName>
    <definedName name="ASAU1" localSheetId="33">#REF!</definedName>
    <definedName name="ASAU1" localSheetId="34">#REF!</definedName>
    <definedName name="ASAU1" localSheetId="52">#REF!</definedName>
    <definedName name="ASAU1">#REF!</definedName>
    <definedName name="asd" localSheetId="31">#REF!</definedName>
    <definedName name="asd" localSheetId="50">#REF!</definedName>
    <definedName name="asd" localSheetId="4">#REF!</definedName>
    <definedName name="asd" localSheetId="6">#REF!</definedName>
    <definedName name="asd" localSheetId="28">#REF!</definedName>
    <definedName name="asd" localSheetId="32">#REF!</definedName>
    <definedName name="asd" localSheetId="33">#REF!</definedName>
    <definedName name="asd" localSheetId="34">#REF!</definedName>
    <definedName name="asd" localSheetId="52">#REF!</definedName>
    <definedName name="asd">#REF!</definedName>
    <definedName name="asdrae" localSheetId="31" hidden="1">#REF!</definedName>
    <definedName name="asdrae" localSheetId="50" hidden="1">#REF!</definedName>
    <definedName name="asdrae" localSheetId="4" hidden="1">#REF!</definedName>
    <definedName name="asdrae" localSheetId="6" hidden="1">#REF!</definedName>
    <definedName name="asdrae" localSheetId="28" hidden="1">#REF!</definedName>
    <definedName name="asdrae" localSheetId="33" hidden="1">#REF!</definedName>
    <definedName name="asdrae" localSheetId="34" hidden="1">#REF!</definedName>
    <definedName name="asdrae" localSheetId="52" hidden="1">#REF!</definedName>
    <definedName name="asdrae" hidden="1">#REF!</definedName>
    <definedName name="asdrra" localSheetId="31">#REF!</definedName>
    <definedName name="asdrra" localSheetId="50">#REF!</definedName>
    <definedName name="asdrra" localSheetId="4">#REF!</definedName>
    <definedName name="asdrra" localSheetId="6">#REF!</definedName>
    <definedName name="asdrra" localSheetId="28">#REF!</definedName>
    <definedName name="asdrra" localSheetId="33">#REF!</definedName>
    <definedName name="asdrra" localSheetId="34">#REF!</definedName>
    <definedName name="asdrra" localSheetId="52">#REF!</definedName>
    <definedName name="asdrra">#REF!</definedName>
    <definedName name="ase" localSheetId="31">#REF!</definedName>
    <definedName name="ase" localSheetId="50">#REF!</definedName>
    <definedName name="ase" localSheetId="4">#REF!</definedName>
    <definedName name="ase" localSheetId="6">#REF!</definedName>
    <definedName name="ase" localSheetId="28">#REF!</definedName>
    <definedName name="ase" localSheetId="33">#REF!</definedName>
    <definedName name="ase" localSheetId="34">#REF!</definedName>
    <definedName name="ase" localSheetId="52">#REF!</definedName>
    <definedName name="ase">#REF!</definedName>
    <definedName name="aser" localSheetId="31">#REF!</definedName>
    <definedName name="aser" localSheetId="50">#REF!</definedName>
    <definedName name="aser" localSheetId="4">#REF!</definedName>
    <definedName name="aser" localSheetId="6">#REF!</definedName>
    <definedName name="aser" localSheetId="28">#REF!</definedName>
    <definedName name="aser" localSheetId="33">#REF!</definedName>
    <definedName name="aser" localSheetId="34">#REF!</definedName>
    <definedName name="aser" localSheetId="52">#REF!</definedName>
    <definedName name="aser">#REF!</definedName>
    <definedName name="asraa" localSheetId="31">#REF!</definedName>
    <definedName name="asraa" localSheetId="50">#REF!</definedName>
    <definedName name="asraa" localSheetId="4">#REF!</definedName>
    <definedName name="asraa" localSheetId="6">#REF!</definedName>
    <definedName name="asraa" localSheetId="28">#REF!</definedName>
    <definedName name="asraa" localSheetId="33">#REF!</definedName>
    <definedName name="asraa" localSheetId="34">#REF!</definedName>
    <definedName name="asraa" localSheetId="52">#REF!</definedName>
    <definedName name="asraa">#REF!</definedName>
    <definedName name="asrraa44" localSheetId="31">#REF!</definedName>
    <definedName name="asrraa44" localSheetId="50">#REF!</definedName>
    <definedName name="asrraa44" localSheetId="4">#REF!</definedName>
    <definedName name="asrraa44" localSheetId="6">#REF!</definedName>
    <definedName name="asrraa44" localSheetId="28">#REF!</definedName>
    <definedName name="asrraa44" localSheetId="33">#REF!</definedName>
    <definedName name="asrraa44" localSheetId="34">#REF!</definedName>
    <definedName name="asrraa44" localSheetId="52">#REF!</definedName>
    <definedName name="asrraa44">#REF!</definedName>
    <definedName name="ass" localSheetId="32">#N/A</definedName>
    <definedName name="ass" localSheetId="52">#N/A</definedName>
    <definedName name="ass">#N/A</definedName>
    <definedName name="ASSUM" localSheetId="31">#REF!</definedName>
    <definedName name="ASSUM" localSheetId="50">#REF!</definedName>
    <definedName name="ASSUM" localSheetId="4">#REF!</definedName>
    <definedName name="ASSUM" localSheetId="6">#REF!</definedName>
    <definedName name="ASSUM" localSheetId="28">#REF!</definedName>
    <definedName name="ASSUM" localSheetId="32">#REF!</definedName>
    <definedName name="ASSUM" localSheetId="33">#REF!</definedName>
    <definedName name="ASSUM" localSheetId="34">#REF!</definedName>
    <definedName name="ASSUM" localSheetId="52">#REF!</definedName>
    <definedName name="ASSUM">#REF!</definedName>
    <definedName name="atlantic">[20]nonopec!$D$424:$D$433</definedName>
    <definedName name="AUS" localSheetId="31">#REF!</definedName>
    <definedName name="AUS" localSheetId="50">#REF!</definedName>
    <definedName name="AUS" localSheetId="4">#REF!</definedName>
    <definedName name="AUS" localSheetId="6">#REF!</definedName>
    <definedName name="AUS" localSheetId="28">#REF!</definedName>
    <definedName name="AUS" localSheetId="32">#REF!</definedName>
    <definedName name="AUS" localSheetId="33">#REF!</definedName>
    <definedName name="AUS" localSheetId="34">#REF!</definedName>
    <definedName name="AUS" localSheetId="52">#REF!</definedName>
    <definedName name="AUS">#REF!</definedName>
    <definedName name="Average_Daily_Depreciation">'[21]Inter-Bank'!$G$5</definedName>
    <definedName name="Average_Weekly_Depreciation">'[21]Inter-Bank'!$K$5</definedName>
    <definedName name="Average_Weekly_Inter_Bank_Exchange_Rate">'[21]Inter-Bank'!$H$5</definedName>
    <definedName name="AVISO" localSheetId="31">#REF!</definedName>
    <definedName name="AVISO" localSheetId="50">#REF!</definedName>
    <definedName name="AVISO" localSheetId="4">#REF!</definedName>
    <definedName name="AVISO" localSheetId="6">#REF!</definedName>
    <definedName name="AVISO" localSheetId="28">#REF!</definedName>
    <definedName name="AVISO" localSheetId="32">#REF!</definedName>
    <definedName name="AVISO" localSheetId="33">#REF!</definedName>
    <definedName name="AVISO" localSheetId="34">#REF!</definedName>
    <definedName name="AVISO" localSheetId="52">#REF!</definedName>
    <definedName name="AVISO">#REF!</definedName>
    <definedName name="B" localSheetId="31">#REF!</definedName>
    <definedName name="B" localSheetId="50">#REF!</definedName>
    <definedName name="B" localSheetId="4">#REF!</definedName>
    <definedName name="B" localSheetId="6">#REF!</definedName>
    <definedName name="B" localSheetId="28">#REF!</definedName>
    <definedName name="B" localSheetId="32">#REF!</definedName>
    <definedName name="B" localSheetId="33">#REF!</definedName>
    <definedName name="B" localSheetId="34">#REF!</definedName>
    <definedName name="B" localSheetId="52">#REF!</definedName>
    <definedName name="B">#REF!</definedName>
    <definedName name="bALANCE" localSheetId="31" hidden="1">{"Minpmon",#N/A,FALSE,"Monthinput"}</definedName>
    <definedName name="bALANCE" localSheetId="50" hidden="1">{"Minpmon",#N/A,FALSE,"Monthinput"}</definedName>
    <definedName name="bALANCE" localSheetId="4" hidden="1">{"Minpmon",#N/A,FALSE,"Monthinput"}</definedName>
    <definedName name="bALANCE" localSheetId="6" hidden="1">{"Minpmon",#N/A,FALSE,"Monthinput"}</definedName>
    <definedName name="bALANCE" localSheetId="28" hidden="1">{"Minpmon",#N/A,FALSE,"Monthinput"}</definedName>
    <definedName name="bALANCE" localSheetId="32" hidden="1">{"Minpmon",#N/A,FALSE,"Monthinput"}</definedName>
    <definedName name="bALANCE" localSheetId="33" hidden="1">{"Minpmon",#N/A,FALSE,"Monthinput"}</definedName>
    <definedName name="bALANCE" localSheetId="34" hidden="1">{"Minpmon",#N/A,FALSE,"Monthinput"}</definedName>
    <definedName name="bALANCE" localSheetId="35" hidden="1">{"Minpmon",#N/A,FALSE,"Monthinput"}</definedName>
    <definedName name="bALANCE" localSheetId="36" hidden="1">{"Minpmon",#N/A,FALSE,"Monthinput"}</definedName>
    <definedName name="bALANCE" localSheetId="37" hidden="1">{"Minpmon",#N/A,FALSE,"Monthinput"}</definedName>
    <definedName name="bALANCE" localSheetId="52" hidden="1">{"Minpmon",#N/A,FALSE,"Monthinput"}</definedName>
    <definedName name="bALANCE" localSheetId="53" hidden="1">{"Minpmon",#N/A,FALSE,"Monthinput"}</definedName>
    <definedName name="bALANCE" hidden="1">{"Minpmon",#N/A,FALSE,"Monthinput"}</definedName>
    <definedName name="BANCOS" localSheetId="31">#REF!</definedName>
    <definedName name="BANCOS" localSheetId="50">#REF!</definedName>
    <definedName name="BANCOS" localSheetId="4">#REF!</definedName>
    <definedName name="BANCOS" localSheetId="6">#REF!</definedName>
    <definedName name="BANCOS" localSheetId="28">#REF!</definedName>
    <definedName name="BANCOS" localSheetId="32">#REF!</definedName>
    <definedName name="BANCOS" localSheetId="33">#REF!</definedName>
    <definedName name="BANCOS" localSheetId="34">#REF!</definedName>
    <definedName name="BANCOS" localSheetId="52">#REF!</definedName>
    <definedName name="BANCOS">#REF!</definedName>
    <definedName name="bb" localSheetId="31" hidden="1">{"Riqfin97",#N/A,FALSE,"Tran";"Riqfinpro",#N/A,FALSE,"Tran"}</definedName>
    <definedName name="bb" localSheetId="50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localSheetId="28" hidden="1">{"Riqfin97",#N/A,FALSE,"Tran";"Riqfinpro",#N/A,FALSE,"Tran"}</definedName>
    <definedName name="bb" localSheetId="32" hidden="1">{"Riqfin97",#N/A,FALSE,"Tran";"Riqfinpro",#N/A,FALSE,"Tran"}</definedName>
    <definedName name="bb" localSheetId="33" hidden="1">{"Riqfin97",#N/A,FALSE,"Tran";"Riqfinpro",#N/A,FALSE,"Tran"}</definedName>
    <definedName name="bb" localSheetId="34" hidden="1">{"Riqfin97",#N/A,FALSE,"Tran";"Riqfinpro",#N/A,FALSE,"Tran"}</definedName>
    <definedName name="bb" localSheetId="35" hidden="1">{"Riqfin97",#N/A,FALSE,"Tran";"Riqfinpro",#N/A,FALSE,"Tran"}</definedName>
    <definedName name="bb" localSheetId="36" hidden="1">{"Riqfin97",#N/A,FALSE,"Tran";"Riqfinpro",#N/A,FALSE,"Tran"}</definedName>
    <definedName name="bb" localSheetId="37" hidden="1">{"Riqfin97",#N/A,FALSE,"Tran";"Riqfinpro",#N/A,FALSE,"Tran"}</definedName>
    <definedName name="bb" localSheetId="52" hidden="1">{"Riqfin97",#N/A,FALSE,"Tran";"Riqfinpro",#N/A,FALSE,"Tran"}</definedName>
    <definedName name="bb" localSheetId="53" hidden="1">{"Riqfin97",#N/A,FALSE,"Tran";"Riqfinpro",#N/A,FALSE,"Tran"}</definedName>
    <definedName name="bb" hidden="1">{"Riqfin97",#N/A,FALSE,"Tran";"Riqfinpro",#N/A,FALSE,"Tran"}</definedName>
    <definedName name="bbbb" localSheetId="31" hidden="1">{"Minpmon",#N/A,FALSE,"Monthinput"}</definedName>
    <definedName name="bbbb" localSheetId="50" hidden="1">{"Minpmon",#N/A,FALSE,"Monthinput"}</definedName>
    <definedName name="bbbb" localSheetId="4" hidden="1">{"Minpmon",#N/A,FALSE,"Monthinput"}</definedName>
    <definedName name="bbbb" localSheetId="6" hidden="1">{"Minpmon",#N/A,FALSE,"Monthinput"}</definedName>
    <definedName name="bbbb" localSheetId="28" hidden="1">{"Minpmon",#N/A,FALSE,"Monthinput"}</definedName>
    <definedName name="bbbb" localSheetId="32" hidden="1">{"Minpmon",#N/A,FALSE,"Monthinput"}</definedName>
    <definedName name="bbbb" localSheetId="33" hidden="1">{"Minpmon",#N/A,FALSE,"Monthinput"}</definedName>
    <definedName name="bbbb" localSheetId="34" hidden="1">{"Minpmon",#N/A,FALSE,"Monthinput"}</definedName>
    <definedName name="bbbb" localSheetId="35" hidden="1">{"Minpmon",#N/A,FALSE,"Monthinput"}</definedName>
    <definedName name="bbbb" localSheetId="36" hidden="1">{"Minpmon",#N/A,FALSE,"Monthinput"}</definedName>
    <definedName name="bbbb" localSheetId="37" hidden="1">{"Minpmon",#N/A,FALSE,"Monthinput"}</definedName>
    <definedName name="bbbb" localSheetId="52" hidden="1">{"Minpmon",#N/A,FALSE,"Monthinput"}</definedName>
    <definedName name="bbbb" localSheetId="53" hidden="1">{"Minpmon",#N/A,FALSE,"Monthinput"}</definedName>
    <definedName name="bbbb" hidden="1">{"Minpmon",#N/A,FALSE,"Monthinput"}</definedName>
    <definedName name="bbbbbbbbbbbbb" localSheetId="31" hidden="1">{"Tab1",#N/A,FALSE,"P";"Tab2",#N/A,FALSE,"P"}</definedName>
    <definedName name="bbbbbbbbbbbbb" localSheetId="50" hidden="1">{"Tab1",#N/A,FALSE,"P";"Tab2",#N/A,FALSE,"P"}</definedName>
    <definedName name="bbbbbbbbbbbbb" localSheetId="4" hidden="1">{"Tab1",#N/A,FALSE,"P";"Tab2",#N/A,FALSE,"P"}</definedName>
    <definedName name="bbbbbbbbbbbbb" localSheetId="6" hidden="1">{"Tab1",#N/A,FALSE,"P";"Tab2",#N/A,FALSE,"P"}</definedName>
    <definedName name="bbbbbbbbbbbbb" localSheetId="28" hidden="1">{"Tab1",#N/A,FALSE,"P";"Tab2",#N/A,FALSE,"P"}</definedName>
    <definedName name="bbbbbbbbbbbbb" localSheetId="32" hidden="1">{"Tab1",#N/A,FALSE,"P";"Tab2",#N/A,FALSE,"P"}</definedName>
    <definedName name="bbbbbbbbbbbbb" localSheetId="33" hidden="1">{"Tab1",#N/A,FALSE,"P";"Tab2",#N/A,FALSE,"P"}</definedName>
    <definedName name="bbbbbbbbbbbbb" localSheetId="34" hidden="1">{"Tab1",#N/A,FALSE,"P";"Tab2",#N/A,FALSE,"P"}</definedName>
    <definedName name="bbbbbbbbbbbbb" localSheetId="35" hidden="1">{"Tab1",#N/A,FALSE,"P";"Tab2",#N/A,FALSE,"P"}</definedName>
    <definedName name="bbbbbbbbbbbbb" localSheetId="36" hidden="1">{"Tab1",#N/A,FALSE,"P";"Tab2",#N/A,FALSE,"P"}</definedName>
    <definedName name="bbbbbbbbbbbbb" localSheetId="37" hidden="1">{"Tab1",#N/A,FALSE,"P";"Tab2",#N/A,FALSE,"P"}</definedName>
    <definedName name="bbbbbbbbbbbbb" localSheetId="52" hidden="1">{"Tab1",#N/A,FALSE,"P";"Tab2",#N/A,FALSE,"P"}</definedName>
    <definedName name="bbbbbbbbbbbbb" localSheetId="53" hidden="1">{"Tab1",#N/A,FALSE,"P";"Tab2",#N/A,FALSE,"P"}</definedName>
    <definedName name="bbbbbbbbbbbbb" hidden="1">{"Tab1",#N/A,FALSE,"P";"Tab2",#N/A,FALSE,"P"}</definedName>
    <definedName name="BC" localSheetId="31">#REF!</definedName>
    <definedName name="BC" localSheetId="50">#REF!</definedName>
    <definedName name="BC" localSheetId="4">#REF!</definedName>
    <definedName name="BC" localSheetId="6">#REF!</definedName>
    <definedName name="BC" localSheetId="28">#REF!</definedName>
    <definedName name="BC" localSheetId="32">#REF!</definedName>
    <definedName name="BC" localSheetId="33">#REF!</definedName>
    <definedName name="BC" localSheetId="34">#REF!</definedName>
    <definedName name="BC" localSheetId="52">#REF!</definedName>
    <definedName name="BC">#REF!</definedName>
    <definedName name="bla" localSheetId="31" hidden="1">#REF!</definedName>
    <definedName name="bla" localSheetId="50" hidden="1">#REF!</definedName>
    <definedName name="bla" localSheetId="4" hidden="1">#REF!</definedName>
    <definedName name="bla" localSheetId="6" hidden="1">#REF!</definedName>
    <definedName name="bla" localSheetId="28" hidden="1">#REF!</definedName>
    <definedName name="bla" localSheetId="32" hidden="1">#REF!</definedName>
    <definedName name="bla" localSheetId="33" hidden="1">#REF!</definedName>
    <definedName name="bla" localSheetId="34" hidden="1">#REF!</definedName>
    <definedName name="bla" localSheetId="52" hidden="1">#REF!</definedName>
    <definedName name="bla" hidden="1">#REF!</definedName>
    <definedName name="BLPH1" hidden="1">'[22]Ex rate bloom'!$A$4</definedName>
    <definedName name="BLPH2" hidden="1">'[22]Ex rate bloom'!$D$4</definedName>
    <definedName name="BLPH3" hidden="1">'[22]Ex rate bloom'!$G$4</definedName>
    <definedName name="BLPH4" hidden="1">'[22]Ex rate bloom'!$J$4</definedName>
    <definedName name="BLPH5" hidden="1">'[22]Ex rate bloom'!$M$4</definedName>
    <definedName name="BLPH6" hidden="1">'[22]Ex rate bloom'!$P$4</definedName>
    <definedName name="BLPH7" hidden="1">'[22]Ex rate bloom'!$S$4</definedName>
    <definedName name="BLPH8" hidden="1">'[22]Ex rate bloom'!$V$4</definedName>
    <definedName name="BOG" localSheetId="31">#REF!</definedName>
    <definedName name="BOG" localSheetId="50">#REF!</definedName>
    <definedName name="BOG" localSheetId="4">#REF!</definedName>
    <definedName name="BOG" localSheetId="6">#REF!</definedName>
    <definedName name="BOG" localSheetId="28">#REF!</definedName>
    <definedName name="BOG" localSheetId="32">#REF!</definedName>
    <definedName name="BOG" localSheetId="33">#REF!</definedName>
    <definedName name="BOG" localSheetId="34">#REF!</definedName>
    <definedName name="BOG" localSheetId="52">#REF!</definedName>
    <definedName name="BOG">#REF!</definedName>
    <definedName name="BS" localSheetId="31">#REF!</definedName>
    <definedName name="BS" localSheetId="50">#REF!</definedName>
    <definedName name="BS" localSheetId="4">#REF!</definedName>
    <definedName name="BS" localSheetId="6">#REF!</definedName>
    <definedName name="BS" localSheetId="28">#REF!</definedName>
    <definedName name="BS" localSheetId="32">#REF!</definedName>
    <definedName name="BS" localSheetId="33">#REF!</definedName>
    <definedName name="BS" localSheetId="34">#REF!</definedName>
    <definedName name="BS" localSheetId="52">#REF!</definedName>
    <definedName name="BS">#REF!</definedName>
    <definedName name="BS1A" localSheetId="31">#REF!</definedName>
    <definedName name="BS1A" localSheetId="50">#REF!</definedName>
    <definedName name="BS1A" localSheetId="4">#REF!</definedName>
    <definedName name="BS1A" localSheetId="6">#REF!</definedName>
    <definedName name="BS1A" localSheetId="28">#REF!</definedName>
    <definedName name="BS1A" localSheetId="32">#REF!</definedName>
    <definedName name="BS1A" localSheetId="33">#REF!</definedName>
    <definedName name="BS1A" localSheetId="34">#REF!</definedName>
    <definedName name="BS1A" localSheetId="52">#REF!</definedName>
    <definedName name="BS1A">#REF!</definedName>
    <definedName name="Budget" localSheetId="31">#REF!</definedName>
    <definedName name="Budget" localSheetId="50">#REF!</definedName>
    <definedName name="Budget" localSheetId="4">#REF!</definedName>
    <definedName name="Budget" localSheetId="6">#REF!</definedName>
    <definedName name="Budget" localSheetId="28">#REF!</definedName>
    <definedName name="Budget" localSheetId="33">#REF!</definedName>
    <definedName name="Budget" localSheetId="34">#REF!</definedName>
    <definedName name="Budget" localSheetId="52">#REF!</definedName>
    <definedName name="Budget">#REF!</definedName>
    <definedName name="Button_13">"CLAGA2000_Consolidado_2001_List"</definedName>
    <definedName name="C_" localSheetId="31">#REF!</definedName>
    <definedName name="C_" localSheetId="50">#REF!</definedName>
    <definedName name="C_" localSheetId="4">#REF!</definedName>
    <definedName name="C_" localSheetId="6">#REF!</definedName>
    <definedName name="C_" localSheetId="28">#REF!</definedName>
    <definedName name="C_" localSheetId="32">#REF!</definedName>
    <definedName name="C_" localSheetId="33">#REF!</definedName>
    <definedName name="C_" localSheetId="34">#REF!</definedName>
    <definedName name="C_" localSheetId="52">#REF!</definedName>
    <definedName name="C_">#REF!</definedName>
    <definedName name="CAD" localSheetId="31">#REF!</definedName>
    <definedName name="CAD" localSheetId="50">#REF!</definedName>
    <definedName name="CAD" localSheetId="4">#REF!</definedName>
    <definedName name="CAD" localSheetId="6">#REF!</definedName>
    <definedName name="CAD" localSheetId="28">#REF!</definedName>
    <definedName name="CAD" localSheetId="32">#REF!</definedName>
    <definedName name="CAD" localSheetId="33">#REF!</definedName>
    <definedName name="CAD" localSheetId="34">#REF!</definedName>
    <definedName name="CAD" localSheetId="52">#REF!</definedName>
    <definedName name="CAD">#REF!</definedName>
    <definedName name="caja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c" localSheetId="31" hidden="1">{"Riqfin97",#N/A,FALSE,"Tran";"Riqfinpro",#N/A,FALSE,"Tran"}</definedName>
    <definedName name="cc" localSheetId="50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localSheetId="28" hidden="1">{"Riqfin97",#N/A,FALSE,"Tran";"Riqfinpro",#N/A,FALSE,"Tran"}</definedName>
    <definedName name="cc" localSheetId="32" hidden="1">{"Riqfin97",#N/A,FALSE,"Tran";"Riqfinpro",#N/A,FALSE,"Tran"}</definedName>
    <definedName name="cc" localSheetId="33" hidden="1">{"Riqfin97",#N/A,FALSE,"Tran";"Riqfinpro",#N/A,FALSE,"Tran"}</definedName>
    <definedName name="cc" localSheetId="34" hidden="1">{"Riqfin97",#N/A,FALSE,"Tran";"Riqfinpro",#N/A,FALSE,"Tran"}</definedName>
    <definedName name="cc" localSheetId="35" hidden="1">{"Riqfin97",#N/A,FALSE,"Tran";"Riqfinpro",#N/A,FALSE,"Tran"}</definedName>
    <definedName name="cc" localSheetId="36" hidden="1">{"Riqfin97",#N/A,FALSE,"Tran";"Riqfinpro",#N/A,FALSE,"Tran"}</definedName>
    <definedName name="cc" localSheetId="37" hidden="1">{"Riqfin97",#N/A,FALSE,"Tran";"Riqfinpro",#N/A,FALSE,"Tran"}</definedName>
    <definedName name="cc" localSheetId="52" hidden="1">{"Riqfin97",#N/A,FALSE,"Tran";"Riqfinpro",#N/A,FALSE,"Tran"}</definedName>
    <definedName name="cc" localSheetId="53" hidden="1">{"Riqfin97",#N/A,FALSE,"Tran";"Riqfinpro",#N/A,FALSE,"Tran"}</definedName>
    <definedName name="cc" hidden="1">{"Riqfin97",#N/A,FALSE,"Tran";"Riqfinpro",#N/A,FALSE,"Tran"}</definedName>
    <definedName name="ccc" localSheetId="32">#N/A</definedName>
    <definedName name="ccc" localSheetId="52">#N/A</definedName>
    <definedName name="ccc">#N/A</definedName>
    <definedName name="ccccc" localSheetId="31" hidden="1">{"Minpmon",#N/A,FALSE,"Monthinput"}</definedName>
    <definedName name="ccccc" localSheetId="50" hidden="1">{"Minpmon",#N/A,FALSE,"Monthinput"}</definedName>
    <definedName name="ccccc" localSheetId="4" hidden="1">{"Minpmon",#N/A,FALSE,"Monthinput"}</definedName>
    <definedName name="ccccc" localSheetId="6" hidden="1">{"Minpmon",#N/A,FALSE,"Monthinput"}</definedName>
    <definedName name="ccccc" localSheetId="28" hidden="1">{"Minpmon",#N/A,FALSE,"Monthinput"}</definedName>
    <definedName name="ccccc" localSheetId="32" hidden="1">{"Minpmon",#N/A,FALSE,"Monthinput"}</definedName>
    <definedName name="ccccc" localSheetId="33" hidden="1">{"Minpmon",#N/A,FALSE,"Monthinput"}</definedName>
    <definedName name="ccccc" localSheetId="34" hidden="1">{"Minpmon",#N/A,FALSE,"Monthinput"}</definedName>
    <definedName name="ccccc" localSheetId="35" hidden="1">{"Minpmon",#N/A,FALSE,"Monthinput"}</definedName>
    <definedName name="ccccc" localSheetId="36" hidden="1">{"Minpmon",#N/A,FALSE,"Monthinput"}</definedName>
    <definedName name="ccccc" localSheetId="37" hidden="1">{"Minpmon",#N/A,FALSE,"Monthinput"}</definedName>
    <definedName name="ccccc" localSheetId="52" hidden="1">{"Minpmon",#N/A,FALSE,"Monthinput"}</definedName>
    <definedName name="ccccc" localSheetId="53" hidden="1">{"Minpmon",#N/A,FALSE,"Monthinput"}</definedName>
    <definedName name="ccccc" hidden="1">{"Minpmon",#N/A,FALSE,"Monthinput"}</definedName>
    <definedName name="cccccccccccccc" localSheetId="31" hidden="1">{"Tab1",#N/A,FALSE,"P";"Tab2",#N/A,FALSE,"P"}</definedName>
    <definedName name="cccccccccccccc" localSheetId="50" hidden="1">{"Tab1",#N/A,FALSE,"P";"Tab2",#N/A,FALSE,"P"}</definedName>
    <definedName name="cccccccccccccc" localSheetId="4" hidden="1">{"Tab1",#N/A,FALSE,"P";"Tab2",#N/A,FALSE,"P"}</definedName>
    <definedName name="cccccccccccccc" localSheetId="6" hidden="1">{"Tab1",#N/A,FALSE,"P";"Tab2",#N/A,FALSE,"P"}</definedName>
    <definedName name="cccccccccccccc" localSheetId="28" hidden="1">{"Tab1",#N/A,FALSE,"P";"Tab2",#N/A,FALSE,"P"}</definedName>
    <definedName name="cccccccccccccc" localSheetId="32" hidden="1">{"Tab1",#N/A,FALSE,"P";"Tab2",#N/A,FALSE,"P"}</definedName>
    <definedName name="cccccccccccccc" localSheetId="33" hidden="1">{"Tab1",#N/A,FALSE,"P";"Tab2",#N/A,FALSE,"P"}</definedName>
    <definedName name="cccccccccccccc" localSheetId="34" hidden="1">{"Tab1",#N/A,FALSE,"P";"Tab2",#N/A,FALSE,"P"}</definedName>
    <definedName name="cccccccccccccc" localSheetId="35" hidden="1">{"Tab1",#N/A,FALSE,"P";"Tab2",#N/A,FALSE,"P"}</definedName>
    <definedName name="cccccccccccccc" localSheetId="36" hidden="1">{"Tab1",#N/A,FALSE,"P";"Tab2",#N/A,FALSE,"P"}</definedName>
    <definedName name="cccccccccccccc" localSheetId="37" hidden="1">{"Tab1",#N/A,FALSE,"P";"Tab2",#N/A,FALSE,"P"}</definedName>
    <definedName name="cccccccccccccc" localSheetId="52" hidden="1">{"Tab1",#N/A,FALSE,"P";"Tab2",#N/A,FALSE,"P"}</definedName>
    <definedName name="cccccccccccccc" localSheetId="53" hidden="1">{"Tab1",#N/A,FALSE,"P";"Tab2",#N/A,FALSE,"P"}</definedName>
    <definedName name="cccccccccccccc" hidden="1">{"Tab1",#N/A,FALSE,"P";"Tab2",#N/A,FALSE,"P"}</definedName>
    <definedName name="cccm" localSheetId="31" hidden="1">{"Riqfin97",#N/A,FALSE,"Tran";"Riqfinpro",#N/A,FALSE,"Tran"}</definedName>
    <definedName name="cccm" localSheetId="50" hidden="1">{"Riqfin97",#N/A,FALSE,"Tran";"Riqfinpro",#N/A,FALSE,"Tran"}</definedName>
    <definedName name="cccm" localSheetId="4" hidden="1">{"Riqfin97",#N/A,FALSE,"Tran";"Riqfinpro",#N/A,FALSE,"Tran"}</definedName>
    <definedName name="cccm" localSheetId="6" hidden="1">{"Riqfin97",#N/A,FALSE,"Tran";"Riqfinpro",#N/A,FALSE,"Tran"}</definedName>
    <definedName name="cccm" localSheetId="28" hidden="1">{"Riqfin97",#N/A,FALSE,"Tran";"Riqfinpro",#N/A,FALSE,"Tran"}</definedName>
    <definedName name="cccm" localSheetId="32" hidden="1">{"Riqfin97",#N/A,FALSE,"Tran";"Riqfinpro",#N/A,FALSE,"Tran"}</definedName>
    <definedName name="cccm" localSheetId="33" hidden="1">{"Riqfin97",#N/A,FALSE,"Tran";"Riqfinpro",#N/A,FALSE,"Tran"}</definedName>
    <definedName name="cccm" localSheetId="34" hidden="1">{"Riqfin97",#N/A,FALSE,"Tran";"Riqfinpro",#N/A,FALSE,"Tran"}</definedName>
    <definedName name="cccm" localSheetId="35" hidden="1">{"Riqfin97",#N/A,FALSE,"Tran";"Riqfinpro",#N/A,FALSE,"Tran"}</definedName>
    <definedName name="cccm" localSheetId="36" hidden="1">{"Riqfin97",#N/A,FALSE,"Tran";"Riqfinpro",#N/A,FALSE,"Tran"}</definedName>
    <definedName name="cccm" localSheetId="37" hidden="1">{"Riqfin97",#N/A,FALSE,"Tran";"Riqfinpro",#N/A,FALSE,"Tran"}</definedName>
    <definedName name="cccm" localSheetId="52" hidden="1">{"Riqfin97",#N/A,FALSE,"Tran";"Riqfinpro",#N/A,FALSE,"Tran"}</definedName>
    <definedName name="cccm" localSheetId="53" hidden="1">{"Riqfin97",#N/A,FALSE,"Tran";"Riqfinpro",#N/A,FALSE,"Tran"}</definedName>
    <definedName name="cccm" hidden="1">{"Riqfin97",#N/A,FALSE,"Tran";"Riqfinpro",#N/A,FALSE,"Tran"}</definedName>
    <definedName name="CD" localSheetId="31">#REF!</definedName>
    <definedName name="CD" localSheetId="50">#REF!</definedName>
    <definedName name="CD" localSheetId="4">#REF!</definedName>
    <definedName name="CD" localSheetId="6">#REF!</definedName>
    <definedName name="CD" localSheetId="28">#REF!</definedName>
    <definedName name="CD" localSheetId="32">#REF!</definedName>
    <definedName name="CD" localSheetId="33">#REF!</definedName>
    <definedName name="CD" localSheetId="34">#REF!</definedName>
    <definedName name="CD" localSheetId="52">#REF!</definedName>
    <definedName name="CD">#REF!</definedName>
    <definedName name="CD1A" localSheetId="31">#REF!</definedName>
    <definedName name="CD1A" localSheetId="50">#REF!</definedName>
    <definedName name="CD1A" localSheetId="4">#REF!</definedName>
    <definedName name="CD1A" localSheetId="6">#REF!</definedName>
    <definedName name="CD1A" localSheetId="28">#REF!</definedName>
    <definedName name="CD1A" localSheetId="32">#REF!</definedName>
    <definedName name="CD1A" localSheetId="33">#REF!</definedName>
    <definedName name="CD1A" localSheetId="34">#REF!</definedName>
    <definedName name="CD1A" localSheetId="52">#REF!</definedName>
    <definedName name="CD1A">#REF!</definedName>
    <definedName name="cfdfdf" localSheetId="31" hidden="1">#REF!</definedName>
    <definedName name="cfdfdf" localSheetId="50" hidden="1">#REF!</definedName>
    <definedName name="cfdfdf" localSheetId="4" hidden="1">#REF!</definedName>
    <definedName name="cfdfdf" localSheetId="6" hidden="1">#REF!</definedName>
    <definedName name="cfdfdf" localSheetId="28" hidden="1">#REF!</definedName>
    <definedName name="cfdfdf" localSheetId="32" hidden="1">#REF!</definedName>
    <definedName name="cfdfdf" localSheetId="33" hidden="1">#REF!</definedName>
    <definedName name="cfdfdf" localSheetId="34" hidden="1">#REF!</definedName>
    <definedName name="cfdfdf" localSheetId="52" hidden="1">#REF!</definedName>
    <definedName name="cfdfdf" hidden="1">#REF!</definedName>
    <definedName name="chart" localSheetId="31">#REF!</definedName>
    <definedName name="chart" localSheetId="50">#REF!</definedName>
    <definedName name="chart" localSheetId="4">#REF!</definedName>
    <definedName name="chart" localSheetId="6">#REF!</definedName>
    <definedName name="chart" localSheetId="28">#REF!</definedName>
    <definedName name="chart" localSheetId="33">#REF!</definedName>
    <definedName name="chart" localSheetId="34">#REF!</definedName>
    <definedName name="chart" localSheetId="52">#REF!</definedName>
    <definedName name="chart">#REF!</definedName>
    <definedName name="CHF" localSheetId="31">#REF!</definedName>
    <definedName name="CHF" localSheetId="50">#REF!</definedName>
    <definedName name="CHF" localSheetId="4">#REF!</definedName>
    <definedName name="CHF" localSheetId="6">#REF!</definedName>
    <definedName name="CHF" localSheetId="28">#REF!</definedName>
    <definedName name="CHF" localSheetId="32">#REF!</definedName>
    <definedName name="CHF" localSheetId="33">#REF!</definedName>
    <definedName name="CHF" localSheetId="34">#REF!</definedName>
    <definedName name="CHF" localSheetId="52">#REF!</definedName>
    <definedName name="CHF">#REF!</definedName>
    <definedName name="CLUB91" localSheetId="31">#REF!</definedName>
    <definedName name="CLUB91" localSheetId="50">#REF!</definedName>
    <definedName name="CLUB91" localSheetId="4">#REF!</definedName>
    <definedName name="CLUB91" localSheetId="6">#REF!</definedName>
    <definedName name="CLUB91" localSheetId="28">#REF!</definedName>
    <definedName name="CLUB91" localSheetId="32">#REF!</definedName>
    <definedName name="CLUB91" localSheetId="33">#REF!</definedName>
    <definedName name="CLUB91" localSheetId="34">#REF!</definedName>
    <definedName name="CLUB91" localSheetId="52">#REF!</definedName>
    <definedName name="CLUB91">#REF!</definedName>
    <definedName name="cmethapp" localSheetId="31">#REF!,#REF!,#REF!</definedName>
    <definedName name="cmethapp" localSheetId="50">#REF!,#REF!,#REF!</definedName>
    <definedName name="cmethapp" localSheetId="4">#REF!,#REF!,#REF!</definedName>
    <definedName name="cmethapp" localSheetId="6">#REF!,#REF!,#REF!</definedName>
    <definedName name="cmethapp" localSheetId="28">#REF!,#REF!,#REF!</definedName>
    <definedName name="cmethapp" localSheetId="32">#REF!,#REF!,#REF!</definedName>
    <definedName name="cmethapp" localSheetId="33">#REF!,#REF!,#REF!</definedName>
    <definedName name="cmethapp" localSheetId="34">#REF!,#REF!,#REF!</definedName>
    <definedName name="cmethapp" localSheetId="52">#REF!,#REF!,#REF!</definedName>
    <definedName name="cmethapp">#REF!,#REF!,#REF!</definedName>
    <definedName name="cmethmain" localSheetId="31">#REF!</definedName>
    <definedName name="cmethmain" localSheetId="50">#REF!</definedName>
    <definedName name="cmethmain" localSheetId="4">#REF!</definedName>
    <definedName name="cmethmain" localSheetId="6">#REF!</definedName>
    <definedName name="cmethmain" localSheetId="28">#REF!</definedName>
    <definedName name="cmethmain" localSheetId="32">#REF!</definedName>
    <definedName name="cmethmain" localSheetId="33">#REF!</definedName>
    <definedName name="cmethmain" localSheetId="34">#REF!</definedName>
    <definedName name="cmethmain" localSheetId="52">#REF!</definedName>
    <definedName name="cmethmain">#REF!</definedName>
    <definedName name="CN" localSheetId="31">#REF!</definedName>
    <definedName name="CN" localSheetId="50">#REF!</definedName>
    <definedName name="CN" localSheetId="4">#REF!</definedName>
    <definedName name="CN" localSheetId="6">#REF!</definedName>
    <definedName name="CN" localSheetId="28">#REF!</definedName>
    <definedName name="CN" localSheetId="32">#REF!</definedName>
    <definedName name="CN" localSheetId="33">#REF!</definedName>
    <definedName name="CN" localSheetId="34">#REF!</definedName>
    <definedName name="CN" localSheetId="52">#REF!</definedName>
    <definedName name="CN">#REF!</definedName>
    <definedName name="CN1A" localSheetId="31">#REF!</definedName>
    <definedName name="CN1A" localSheetId="50">#REF!</definedName>
    <definedName name="CN1A" localSheetId="4">#REF!</definedName>
    <definedName name="CN1A" localSheetId="6">#REF!</definedName>
    <definedName name="CN1A" localSheetId="28">#REF!</definedName>
    <definedName name="CN1A" localSheetId="32">#REF!</definedName>
    <definedName name="CN1A" localSheetId="33">#REF!</definedName>
    <definedName name="CN1A" localSheetId="34">#REF!</definedName>
    <definedName name="CN1A" localSheetId="52">#REF!</definedName>
    <definedName name="CN1A">#REF!</definedName>
    <definedName name="CONS1">[23]MONTHLY!$BP$4:$CA$4</definedName>
    <definedName name="CONS2">[23]MONTHLY!$CB$4:$CM$4</definedName>
    <definedName name="cp" localSheetId="31" hidden="1">'[24]C Summary'!#REF!</definedName>
    <definedName name="cp" localSheetId="50" hidden="1">'[24]C Summary'!#REF!</definedName>
    <definedName name="cp" localSheetId="4" hidden="1">'[24]C Summary'!#REF!</definedName>
    <definedName name="cp" localSheetId="6" hidden="1">'[24]C Summary'!#REF!</definedName>
    <definedName name="cp" localSheetId="28" hidden="1">'[24]C Summary'!#REF!</definedName>
    <definedName name="cp" localSheetId="32" hidden="1">'[24]C Summary'!#REF!</definedName>
    <definedName name="cp" localSheetId="33" hidden="1">'[24]C Summary'!#REF!</definedName>
    <definedName name="cp" localSheetId="34" hidden="1">'[24]C Summary'!#REF!</definedName>
    <definedName name="cp" localSheetId="52" hidden="1">'[24]C Summary'!#REF!</definedName>
    <definedName name="cp" hidden="1">'[24]C Summary'!#REF!</definedName>
    <definedName name="Crt" localSheetId="31">#REF!</definedName>
    <definedName name="Crt" localSheetId="50">#REF!</definedName>
    <definedName name="Crt" localSheetId="4">#REF!</definedName>
    <definedName name="Crt" localSheetId="6">#REF!</definedName>
    <definedName name="Crt" localSheetId="28">#REF!</definedName>
    <definedName name="Crt" localSheetId="32">#REF!</definedName>
    <definedName name="Crt" localSheetId="33">#REF!</definedName>
    <definedName name="Crt" localSheetId="34">#REF!</definedName>
    <definedName name="Crt" localSheetId="52">#REF!</definedName>
    <definedName name="Crt">#REF!</definedName>
    <definedName name="CRUDE1">[23]MONTHLY!$B$437:$Z$444</definedName>
    <definedName name="CRUDE2">[23]MONTHLY!$B$451:$Z$458</definedName>
    <definedName name="CRUDE3">[23]MONTHLY!$B$465:$Z$472</definedName>
    <definedName name="CRUZ" localSheetId="31">#REF!</definedName>
    <definedName name="CRUZ" localSheetId="50">#REF!</definedName>
    <definedName name="CRUZ" localSheetId="4">#REF!</definedName>
    <definedName name="CRUZ" localSheetId="6">#REF!</definedName>
    <definedName name="CRUZ" localSheetId="28">#REF!</definedName>
    <definedName name="CRUZ" localSheetId="32">#REF!</definedName>
    <definedName name="CRUZ" localSheetId="33">#REF!</definedName>
    <definedName name="CRUZ" localSheetId="34">#REF!</definedName>
    <definedName name="CRUZ" localSheetId="52">#REF!</definedName>
    <definedName name="CRUZ">#REF!</definedName>
    <definedName name="CRUZ1" localSheetId="31">#REF!</definedName>
    <definedName name="CRUZ1" localSheetId="50">#REF!</definedName>
    <definedName name="CRUZ1" localSheetId="4">#REF!</definedName>
    <definedName name="CRUZ1" localSheetId="6">#REF!</definedName>
    <definedName name="CRUZ1" localSheetId="28">#REF!</definedName>
    <definedName name="CRUZ1" localSheetId="32">#REF!</definedName>
    <definedName name="CRUZ1" localSheetId="33">#REF!</definedName>
    <definedName name="CRUZ1" localSheetId="34">#REF!</definedName>
    <definedName name="CRUZ1" localSheetId="52">#REF!</definedName>
    <definedName name="CRUZ1">#REF!</definedName>
    <definedName name="CS" localSheetId="31">#REF!</definedName>
    <definedName name="CS" localSheetId="50">#REF!</definedName>
    <definedName name="CS" localSheetId="4">#REF!</definedName>
    <definedName name="CS" localSheetId="6">#REF!</definedName>
    <definedName name="CS" localSheetId="28">#REF!</definedName>
    <definedName name="CS" localSheetId="32">#REF!</definedName>
    <definedName name="CS" localSheetId="33">#REF!</definedName>
    <definedName name="CS" localSheetId="34">#REF!</definedName>
    <definedName name="CS" localSheetId="52">#REF!</definedName>
    <definedName name="CS">#REF!</definedName>
    <definedName name="CS1A" localSheetId="31">#REF!</definedName>
    <definedName name="CS1A" localSheetId="50">#REF!</definedName>
    <definedName name="CS1A" localSheetId="4">#REF!</definedName>
    <definedName name="CS1A" localSheetId="6">#REF!</definedName>
    <definedName name="CS1A" localSheetId="28">#REF!</definedName>
    <definedName name="CS1A" localSheetId="32">#REF!</definedName>
    <definedName name="CS1A" localSheetId="33">#REF!</definedName>
    <definedName name="CS1A" localSheetId="34">#REF!</definedName>
    <definedName name="CS1A" localSheetId="52">#REF!</definedName>
    <definedName name="CS1A">#REF!</definedName>
    <definedName name="CurMonth" localSheetId="31">#REF!</definedName>
    <definedName name="CurMonth" localSheetId="50">#REF!</definedName>
    <definedName name="CurMonth" localSheetId="4">#REF!</definedName>
    <definedName name="CurMonth" localSheetId="6">#REF!</definedName>
    <definedName name="CurMonth" localSheetId="28">#REF!</definedName>
    <definedName name="CurMonth" localSheetId="33">#REF!</definedName>
    <definedName name="CurMonth" localSheetId="34">#REF!</definedName>
    <definedName name="CurMonth" localSheetId="52">#REF!</definedName>
    <definedName name="CurMonth">#REF!</definedName>
    <definedName name="Currency" localSheetId="31">#REF!</definedName>
    <definedName name="Currency" localSheetId="50">#REF!</definedName>
    <definedName name="Currency" localSheetId="4">#REF!</definedName>
    <definedName name="Currency" localSheetId="6">#REF!</definedName>
    <definedName name="Currency" localSheetId="28">#REF!</definedName>
    <definedName name="Currency" localSheetId="33">#REF!</definedName>
    <definedName name="Currency" localSheetId="34">#REF!</definedName>
    <definedName name="Currency" localSheetId="52">#REF!</definedName>
    <definedName name="Currency">#REF!</definedName>
    <definedName name="cutoff">'[25]LIC cutoff'!$A$2:$B$15</definedName>
    <definedName name="d" localSheetId="31" hidden="1">'[26]Fax a enviar'!#REF!</definedName>
    <definedName name="d" localSheetId="50" hidden="1">'[26]Fax a enviar'!#REF!</definedName>
    <definedName name="d" localSheetId="4" hidden="1">'[26]Fax a enviar'!#REF!</definedName>
    <definedName name="d" localSheetId="6" hidden="1">'[26]Fax a enviar'!#REF!</definedName>
    <definedName name="d" localSheetId="28" hidden="1">'[26]Fax a enviar'!#REF!</definedName>
    <definedName name="d" localSheetId="32" hidden="1">'[26]Fax a enviar'!#REF!</definedName>
    <definedName name="d" localSheetId="33" hidden="1">'[26]Fax a enviar'!#REF!</definedName>
    <definedName name="d" localSheetId="34" hidden="1">'[26]Fax a enviar'!#REF!</definedName>
    <definedName name="d" localSheetId="52" hidden="1">'[26]Fax a enviar'!#REF!</definedName>
    <definedName name="d" hidden="1">'[26]Fax a enviar'!#REF!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'[21]Inter-Bank'!$E$5</definedName>
    <definedName name="data" localSheetId="31">#REF!</definedName>
    <definedName name="data" localSheetId="50">#REF!</definedName>
    <definedName name="data" localSheetId="4">#REF!</definedName>
    <definedName name="data" localSheetId="6">#REF!</definedName>
    <definedName name="data" localSheetId="28">#REF!</definedName>
    <definedName name="data" localSheetId="32">#REF!</definedName>
    <definedName name="data" localSheetId="33">#REF!</definedName>
    <definedName name="data" localSheetId="34">#REF!</definedName>
    <definedName name="data" localSheetId="52">#REF!</definedName>
    <definedName name="data">#REF!</definedName>
    <definedName name="data1" localSheetId="31">#REF!</definedName>
    <definedName name="data1" localSheetId="50">#REF!</definedName>
    <definedName name="data1" localSheetId="4">#REF!</definedName>
    <definedName name="data1" localSheetId="6">#REF!</definedName>
    <definedName name="data1" localSheetId="28">#REF!</definedName>
    <definedName name="data1" localSheetId="32">#REF!</definedName>
    <definedName name="data1" localSheetId="33">#REF!</definedName>
    <definedName name="data1" localSheetId="34">#REF!</definedName>
    <definedName name="data1" localSheetId="52">#REF!</definedName>
    <definedName name="data1">#REF!</definedName>
    <definedName name="Data2" localSheetId="31">#REF!</definedName>
    <definedName name="Data2" localSheetId="50">#REF!</definedName>
    <definedName name="Data2" localSheetId="4">#REF!</definedName>
    <definedName name="Data2" localSheetId="6">#REF!</definedName>
    <definedName name="Data2" localSheetId="28">#REF!</definedName>
    <definedName name="Data2" localSheetId="32">#REF!</definedName>
    <definedName name="Data2" localSheetId="33">#REF!</definedName>
    <definedName name="Data2" localSheetId="34">#REF!</definedName>
    <definedName name="Data2" localSheetId="52">#REF!</definedName>
    <definedName name="Data2">#REF!</definedName>
    <definedName name="Dataset" localSheetId="31">#REF!</definedName>
    <definedName name="Dataset" localSheetId="50">#REF!</definedName>
    <definedName name="Dataset" localSheetId="4">#REF!</definedName>
    <definedName name="Dataset" localSheetId="6">#REF!</definedName>
    <definedName name="Dataset" localSheetId="28">#REF!</definedName>
    <definedName name="Dataset" localSheetId="33">#REF!</definedName>
    <definedName name="Dataset" localSheetId="34">#REF!</definedName>
    <definedName name="Dataset" localSheetId="52">#REF!</definedName>
    <definedName name="Dataset">#REF!</definedName>
    <definedName name="date" localSheetId="32">[27]Tablas!$IV$1:$IV$2</definedName>
    <definedName name="date">[28]Tablas!$IV$1:$IV$2</definedName>
    <definedName name="dbo" localSheetId="31">#REF!</definedName>
    <definedName name="dbo" localSheetId="50">#REF!</definedName>
    <definedName name="dbo" localSheetId="4">#REF!</definedName>
    <definedName name="dbo" localSheetId="6">#REF!</definedName>
    <definedName name="dbo" localSheetId="28">#REF!</definedName>
    <definedName name="dbo" localSheetId="32">#REF!</definedName>
    <definedName name="dbo" localSheetId="33">#REF!</definedName>
    <definedName name="dbo" localSheetId="34">#REF!</definedName>
    <definedName name="dbo" localSheetId="52">#REF!</definedName>
    <definedName name="dbo">#REF!</definedName>
    <definedName name="dd" localSheetId="31" hidden="1">{"Riqfin97",#N/A,FALSE,"Tran";"Riqfinpro",#N/A,FALSE,"Tran"}</definedName>
    <definedName name="dd" localSheetId="50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localSheetId="28" hidden="1">{"Riqfin97",#N/A,FALSE,"Tran";"Riqfinpro",#N/A,FALSE,"Tran"}</definedName>
    <definedName name="dd" localSheetId="32" hidden="1">{"Riqfin97",#N/A,FALSE,"Tran";"Riqfinpro",#N/A,FALSE,"Tran"}</definedName>
    <definedName name="dd" localSheetId="33" hidden="1">{"Riqfin97",#N/A,FALSE,"Tran";"Riqfinpro",#N/A,FALSE,"Tran"}</definedName>
    <definedName name="dd" localSheetId="34" hidden="1">{"Riqfin97",#N/A,FALSE,"Tran";"Riqfinpro",#N/A,FALSE,"Tran"}</definedName>
    <definedName name="dd" localSheetId="35" hidden="1">{"Riqfin97",#N/A,FALSE,"Tran";"Riqfinpro",#N/A,FALSE,"Tran"}</definedName>
    <definedName name="dd" localSheetId="36" hidden="1">{"Riqfin97",#N/A,FALSE,"Tran";"Riqfinpro",#N/A,FALSE,"Tran"}</definedName>
    <definedName name="dd" localSheetId="37" hidden="1">{"Riqfin97",#N/A,FALSE,"Tran";"Riqfinpro",#N/A,FALSE,"Tran"}</definedName>
    <definedName name="dd" localSheetId="52" hidden="1">{"Riqfin97",#N/A,FALSE,"Tran";"Riqfinpro",#N/A,FALSE,"Tran"}</definedName>
    <definedName name="dd" localSheetId="53" hidden="1">{"Riqfin97",#N/A,FALSE,"Tran";"Riqfinpro",#N/A,FALSE,"Tran"}</definedName>
    <definedName name="dd" hidden="1">{"Riqfin97",#N/A,FALSE,"Tran";"Riqfinpro",#N/A,FALSE,"Tran"}</definedName>
    <definedName name="DDD" localSheetId="31">#REF!</definedName>
    <definedName name="DDD" localSheetId="50">#REF!</definedName>
    <definedName name="DDD" localSheetId="4">#REF!</definedName>
    <definedName name="DDD" localSheetId="6">#REF!</definedName>
    <definedName name="DDD" localSheetId="28">#REF!</definedName>
    <definedName name="DDD" localSheetId="32">#REF!</definedName>
    <definedName name="DDD" localSheetId="33">#REF!</definedName>
    <definedName name="DDD" localSheetId="34">#REF!</definedName>
    <definedName name="DDD" localSheetId="52">#REF!</definedName>
    <definedName name="DDD">#REF!</definedName>
    <definedName name="dddd" localSheetId="31" hidden="1">{"Minpmon",#N/A,FALSE,"Monthinput"}</definedName>
    <definedName name="dddd" localSheetId="50" hidden="1">{"Minpmon",#N/A,FALSE,"Monthinput"}</definedName>
    <definedName name="dddd" localSheetId="4" hidden="1">{"Minpmon",#N/A,FALSE,"Monthinput"}</definedName>
    <definedName name="dddd" localSheetId="6" hidden="1">{"Minpmon",#N/A,FALSE,"Monthinput"}</definedName>
    <definedName name="dddd" localSheetId="28" hidden="1">{"Minpmon",#N/A,FALSE,"Monthinput"}</definedName>
    <definedName name="dddd" localSheetId="32" hidden="1">{"Minpmon",#N/A,FALSE,"Monthinput"}</definedName>
    <definedName name="dddd" localSheetId="33" hidden="1">{"Minpmon",#N/A,FALSE,"Monthinput"}</definedName>
    <definedName name="dddd" localSheetId="34" hidden="1">{"Minpmon",#N/A,FALSE,"Monthinput"}</definedName>
    <definedName name="dddd" localSheetId="35" hidden="1">{"Minpmon",#N/A,FALSE,"Monthinput"}</definedName>
    <definedName name="dddd" localSheetId="36" hidden="1">{"Minpmon",#N/A,FALSE,"Monthinput"}</definedName>
    <definedName name="dddd" localSheetId="37" hidden="1">{"Minpmon",#N/A,FALSE,"Monthinput"}</definedName>
    <definedName name="dddd" localSheetId="52" hidden="1">{"Minpmon",#N/A,FALSE,"Monthinput"}</definedName>
    <definedName name="dddd" localSheetId="53" hidden="1">{"Minpmon",#N/A,FALSE,"Monthinput"}</definedName>
    <definedName name="dddd" hidden="1">{"Minpmon",#N/A,FALSE,"Monthinput"}</definedName>
    <definedName name="dddddd" localSheetId="31" hidden="1">{"Tab1",#N/A,FALSE,"P";"Tab2",#N/A,FALSE,"P"}</definedName>
    <definedName name="dddddd" localSheetId="50" hidden="1">{"Tab1",#N/A,FALSE,"P";"Tab2",#N/A,FALSE,"P"}</definedName>
    <definedName name="dddddd" localSheetId="4" hidden="1">{"Tab1",#N/A,FALSE,"P";"Tab2",#N/A,FALSE,"P"}</definedName>
    <definedName name="dddddd" localSheetId="6" hidden="1">{"Tab1",#N/A,FALSE,"P";"Tab2",#N/A,FALSE,"P"}</definedName>
    <definedName name="dddddd" localSheetId="28" hidden="1">{"Tab1",#N/A,FALSE,"P";"Tab2",#N/A,FALSE,"P"}</definedName>
    <definedName name="dddddd" localSheetId="32" hidden="1">{"Tab1",#N/A,FALSE,"P";"Tab2",#N/A,FALSE,"P"}</definedName>
    <definedName name="dddddd" localSheetId="33" hidden="1">{"Tab1",#N/A,FALSE,"P";"Tab2",#N/A,FALSE,"P"}</definedName>
    <definedName name="dddddd" localSheetId="34" hidden="1">{"Tab1",#N/A,FALSE,"P";"Tab2",#N/A,FALSE,"P"}</definedName>
    <definedName name="dddddd" localSheetId="35" hidden="1">{"Tab1",#N/A,FALSE,"P";"Tab2",#N/A,FALSE,"P"}</definedName>
    <definedName name="dddddd" localSheetId="36" hidden="1">{"Tab1",#N/A,FALSE,"P";"Tab2",#N/A,FALSE,"P"}</definedName>
    <definedName name="dddddd" localSheetId="37" hidden="1">{"Tab1",#N/A,FALSE,"P";"Tab2",#N/A,FALSE,"P"}</definedName>
    <definedName name="dddddd" localSheetId="52" hidden="1">{"Tab1",#N/A,FALSE,"P";"Tab2",#N/A,FALSE,"P"}</definedName>
    <definedName name="dddddd" localSheetId="53" hidden="1">{"Tab1",#N/A,FALSE,"P";"Tab2",#N/A,FALSE,"P"}</definedName>
    <definedName name="dddddd" hidden="1">{"Tab1",#N/A,FALSE,"P";"Tab2",#N/A,FALSE,"P"}</definedName>
    <definedName name="ddgdg" localSheetId="31" hidden="1">#REF!</definedName>
    <definedName name="ddgdg" localSheetId="50" hidden="1">#REF!</definedName>
    <definedName name="ddgdg" localSheetId="4" hidden="1">#REF!</definedName>
    <definedName name="ddgdg" localSheetId="6" hidden="1">#REF!</definedName>
    <definedName name="ddgdg" localSheetId="28" hidden="1">#REF!</definedName>
    <definedName name="ddgdg" localSheetId="32" hidden="1">#REF!</definedName>
    <definedName name="ddgdg" localSheetId="33" hidden="1">#REF!</definedName>
    <definedName name="ddgdg" localSheetId="34" hidden="1">#REF!</definedName>
    <definedName name="ddgdg" localSheetId="52" hidden="1">#REF!</definedName>
    <definedName name="ddgdg" hidden="1">#REF!</definedName>
    <definedName name="Deal_Date">'[21]Inter-Bank'!$B$5</definedName>
    <definedName name="DEBT" localSheetId="31">#REF!</definedName>
    <definedName name="DEBT" localSheetId="50">#REF!</definedName>
    <definedName name="DEBT" localSheetId="4">#REF!</definedName>
    <definedName name="DEBT" localSheetId="6">#REF!</definedName>
    <definedName name="DEBT" localSheetId="28">#REF!</definedName>
    <definedName name="DEBT" localSheetId="32">#REF!</definedName>
    <definedName name="DEBT" localSheetId="33">#REF!</definedName>
    <definedName name="DEBT" localSheetId="34">#REF!</definedName>
    <definedName name="DEBT" localSheetId="52">#REF!</definedName>
    <definedName name="DEBT">#REF!</definedName>
    <definedName name="DEG" localSheetId="31">#REF!</definedName>
    <definedName name="DEG" localSheetId="50">#REF!</definedName>
    <definedName name="DEG" localSheetId="4">#REF!</definedName>
    <definedName name="DEG" localSheetId="6">#REF!</definedName>
    <definedName name="DEG" localSheetId="28">#REF!</definedName>
    <definedName name="DEG" localSheetId="32">#REF!</definedName>
    <definedName name="DEG" localSheetId="33">#REF!</definedName>
    <definedName name="DEG" localSheetId="34">#REF!</definedName>
    <definedName name="DEG" localSheetId="52">#REF!</definedName>
    <definedName name="DEG">#REF!</definedName>
    <definedName name="DEMEURO" localSheetId="31">#REF!</definedName>
    <definedName name="DEMEURO" localSheetId="50">#REF!</definedName>
    <definedName name="DEMEURO" localSheetId="4">#REF!</definedName>
    <definedName name="DEMEURO" localSheetId="6">#REF!</definedName>
    <definedName name="DEMEURO" localSheetId="28">#REF!</definedName>
    <definedName name="DEMEURO" localSheetId="32">#REF!</definedName>
    <definedName name="DEMEURO" localSheetId="33">#REF!</definedName>
    <definedName name="DEMEURO" localSheetId="34">#REF!</definedName>
    <definedName name="DEMEURO" localSheetId="52">#REF!</definedName>
    <definedName name="DEMEURO">#REF!</definedName>
    <definedName name="der" localSheetId="31" hidden="1">{"Tab1",#N/A,FALSE,"P";"Tab2",#N/A,FALSE,"P"}</definedName>
    <definedName name="der" localSheetId="50" hidden="1">{"Tab1",#N/A,FALSE,"P";"Tab2",#N/A,FALSE,"P"}</definedName>
    <definedName name="der" localSheetId="4" hidden="1">{"Tab1",#N/A,FALSE,"P";"Tab2",#N/A,FALSE,"P"}</definedName>
    <definedName name="der" localSheetId="6" hidden="1">{"Tab1",#N/A,FALSE,"P";"Tab2",#N/A,FALSE,"P"}</definedName>
    <definedName name="der" localSheetId="28" hidden="1">{"Tab1",#N/A,FALSE,"P";"Tab2",#N/A,FALSE,"P"}</definedName>
    <definedName name="der" localSheetId="32" hidden="1">{"Tab1",#N/A,FALSE,"P";"Tab2",#N/A,FALSE,"P"}</definedName>
    <definedName name="der" localSheetId="33" hidden="1">{"Tab1",#N/A,FALSE,"P";"Tab2",#N/A,FALSE,"P"}</definedName>
    <definedName name="der" localSheetId="34" hidden="1">{"Tab1",#N/A,FALSE,"P";"Tab2",#N/A,FALSE,"P"}</definedName>
    <definedName name="der" localSheetId="35" hidden="1">{"Tab1",#N/A,FALSE,"P";"Tab2",#N/A,FALSE,"P"}</definedName>
    <definedName name="der" localSheetId="36" hidden="1">{"Tab1",#N/A,FALSE,"P";"Tab2",#N/A,FALSE,"P"}</definedName>
    <definedName name="der" localSheetId="37" hidden="1">{"Tab1",#N/A,FALSE,"P";"Tab2",#N/A,FALSE,"P"}</definedName>
    <definedName name="der" localSheetId="52" hidden="1">{"Tab1",#N/A,FALSE,"P";"Tab2",#N/A,FALSE,"P"}</definedName>
    <definedName name="der" localSheetId="53" hidden="1">{"Tab1",#N/A,FALSE,"P";"Tab2",#N/A,FALSE,"P"}</definedName>
    <definedName name="der" hidden="1">{"Tab1",#N/A,FALSE,"P";"Tab2",#N/A,FALSE,"P"}</definedName>
    <definedName name="dfdf" localSheetId="31" hidden="1">'[26]Fax a enviar'!#REF!</definedName>
    <definedName name="dfdf" localSheetId="50" hidden="1">'[26]Fax a enviar'!#REF!</definedName>
    <definedName name="dfdf" localSheetId="4" hidden="1">'[26]Fax a enviar'!#REF!</definedName>
    <definedName name="dfdf" localSheetId="6" hidden="1">'[26]Fax a enviar'!#REF!</definedName>
    <definedName name="dfdf" localSheetId="28" hidden="1">'[26]Fax a enviar'!#REF!</definedName>
    <definedName name="dfdf" localSheetId="33" hidden="1">'[26]Fax a enviar'!#REF!</definedName>
    <definedName name="dfdf" localSheetId="34" hidden="1">'[26]Fax a enviar'!#REF!</definedName>
    <definedName name="dfdf" localSheetId="52" hidden="1">'[26]Fax a enviar'!#REF!</definedName>
    <definedName name="dfdf" hidden="1">'[26]Fax a enviar'!#REF!</definedName>
    <definedName name="dfdfsd" localSheetId="31" hidden="1">'[29]Fax a enviar'!#REF!</definedName>
    <definedName name="dfdfsd" localSheetId="50" hidden="1">'[29]Fax a enviar'!#REF!</definedName>
    <definedName name="dfdfsd" localSheetId="4" hidden="1">'[29]Fax a enviar'!#REF!</definedName>
    <definedName name="dfdfsd" localSheetId="6" hidden="1">'[29]Fax a enviar'!#REF!</definedName>
    <definedName name="dfdfsd" localSheetId="28" hidden="1">'[29]Fax a enviar'!#REF!</definedName>
    <definedName name="dfdfsd" localSheetId="33" hidden="1">'[29]Fax a enviar'!#REF!</definedName>
    <definedName name="dfdfsd" localSheetId="34" hidden="1">'[29]Fax a enviar'!#REF!</definedName>
    <definedName name="dfdfsd" localSheetId="52" hidden="1">'[29]Fax a enviar'!#REF!</definedName>
    <definedName name="dfdfsd" hidden="1">'[29]Fax a enviar'!#REF!</definedName>
    <definedName name="dfdgfdfd" localSheetId="31" hidden="1">'[30]Fax a enviar'!#REF!</definedName>
    <definedName name="dfdgfdfd" localSheetId="50" hidden="1">'[30]Fax a enviar'!#REF!</definedName>
    <definedName name="dfdgfdfd" localSheetId="4" hidden="1">'[30]Fax a enviar'!#REF!</definedName>
    <definedName name="dfdgfdfd" localSheetId="6" hidden="1">'[30]Fax a enviar'!#REF!</definedName>
    <definedName name="dfdgfdfd" localSheetId="28" hidden="1">'[30]Fax a enviar'!#REF!</definedName>
    <definedName name="dfdgfdfd" localSheetId="33" hidden="1">'[30]Fax a enviar'!#REF!</definedName>
    <definedName name="dfdgfdfd" localSheetId="34" hidden="1">'[30]Fax a enviar'!#REF!</definedName>
    <definedName name="dfdgfdfd" localSheetId="52" hidden="1">'[30]Fax a enviar'!#REF!</definedName>
    <definedName name="dfdgfdfd" hidden="1">'[30]Fax a enviar'!#REF!</definedName>
    <definedName name="dfdgfdsfsd" localSheetId="31" hidden="1">#REF!</definedName>
    <definedName name="dfdgfdsfsd" localSheetId="50" hidden="1">#REF!</definedName>
    <definedName name="dfdgfdsfsd" localSheetId="4" hidden="1">#REF!</definedName>
    <definedName name="dfdgfdsfsd" localSheetId="6" hidden="1">#REF!</definedName>
    <definedName name="dfdgfdsfsd" localSheetId="28" hidden="1">#REF!</definedName>
    <definedName name="dfdgfdsfsd" localSheetId="32" hidden="1">#REF!</definedName>
    <definedName name="dfdgfdsfsd" localSheetId="33" hidden="1">#REF!</definedName>
    <definedName name="dfdgfdsfsd" localSheetId="34" hidden="1">#REF!</definedName>
    <definedName name="dfdgfdsfsd" localSheetId="52" hidden="1">#REF!</definedName>
    <definedName name="dfdgfdsfsd" hidden="1">#REF!</definedName>
    <definedName name="dfgd" localSheetId="31">#REF!</definedName>
    <definedName name="dfgd" localSheetId="50">#REF!</definedName>
    <definedName name="dfgd" localSheetId="4">#REF!</definedName>
    <definedName name="dfgd" localSheetId="6">#REF!</definedName>
    <definedName name="dfgd" localSheetId="28">#REF!</definedName>
    <definedName name="dfgd" localSheetId="32">#REF!</definedName>
    <definedName name="dfgd" localSheetId="33">#REF!</definedName>
    <definedName name="dfgd" localSheetId="34">#REF!</definedName>
    <definedName name="dfgd" localSheetId="52">#REF!</definedName>
    <definedName name="dfgd">#REF!</definedName>
    <definedName name="dgdgd" localSheetId="31" hidden="1">#REF!</definedName>
    <definedName name="dgdgd" localSheetId="50" hidden="1">#REF!</definedName>
    <definedName name="dgdgd" localSheetId="4" hidden="1">#REF!</definedName>
    <definedName name="dgdgd" localSheetId="6" hidden="1">#REF!</definedName>
    <definedName name="dgdgd" localSheetId="28" hidden="1">#REF!</definedName>
    <definedName name="dgdgd" localSheetId="32" hidden="1">#REF!</definedName>
    <definedName name="dgdgd" localSheetId="33" hidden="1">#REF!</definedName>
    <definedName name="dgdgd" localSheetId="34" hidden="1">#REF!</definedName>
    <definedName name="dgdgd" localSheetId="52" hidden="1">#REF!</definedName>
    <definedName name="dgdgd" hidden="1">#REF!</definedName>
    <definedName name="DIVISOR" localSheetId="31">#REF!</definedName>
    <definedName name="DIVISOR" localSheetId="50">#REF!</definedName>
    <definedName name="DIVISOR" localSheetId="4">#REF!</definedName>
    <definedName name="DIVISOR" localSheetId="6">#REF!</definedName>
    <definedName name="DIVISOR" localSheetId="28">#REF!</definedName>
    <definedName name="DIVISOR" localSheetId="32">#REF!</definedName>
    <definedName name="DIVISOR" localSheetId="33">#REF!</definedName>
    <definedName name="DIVISOR" localSheetId="34">#REF!</definedName>
    <definedName name="DIVISOR" localSheetId="52">#REF!</definedName>
    <definedName name="DIVISOR">#REF!</definedName>
    <definedName name="DIVISOR1" localSheetId="31">#REF!</definedName>
    <definedName name="DIVISOR1" localSheetId="50">#REF!</definedName>
    <definedName name="DIVISOR1" localSheetId="4">#REF!</definedName>
    <definedName name="DIVISOR1" localSheetId="6">#REF!</definedName>
    <definedName name="DIVISOR1" localSheetId="28">#REF!</definedName>
    <definedName name="DIVISOR1" localSheetId="32">#REF!</definedName>
    <definedName name="DIVISOR1" localSheetId="33">#REF!</definedName>
    <definedName name="DIVISOR1" localSheetId="34">#REF!</definedName>
    <definedName name="DIVISOR1" localSheetId="52">#REF!</definedName>
    <definedName name="DIVISOR1">#REF!</definedName>
    <definedName name="DKK" localSheetId="31">#REF!</definedName>
    <definedName name="DKK" localSheetId="50">#REF!</definedName>
    <definedName name="DKK" localSheetId="4">#REF!</definedName>
    <definedName name="DKK" localSheetId="6">#REF!</definedName>
    <definedName name="DKK" localSheetId="28">#REF!</definedName>
    <definedName name="DKK" localSheetId="32">#REF!</definedName>
    <definedName name="DKK" localSheetId="33">#REF!</definedName>
    <definedName name="DKK" localSheetId="34">#REF!</definedName>
    <definedName name="DKK" localSheetId="52">#REF!</definedName>
    <definedName name="DKK">#REF!</definedName>
    <definedName name="DKR" localSheetId="31">#REF!</definedName>
    <definedName name="DKR" localSheetId="50">#REF!</definedName>
    <definedName name="DKR" localSheetId="4">#REF!</definedName>
    <definedName name="DKR" localSheetId="6">#REF!</definedName>
    <definedName name="DKR" localSheetId="28">#REF!</definedName>
    <definedName name="DKR" localSheetId="32">#REF!</definedName>
    <definedName name="DKR" localSheetId="33">#REF!</definedName>
    <definedName name="DKR" localSheetId="34">#REF!</definedName>
    <definedName name="DKR" localSheetId="52">#REF!</definedName>
    <definedName name="DKR">#REF!</definedName>
    <definedName name="DM" localSheetId="31">#REF!</definedName>
    <definedName name="DM" localSheetId="50">#REF!</definedName>
    <definedName name="DM" localSheetId="4">#REF!</definedName>
    <definedName name="DM" localSheetId="6">#REF!</definedName>
    <definedName name="DM" localSheetId="28">#REF!</definedName>
    <definedName name="DM" localSheetId="32">#REF!</definedName>
    <definedName name="DM" localSheetId="33">#REF!</definedName>
    <definedName name="DM" localSheetId="34">#REF!</definedName>
    <definedName name="DM" localSheetId="52">#REF!</definedName>
    <definedName name="DM">#REF!</definedName>
    <definedName name="DM1A" localSheetId="31">#REF!</definedName>
    <definedName name="DM1A" localSheetId="50">#REF!</definedName>
    <definedName name="DM1A" localSheetId="4">#REF!</definedName>
    <definedName name="DM1A" localSheetId="6">#REF!</definedName>
    <definedName name="DM1A" localSheetId="28">#REF!</definedName>
    <definedName name="DM1A" localSheetId="32">#REF!</definedName>
    <definedName name="DM1A" localSheetId="33">#REF!</definedName>
    <definedName name="DM1A" localSheetId="34">#REF!</definedName>
    <definedName name="DM1A" localSheetId="52">#REF!</definedName>
    <definedName name="DM1A">#REF!</definedName>
    <definedName name="DR" localSheetId="31">#REF!</definedName>
    <definedName name="DR" localSheetId="50">#REF!</definedName>
    <definedName name="DR" localSheetId="4">#REF!</definedName>
    <definedName name="DR" localSheetId="6">#REF!</definedName>
    <definedName name="DR" localSheetId="28">#REF!</definedName>
    <definedName name="DR" localSheetId="32">#REF!</definedName>
    <definedName name="DR" localSheetId="33">#REF!</definedName>
    <definedName name="DR" localSheetId="34">#REF!</definedName>
    <definedName name="DR" localSheetId="52">#REF!</definedName>
    <definedName name="DR">#REF!</definedName>
    <definedName name="DR1A" localSheetId="31">#REF!</definedName>
    <definedName name="DR1A" localSheetId="50">#REF!</definedName>
    <definedName name="DR1A" localSheetId="4">#REF!</definedName>
    <definedName name="DR1A" localSheetId="6">#REF!</definedName>
    <definedName name="DR1A" localSheetId="28">#REF!</definedName>
    <definedName name="DR1A" localSheetId="32">#REF!</definedName>
    <definedName name="DR1A" localSheetId="33">#REF!</definedName>
    <definedName name="DR1A" localSheetId="34">#REF!</definedName>
    <definedName name="DR1A" localSheetId="52">#REF!</definedName>
    <definedName name="DR1A">#REF!</definedName>
    <definedName name="drd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localSheetId="31" hidden="1">'[26]Fax a enviar'!#REF!</definedName>
    <definedName name="ds" localSheetId="50" hidden="1">'[26]Fax a enviar'!#REF!</definedName>
    <definedName name="ds" localSheetId="4" hidden="1">'[26]Fax a enviar'!#REF!</definedName>
    <definedName name="ds" localSheetId="6" hidden="1">'[26]Fax a enviar'!#REF!</definedName>
    <definedName name="ds" localSheetId="28" hidden="1">'[26]Fax a enviar'!#REF!</definedName>
    <definedName name="ds" localSheetId="33" hidden="1">'[26]Fax a enviar'!#REF!</definedName>
    <definedName name="ds" localSheetId="34" hidden="1">'[26]Fax a enviar'!#REF!</definedName>
    <definedName name="ds" localSheetId="52" hidden="1">'[26]Fax a enviar'!#REF!</definedName>
    <definedName name="ds" hidden="1">'[26]Fax a enviar'!#REF!</definedName>
    <definedName name="dsds" localSheetId="31" hidden="1">'[26]Fax a enviar'!#REF!</definedName>
    <definedName name="dsds" localSheetId="50" hidden="1">'[26]Fax a enviar'!#REF!</definedName>
    <definedName name="dsds" localSheetId="4" hidden="1">'[26]Fax a enviar'!#REF!</definedName>
    <definedName name="dsds" localSheetId="6" hidden="1">'[26]Fax a enviar'!#REF!</definedName>
    <definedName name="dsds" localSheetId="28" hidden="1">'[26]Fax a enviar'!#REF!</definedName>
    <definedName name="dsds" localSheetId="33" hidden="1">'[26]Fax a enviar'!#REF!</definedName>
    <definedName name="dsds" localSheetId="34" hidden="1">'[26]Fax a enviar'!#REF!</definedName>
    <definedName name="dsds" localSheetId="52" hidden="1">'[26]Fax a enviar'!#REF!</definedName>
    <definedName name="dsds" hidden="1">'[26]Fax a enviar'!#REF!</definedName>
    <definedName name="DY" localSheetId="31">#REF!</definedName>
    <definedName name="DY" localSheetId="50">#REF!</definedName>
    <definedName name="DY" localSheetId="4">#REF!</definedName>
    <definedName name="DY" localSheetId="6">#REF!</definedName>
    <definedName name="DY" localSheetId="28">#REF!</definedName>
    <definedName name="DY" localSheetId="32">#REF!</definedName>
    <definedName name="DY" localSheetId="33">#REF!</definedName>
    <definedName name="DY" localSheetId="34">#REF!</definedName>
    <definedName name="DY" localSheetId="52">#REF!</definedName>
    <definedName name="DY">#REF!</definedName>
    <definedName name="DY1A" localSheetId="31">#REF!</definedName>
    <definedName name="DY1A" localSheetId="50">#REF!</definedName>
    <definedName name="DY1A" localSheetId="4">#REF!</definedName>
    <definedName name="DY1A" localSheetId="6">#REF!</definedName>
    <definedName name="DY1A" localSheetId="28">#REF!</definedName>
    <definedName name="DY1A" localSheetId="32">#REF!</definedName>
    <definedName name="DY1A" localSheetId="33">#REF!</definedName>
    <definedName name="DY1A" localSheetId="34">#REF!</definedName>
    <definedName name="DY1A" localSheetId="52">#REF!</definedName>
    <definedName name="DY1A">#REF!</definedName>
    <definedName name="E" localSheetId="31">#REF!</definedName>
    <definedName name="E" localSheetId="50">#REF!</definedName>
    <definedName name="E" localSheetId="4">#REF!</definedName>
    <definedName name="E" localSheetId="6">#REF!</definedName>
    <definedName name="E" localSheetId="28">#REF!</definedName>
    <definedName name="E" localSheetId="32">#REF!</definedName>
    <definedName name="E" localSheetId="33">#REF!</definedName>
    <definedName name="E" localSheetId="34">#REF!</definedName>
    <definedName name="E" localSheetId="52">#REF!</definedName>
    <definedName name="E">#REF!</definedName>
    <definedName name="ECU" localSheetId="31">#REF!</definedName>
    <definedName name="ECU" localSheetId="50">#REF!</definedName>
    <definedName name="ECU" localSheetId="4">#REF!</definedName>
    <definedName name="ECU" localSheetId="6">#REF!</definedName>
    <definedName name="ECU" localSheetId="28">#REF!</definedName>
    <definedName name="ECU" localSheetId="32">#REF!</definedName>
    <definedName name="ECU" localSheetId="33">#REF!</definedName>
    <definedName name="ECU" localSheetId="34">#REF!</definedName>
    <definedName name="ECU" localSheetId="52">#REF!</definedName>
    <definedName name="ECU">#REF!</definedName>
    <definedName name="edr" localSheetId="31" hidden="1">{"Riqfin97",#N/A,FALSE,"Tran";"Riqfinpro",#N/A,FALSE,"Tran"}</definedName>
    <definedName name="edr" localSheetId="50" hidden="1">{"Riqfin97",#N/A,FALSE,"Tran";"Riqfinpro",#N/A,FALSE,"Tran"}</definedName>
    <definedName name="edr" localSheetId="4" hidden="1">{"Riqfin97",#N/A,FALSE,"Tran";"Riqfinpro",#N/A,FALSE,"Tran"}</definedName>
    <definedName name="edr" localSheetId="6" hidden="1">{"Riqfin97",#N/A,FALSE,"Tran";"Riqfinpro",#N/A,FALSE,"Tran"}</definedName>
    <definedName name="edr" localSheetId="28" hidden="1">{"Riqfin97",#N/A,FALSE,"Tran";"Riqfinpro",#N/A,FALSE,"Tran"}</definedName>
    <definedName name="edr" localSheetId="32" hidden="1">{"Riqfin97",#N/A,FALSE,"Tran";"Riqfinpro",#N/A,FALSE,"Tran"}</definedName>
    <definedName name="edr" localSheetId="33" hidden="1">{"Riqfin97",#N/A,FALSE,"Tran";"Riqfinpro",#N/A,FALSE,"Tran"}</definedName>
    <definedName name="edr" localSheetId="34" hidden="1">{"Riqfin97",#N/A,FALSE,"Tran";"Riqfinpro",#N/A,FALSE,"Tran"}</definedName>
    <definedName name="edr" localSheetId="35" hidden="1">{"Riqfin97",#N/A,FALSE,"Tran";"Riqfinpro",#N/A,FALSE,"Tran"}</definedName>
    <definedName name="edr" localSheetId="36" hidden="1">{"Riqfin97",#N/A,FALSE,"Tran";"Riqfinpro",#N/A,FALSE,"Tran"}</definedName>
    <definedName name="edr" localSheetId="37" hidden="1">{"Riqfin97",#N/A,FALSE,"Tran";"Riqfinpro",#N/A,FALSE,"Tran"}</definedName>
    <definedName name="edr" localSheetId="52" hidden="1">{"Riqfin97",#N/A,FALSE,"Tran";"Riqfinpro",#N/A,FALSE,"Tran"}</definedName>
    <definedName name="edr" localSheetId="53" hidden="1">{"Riqfin97",#N/A,FALSE,"Tran";"Riqfinpro",#N/A,FALSE,"Tran"}</definedName>
    <definedName name="edr" hidden="1">{"Riqfin97",#N/A,FALSE,"Tran";"Riqfinpro",#N/A,FALSE,"Tran"}</definedName>
    <definedName name="ee" localSheetId="31" hidden="1">{"Tab1",#N/A,FALSE,"P";"Tab2",#N/A,FALSE,"P"}</definedName>
    <definedName name="ee" localSheetId="50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localSheetId="28" hidden="1">{"Tab1",#N/A,FALSE,"P";"Tab2",#N/A,FALSE,"P"}</definedName>
    <definedName name="ee" localSheetId="32" hidden="1">{"Tab1",#N/A,FALSE,"P";"Tab2",#N/A,FALSE,"P"}</definedName>
    <definedName name="ee" localSheetId="33" hidden="1">{"Tab1",#N/A,FALSE,"P";"Tab2",#N/A,FALSE,"P"}</definedName>
    <definedName name="ee" localSheetId="34" hidden="1">{"Tab1",#N/A,FALSE,"P";"Tab2",#N/A,FALSE,"P"}</definedName>
    <definedName name="ee" localSheetId="35" hidden="1">{"Tab1",#N/A,FALSE,"P";"Tab2",#N/A,FALSE,"P"}</definedName>
    <definedName name="ee" localSheetId="36" hidden="1">{"Tab1",#N/A,FALSE,"P";"Tab2",#N/A,FALSE,"P"}</definedName>
    <definedName name="ee" localSheetId="37" hidden="1">{"Tab1",#N/A,FALSE,"P";"Tab2",#N/A,FALSE,"P"}</definedName>
    <definedName name="ee" localSheetId="52" hidden="1">{"Tab1",#N/A,FALSE,"P";"Tab2",#N/A,FALSE,"P"}</definedName>
    <definedName name="ee" localSheetId="53" hidden="1">{"Tab1",#N/A,FALSE,"P";"Tab2",#N/A,FALSE,"P"}</definedName>
    <definedName name="ee" hidden="1">{"Tab1",#N/A,FALSE,"P";"Tab2",#N/A,FALSE,"P"}</definedName>
    <definedName name="eee" localSheetId="31" hidden="1">{"Tab1",#N/A,FALSE,"P";"Tab2",#N/A,FALSE,"P"}</definedName>
    <definedName name="eee" localSheetId="50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localSheetId="28" hidden="1">{"Tab1",#N/A,FALSE,"P";"Tab2",#N/A,FALSE,"P"}</definedName>
    <definedName name="eee" localSheetId="32" hidden="1">{"Tab1",#N/A,FALSE,"P";"Tab2",#N/A,FALSE,"P"}</definedName>
    <definedName name="eee" localSheetId="33" hidden="1">{"Tab1",#N/A,FALSE,"P";"Tab2",#N/A,FALSE,"P"}</definedName>
    <definedName name="eee" localSheetId="34" hidden="1">{"Tab1",#N/A,FALSE,"P";"Tab2",#N/A,FALSE,"P"}</definedName>
    <definedName name="eee" localSheetId="35" hidden="1">{"Tab1",#N/A,FALSE,"P";"Tab2",#N/A,FALSE,"P"}</definedName>
    <definedName name="eee" localSheetId="36" hidden="1">{"Tab1",#N/A,FALSE,"P";"Tab2",#N/A,FALSE,"P"}</definedName>
    <definedName name="eee" localSheetId="37" hidden="1">{"Tab1",#N/A,FALSE,"P";"Tab2",#N/A,FALSE,"P"}</definedName>
    <definedName name="eee" localSheetId="52" hidden="1">{"Tab1",#N/A,FALSE,"P";"Tab2",#N/A,FALSE,"P"}</definedName>
    <definedName name="eee" localSheetId="53" hidden="1">{"Tab1",#N/A,FALSE,"P";"Tab2",#N/A,FALSE,"P"}</definedName>
    <definedName name="eee" hidden="1">{"Tab1",#N/A,FALSE,"P";"Tab2",#N/A,FALSE,"P"}</definedName>
    <definedName name="eeee" localSheetId="31" hidden="1">{"Riqfin97",#N/A,FALSE,"Tran";"Riqfinpro",#N/A,FALSE,"Tran"}</definedName>
    <definedName name="eeee" localSheetId="50" hidden="1">{"Riqfin97",#N/A,FALSE,"Tran";"Riqfinpro",#N/A,FALSE,"Tran"}</definedName>
    <definedName name="eeee" localSheetId="4" hidden="1">{"Riqfin97",#N/A,FALSE,"Tran";"Riqfinpro",#N/A,FALSE,"Tran"}</definedName>
    <definedName name="eeee" localSheetId="6" hidden="1">{"Riqfin97",#N/A,FALSE,"Tran";"Riqfinpro",#N/A,FALSE,"Tran"}</definedName>
    <definedName name="eeee" localSheetId="28" hidden="1">{"Riqfin97",#N/A,FALSE,"Tran";"Riqfinpro",#N/A,FALSE,"Tran"}</definedName>
    <definedName name="EEEE" localSheetId="32">#REF!</definedName>
    <definedName name="eeee" localSheetId="33" hidden="1">{"Riqfin97",#N/A,FALSE,"Tran";"Riqfinpro",#N/A,FALSE,"Tran"}</definedName>
    <definedName name="eeee" localSheetId="34" hidden="1">{"Riqfin97",#N/A,FALSE,"Tran";"Riqfinpro",#N/A,FALSE,"Tran"}</definedName>
    <definedName name="eeee" localSheetId="35" hidden="1">{"Riqfin97",#N/A,FALSE,"Tran";"Riqfinpro",#N/A,FALSE,"Tran"}</definedName>
    <definedName name="eeee" localSheetId="36" hidden="1">{"Riqfin97",#N/A,FALSE,"Tran";"Riqfinpro",#N/A,FALSE,"Tran"}</definedName>
    <definedName name="eeee" localSheetId="37" hidden="1">{"Riqfin97",#N/A,FALSE,"Tran";"Riqfinpro",#N/A,FALSE,"Tran"}</definedName>
    <definedName name="eeee" localSheetId="52" hidden="1">{"Riqfin97",#N/A,FALSE,"Tran";"Riqfinpro",#N/A,FALSE,"Tran"}</definedName>
    <definedName name="eeee" localSheetId="53" hidden="1">{"Riqfin97",#N/A,FALSE,"Tran";"Riqfinpro",#N/A,FALSE,"Tran"}</definedName>
    <definedName name="eeee" hidden="1">{"Riqfin97",#N/A,FALSE,"Tran";"Riqfinpro",#N/A,FALSE,"Tran"}</definedName>
    <definedName name="eeeee" localSheetId="31" hidden="1">{"Riqfin97",#N/A,FALSE,"Tran";"Riqfinpro",#N/A,FALSE,"Tran"}</definedName>
    <definedName name="eeeee" localSheetId="50" hidden="1">{"Riqfin97",#N/A,FALSE,"Tran";"Riqfinpro",#N/A,FALSE,"Tran"}</definedName>
    <definedName name="eeeee" localSheetId="4" hidden="1">{"Riqfin97",#N/A,FALSE,"Tran";"Riqfinpro",#N/A,FALSE,"Tran"}</definedName>
    <definedName name="eeeee" localSheetId="6" hidden="1">{"Riqfin97",#N/A,FALSE,"Tran";"Riqfinpro",#N/A,FALSE,"Tran"}</definedName>
    <definedName name="eeeee" localSheetId="28" hidden="1">{"Riqfin97",#N/A,FALSE,"Tran";"Riqfinpro",#N/A,FALSE,"Tran"}</definedName>
    <definedName name="eeeee" localSheetId="32" hidden="1">{"Riqfin97",#N/A,FALSE,"Tran";"Riqfinpro",#N/A,FALSE,"Tran"}</definedName>
    <definedName name="eeeee" localSheetId="33" hidden="1">{"Riqfin97",#N/A,FALSE,"Tran";"Riqfinpro",#N/A,FALSE,"Tran"}</definedName>
    <definedName name="eeeee" localSheetId="34" hidden="1">{"Riqfin97",#N/A,FALSE,"Tran";"Riqfinpro",#N/A,FALSE,"Tran"}</definedName>
    <definedName name="eeeee" localSheetId="35" hidden="1">{"Riqfin97",#N/A,FALSE,"Tran";"Riqfinpro",#N/A,FALSE,"Tran"}</definedName>
    <definedName name="eeeee" localSheetId="36" hidden="1">{"Riqfin97",#N/A,FALSE,"Tran";"Riqfinpro",#N/A,FALSE,"Tran"}</definedName>
    <definedName name="eeeee" localSheetId="37" hidden="1">{"Riqfin97",#N/A,FALSE,"Tran";"Riqfinpro",#N/A,FALSE,"Tran"}</definedName>
    <definedName name="eeeee" localSheetId="52" hidden="1">{"Riqfin97",#N/A,FALSE,"Tran";"Riqfinpro",#N/A,FALSE,"Tran"}</definedName>
    <definedName name="eeeee" localSheetId="53" hidden="1">{"Riqfin97",#N/A,FALSE,"Tran";"Riqfinpro",#N/A,FALSE,"Tran"}</definedName>
    <definedName name="eeeee" hidden="1">{"Riqfin97",#N/A,FALSE,"Tran";"Riqfinpro",#N/A,FALSE,"Tran"}</definedName>
    <definedName name="eeeeeee" localSheetId="31" hidden="1">{"Riqfin97",#N/A,FALSE,"Tran";"Riqfinpro",#N/A,FALSE,"Tran"}</definedName>
    <definedName name="eeeeeee" localSheetId="50" hidden="1">{"Riqfin97",#N/A,FALSE,"Tran";"Riqfinpro",#N/A,FALSE,"Tran"}</definedName>
    <definedName name="eeeeeee" localSheetId="4" hidden="1">{"Riqfin97",#N/A,FALSE,"Tran";"Riqfinpro",#N/A,FALSE,"Tran"}</definedName>
    <definedName name="eeeeeee" localSheetId="6" hidden="1">{"Riqfin97",#N/A,FALSE,"Tran";"Riqfinpro",#N/A,FALSE,"Tran"}</definedName>
    <definedName name="eeeeeee" localSheetId="28" hidden="1">{"Riqfin97",#N/A,FALSE,"Tran";"Riqfinpro",#N/A,FALSE,"Tran"}</definedName>
    <definedName name="eeeeeee" localSheetId="32" hidden="1">{"Riqfin97",#N/A,FALSE,"Tran";"Riqfinpro",#N/A,FALSE,"Tran"}</definedName>
    <definedName name="eeeeeee" localSheetId="33" hidden="1">{"Riqfin97",#N/A,FALSE,"Tran";"Riqfinpro",#N/A,FALSE,"Tran"}</definedName>
    <definedName name="eeeeeee" localSheetId="34" hidden="1">{"Riqfin97",#N/A,FALSE,"Tran";"Riqfinpro",#N/A,FALSE,"Tran"}</definedName>
    <definedName name="eeeeeee" localSheetId="35" hidden="1">{"Riqfin97",#N/A,FALSE,"Tran";"Riqfinpro",#N/A,FALSE,"Tran"}</definedName>
    <definedName name="eeeeeee" localSheetId="36" hidden="1">{"Riqfin97",#N/A,FALSE,"Tran";"Riqfinpro",#N/A,FALSE,"Tran"}</definedName>
    <definedName name="eeeeeee" localSheetId="37" hidden="1">{"Riqfin97",#N/A,FALSE,"Tran";"Riqfinpro",#N/A,FALSE,"Tran"}</definedName>
    <definedName name="eeeeeee" localSheetId="52" hidden="1">{"Riqfin97",#N/A,FALSE,"Tran";"Riqfinpro",#N/A,FALSE,"Tran"}</definedName>
    <definedName name="eeeeeee" localSheetId="53" hidden="1">{"Riqfin97",#N/A,FALSE,"Tran";"Riqfinpro",#N/A,FALSE,"Tran"}</definedName>
    <definedName name="eeeeeee" hidden="1">{"Riqfin97",#N/A,FALSE,"Tran";"Riqfinpro",#N/A,FALSE,"Tran"}</definedName>
    <definedName name="eeeeeeeeee" localSheetId="31" hidden="1">#REF!</definedName>
    <definedName name="eeeeeeeeee" localSheetId="50" hidden="1">#REF!</definedName>
    <definedName name="eeeeeeeeee" localSheetId="4" hidden="1">#REF!</definedName>
    <definedName name="eeeeeeeeee" localSheetId="6" hidden="1">#REF!</definedName>
    <definedName name="eeeeeeeeee" localSheetId="28" hidden="1">#REF!</definedName>
    <definedName name="eeeeeeeeee" localSheetId="32" hidden="1">#REF!</definedName>
    <definedName name="eeeeeeeeee" localSheetId="33" hidden="1">#REF!</definedName>
    <definedName name="eeeeeeeeee" localSheetId="34" hidden="1">#REF!</definedName>
    <definedName name="eeeeeeeeee" localSheetId="52" hidden="1">#REF!</definedName>
    <definedName name="eeeeeeeeee" hidden="1">#REF!</definedName>
    <definedName name="efdgd" localSheetId="31" hidden="1">'[31]Fax a enviar'!#REF!</definedName>
    <definedName name="efdgd" localSheetId="50" hidden="1">'[31]Fax a enviar'!#REF!</definedName>
    <definedName name="efdgd" localSheetId="4" hidden="1">'[31]Fax a enviar'!#REF!</definedName>
    <definedName name="efdgd" localSheetId="6" hidden="1">'[31]Fax a enviar'!#REF!</definedName>
    <definedName name="efdgd" localSheetId="28" hidden="1">'[31]Fax a enviar'!#REF!</definedName>
    <definedName name="efdgd" localSheetId="32" hidden="1">'[31]Fax a enviar'!#REF!</definedName>
    <definedName name="efdgd" localSheetId="33" hidden="1">'[31]Fax a enviar'!#REF!</definedName>
    <definedName name="efdgd" localSheetId="34" hidden="1">'[31]Fax a enviar'!#REF!</definedName>
    <definedName name="efdgd" localSheetId="52" hidden="1">'[31]Fax a enviar'!#REF!</definedName>
    <definedName name="efdgd" hidden="1">'[31]Fax a enviar'!#REF!</definedName>
    <definedName name="efefte" localSheetId="31" hidden="1">'[31]Fax a enviar'!#REF!</definedName>
    <definedName name="efefte" localSheetId="50" hidden="1">'[31]Fax a enviar'!#REF!</definedName>
    <definedName name="efefte" localSheetId="4" hidden="1">'[31]Fax a enviar'!#REF!</definedName>
    <definedName name="efefte" localSheetId="6" hidden="1">'[31]Fax a enviar'!#REF!</definedName>
    <definedName name="efefte" localSheetId="28" hidden="1">'[31]Fax a enviar'!#REF!</definedName>
    <definedName name="efefte" localSheetId="32" hidden="1">'[31]Fax a enviar'!#REF!</definedName>
    <definedName name="efefte" localSheetId="33" hidden="1">'[31]Fax a enviar'!#REF!</definedName>
    <definedName name="efefte" localSheetId="34" hidden="1">'[31]Fax a enviar'!#REF!</definedName>
    <definedName name="efefte" localSheetId="52" hidden="1">'[31]Fax a enviar'!#REF!</definedName>
    <definedName name="efefte" hidden="1">'[31]Fax a enviar'!#REF!</definedName>
    <definedName name="efsdfsd" localSheetId="31" hidden="1">#REF!</definedName>
    <definedName name="efsdfsd" localSheetId="50" hidden="1">#REF!</definedName>
    <definedName name="efsdfsd" localSheetId="4" hidden="1">#REF!</definedName>
    <definedName name="efsdfsd" localSheetId="6" hidden="1">#REF!</definedName>
    <definedName name="efsdfsd" localSheetId="28" hidden="1">#REF!</definedName>
    <definedName name="efsdfsd" localSheetId="32" hidden="1">#REF!</definedName>
    <definedName name="efsdfsd" localSheetId="33" hidden="1">#REF!</definedName>
    <definedName name="efsdfsd" localSheetId="34" hidden="1">#REF!</definedName>
    <definedName name="efsdfsd" localSheetId="52" hidden="1">#REF!</definedName>
    <definedName name="efsdfsd" hidden="1">#REF!</definedName>
    <definedName name="eka" localSheetId="31">#REF!</definedName>
    <definedName name="eka" localSheetId="50">#REF!</definedName>
    <definedName name="eka" localSheetId="4">#REF!</definedName>
    <definedName name="eka" localSheetId="6">#REF!</definedName>
    <definedName name="eka" localSheetId="28">#REF!</definedName>
    <definedName name="eka" localSheetId="33">#REF!</definedName>
    <definedName name="eka" localSheetId="34">#REF!</definedName>
    <definedName name="eka" localSheetId="52">#REF!</definedName>
    <definedName name="eka">#REF!</definedName>
    <definedName name="erererer" localSheetId="31" hidden="1">'[26]Fax a enviar'!#REF!</definedName>
    <definedName name="erererer" localSheetId="50" hidden="1">'[26]Fax a enviar'!#REF!</definedName>
    <definedName name="erererer" localSheetId="4" hidden="1">'[26]Fax a enviar'!#REF!</definedName>
    <definedName name="erererer" localSheetId="6" hidden="1">'[26]Fax a enviar'!#REF!</definedName>
    <definedName name="erererer" localSheetId="28" hidden="1">'[26]Fax a enviar'!#REF!</definedName>
    <definedName name="erererer" localSheetId="32" hidden="1">'[26]Fax a enviar'!#REF!</definedName>
    <definedName name="erererer" localSheetId="33" hidden="1">'[26]Fax a enviar'!#REF!</definedName>
    <definedName name="erererer" localSheetId="34" hidden="1">'[26]Fax a enviar'!#REF!</definedName>
    <definedName name="erererer" localSheetId="52" hidden="1">'[26]Fax a enviar'!#REF!</definedName>
    <definedName name="erererer" hidden="1">'[26]Fax a enviar'!#REF!</definedName>
    <definedName name="ererwrw" localSheetId="31" hidden="1">'[30]Fax a enviar'!#REF!</definedName>
    <definedName name="ererwrw" localSheetId="50" hidden="1">'[30]Fax a enviar'!#REF!</definedName>
    <definedName name="ererwrw" localSheetId="4" hidden="1">'[30]Fax a enviar'!#REF!</definedName>
    <definedName name="ererwrw" localSheetId="6" hidden="1">'[30]Fax a enviar'!#REF!</definedName>
    <definedName name="ererwrw" localSheetId="28" hidden="1">'[30]Fax a enviar'!#REF!</definedName>
    <definedName name="ererwrw" localSheetId="32" hidden="1">'[30]Fax a enviar'!#REF!</definedName>
    <definedName name="ererwrw" localSheetId="33" hidden="1">'[30]Fax a enviar'!#REF!</definedName>
    <definedName name="ererwrw" localSheetId="34" hidden="1">'[30]Fax a enviar'!#REF!</definedName>
    <definedName name="ererwrw" localSheetId="52" hidden="1">'[30]Fax a enviar'!#REF!</definedName>
    <definedName name="ererwrw" hidden="1">'[30]Fax a enviar'!#REF!</definedName>
    <definedName name="ergferger" localSheetId="31" hidden="1">{"Main Economic Indicators",#N/A,FALSE,"C"}</definedName>
    <definedName name="ergferger" localSheetId="50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localSheetId="28" hidden="1">{"Main Economic Indicators",#N/A,FALSE,"C"}</definedName>
    <definedName name="ergferger" localSheetId="32" hidden="1">{"Main Economic Indicators",#N/A,FALSE,"C"}</definedName>
    <definedName name="ergferger" localSheetId="33" hidden="1">{"Main Economic Indicators",#N/A,FALSE,"C"}</definedName>
    <definedName name="ergferger" localSheetId="34" hidden="1">{"Main Economic Indicators",#N/A,FALSE,"C"}</definedName>
    <definedName name="ergferger" localSheetId="35" hidden="1">{"Main Economic Indicators",#N/A,FALSE,"C"}</definedName>
    <definedName name="ergferger" localSheetId="36" hidden="1">{"Main Economic Indicators",#N/A,FALSE,"C"}</definedName>
    <definedName name="ergferger" localSheetId="37" hidden="1">{"Main Economic Indicators",#N/A,FALSE,"C"}</definedName>
    <definedName name="ergferger" localSheetId="52" hidden="1">{"Main Economic Indicators",#N/A,FALSE,"C"}</definedName>
    <definedName name="ergferger" localSheetId="53" hidden="1">{"Main Economic Indicators",#N/A,FALSE,"C"}</definedName>
    <definedName name="ergferger" hidden="1">{"Main Economic Indicators",#N/A,FALSE,"C"}</definedName>
    <definedName name="ergferger1" localSheetId="31" hidden="1">{"Main Economic Indicators",#N/A,FALSE,"C"}</definedName>
    <definedName name="ergferger1" localSheetId="50" hidden="1">{"Main Economic Indicators",#N/A,FALSE,"C"}</definedName>
    <definedName name="ergferger1" localSheetId="4" hidden="1">{"Main Economic Indicators",#N/A,FALSE,"C"}</definedName>
    <definedName name="ergferger1" localSheetId="6" hidden="1">{"Main Economic Indicators",#N/A,FALSE,"C"}</definedName>
    <definedName name="ergferger1" localSheetId="28" hidden="1">{"Main Economic Indicators",#N/A,FALSE,"C"}</definedName>
    <definedName name="ergferger1" localSheetId="32" hidden="1">{"Main Economic Indicators",#N/A,FALSE,"C"}</definedName>
    <definedName name="ergferger1" localSheetId="33" hidden="1">{"Main Economic Indicators",#N/A,FALSE,"C"}</definedName>
    <definedName name="ergferger1" localSheetId="34" hidden="1">{"Main Economic Indicators",#N/A,FALSE,"C"}</definedName>
    <definedName name="ergferger1" localSheetId="35" hidden="1">{"Main Economic Indicators",#N/A,FALSE,"C"}</definedName>
    <definedName name="ergferger1" localSheetId="36" hidden="1">{"Main Economic Indicators",#N/A,FALSE,"C"}</definedName>
    <definedName name="ergferger1" localSheetId="37" hidden="1">{"Main Economic Indicators",#N/A,FALSE,"C"}</definedName>
    <definedName name="ergferger1" localSheetId="52" hidden="1">{"Main Economic Indicators",#N/A,FALSE,"C"}</definedName>
    <definedName name="ergferger1" localSheetId="53" hidden="1">{"Main Economic Indicators",#N/A,FALSE,"C"}</definedName>
    <definedName name="ergferger1" hidden="1">{"Main Economic Indicators",#N/A,FALSE,"C"}</definedName>
    <definedName name="ert" localSheetId="31" hidden="1">{"Minpmon",#N/A,FALSE,"Monthinput"}</definedName>
    <definedName name="ert" localSheetId="50" hidden="1">{"Minpmon",#N/A,FALSE,"Monthinput"}</definedName>
    <definedName name="ert" localSheetId="4" hidden="1">{"Minpmon",#N/A,FALSE,"Monthinput"}</definedName>
    <definedName name="ert" localSheetId="6" hidden="1">{"Minpmon",#N/A,FALSE,"Monthinput"}</definedName>
    <definedName name="ert" localSheetId="28" hidden="1">{"Minpmon",#N/A,FALSE,"Monthinput"}</definedName>
    <definedName name="ert" localSheetId="32" hidden="1">{"Minpmon",#N/A,FALSE,"Monthinput"}</definedName>
    <definedName name="ert" localSheetId="33" hidden="1">{"Minpmon",#N/A,FALSE,"Monthinput"}</definedName>
    <definedName name="ert" localSheetId="34" hidden="1">{"Minpmon",#N/A,FALSE,"Monthinput"}</definedName>
    <definedName name="ert" localSheetId="35" hidden="1">{"Minpmon",#N/A,FALSE,"Monthinput"}</definedName>
    <definedName name="ert" localSheetId="36" hidden="1">{"Minpmon",#N/A,FALSE,"Monthinput"}</definedName>
    <definedName name="ert" localSheetId="37" hidden="1">{"Minpmon",#N/A,FALSE,"Monthinput"}</definedName>
    <definedName name="ert" localSheetId="52" hidden="1">{"Minpmon",#N/A,FALSE,"Monthinput"}</definedName>
    <definedName name="ert" localSheetId="53" hidden="1">{"Minpmon",#N/A,FALSE,"Monthinput"}</definedName>
    <definedName name="ert" hidden="1">{"Minpmon",#N/A,FALSE,"Monthinput"}</definedName>
    <definedName name="ESC" localSheetId="31">#REF!</definedName>
    <definedName name="ESC" localSheetId="50">#REF!</definedName>
    <definedName name="ESC" localSheetId="4">#REF!</definedName>
    <definedName name="ESC" localSheetId="6">#REF!</definedName>
    <definedName name="ESC" localSheetId="28">#REF!</definedName>
    <definedName name="ESC" localSheetId="32">#REF!</definedName>
    <definedName name="ESC" localSheetId="33">#REF!</definedName>
    <definedName name="ESC" localSheetId="34">#REF!</definedName>
    <definedName name="ESC" localSheetId="52">#REF!</definedName>
    <definedName name="ESC">#REF!</definedName>
    <definedName name="ESTRUCTURA" localSheetId="31" hidden="1">[3]C!#REF!</definedName>
    <definedName name="ESTRUCTURA" localSheetId="50" hidden="1">[3]C!#REF!</definedName>
    <definedName name="ESTRUCTURA" localSheetId="4" hidden="1">[3]C!#REF!</definedName>
    <definedName name="ESTRUCTURA" localSheetId="6" hidden="1">[3]C!#REF!</definedName>
    <definedName name="ESTRUCTURA" localSheetId="28" hidden="1">[3]C!#REF!</definedName>
    <definedName name="ESTRUCTURA" localSheetId="32" hidden="1">[3]C!#REF!</definedName>
    <definedName name="ESTRUCTURA" localSheetId="33" hidden="1">[3]C!#REF!</definedName>
    <definedName name="ESTRUCTURA" localSheetId="34" hidden="1">[3]C!#REF!</definedName>
    <definedName name="ESTRUCTURA" localSheetId="52" hidden="1">[3]C!#REF!</definedName>
    <definedName name="ESTRUCTURA" hidden="1">[3]C!#REF!</definedName>
    <definedName name="etewte" localSheetId="31" hidden="1">#REF!</definedName>
    <definedName name="etewte" localSheetId="50" hidden="1">#REF!</definedName>
    <definedName name="etewte" localSheetId="4" hidden="1">#REF!</definedName>
    <definedName name="etewte" localSheetId="6" hidden="1">#REF!</definedName>
    <definedName name="etewte" localSheetId="28" hidden="1">#REF!</definedName>
    <definedName name="etewte" localSheetId="32" hidden="1">#REF!</definedName>
    <definedName name="etewte" localSheetId="33" hidden="1">#REF!</definedName>
    <definedName name="etewte" localSheetId="34" hidden="1">#REF!</definedName>
    <definedName name="etewte" localSheetId="52" hidden="1">#REF!</definedName>
    <definedName name="etewte" hidden="1">#REF!</definedName>
    <definedName name="etwt" localSheetId="31" hidden="1">#REF!</definedName>
    <definedName name="etwt" localSheetId="50" hidden="1">#REF!</definedName>
    <definedName name="etwt" localSheetId="4" hidden="1">#REF!</definedName>
    <definedName name="etwt" localSheetId="6" hidden="1">#REF!</definedName>
    <definedName name="etwt" localSheetId="28" hidden="1">#REF!</definedName>
    <definedName name="etwt" localSheetId="32" hidden="1">#REF!</definedName>
    <definedName name="etwt" localSheetId="33" hidden="1">#REF!</definedName>
    <definedName name="etwt" localSheetId="34" hidden="1">#REF!</definedName>
    <definedName name="etwt" localSheetId="52" hidden="1">#REF!</definedName>
    <definedName name="etwt" hidden="1">#REF!</definedName>
    <definedName name="EURCRUDE87" localSheetId="31">#REF!</definedName>
    <definedName name="EURCRUDE87" localSheetId="50">#REF!</definedName>
    <definedName name="EURCRUDE87" localSheetId="4">#REF!</definedName>
    <definedName name="EURCRUDE87" localSheetId="6">#REF!</definedName>
    <definedName name="EURCRUDE87" localSheetId="28">#REF!</definedName>
    <definedName name="EURCRUDE87" localSheetId="33">#REF!</definedName>
    <definedName name="EURCRUDE87" localSheetId="34">#REF!</definedName>
    <definedName name="EURCRUDE87" localSheetId="52">#REF!</definedName>
    <definedName name="EURCRUDE87">#REF!</definedName>
    <definedName name="EURCRUDE88" localSheetId="31">#REF!</definedName>
    <definedName name="EURCRUDE88" localSheetId="50">#REF!</definedName>
    <definedName name="EURCRUDE88" localSheetId="4">#REF!</definedName>
    <definedName name="EURCRUDE88" localSheetId="6">#REF!</definedName>
    <definedName name="EURCRUDE88" localSheetId="28">#REF!</definedName>
    <definedName name="EURCRUDE88" localSheetId="33">#REF!</definedName>
    <definedName name="EURCRUDE88" localSheetId="34">#REF!</definedName>
    <definedName name="EURCRUDE88" localSheetId="52">#REF!</definedName>
    <definedName name="EURCRUDE88">#REF!</definedName>
    <definedName name="EURO" localSheetId="31">#REF!</definedName>
    <definedName name="EURO" localSheetId="50">#REF!</definedName>
    <definedName name="EURO" localSheetId="4">#REF!</definedName>
    <definedName name="EURO" localSheetId="6">#REF!</definedName>
    <definedName name="EURO" localSheetId="28">#REF!</definedName>
    <definedName name="EURO" localSheetId="32">#REF!</definedName>
    <definedName name="EURO" localSheetId="33">#REF!</definedName>
    <definedName name="EURO" localSheetId="34">#REF!</definedName>
    <definedName name="EURO" localSheetId="52">#REF!</definedName>
    <definedName name="EURO">#REF!</definedName>
    <definedName name="EURO1" localSheetId="31">#REF!</definedName>
    <definedName name="EURO1" localSheetId="50">#REF!</definedName>
    <definedName name="EURO1" localSheetId="4">#REF!</definedName>
    <definedName name="EURO1" localSheetId="6">#REF!</definedName>
    <definedName name="EURO1" localSheetId="28">#REF!</definedName>
    <definedName name="EURO1" localSheetId="32">#REF!</definedName>
    <definedName name="EURO1" localSheetId="33">#REF!</definedName>
    <definedName name="EURO1" localSheetId="34">#REF!</definedName>
    <definedName name="EURO1" localSheetId="52">#REF!</definedName>
    <definedName name="EURO1">#REF!</definedName>
    <definedName name="EURPROD87" localSheetId="31">#REF!</definedName>
    <definedName name="EURPROD87" localSheetId="50">#REF!</definedName>
    <definedName name="EURPROD87" localSheetId="4">#REF!</definedName>
    <definedName name="EURPROD87" localSheetId="6">#REF!</definedName>
    <definedName name="EURPROD87" localSheetId="28">#REF!</definedName>
    <definedName name="EURPROD87" localSheetId="33">#REF!</definedName>
    <definedName name="EURPROD87" localSheetId="34">#REF!</definedName>
    <definedName name="EURPROD87" localSheetId="52">#REF!</definedName>
    <definedName name="EURPROD87">#REF!</definedName>
    <definedName name="EURPROD88" localSheetId="31">#REF!</definedName>
    <definedName name="EURPROD88" localSheetId="50">#REF!</definedName>
    <definedName name="EURPROD88" localSheetId="4">#REF!</definedName>
    <definedName name="EURPROD88" localSheetId="6">#REF!</definedName>
    <definedName name="EURPROD88" localSheetId="28">#REF!</definedName>
    <definedName name="EURPROD88" localSheetId="33">#REF!</definedName>
    <definedName name="EURPROD88" localSheetId="34">#REF!</definedName>
    <definedName name="EURPROD88" localSheetId="52">#REF!</definedName>
    <definedName name="EURPROD88">#REF!</definedName>
    <definedName name="EURTOT87" localSheetId="31">#REF!</definedName>
    <definedName name="EURTOT87" localSheetId="50">#REF!</definedName>
    <definedName name="EURTOT87" localSheetId="4">#REF!</definedName>
    <definedName name="EURTOT87" localSheetId="6">#REF!</definedName>
    <definedName name="EURTOT87" localSheetId="28">#REF!</definedName>
    <definedName name="EURTOT87" localSheetId="33">#REF!</definedName>
    <definedName name="EURTOT87" localSheetId="34">#REF!</definedName>
    <definedName name="EURTOT87" localSheetId="52">#REF!</definedName>
    <definedName name="EURTOT87">#REF!</definedName>
    <definedName name="EURTOT88" localSheetId="31">#REF!</definedName>
    <definedName name="EURTOT88" localSheetId="50">#REF!</definedName>
    <definedName name="EURTOT88" localSheetId="4">#REF!</definedName>
    <definedName name="EURTOT88" localSheetId="6">#REF!</definedName>
    <definedName name="EURTOT88" localSheetId="28">#REF!</definedName>
    <definedName name="EURTOT88" localSheetId="33">#REF!</definedName>
    <definedName name="EURTOT88" localSheetId="34">#REF!</definedName>
    <definedName name="EURTOT88" localSheetId="52">#REF!</definedName>
    <definedName name="EURTOT88">#REF!</definedName>
    <definedName name="eustocks" localSheetId="32">#N/A</definedName>
    <definedName name="eustocks" localSheetId="52">#N/A</definedName>
    <definedName name="eustocks">#N/A</definedName>
    <definedName name="ex">[32]Sheet1!$N$2:$Q$26</definedName>
    <definedName name="FAL" localSheetId="31">#REF!</definedName>
    <definedName name="FAL" localSheetId="50">#REF!</definedName>
    <definedName name="FAL" localSheetId="4">#REF!</definedName>
    <definedName name="FAL" localSheetId="6">#REF!</definedName>
    <definedName name="FAL" localSheetId="28">#REF!</definedName>
    <definedName name="FAL" localSheetId="32">#REF!</definedName>
    <definedName name="FAL" localSheetId="33">#REF!</definedName>
    <definedName name="FAL" localSheetId="34">#REF!</definedName>
    <definedName name="FAL" localSheetId="52">#REF!</definedName>
    <definedName name="FAL">#REF!</definedName>
    <definedName name="FB" localSheetId="31">#REF!</definedName>
    <definedName name="FB" localSheetId="50">#REF!</definedName>
    <definedName name="FB" localSheetId="4">#REF!</definedName>
    <definedName name="FB" localSheetId="6">#REF!</definedName>
    <definedName name="FB" localSheetId="28">#REF!</definedName>
    <definedName name="FB" localSheetId="32">#REF!</definedName>
    <definedName name="FB" localSheetId="33">#REF!</definedName>
    <definedName name="FB" localSheetId="34">#REF!</definedName>
    <definedName name="FB" localSheetId="52">#REF!</definedName>
    <definedName name="FB">#REF!</definedName>
    <definedName name="FB1A" localSheetId="31">#REF!</definedName>
    <definedName name="FB1A" localSheetId="50">#REF!</definedName>
    <definedName name="FB1A" localSheetId="4">#REF!</definedName>
    <definedName name="FB1A" localSheetId="6">#REF!</definedName>
    <definedName name="FB1A" localSheetId="28">#REF!</definedName>
    <definedName name="FB1A" localSheetId="32">#REF!</definedName>
    <definedName name="FB1A" localSheetId="33">#REF!</definedName>
    <definedName name="FB1A" localSheetId="34">#REF!</definedName>
    <definedName name="FB1A" localSheetId="52">#REF!</definedName>
    <definedName name="FB1A">#REF!</definedName>
    <definedName name="fdfd" localSheetId="31" hidden="1">'[14]Fax a enviar'!#REF!</definedName>
    <definedName name="fdfd" localSheetId="50" hidden="1">'[14]Fax a enviar'!#REF!</definedName>
    <definedName name="fdfd" localSheetId="4" hidden="1">'[14]Fax a enviar'!#REF!</definedName>
    <definedName name="fdfd" localSheetId="6" hidden="1">'[14]Fax a enviar'!#REF!</definedName>
    <definedName name="fdfd" localSheetId="28" hidden="1">'[14]Fax a enviar'!#REF!</definedName>
    <definedName name="fdfd" localSheetId="33" hidden="1">'[14]Fax a enviar'!#REF!</definedName>
    <definedName name="fdfd" localSheetId="34" hidden="1">'[14]Fax a enviar'!#REF!</definedName>
    <definedName name="fdfd" localSheetId="52" hidden="1">'[14]Fax a enviar'!#REF!</definedName>
    <definedName name="fdfd" hidden="1">'[14]Fax a enviar'!#REF!</definedName>
    <definedName name="fdfdd" localSheetId="31" hidden="1">#REF!</definedName>
    <definedName name="fdfdd" localSheetId="50" hidden="1">#REF!</definedName>
    <definedName name="fdfdd" localSheetId="4" hidden="1">#REF!</definedName>
    <definedName name="fdfdd" localSheetId="6" hidden="1">#REF!</definedName>
    <definedName name="fdfdd" localSheetId="28" hidden="1">#REF!</definedName>
    <definedName name="fdfdd" localSheetId="32" hidden="1">#REF!</definedName>
    <definedName name="fdfdd" localSheetId="33" hidden="1">#REF!</definedName>
    <definedName name="fdfdd" localSheetId="34" hidden="1">#REF!</definedName>
    <definedName name="fdfdd" localSheetId="52" hidden="1">#REF!</definedName>
    <definedName name="fdfdd" hidden="1">#REF!</definedName>
    <definedName name="fdfddf" localSheetId="31" hidden="1">#REF!</definedName>
    <definedName name="fdfddf" localSheetId="50" hidden="1">#REF!</definedName>
    <definedName name="fdfddf" localSheetId="4" hidden="1">#REF!</definedName>
    <definedName name="fdfddf" localSheetId="6" hidden="1">#REF!</definedName>
    <definedName name="fdfddf" localSheetId="28" hidden="1">#REF!</definedName>
    <definedName name="fdfddf" localSheetId="32" hidden="1">#REF!</definedName>
    <definedName name="fdfddf" localSheetId="33" hidden="1">#REF!</definedName>
    <definedName name="fdfddf" localSheetId="34" hidden="1">#REF!</definedName>
    <definedName name="fdfddf" localSheetId="52" hidden="1">#REF!</definedName>
    <definedName name="fdfddf" hidden="1">#REF!</definedName>
    <definedName name="fdfdf" localSheetId="31" hidden="1">'[14]Fax a enviar'!#REF!</definedName>
    <definedName name="fdfdf" localSheetId="50" hidden="1">'[14]Fax a enviar'!#REF!</definedName>
    <definedName name="fdfdf" localSheetId="4" hidden="1">'[14]Fax a enviar'!#REF!</definedName>
    <definedName name="fdfdf" localSheetId="6" hidden="1">'[14]Fax a enviar'!#REF!</definedName>
    <definedName name="fdfdf" localSheetId="28" hidden="1">'[14]Fax a enviar'!#REF!</definedName>
    <definedName name="fdfdf" localSheetId="32" hidden="1">'[14]Fax a enviar'!#REF!</definedName>
    <definedName name="fdfdf" localSheetId="33" hidden="1">'[14]Fax a enviar'!#REF!</definedName>
    <definedName name="fdfdf" localSheetId="34" hidden="1">'[14]Fax a enviar'!#REF!</definedName>
    <definedName name="fdfdf" localSheetId="52" hidden="1">'[14]Fax a enviar'!#REF!</definedName>
    <definedName name="fdfdf" hidden="1">'[14]Fax a enviar'!#REF!</definedName>
    <definedName name="fdfds" localSheetId="31" hidden="1">#REF!</definedName>
    <definedName name="fdfds" localSheetId="50" hidden="1">#REF!</definedName>
    <definedName name="fdfds" localSheetId="4" hidden="1">#REF!</definedName>
    <definedName name="fdfds" localSheetId="6" hidden="1">#REF!</definedName>
    <definedName name="fdfds" localSheetId="28" hidden="1">#REF!</definedName>
    <definedName name="fdfds" localSheetId="32" hidden="1">#REF!</definedName>
    <definedName name="fdfds" localSheetId="33" hidden="1">#REF!</definedName>
    <definedName name="fdfds" localSheetId="34" hidden="1">#REF!</definedName>
    <definedName name="fdfds" localSheetId="52" hidden="1">#REF!</definedName>
    <definedName name="fdfds" hidden="1">#REF!</definedName>
    <definedName name="fdfdsafsdf" localSheetId="31" hidden="1">'[29]Fax a enviar'!#REF!</definedName>
    <definedName name="fdfdsafsdf" localSheetId="50" hidden="1">'[29]Fax a enviar'!#REF!</definedName>
    <definedName name="fdfdsafsdf" localSheetId="4" hidden="1">'[29]Fax a enviar'!#REF!</definedName>
    <definedName name="fdfdsafsdf" localSheetId="6" hidden="1">'[29]Fax a enviar'!#REF!</definedName>
    <definedName name="fdfdsafsdf" localSheetId="28" hidden="1">'[29]Fax a enviar'!#REF!</definedName>
    <definedName name="fdfdsafsdf" localSheetId="32" hidden="1">'[29]Fax a enviar'!#REF!</definedName>
    <definedName name="fdfdsafsdf" localSheetId="33" hidden="1">'[29]Fax a enviar'!#REF!</definedName>
    <definedName name="fdfdsafsdf" localSheetId="34" hidden="1">'[29]Fax a enviar'!#REF!</definedName>
    <definedName name="fdfdsafsdf" localSheetId="52" hidden="1">'[29]Fax a enviar'!#REF!</definedName>
    <definedName name="fdfdsafsdf" hidden="1">'[29]Fax a enviar'!#REF!</definedName>
    <definedName name="fdfdsf" localSheetId="31" hidden="1">#REF!</definedName>
    <definedName name="fdfdsf" localSheetId="50" hidden="1">#REF!</definedName>
    <definedName name="fdfdsf" localSheetId="4" hidden="1">#REF!</definedName>
    <definedName name="fdfdsf" localSheetId="6" hidden="1">#REF!</definedName>
    <definedName name="fdfdsf" localSheetId="28" hidden="1">#REF!</definedName>
    <definedName name="fdfdsf" localSheetId="32" hidden="1">#REF!</definedName>
    <definedName name="fdfdsf" localSheetId="33" hidden="1">#REF!</definedName>
    <definedName name="fdfdsf" localSheetId="34" hidden="1">#REF!</definedName>
    <definedName name="fdfdsf" localSheetId="52" hidden="1">#REF!</definedName>
    <definedName name="fdfdsf" hidden="1">#REF!</definedName>
    <definedName name="fdfsd" localSheetId="31" hidden="1">'[19]Fax a enviar'!#REF!</definedName>
    <definedName name="fdfsd" localSheetId="50" hidden="1">'[19]Fax a enviar'!#REF!</definedName>
    <definedName name="fdfsd" localSheetId="4" hidden="1">'[19]Fax a enviar'!#REF!</definedName>
    <definedName name="fdfsd" localSheetId="6" hidden="1">'[19]Fax a enviar'!#REF!</definedName>
    <definedName name="fdfsd" localSheetId="28" hidden="1">'[19]Fax a enviar'!#REF!</definedName>
    <definedName name="fdfsd" localSheetId="32" hidden="1">'[19]Fax a enviar'!#REF!</definedName>
    <definedName name="fdfsd" localSheetId="33" hidden="1">'[19]Fax a enviar'!#REF!</definedName>
    <definedName name="fdfsd" localSheetId="34" hidden="1">'[19]Fax a enviar'!#REF!</definedName>
    <definedName name="fdfsd" localSheetId="52" hidden="1">'[19]Fax a enviar'!#REF!</definedName>
    <definedName name="fdfsd" hidden="1">'[19]Fax a enviar'!#REF!</definedName>
    <definedName name="fed" localSheetId="31" hidden="1">{"Riqfin97",#N/A,FALSE,"Tran";"Riqfinpro",#N/A,FALSE,"Tran"}</definedName>
    <definedName name="fed" localSheetId="50" hidden="1">{"Riqfin97",#N/A,FALSE,"Tran";"Riqfinpro",#N/A,FALSE,"Tran"}</definedName>
    <definedName name="fed" localSheetId="4" hidden="1">{"Riqfin97",#N/A,FALSE,"Tran";"Riqfinpro",#N/A,FALSE,"Tran"}</definedName>
    <definedName name="fed" localSheetId="6" hidden="1">{"Riqfin97",#N/A,FALSE,"Tran";"Riqfinpro",#N/A,FALSE,"Tran"}</definedName>
    <definedName name="fed" localSheetId="28" hidden="1">{"Riqfin97",#N/A,FALSE,"Tran";"Riqfinpro",#N/A,FALSE,"Tran"}</definedName>
    <definedName name="fed" localSheetId="32" hidden="1">{"Riqfin97",#N/A,FALSE,"Tran";"Riqfinpro",#N/A,FALSE,"Tran"}</definedName>
    <definedName name="fed" localSheetId="33" hidden="1">{"Riqfin97",#N/A,FALSE,"Tran";"Riqfinpro",#N/A,FALSE,"Tran"}</definedName>
    <definedName name="fed" localSheetId="34" hidden="1">{"Riqfin97",#N/A,FALSE,"Tran";"Riqfinpro",#N/A,FALSE,"Tran"}</definedName>
    <definedName name="fed" localSheetId="35" hidden="1">{"Riqfin97",#N/A,FALSE,"Tran";"Riqfinpro",#N/A,FALSE,"Tran"}</definedName>
    <definedName name="fed" localSheetId="36" hidden="1">{"Riqfin97",#N/A,FALSE,"Tran";"Riqfinpro",#N/A,FALSE,"Tran"}</definedName>
    <definedName name="fed" localSheetId="37" hidden="1">{"Riqfin97",#N/A,FALSE,"Tran";"Riqfinpro",#N/A,FALSE,"Tran"}</definedName>
    <definedName name="fed" localSheetId="52" hidden="1">{"Riqfin97",#N/A,FALSE,"Tran";"Riqfinpro",#N/A,FALSE,"Tran"}</definedName>
    <definedName name="fed" localSheetId="53" hidden="1">{"Riqfin97",#N/A,FALSE,"Tran";"Riqfinpro",#N/A,FALSE,"Tran"}</definedName>
    <definedName name="fed" hidden="1">{"Riqfin97",#N/A,FALSE,"Tran";"Riqfinpro",#N/A,FALSE,"Tran"}</definedName>
    <definedName name="feere" localSheetId="31" hidden="1">'[26]Fax a enviar'!#REF!</definedName>
    <definedName name="feere" localSheetId="50" hidden="1">'[26]Fax a enviar'!#REF!</definedName>
    <definedName name="feere" localSheetId="4" hidden="1">'[26]Fax a enviar'!#REF!</definedName>
    <definedName name="feere" localSheetId="6" hidden="1">'[26]Fax a enviar'!#REF!</definedName>
    <definedName name="feere" localSheetId="28" hidden="1">'[26]Fax a enviar'!#REF!</definedName>
    <definedName name="feere" localSheetId="33" hidden="1">'[26]Fax a enviar'!#REF!</definedName>
    <definedName name="feere" localSheetId="34" hidden="1">'[26]Fax a enviar'!#REF!</definedName>
    <definedName name="feere" localSheetId="52" hidden="1">'[26]Fax a enviar'!#REF!</definedName>
    <definedName name="feere" hidden="1">'[26]Fax a enviar'!#REF!</definedName>
    <definedName name="fef" localSheetId="31" hidden="1">'[26]Fax a enviar'!#REF!</definedName>
    <definedName name="fef" localSheetId="50" hidden="1">'[26]Fax a enviar'!#REF!</definedName>
    <definedName name="fef" localSheetId="4" hidden="1">'[26]Fax a enviar'!#REF!</definedName>
    <definedName name="fef" localSheetId="6" hidden="1">'[26]Fax a enviar'!#REF!</definedName>
    <definedName name="fef" localSheetId="28" hidden="1">'[26]Fax a enviar'!#REF!</definedName>
    <definedName name="fef" localSheetId="33" hidden="1">'[26]Fax a enviar'!#REF!</definedName>
    <definedName name="fef" localSheetId="34" hidden="1">'[26]Fax a enviar'!#REF!</definedName>
    <definedName name="fef" localSheetId="52" hidden="1">'[26]Fax a enviar'!#REF!</definedName>
    <definedName name="fef" hidden="1">'[26]Fax a enviar'!#REF!</definedName>
    <definedName name="fer" localSheetId="31" hidden="1">{"Riqfin97",#N/A,FALSE,"Tran";"Riqfinpro",#N/A,FALSE,"Tran"}</definedName>
    <definedName name="fer" localSheetId="50" hidden="1">{"Riqfin97",#N/A,FALSE,"Tran";"Riqfinpro",#N/A,FALSE,"Tran"}</definedName>
    <definedName name="fer" localSheetId="4" hidden="1">{"Riqfin97",#N/A,FALSE,"Tran";"Riqfinpro",#N/A,FALSE,"Tran"}</definedName>
    <definedName name="fer" localSheetId="6" hidden="1">{"Riqfin97",#N/A,FALSE,"Tran";"Riqfinpro",#N/A,FALSE,"Tran"}</definedName>
    <definedName name="fer" localSheetId="28" hidden="1">{"Riqfin97",#N/A,FALSE,"Tran";"Riqfinpro",#N/A,FALSE,"Tran"}</definedName>
    <definedName name="fer" localSheetId="32" hidden="1">{"Riqfin97",#N/A,FALSE,"Tran";"Riqfinpro",#N/A,FALSE,"Tran"}</definedName>
    <definedName name="fer" localSheetId="33" hidden="1">{"Riqfin97",#N/A,FALSE,"Tran";"Riqfinpro",#N/A,FALSE,"Tran"}</definedName>
    <definedName name="fer" localSheetId="34" hidden="1">{"Riqfin97",#N/A,FALSE,"Tran";"Riqfinpro",#N/A,FALSE,"Tran"}</definedName>
    <definedName name="fer" localSheetId="35" hidden="1">{"Riqfin97",#N/A,FALSE,"Tran";"Riqfinpro",#N/A,FALSE,"Tran"}</definedName>
    <definedName name="fer" localSheetId="36" hidden="1">{"Riqfin97",#N/A,FALSE,"Tran";"Riqfinpro",#N/A,FALSE,"Tran"}</definedName>
    <definedName name="fer" localSheetId="37" hidden="1">{"Riqfin97",#N/A,FALSE,"Tran";"Riqfinpro",#N/A,FALSE,"Tran"}</definedName>
    <definedName name="fer" localSheetId="52" hidden="1">{"Riqfin97",#N/A,FALSE,"Tran";"Riqfinpro",#N/A,FALSE,"Tran"}</definedName>
    <definedName name="fer" localSheetId="53" hidden="1">{"Riqfin97",#N/A,FALSE,"Tran";"Riqfinpro",#N/A,FALSE,"Tran"}</definedName>
    <definedName name="fer" hidden="1">{"Riqfin97",#N/A,FALSE,"Tran";"Riqfinpro",#N/A,FALSE,"Tran"}</definedName>
    <definedName name="FF" localSheetId="31">#REF!</definedName>
    <definedName name="FF" localSheetId="50">#REF!</definedName>
    <definedName name="FF" localSheetId="4">#REF!</definedName>
    <definedName name="FF" localSheetId="6">#REF!</definedName>
    <definedName name="FF" localSheetId="28">#REF!</definedName>
    <definedName name="FF" localSheetId="32">#REF!</definedName>
    <definedName name="FF" localSheetId="33">#REF!</definedName>
    <definedName name="FF" localSheetId="34">#REF!</definedName>
    <definedName name="FF" localSheetId="52">#REF!</definedName>
    <definedName name="FF">#REF!</definedName>
    <definedName name="FF1A" localSheetId="31">#REF!</definedName>
    <definedName name="FF1A" localSheetId="50">#REF!</definedName>
    <definedName name="FF1A" localSheetId="4">#REF!</definedName>
    <definedName name="FF1A" localSheetId="6">#REF!</definedName>
    <definedName name="FF1A" localSheetId="28">#REF!</definedName>
    <definedName name="FF1A" localSheetId="32">#REF!</definedName>
    <definedName name="FF1A" localSheetId="33">#REF!</definedName>
    <definedName name="FF1A" localSheetId="34">#REF!</definedName>
    <definedName name="FF1A" localSheetId="52">#REF!</definedName>
    <definedName name="FF1A">#REF!</definedName>
    <definedName name="fff" localSheetId="31" hidden="1">#REF!</definedName>
    <definedName name="fff" localSheetId="50" hidden="1">#REF!</definedName>
    <definedName name="fff" localSheetId="4" hidden="1">#REF!</definedName>
    <definedName name="fff" localSheetId="6" hidden="1">#REF!</definedName>
    <definedName name="fff" localSheetId="28" hidden="1">#REF!</definedName>
    <definedName name="fff" localSheetId="32" hidden="1">#REF!</definedName>
    <definedName name="fff" localSheetId="33" hidden="1">#REF!</definedName>
    <definedName name="fff" localSheetId="34" hidden="1">#REF!</definedName>
    <definedName name="fff" localSheetId="52" hidden="1">#REF!</definedName>
    <definedName name="fff" hidden="1">#REF!</definedName>
    <definedName name="ffff" localSheetId="31" hidden="1">{"Riqfin97",#N/A,FALSE,"Tran";"Riqfinpro",#N/A,FALSE,"Tran"}</definedName>
    <definedName name="ffff" localSheetId="50" hidden="1">{"Riqfin97",#N/A,FALSE,"Tran";"Riqfinpro",#N/A,FALSE,"Tran"}</definedName>
    <definedName name="ffff" localSheetId="4" hidden="1">{"Riqfin97",#N/A,FALSE,"Tran";"Riqfinpro",#N/A,FALSE,"Tran"}</definedName>
    <definedName name="ffff" localSheetId="6" hidden="1">{"Riqfin97",#N/A,FALSE,"Tran";"Riqfinpro",#N/A,FALSE,"Tran"}</definedName>
    <definedName name="ffff" localSheetId="28" hidden="1">{"Riqfin97",#N/A,FALSE,"Tran";"Riqfinpro",#N/A,FALSE,"Tran"}</definedName>
    <definedName name="ffff" localSheetId="32" hidden="1">{"Riqfin97",#N/A,FALSE,"Tran";"Riqfinpro",#N/A,FALSE,"Tran"}</definedName>
    <definedName name="ffff" localSheetId="33" hidden="1">{"Riqfin97",#N/A,FALSE,"Tran";"Riqfinpro",#N/A,FALSE,"Tran"}</definedName>
    <definedName name="ffff" localSheetId="34" hidden="1">{"Riqfin97",#N/A,FALSE,"Tran";"Riqfinpro",#N/A,FALSE,"Tran"}</definedName>
    <definedName name="ffff" localSheetId="35" hidden="1">{"Riqfin97",#N/A,FALSE,"Tran";"Riqfinpro",#N/A,FALSE,"Tran"}</definedName>
    <definedName name="ffff" localSheetId="36" hidden="1">{"Riqfin97",#N/A,FALSE,"Tran";"Riqfinpro",#N/A,FALSE,"Tran"}</definedName>
    <definedName name="ffff" localSheetId="37" hidden="1">{"Riqfin97",#N/A,FALSE,"Tran";"Riqfinpro",#N/A,FALSE,"Tran"}</definedName>
    <definedName name="ffff" localSheetId="52" hidden="1">{"Riqfin97",#N/A,FALSE,"Tran";"Riqfinpro",#N/A,FALSE,"Tran"}</definedName>
    <definedName name="ffff" localSheetId="53" hidden="1">{"Riqfin97",#N/A,FALSE,"Tran";"Riqfinpro",#N/A,FALSE,"Tran"}</definedName>
    <definedName name="ffff" hidden="1">{"Riqfin97",#N/A,FALSE,"Tran";"Riqfinpro",#N/A,FALSE,"Tran"}</definedName>
    <definedName name="fffff" localSheetId="31">#REF!</definedName>
    <definedName name="fffff" localSheetId="50">#REF!</definedName>
    <definedName name="fffff" localSheetId="4">#REF!</definedName>
    <definedName name="fffff" localSheetId="6">#REF!</definedName>
    <definedName name="fffff" localSheetId="28">#REF!</definedName>
    <definedName name="fffff" localSheetId="32">#REF!</definedName>
    <definedName name="fffff" localSheetId="33">#REF!</definedName>
    <definedName name="fffff" localSheetId="34">#REF!</definedName>
    <definedName name="fffff" localSheetId="52">#REF!</definedName>
    <definedName name="fffff">#REF!</definedName>
    <definedName name="ffffff" localSheetId="31" hidden="1">#REF!</definedName>
    <definedName name="ffffff" localSheetId="50" hidden="1">#REF!</definedName>
    <definedName name="ffffff" localSheetId="4" hidden="1">#REF!</definedName>
    <definedName name="ffffff" localSheetId="6" hidden="1">#REF!</definedName>
    <definedName name="ffffff" localSheetId="28" hidden="1">#REF!</definedName>
    <definedName name="ffffff" localSheetId="32" hidden="1">#REF!</definedName>
    <definedName name="ffffff" localSheetId="33" hidden="1">#REF!</definedName>
    <definedName name="ffffff" localSheetId="34" hidden="1">#REF!</definedName>
    <definedName name="ffffff" localSheetId="52" hidden="1">#REF!</definedName>
    <definedName name="ffffff" hidden="1">#REF!</definedName>
    <definedName name="fffffff" localSheetId="31" hidden="1">{"Minpmon",#N/A,FALSE,"Monthinput"}</definedName>
    <definedName name="fffffff" localSheetId="50" hidden="1">{"Minpmon",#N/A,FALSE,"Monthinput"}</definedName>
    <definedName name="fffffff" localSheetId="4" hidden="1">{"Minpmon",#N/A,FALSE,"Monthinput"}</definedName>
    <definedName name="fffffff" localSheetId="6" hidden="1">{"Minpmon",#N/A,FALSE,"Monthinput"}</definedName>
    <definedName name="fffffff" localSheetId="28" hidden="1">{"Minpmon",#N/A,FALSE,"Monthinput"}</definedName>
    <definedName name="fffffff" localSheetId="32" hidden="1">{"Minpmon",#N/A,FALSE,"Monthinput"}</definedName>
    <definedName name="fffffff" localSheetId="33" hidden="1">{"Minpmon",#N/A,FALSE,"Monthinput"}</definedName>
    <definedName name="fffffff" localSheetId="34" hidden="1">{"Minpmon",#N/A,FALSE,"Monthinput"}</definedName>
    <definedName name="fffffff" localSheetId="35" hidden="1">{"Minpmon",#N/A,FALSE,"Monthinput"}</definedName>
    <definedName name="fffffff" localSheetId="36" hidden="1">{"Minpmon",#N/A,FALSE,"Monthinput"}</definedName>
    <definedName name="fffffff" localSheetId="37" hidden="1">{"Minpmon",#N/A,FALSE,"Monthinput"}</definedName>
    <definedName name="fffffff" localSheetId="52" hidden="1">{"Minpmon",#N/A,FALSE,"Monthinput"}</definedName>
    <definedName name="fffffff" localSheetId="53" hidden="1">{"Minpmon",#N/A,FALSE,"Monthinput"}</definedName>
    <definedName name="fffffff" hidden="1">{"Minpmon",#N/A,FALSE,"Monthinput"}</definedName>
    <definedName name="fffffffff" localSheetId="31" hidden="1">'[26]Fax a enviar'!#REF!</definedName>
    <definedName name="fffffffff" localSheetId="50" hidden="1">'[26]Fax a enviar'!#REF!</definedName>
    <definedName name="fffffffff" localSheetId="4" hidden="1">'[26]Fax a enviar'!#REF!</definedName>
    <definedName name="fffffffff" localSheetId="6" hidden="1">'[26]Fax a enviar'!#REF!</definedName>
    <definedName name="fffffffff" localSheetId="28" hidden="1">'[26]Fax a enviar'!#REF!</definedName>
    <definedName name="fffffffff" localSheetId="33" hidden="1">'[26]Fax a enviar'!#REF!</definedName>
    <definedName name="fffffffff" localSheetId="34" hidden="1">'[26]Fax a enviar'!#REF!</definedName>
    <definedName name="fffffffff" localSheetId="52" hidden="1">'[26]Fax a enviar'!#REF!</definedName>
    <definedName name="fffffffff" hidden="1">'[26]Fax a enviar'!#REF!</definedName>
    <definedName name="ffffffffffffff" localSheetId="31" hidden="1">{"Riqfin97",#N/A,FALSE,"Tran";"Riqfinpro",#N/A,FALSE,"Tran"}</definedName>
    <definedName name="ffffffffffffff" localSheetId="5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28" hidden="1">{"Riqfin97",#N/A,FALSE,"Tran";"Riqfinpro",#N/A,FALSE,"Tran"}</definedName>
    <definedName name="ffffffffffffff" localSheetId="32" hidden="1">{"Riqfin97",#N/A,FALSE,"Tran";"Riqfinpro",#N/A,FALSE,"Tran"}</definedName>
    <definedName name="ffffffffffffff" localSheetId="33" hidden="1">{"Riqfin97",#N/A,FALSE,"Tran";"Riqfinpro",#N/A,FALSE,"Tran"}</definedName>
    <definedName name="ffffffffffffff" localSheetId="34" hidden="1">{"Riqfin97",#N/A,FALSE,"Tran";"Riqfinpro",#N/A,FALSE,"Tran"}</definedName>
    <definedName name="ffffffffffffff" localSheetId="35" hidden="1">{"Riqfin97",#N/A,FALSE,"Tran";"Riqfinpro",#N/A,FALSE,"Tran"}</definedName>
    <definedName name="ffffffffffffff" localSheetId="36" hidden="1">{"Riqfin97",#N/A,FALSE,"Tran";"Riqfinpro",#N/A,FALSE,"Tran"}</definedName>
    <definedName name="ffffffffffffff" localSheetId="37" hidden="1">{"Riqfin97",#N/A,FALSE,"Tran";"Riqfinpro",#N/A,FALSE,"Tran"}</definedName>
    <definedName name="ffffffffffffff" localSheetId="52" hidden="1">{"Riqfin97",#N/A,FALSE,"Tran";"Riqfinpro",#N/A,FALSE,"Tran"}</definedName>
    <definedName name="ffffffffffffff" localSheetId="53" hidden="1">{"Riqfin97",#N/A,FALSE,"Tran";"Riqfinpro",#N/A,FALSE,"Tran"}</definedName>
    <definedName name="ffffffffffffff" hidden="1">{"Riqfin97",#N/A,FALSE,"Tran";"Riqfinpro",#N/A,FALSE,"Tran"}</definedName>
    <definedName name="fgf" localSheetId="31" hidden="1">{"Riqfin97",#N/A,FALSE,"Tran";"Riqfinpro",#N/A,FALSE,"Tran"}</definedName>
    <definedName name="fgf" localSheetId="50" hidden="1">{"Riqfin97",#N/A,FALSE,"Tran";"Riqfinpro",#N/A,FALSE,"Tran"}</definedName>
    <definedName name="fgf" localSheetId="4" hidden="1">{"Riqfin97",#N/A,FALSE,"Tran";"Riqfinpro",#N/A,FALSE,"Tran"}</definedName>
    <definedName name="fgf" localSheetId="6" hidden="1">{"Riqfin97",#N/A,FALSE,"Tran";"Riqfinpro",#N/A,FALSE,"Tran"}</definedName>
    <definedName name="fgf" localSheetId="28" hidden="1">{"Riqfin97",#N/A,FALSE,"Tran";"Riqfinpro",#N/A,FALSE,"Tran"}</definedName>
    <definedName name="fgf" localSheetId="32" hidden="1">{"Riqfin97",#N/A,FALSE,"Tran";"Riqfinpro",#N/A,FALSE,"Tran"}</definedName>
    <definedName name="fgf" localSheetId="33" hidden="1">{"Riqfin97",#N/A,FALSE,"Tran";"Riqfinpro",#N/A,FALSE,"Tran"}</definedName>
    <definedName name="fgf" localSheetId="34" hidden="1">{"Riqfin97",#N/A,FALSE,"Tran";"Riqfinpro",#N/A,FALSE,"Tran"}</definedName>
    <definedName name="fgf" localSheetId="35" hidden="1">{"Riqfin97",#N/A,FALSE,"Tran";"Riqfinpro",#N/A,FALSE,"Tran"}</definedName>
    <definedName name="fgf" localSheetId="36" hidden="1">{"Riqfin97",#N/A,FALSE,"Tran";"Riqfinpro",#N/A,FALSE,"Tran"}</definedName>
    <definedName name="fgf" localSheetId="37" hidden="1">{"Riqfin97",#N/A,FALSE,"Tran";"Riqfinpro",#N/A,FALSE,"Tran"}</definedName>
    <definedName name="fgf" localSheetId="52" hidden="1">{"Riqfin97",#N/A,FALSE,"Tran";"Riqfinpro",#N/A,FALSE,"Tran"}</definedName>
    <definedName name="fgf" localSheetId="53" hidden="1">{"Riqfin97",#N/A,FALSE,"Tran";"Riqfinpro",#N/A,FALSE,"Tran"}</definedName>
    <definedName name="fgf" hidden="1">{"Riqfin97",#N/A,FALSE,"Tran";"Riqfinpro",#N/A,FALSE,"Tran"}</definedName>
    <definedName name="fgfg" localSheetId="31" hidden="1">'[30]Fax a enviar'!#REF!</definedName>
    <definedName name="fgfg" localSheetId="50" hidden="1">'[30]Fax a enviar'!#REF!</definedName>
    <definedName name="fgfg" localSheetId="4" hidden="1">'[30]Fax a enviar'!#REF!</definedName>
    <definedName name="fgfg" localSheetId="6" hidden="1">'[30]Fax a enviar'!#REF!</definedName>
    <definedName name="fgfg" localSheetId="28" hidden="1">'[30]Fax a enviar'!#REF!</definedName>
    <definedName name="fgfg" localSheetId="33" hidden="1">'[30]Fax a enviar'!#REF!</definedName>
    <definedName name="fgfg" localSheetId="34" hidden="1">'[30]Fax a enviar'!#REF!</definedName>
    <definedName name="fgfg" localSheetId="52" hidden="1">'[30]Fax a enviar'!#REF!</definedName>
    <definedName name="fgfg" hidden="1">'[30]Fax a enviar'!#REF!</definedName>
    <definedName name="fghfghf" localSheetId="31" hidden="1">'[33]Fax a enviar'!#REF!</definedName>
    <definedName name="fghfghf" localSheetId="50" hidden="1">'[33]Fax a enviar'!#REF!</definedName>
    <definedName name="fghfghf" localSheetId="4" hidden="1">'[33]Fax a enviar'!#REF!</definedName>
    <definedName name="fghfghf" localSheetId="6" hidden="1">'[33]Fax a enviar'!#REF!</definedName>
    <definedName name="fghfghf" localSheetId="28" hidden="1">'[33]Fax a enviar'!#REF!</definedName>
    <definedName name="fghfghf" localSheetId="33" hidden="1">'[33]Fax a enviar'!#REF!</definedName>
    <definedName name="fghfghf" localSheetId="34" hidden="1">'[33]Fax a enviar'!#REF!</definedName>
    <definedName name="fghfghf" localSheetId="52" hidden="1">'[33]Fax a enviar'!#REF!</definedName>
    <definedName name="fghfghf" hidden="1">'[33]Fax a enviar'!#REF!</definedName>
    <definedName name="fhnfdj" localSheetId="31" hidden="1">'[26]Fax a enviar'!#REF!</definedName>
    <definedName name="fhnfdj" localSheetId="50" hidden="1">'[26]Fax a enviar'!#REF!</definedName>
    <definedName name="fhnfdj" localSheetId="4" hidden="1">'[26]Fax a enviar'!#REF!</definedName>
    <definedName name="fhnfdj" localSheetId="6" hidden="1">'[26]Fax a enviar'!#REF!</definedName>
    <definedName name="fhnfdj" localSheetId="28" hidden="1">'[26]Fax a enviar'!#REF!</definedName>
    <definedName name="fhnfdj" localSheetId="33" hidden="1">'[26]Fax a enviar'!#REF!</definedName>
    <definedName name="fhnfdj" localSheetId="34" hidden="1">'[26]Fax a enviar'!#REF!</definedName>
    <definedName name="fhnfdj" localSheetId="52" hidden="1">'[26]Fax a enviar'!#REF!</definedName>
    <definedName name="fhnfdj" hidden="1">'[26]Fax a enviar'!#REF!</definedName>
    <definedName name="Fig.1" localSheetId="31">#REF!</definedName>
    <definedName name="Fig.1" localSheetId="50">#REF!</definedName>
    <definedName name="Fig.1" localSheetId="4">#REF!</definedName>
    <definedName name="Fig.1" localSheetId="6">#REF!</definedName>
    <definedName name="Fig.1" localSheetId="28">#REF!</definedName>
    <definedName name="Fig.1" localSheetId="32">#REF!</definedName>
    <definedName name="Fig.1" localSheetId="33">#REF!</definedName>
    <definedName name="Fig.1" localSheetId="34">#REF!</definedName>
    <definedName name="Fig.1" localSheetId="52">#REF!</definedName>
    <definedName name="Fig.1">#REF!</definedName>
    <definedName name="FigTitle" localSheetId="31">#REF!</definedName>
    <definedName name="FigTitle" localSheetId="50">#REF!</definedName>
    <definedName name="FigTitle" localSheetId="4">#REF!</definedName>
    <definedName name="FigTitle" localSheetId="6">#REF!</definedName>
    <definedName name="FigTitle" localSheetId="28">#REF!</definedName>
    <definedName name="FigTitle" localSheetId="32">#REF!</definedName>
    <definedName name="FigTitle" localSheetId="33">#REF!</definedName>
    <definedName name="FigTitle" localSheetId="34">#REF!</definedName>
    <definedName name="FigTitle" localSheetId="52">#REF!</definedName>
    <definedName name="FigTitle">#REF!</definedName>
    <definedName name="Figure.3" localSheetId="31">#REF!</definedName>
    <definedName name="Figure.3" localSheetId="50">#REF!</definedName>
    <definedName name="Figure.3" localSheetId="4">#REF!</definedName>
    <definedName name="Figure.3" localSheetId="6">#REF!</definedName>
    <definedName name="Figure.3" localSheetId="28">#REF!</definedName>
    <definedName name="Figure.3" localSheetId="32">#REF!</definedName>
    <definedName name="Figure.3" localSheetId="33">#REF!</definedName>
    <definedName name="Figure.3" localSheetId="34">#REF!</definedName>
    <definedName name="Figure.3" localSheetId="52">#REF!</definedName>
    <definedName name="Figure.3">#REF!</definedName>
    <definedName name="Financing" localSheetId="31" hidden="1">{"Tab1",#N/A,FALSE,"P";"Tab2",#N/A,FALSE,"P"}</definedName>
    <definedName name="Financing" localSheetId="50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localSheetId="28" hidden="1">{"Tab1",#N/A,FALSE,"P";"Tab2",#N/A,FALSE,"P"}</definedName>
    <definedName name="Financing" localSheetId="32" hidden="1">{"Tab1",#N/A,FALSE,"P";"Tab2",#N/A,FALSE,"P"}</definedName>
    <definedName name="Financing" localSheetId="33" hidden="1">{"Tab1",#N/A,FALSE,"P";"Tab2",#N/A,FALSE,"P"}</definedName>
    <definedName name="Financing" localSheetId="34" hidden="1">{"Tab1",#N/A,FALSE,"P";"Tab2",#N/A,FALSE,"P"}</definedName>
    <definedName name="Financing" localSheetId="35" hidden="1">{"Tab1",#N/A,FALSE,"P";"Tab2",#N/A,FALSE,"P"}</definedName>
    <definedName name="Financing" localSheetId="36" hidden="1">{"Tab1",#N/A,FALSE,"P";"Tab2",#N/A,FALSE,"P"}</definedName>
    <definedName name="Financing" localSheetId="37" hidden="1">{"Tab1",#N/A,FALSE,"P";"Tab2",#N/A,FALSE,"P"}</definedName>
    <definedName name="Financing" localSheetId="52" hidden="1">{"Tab1",#N/A,FALSE,"P";"Tab2",#N/A,FALSE,"P"}</definedName>
    <definedName name="Financing" localSheetId="53" hidden="1">{"Tab1",#N/A,FALSE,"P";"Tab2",#N/A,FALSE,"P"}</definedName>
    <definedName name="Financing" hidden="1">{"Tab1",#N/A,FALSE,"P";"Tab2",#N/A,FALSE,"P"}</definedName>
    <definedName name="Fisca" localSheetId="31">#REF!</definedName>
    <definedName name="Fisca" localSheetId="50">#REF!</definedName>
    <definedName name="Fisca" localSheetId="4">#REF!</definedName>
    <definedName name="Fisca" localSheetId="6">#REF!</definedName>
    <definedName name="Fisca" localSheetId="28">#REF!</definedName>
    <definedName name="Fisca" localSheetId="32">#REF!</definedName>
    <definedName name="Fisca" localSheetId="33">#REF!</definedName>
    <definedName name="Fisca" localSheetId="34">#REF!</definedName>
    <definedName name="Fisca" localSheetId="52">#REF!</definedName>
    <definedName name="Fisca">#REF!</definedName>
    <definedName name="FMK" localSheetId="31">#REF!</definedName>
    <definedName name="FMK" localSheetId="50">#REF!</definedName>
    <definedName name="FMK" localSheetId="4">#REF!</definedName>
    <definedName name="FMK" localSheetId="6">#REF!</definedName>
    <definedName name="FMK" localSheetId="28">#REF!</definedName>
    <definedName name="FMK" localSheetId="32">#REF!</definedName>
    <definedName name="FMK" localSheetId="33">#REF!</definedName>
    <definedName name="FMK" localSheetId="34">#REF!</definedName>
    <definedName name="FMK" localSheetId="52">#REF!</definedName>
    <definedName name="FMK">#REF!</definedName>
    <definedName name="FORMATO">#N/A</definedName>
    <definedName name="fre" localSheetId="31" hidden="1">{"Tab1",#N/A,FALSE,"P";"Tab2",#N/A,FALSE,"P"}</definedName>
    <definedName name="fre" localSheetId="50" hidden="1">{"Tab1",#N/A,FALSE,"P";"Tab2",#N/A,FALSE,"P"}</definedName>
    <definedName name="fre" localSheetId="4" hidden="1">{"Tab1",#N/A,FALSE,"P";"Tab2",#N/A,FALSE,"P"}</definedName>
    <definedName name="fre" localSheetId="6" hidden="1">{"Tab1",#N/A,FALSE,"P";"Tab2",#N/A,FALSE,"P"}</definedName>
    <definedName name="fre" localSheetId="28" hidden="1">{"Tab1",#N/A,FALSE,"P";"Tab2",#N/A,FALSE,"P"}</definedName>
    <definedName name="fre" localSheetId="32" hidden="1">{"Tab1",#N/A,FALSE,"P";"Tab2",#N/A,FALSE,"P"}</definedName>
    <definedName name="fre" localSheetId="33" hidden="1">{"Tab1",#N/A,FALSE,"P";"Tab2",#N/A,FALSE,"P"}</definedName>
    <definedName name="fre" localSheetId="34" hidden="1">{"Tab1",#N/A,FALSE,"P";"Tab2",#N/A,FALSE,"P"}</definedName>
    <definedName name="fre" localSheetId="35" hidden="1">{"Tab1",#N/A,FALSE,"P";"Tab2",#N/A,FALSE,"P"}</definedName>
    <definedName name="fre" localSheetId="36" hidden="1">{"Tab1",#N/A,FALSE,"P";"Tab2",#N/A,FALSE,"P"}</definedName>
    <definedName name="fre" localSheetId="37" hidden="1">{"Tab1",#N/A,FALSE,"P";"Tab2",#N/A,FALSE,"P"}</definedName>
    <definedName name="fre" localSheetId="52" hidden="1">{"Tab1",#N/A,FALSE,"P";"Tab2",#N/A,FALSE,"P"}</definedName>
    <definedName name="fre" localSheetId="53" hidden="1">{"Tab1",#N/A,FALSE,"P";"Tab2",#N/A,FALSE,"P"}</definedName>
    <definedName name="fre" hidden="1">{"Tab1",#N/A,FALSE,"P";"Tab2",#N/A,FALSE,"P"}</definedName>
    <definedName name="FRFEURO" localSheetId="31">#REF!</definedName>
    <definedName name="FRFEURO" localSheetId="50">#REF!</definedName>
    <definedName name="FRFEURO" localSheetId="4">#REF!</definedName>
    <definedName name="FRFEURO" localSheetId="6">#REF!</definedName>
    <definedName name="FRFEURO" localSheetId="28">#REF!</definedName>
    <definedName name="FRFEURO" localSheetId="32">#REF!</definedName>
    <definedName name="FRFEURO" localSheetId="33">#REF!</definedName>
    <definedName name="FRFEURO" localSheetId="34">#REF!</definedName>
    <definedName name="FRFEURO" localSheetId="52">#REF!</definedName>
    <definedName name="FRFEURO">#REF!</definedName>
    <definedName name="FS" localSheetId="31">#REF!</definedName>
    <definedName name="FS" localSheetId="50">#REF!</definedName>
    <definedName name="FS" localSheetId="4">#REF!</definedName>
    <definedName name="FS" localSheetId="6">#REF!</definedName>
    <definedName name="FS" localSheetId="28">#REF!</definedName>
    <definedName name="FS" localSheetId="32">#REF!</definedName>
    <definedName name="FS" localSheetId="33">#REF!</definedName>
    <definedName name="FS" localSheetId="34">#REF!</definedName>
    <definedName name="FS" localSheetId="52">#REF!</definedName>
    <definedName name="FS">#REF!</definedName>
    <definedName name="FS1A" localSheetId="31">#REF!</definedName>
    <definedName name="FS1A" localSheetId="50">#REF!</definedName>
    <definedName name="FS1A" localSheetId="4">#REF!</definedName>
    <definedName name="FS1A" localSheetId="6">#REF!</definedName>
    <definedName name="FS1A" localSheetId="28">#REF!</definedName>
    <definedName name="FS1A" localSheetId="32">#REF!</definedName>
    <definedName name="FS1A" localSheetId="33">#REF!</definedName>
    <definedName name="FS1A" localSheetId="34">#REF!</definedName>
    <definedName name="FS1A" localSheetId="52">#REF!</definedName>
    <definedName name="FS1A">#REF!</definedName>
    <definedName name="fsdfsd" localSheetId="31" hidden="1">[34]C!#REF!</definedName>
    <definedName name="fsdfsd" localSheetId="50" hidden="1">[34]C!#REF!</definedName>
    <definedName name="fsdfsd" localSheetId="4" hidden="1">[34]C!#REF!</definedName>
    <definedName name="fsdfsd" localSheetId="6" hidden="1">[34]C!#REF!</definedName>
    <definedName name="fsdfsd" localSheetId="28" hidden="1">[34]C!#REF!</definedName>
    <definedName name="fsdfsd" localSheetId="32" hidden="1">[4]C!#REF!</definedName>
    <definedName name="fsdfsd" localSheetId="33" hidden="1">[34]C!#REF!</definedName>
    <definedName name="fsdfsd" localSheetId="34" hidden="1">[34]C!#REF!</definedName>
    <definedName name="fsdfsd" localSheetId="52" hidden="1">[34]C!#REF!</definedName>
    <definedName name="fsdfsd" hidden="1">[34]C!#REF!</definedName>
    <definedName name="fsdsdfa" localSheetId="31" hidden="1">'[29]Fax a enviar'!#REF!</definedName>
    <definedName name="fsdsdfa" localSheetId="50" hidden="1">'[29]Fax a enviar'!#REF!</definedName>
    <definedName name="fsdsdfa" localSheetId="4" hidden="1">'[29]Fax a enviar'!#REF!</definedName>
    <definedName name="fsdsdfa" localSheetId="6" hidden="1">'[29]Fax a enviar'!#REF!</definedName>
    <definedName name="fsdsdfa" localSheetId="28" hidden="1">'[29]Fax a enviar'!#REF!</definedName>
    <definedName name="fsdsdfa" localSheetId="33" hidden="1">'[29]Fax a enviar'!#REF!</definedName>
    <definedName name="fsdsdfa" localSheetId="34" hidden="1">'[29]Fax a enviar'!#REF!</definedName>
    <definedName name="fsdsdfa" localSheetId="52" hidden="1">'[29]Fax a enviar'!#REF!</definedName>
    <definedName name="fsdsdfa" hidden="1">'[29]Fax a enviar'!#REF!</definedName>
    <definedName name="FT" localSheetId="31">#REF!</definedName>
    <definedName name="FT" localSheetId="50">#REF!</definedName>
    <definedName name="FT" localSheetId="4">#REF!</definedName>
    <definedName name="FT" localSheetId="6">#REF!</definedName>
    <definedName name="FT" localSheetId="28">#REF!</definedName>
    <definedName name="FT" localSheetId="32">#REF!</definedName>
    <definedName name="FT" localSheetId="33">#REF!</definedName>
    <definedName name="FT" localSheetId="34">#REF!</definedName>
    <definedName name="FT" localSheetId="52">#REF!</definedName>
    <definedName name="FT">#REF!</definedName>
    <definedName name="FT1A" localSheetId="31">#REF!</definedName>
    <definedName name="FT1A" localSheetId="50">#REF!</definedName>
    <definedName name="FT1A" localSheetId="4">#REF!</definedName>
    <definedName name="FT1A" localSheetId="6">#REF!</definedName>
    <definedName name="FT1A" localSheetId="28">#REF!</definedName>
    <definedName name="FT1A" localSheetId="32">#REF!</definedName>
    <definedName name="FT1A" localSheetId="33">#REF!</definedName>
    <definedName name="FT1A" localSheetId="34">#REF!</definedName>
    <definedName name="FT1A" localSheetId="52">#REF!</definedName>
    <definedName name="FT1A">#REF!</definedName>
    <definedName name="ftr" localSheetId="31" hidden="1">{"Riqfin97",#N/A,FALSE,"Tran";"Riqfinpro",#N/A,FALSE,"Tran"}</definedName>
    <definedName name="ftr" localSheetId="50" hidden="1">{"Riqfin97",#N/A,FALSE,"Tran";"Riqfinpro",#N/A,FALSE,"Tran"}</definedName>
    <definedName name="ftr" localSheetId="4" hidden="1">{"Riqfin97",#N/A,FALSE,"Tran";"Riqfinpro",#N/A,FALSE,"Tran"}</definedName>
    <definedName name="ftr" localSheetId="6" hidden="1">{"Riqfin97",#N/A,FALSE,"Tran";"Riqfinpro",#N/A,FALSE,"Tran"}</definedName>
    <definedName name="ftr" localSheetId="28" hidden="1">{"Riqfin97",#N/A,FALSE,"Tran";"Riqfinpro",#N/A,FALSE,"Tran"}</definedName>
    <definedName name="ftr" localSheetId="32" hidden="1">{"Riqfin97",#N/A,FALSE,"Tran";"Riqfinpro",#N/A,FALSE,"Tran"}</definedName>
    <definedName name="ftr" localSheetId="33" hidden="1">{"Riqfin97",#N/A,FALSE,"Tran";"Riqfinpro",#N/A,FALSE,"Tran"}</definedName>
    <definedName name="ftr" localSheetId="34" hidden="1">{"Riqfin97",#N/A,FALSE,"Tran";"Riqfinpro",#N/A,FALSE,"Tran"}</definedName>
    <definedName name="ftr" localSheetId="35" hidden="1">{"Riqfin97",#N/A,FALSE,"Tran";"Riqfinpro",#N/A,FALSE,"Tran"}</definedName>
    <definedName name="ftr" localSheetId="36" hidden="1">{"Riqfin97",#N/A,FALSE,"Tran";"Riqfinpro",#N/A,FALSE,"Tran"}</definedName>
    <definedName name="ftr" localSheetId="37" hidden="1">{"Riqfin97",#N/A,FALSE,"Tran";"Riqfinpro",#N/A,FALSE,"Tran"}</definedName>
    <definedName name="ftr" localSheetId="52" hidden="1">{"Riqfin97",#N/A,FALSE,"Tran";"Riqfinpro",#N/A,FALSE,"Tran"}</definedName>
    <definedName name="ftr" localSheetId="53" hidden="1">{"Riqfin97",#N/A,FALSE,"Tran";"Riqfinpro",#N/A,FALSE,"Tran"}</definedName>
    <definedName name="ftr" hidden="1">{"Riqfin97",#N/A,FALSE,"Tran";"Riqfinpro",#N/A,FALSE,"Tran"}</definedName>
    <definedName name="fty" localSheetId="31" hidden="1">{"Riqfin97",#N/A,FALSE,"Tran";"Riqfinpro",#N/A,FALSE,"Tran"}</definedName>
    <definedName name="fty" localSheetId="50" hidden="1">{"Riqfin97",#N/A,FALSE,"Tran";"Riqfinpro",#N/A,FALSE,"Tran"}</definedName>
    <definedName name="fty" localSheetId="4" hidden="1">{"Riqfin97",#N/A,FALSE,"Tran";"Riqfinpro",#N/A,FALSE,"Tran"}</definedName>
    <definedName name="fty" localSheetId="6" hidden="1">{"Riqfin97",#N/A,FALSE,"Tran";"Riqfinpro",#N/A,FALSE,"Tran"}</definedName>
    <definedName name="fty" localSheetId="28" hidden="1">{"Riqfin97",#N/A,FALSE,"Tran";"Riqfinpro",#N/A,FALSE,"Tran"}</definedName>
    <definedName name="fty" localSheetId="32" hidden="1">{"Riqfin97",#N/A,FALSE,"Tran";"Riqfinpro",#N/A,FALSE,"Tran"}</definedName>
    <definedName name="fty" localSheetId="33" hidden="1">{"Riqfin97",#N/A,FALSE,"Tran";"Riqfinpro",#N/A,FALSE,"Tran"}</definedName>
    <definedName name="fty" localSheetId="34" hidden="1">{"Riqfin97",#N/A,FALSE,"Tran";"Riqfinpro",#N/A,FALSE,"Tran"}</definedName>
    <definedName name="fty" localSheetId="35" hidden="1">{"Riqfin97",#N/A,FALSE,"Tran";"Riqfinpro",#N/A,FALSE,"Tran"}</definedName>
    <definedName name="fty" localSheetId="36" hidden="1">{"Riqfin97",#N/A,FALSE,"Tran";"Riqfinpro",#N/A,FALSE,"Tran"}</definedName>
    <definedName name="fty" localSheetId="37" hidden="1">{"Riqfin97",#N/A,FALSE,"Tran";"Riqfinpro",#N/A,FALSE,"Tran"}</definedName>
    <definedName name="fty" localSheetId="52" hidden="1">{"Riqfin97",#N/A,FALSE,"Tran";"Riqfinpro",#N/A,FALSE,"Tran"}</definedName>
    <definedName name="fty" localSheetId="53" hidden="1">{"Riqfin97",#N/A,FALSE,"Tran";"Riqfinpro",#N/A,FALSE,"Tran"}</definedName>
    <definedName name="fty" hidden="1">{"Riqfin97",#N/A,FALSE,"Tran";"Riqfinpro",#N/A,FALSE,"Tran"}</definedName>
    <definedName name="FUENTE" localSheetId="31">#REF!</definedName>
    <definedName name="FUENTE" localSheetId="50">#REF!</definedName>
    <definedName name="FUENTE" localSheetId="4">#REF!</definedName>
    <definedName name="FUENTE" localSheetId="6">#REF!</definedName>
    <definedName name="FUENTE" localSheetId="28">#REF!</definedName>
    <definedName name="FUENTE" localSheetId="32">#REF!</definedName>
    <definedName name="FUENTE" localSheetId="33">#REF!</definedName>
    <definedName name="FUENTE" localSheetId="34">#REF!</definedName>
    <definedName name="FUENTE" localSheetId="52">#REF!</definedName>
    <definedName name="FUENTE">#REF!</definedName>
    <definedName name="fuente1" localSheetId="31">#REF!</definedName>
    <definedName name="fuente1" localSheetId="50">#REF!</definedName>
    <definedName name="fuente1" localSheetId="4">#REF!</definedName>
    <definedName name="fuente1" localSheetId="6">#REF!</definedName>
    <definedName name="fuente1" localSheetId="28">#REF!</definedName>
    <definedName name="fuente1" localSheetId="32">#REF!</definedName>
    <definedName name="fuente1" localSheetId="33">#REF!</definedName>
    <definedName name="fuente1" localSheetId="34">#REF!</definedName>
    <definedName name="fuente1" localSheetId="52">#REF!</definedName>
    <definedName name="fuente1">#REF!</definedName>
    <definedName name="fx" localSheetId="31">#REF!</definedName>
    <definedName name="fx" localSheetId="50">#REF!</definedName>
    <definedName name="fx" localSheetId="4">#REF!</definedName>
    <definedName name="fx" localSheetId="6">#REF!</definedName>
    <definedName name="fx" localSheetId="28">#REF!</definedName>
    <definedName name="fx" localSheetId="33">#REF!</definedName>
    <definedName name="fx" localSheetId="34">#REF!</definedName>
    <definedName name="fx" localSheetId="52">#REF!</definedName>
    <definedName name="fx">#REF!</definedName>
    <definedName name="G" localSheetId="31" hidden="1">{"Main Economic Indicators",#N/A,FALSE,"C"}</definedName>
    <definedName name="G" localSheetId="50" hidden="1">{"Main Economic Indicators",#N/A,FALSE,"C"}</definedName>
    <definedName name="G" localSheetId="4" hidden="1">{"Main Economic Indicators",#N/A,FALSE,"C"}</definedName>
    <definedName name="G" localSheetId="6" hidden="1">{"Main Economic Indicators",#N/A,FALSE,"C"}</definedName>
    <definedName name="G" localSheetId="28" hidden="1">{"Main Economic Indicators",#N/A,FALSE,"C"}</definedName>
    <definedName name="G" localSheetId="32" hidden="1">{"Main Economic Indicators",#N/A,FALSE,"C"}</definedName>
    <definedName name="G" localSheetId="33" hidden="1">{"Main Economic Indicators",#N/A,FALSE,"C"}</definedName>
    <definedName name="G" localSheetId="34" hidden="1">{"Main Economic Indicators",#N/A,FALSE,"C"}</definedName>
    <definedName name="G" localSheetId="35" hidden="1">{"Main Economic Indicators",#N/A,FALSE,"C"}</definedName>
    <definedName name="G" localSheetId="36" hidden="1">{"Main Economic Indicators",#N/A,FALSE,"C"}</definedName>
    <definedName name="G" localSheetId="37" hidden="1">{"Main Economic Indicators",#N/A,FALSE,"C"}</definedName>
    <definedName name="G" localSheetId="52" hidden="1">{"Main Economic Indicators",#N/A,FALSE,"C"}</definedName>
    <definedName name="G" localSheetId="53" hidden="1">{"Main Economic Indicators",#N/A,FALSE,"C"}</definedName>
    <definedName name="G" hidden="1">{"Main Economic Indicators",#N/A,FALSE,"C"}</definedName>
    <definedName name="GBP" localSheetId="31">#REF!</definedName>
    <definedName name="GBP" localSheetId="50">#REF!</definedName>
    <definedName name="GBP" localSheetId="4">#REF!</definedName>
    <definedName name="GBP" localSheetId="6">#REF!</definedName>
    <definedName name="GBP" localSheetId="28">#REF!</definedName>
    <definedName name="GBP" localSheetId="32">#REF!</definedName>
    <definedName name="GBP" localSheetId="33">#REF!</definedName>
    <definedName name="GBP" localSheetId="34">#REF!</definedName>
    <definedName name="GBP" localSheetId="52">#REF!</definedName>
    <definedName name="GBP">#REF!</definedName>
    <definedName name="gdg" localSheetId="31" hidden="1">'[26]Fax a enviar'!#REF!</definedName>
    <definedName name="gdg" localSheetId="50" hidden="1">'[26]Fax a enviar'!#REF!</definedName>
    <definedName name="gdg" localSheetId="4" hidden="1">'[26]Fax a enviar'!#REF!</definedName>
    <definedName name="gdg" localSheetId="6" hidden="1">'[26]Fax a enviar'!#REF!</definedName>
    <definedName name="gdg" localSheetId="28" hidden="1">'[26]Fax a enviar'!#REF!</definedName>
    <definedName name="gdg" localSheetId="32" hidden="1">'[26]Fax a enviar'!#REF!</definedName>
    <definedName name="gdg" localSheetId="33" hidden="1">'[26]Fax a enviar'!#REF!</definedName>
    <definedName name="gdg" localSheetId="34" hidden="1">'[26]Fax a enviar'!#REF!</definedName>
    <definedName name="gdg" localSheetId="52" hidden="1">'[26]Fax a enviar'!#REF!</definedName>
    <definedName name="gdg" hidden="1">'[26]Fax a enviar'!#REF!</definedName>
    <definedName name="gdgd" localSheetId="31" hidden="1">'[31]Fax a enviar'!#REF!</definedName>
    <definedName name="gdgd" localSheetId="50" hidden="1">'[31]Fax a enviar'!#REF!</definedName>
    <definedName name="gdgd" localSheetId="4" hidden="1">'[31]Fax a enviar'!#REF!</definedName>
    <definedName name="gdgd" localSheetId="6" hidden="1">'[31]Fax a enviar'!#REF!</definedName>
    <definedName name="gdgd" localSheetId="28" hidden="1">'[31]Fax a enviar'!#REF!</definedName>
    <definedName name="gdgd" localSheetId="33" hidden="1">'[31]Fax a enviar'!#REF!</definedName>
    <definedName name="gdgd" localSheetId="34" hidden="1">'[31]Fax a enviar'!#REF!</definedName>
    <definedName name="gdgd" localSheetId="52" hidden="1">'[31]Fax a enviar'!#REF!</definedName>
    <definedName name="gdgd" hidden="1">'[31]Fax a enviar'!#REF!</definedName>
    <definedName name="gdp">[35]GDP_WEO!$A$3:$AB$188</definedName>
    <definedName name="gdpall">[35]GDP!$B$2:$AD$134</definedName>
    <definedName name="gdppc">[35]GDPpc_WEO!$A$3:$AC$188</definedName>
    <definedName name="ggfrfff" localSheetId="31" hidden="1">#REF!</definedName>
    <definedName name="ggfrfff" localSheetId="50" hidden="1">#REF!</definedName>
    <definedName name="ggfrfff" localSheetId="4" hidden="1">#REF!</definedName>
    <definedName name="ggfrfff" localSheetId="6" hidden="1">#REF!</definedName>
    <definedName name="ggfrfff" localSheetId="28" hidden="1">#REF!</definedName>
    <definedName name="ggfrfff" localSheetId="32" hidden="1">#REF!</definedName>
    <definedName name="ggfrfff" localSheetId="33" hidden="1">#REF!</definedName>
    <definedName name="ggfrfff" localSheetId="34" hidden="1">#REF!</definedName>
    <definedName name="ggfrfff" localSheetId="52" hidden="1">#REF!</definedName>
    <definedName name="ggfrfff" hidden="1">#REF!</definedName>
    <definedName name="ggg" localSheetId="31" hidden="1">{"Riqfin97",#N/A,FALSE,"Tran";"Riqfinpro",#N/A,FALSE,"Tran"}</definedName>
    <definedName name="ggg" localSheetId="50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localSheetId="28" hidden="1">{"Riqfin97",#N/A,FALSE,"Tran";"Riqfinpro",#N/A,FALSE,"Tran"}</definedName>
    <definedName name="ggg" localSheetId="32" hidden="1">{"Riqfin97",#N/A,FALSE,"Tran";"Riqfinpro",#N/A,FALSE,"Tran"}</definedName>
    <definedName name="ggg" localSheetId="33" hidden="1">{"Riqfin97",#N/A,FALSE,"Tran";"Riqfinpro",#N/A,FALSE,"Tran"}</definedName>
    <definedName name="ggg" localSheetId="34" hidden="1">{"Riqfin97",#N/A,FALSE,"Tran";"Riqfinpro",#N/A,FALSE,"Tran"}</definedName>
    <definedName name="ggg" localSheetId="35" hidden="1">{"Riqfin97",#N/A,FALSE,"Tran";"Riqfinpro",#N/A,FALSE,"Tran"}</definedName>
    <definedName name="ggg" localSheetId="36" hidden="1">{"Riqfin97",#N/A,FALSE,"Tran";"Riqfinpro",#N/A,FALSE,"Tran"}</definedName>
    <definedName name="ggg" localSheetId="37" hidden="1">{"Riqfin97",#N/A,FALSE,"Tran";"Riqfinpro",#N/A,FALSE,"Tran"}</definedName>
    <definedName name="ggg" localSheetId="52" hidden="1">{"Riqfin97",#N/A,FALSE,"Tran";"Riqfinpro",#N/A,FALSE,"Tran"}</definedName>
    <definedName name="ggg" localSheetId="53" hidden="1">{"Riqfin97",#N/A,FALSE,"Tran";"Riqfinpro",#N/A,FALSE,"Tran"}</definedName>
    <definedName name="ggg" hidden="1">{"Riqfin97",#N/A,FALSE,"Tran";"Riqfinpro",#N/A,FALSE,"Tran"}</definedName>
    <definedName name="gggg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31" hidden="1">'[36]J(Priv.Cap)'!#REF!</definedName>
    <definedName name="ggggg" localSheetId="50" hidden="1">'[36]J(Priv.Cap)'!#REF!</definedName>
    <definedName name="ggggg" localSheetId="4" hidden="1">'[36]J(Priv.Cap)'!#REF!</definedName>
    <definedName name="ggggg" localSheetId="6" hidden="1">'[36]J(Priv.Cap)'!#REF!</definedName>
    <definedName name="ggggg" localSheetId="28" hidden="1">'[36]J(Priv.Cap)'!#REF!</definedName>
    <definedName name="ggggg" localSheetId="33" hidden="1">'[36]J(Priv.Cap)'!#REF!</definedName>
    <definedName name="ggggg" localSheetId="34" hidden="1">'[36]J(Priv.Cap)'!#REF!</definedName>
    <definedName name="ggggg" localSheetId="52" hidden="1">'[36]J(Priv.Cap)'!#REF!</definedName>
    <definedName name="ggggg" hidden="1">'[36]J(Priv.Cap)'!#REF!</definedName>
    <definedName name="ggggggggggggggg" localSheetId="31" hidden="1">#REF!</definedName>
    <definedName name="ggggggggggggggg" localSheetId="50" hidden="1">#REF!</definedName>
    <definedName name="ggggggggggggggg" localSheetId="4" hidden="1">#REF!</definedName>
    <definedName name="ggggggggggggggg" localSheetId="6" hidden="1">#REF!</definedName>
    <definedName name="ggggggggggggggg" localSheetId="28" hidden="1">#REF!</definedName>
    <definedName name="ggggggggggggggg" localSheetId="32" hidden="1">#REF!</definedName>
    <definedName name="ggggggggggggggg" localSheetId="33" hidden="1">#REF!</definedName>
    <definedName name="ggggggggggggggg" localSheetId="34" hidden="1">#REF!</definedName>
    <definedName name="ggggggggggggggg" localSheetId="52" hidden="1">#REF!</definedName>
    <definedName name="ggggggggggggggg" hidden="1">#REF!</definedName>
    <definedName name="ght" localSheetId="31" hidden="1">{"Tab1",#N/A,FALSE,"P";"Tab2",#N/A,FALSE,"P"}</definedName>
    <definedName name="ght" localSheetId="50" hidden="1">{"Tab1",#N/A,FALSE,"P";"Tab2",#N/A,FALSE,"P"}</definedName>
    <definedName name="ght" localSheetId="4" hidden="1">{"Tab1",#N/A,FALSE,"P";"Tab2",#N/A,FALSE,"P"}</definedName>
    <definedName name="ght" localSheetId="6" hidden="1">{"Tab1",#N/A,FALSE,"P";"Tab2",#N/A,FALSE,"P"}</definedName>
    <definedName name="ght" localSheetId="28" hidden="1">{"Tab1",#N/A,FALSE,"P";"Tab2",#N/A,FALSE,"P"}</definedName>
    <definedName name="ght" localSheetId="32" hidden="1">{"Tab1",#N/A,FALSE,"P";"Tab2",#N/A,FALSE,"P"}</definedName>
    <definedName name="ght" localSheetId="33" hidden="1">{"Tab1",#N/A,FALSE,"P";"Tab2",#N/A,FALSE,"P"}</definedName>
    <definedName name="ght" localSheetId="34" hidden="1">{"Tab1",#N/A,FALSE,"P";"Tab2",#N/A,FALSE,"P"}</definedName>
    <definedName name="ght" localSheetId="35" hidden="1">{"Tab1",#N/A,FALSE,"P";"Tab2",#N/A,FALSE,"P"}</definedName>
    <definedName name="ght" localSheetId="36" hidden="1">{"Tab1",#N/A,FALSE,"P";"Tab2",#N/A,FALSE,"P"}</definedName>
    <definedName name="ght" localSheetId="37" hidden="1">{"Tab1",#N/A,FALSE,"P";"Tab2",#N/A,FALSE,"P"}</definedName>
    <definedName name="ght" localSheetId="52" hidden="1">{"Tab1",#N/A,FALSE,"P";"Tab2",#N/A,FALSE,"P"}</definedName>
    <definedName name="ght" localSheetId="53" hidden="1">{"Tab1",#N/A,FALSE,"P";"Tab2",#N/A,FALSE,"P"}</definedName>
    <definedName name="ght" hidden="1">{"Tab1",#N/A,FALSE,"P";"Tab2",#N/A,FALSE,"P"}</definedName>
    <definedName name="gni">[25]GNIpc!$A$1:$R$235</definedName>
    <definedName name="goafrica" localSheetId="52">[37]!goafrica</definedName>
    <definedName name="goafrica">[37]!goafrica</definedName>
    <definedName name="goasia" localSheetId="52">[37]!goasia</definedName>
    <definedName name="goasia">[37]!goasia</definedName>
    <definedName name="GOB" localSheetId="31">#REF!</definedName>
    <definedName name="GOB" localSheetId="50">#REF!</definedName>
    <definedName name="GOB" localSheetId="4">#REF!</definedName>
    <definedName name="GOB" localSheetId="6">#REF!</definedName>
    <definedName name="GOB" localSheetId="28">#REF!</definedName>
    <definedName name="GOB" localSheetId="32">#REF!</definedName>
    <definedName name="GOB" localSheetId="33">#REF!</definedName>
    <definedName name="GOB" localSheetId="34">#REF!</definedName>
    <definedName name="GOB" localSheetId="52">#REF!</definedName>
    <definedName name="GOB">#REF!</definedName>
    <definedName name="goeeup" localSheetId="52">[37]!goeeup</definedName>
    <definedName name="goeeup">[37]!goeeup</definedName>
    <definedName name="goeurope" localSheetId="52">[37]!goeurope</definedName>
    <definedName name="goeurope">[37]!goeurope</definedName>
    <definedName name="golamerica" localSheetId="52">[37]!golamerica</definedName>
    <definedName name="golamerica">[37]!golamerica</definedName>
    <definedName name="gomeast" localSheetId="52">[37]!gomeast</definedName>
    <definedName name="gomeast">[37]!gomeast</definedName>
    <definedName name="gooecd" localSheetId="52">[37]!gooecd</definedName>
    <definedName name="gooecd">[37]!gooecd</definedName>
    <definedName name="goopec" localSheetId="52">[37]!goopec</definedName>
    <definedName name="goopec">[37]!goopec</definedName>
    <definedName name="gosummary" localSheetId="52">[37]!gosummary</definedName>
    <definedName name="gosummary">[37]!gosummary</definedName>
    <definedName name="gre" localSheetId="31" hidden="1">{"Riqfin97",#N/A,FALSE,"Tran";"Riqfinpro",#N/A,FALSE,"Tran"}</definedName>
    <definedName name="gre" localSheetId="50" hidden="1">{"Riqfin97",#N/A,FALSE,"Tran";"Riqfinpro",#N/A,FALSE,"Tran"}</definedName>
    <definedName name="gre" localSheetId="4" hidden="1">{"Riqfin97",#N/A,FALSE,"Tran";"Riqfinpro",#N/A,FALSE,"Tran"}</definedName>
    <definedName name="gre" localSheetId="6" hidden="1">{"Riqfin97",#N/A,FALSE,"Tran";"Riqfinpro",#N/A,FALSE,"Tran"}</definedName>
    <definedName name="gre" localSheetId="28" hidden="1">{"Riqfin97",#N/A,FALSE,"Tran";"Riqfinpro",#N/A,FALSE,"Tran"}</definedName>
    <definedName name="gre" localSheetId="32" hidden="1">{"Riqfin97",#N/A,FALSE,"Tran";"Riqfinpro",#N/A,FALSE,"Tran"}</definedName>
    <definedName name="gre" localSheetId="33" hidden="1">{"Riqfin97",#N/A,FALSE,"Tran";"Riqfinpro",#N/A,FALSE,"Tran"}</definedName>
    <definedName name="gre" localSheetId="34" hidden="1">{"Riqfin97",#N/A,FALSE,"Tran";"Riqfinpro",#N/A,FALSE,"Tran"}</definedName>
    <definedName name="gre" localSheetId="35" hidden="1">{"Riqfin97",#N/A,FALSE,"Tran";"Riqfinpro",#N/A,FALSE,"Tran"}</definedName>
    <definedName name="gre" localSheetId="36" hidden="1">{"Riqfin97",#N/A,FALSE,"Tran";"Riqfinpro",#N/A,FALSE,"Tran"}</definedName>
    <definedName name="gre" localSheetId="37" hidden="1">{"Riqfin97",#N/A,FALSE,"Tran";"Riqfinpro",#N/A,FALSE,"Tran"}</definedName>
    <definedName name="gre" localSheetId="52" hidden="1">{"Riqfin97",#N/A,FALSE,"Tran";"Riqfinpro",#N/A,FALSE,"Tran"}</definedName>
    <definedName name="gre" localSheetId="53" hidden="1">{"Riqfin97",#N/A,FALSE,"Tran";"Riqfinpro",#N/A,FALSE,"Tran"}</definedName>
    <definedName name="gre" hidden="1">{"Riqfin97",#N/A,FALSE,"Tran";"Riqfinpro",#N/A,FALSE,"Tran"}</definedName>
    <definedName name="grtrt" localSheetId="31" hidden="1">'[30]Fax a enviar'!#REF!</definedName>
    <definedName name="grtrt" localSheetId="50" hidden="1">'[30]Fax a enviar'!#REF!</definedName>
    <definedName name="grtrt" localSheetId="4" hidden="1">'[30]Fax a enviar'!#REF!</definedName>
    <definedName name="grtrt" localSheetId="6" hidden="1">'[30]Fax a enviar'!#REF!</definedName>
    <definedName name="grtrt" localSheetId="28" hidden="1">'[30]Fax a enviar'!#REF!</definedName>
    <definedName name="grtrt" localSheetId="33" hidden="1">'[30]Fax a enviar'!#REF!</definedName>
    <definedName name="grtrt" localSheetId="34" hidden="1">'[30]Fax a enviar'!#REF!</definedName>
    <definedName name="grtrt" localSheetId="52" hidden="1">'[30]Fax a enviar'!#REF!</definedName>
    <definedName name="grtrt" hidden="1">'[30]Fax a enviar'!#REF!</definedName>
    <definedName name="gtryrtyr" localSheetId="31" hidden="1">#REF!</definedName>
    <definedName name="gtryrtyr" localSheetId="50" hidden="1">#REF!</definedName>
    <definedName name="gtryrtyr" localSheetId="4" hidden="1">#REF!</definedName>
    <definedName name="gtryrtyr" localSheetId="6" hidden="1">#REF!</definedName>
    <definedName name="gtryrtyr" localSheetId="28" hidden="1">#REF!</definedName>
    <definedName name="gtryrtyr" localSheetId="32" hidden="1">#REF!</definedName>
    <definedName name="gtryrtyr" localSheetId="33" hidden="1">#REF!</definedName>
    <definedName name="gtryrtyr" localSheetId="34" hidden="1">#REF!</definedName>
    <definedName name="gtryrtyr" localSheetId="52" hidden="1">#REF!</definedName>
    <definedName name="gtryrtyr" hidden="1">#REF!</definedName>
    <definedName name="GUIL" localSheetId="31">#REF!</definedName>
    <definedName name="GUIL" localSheetId="50">#REF!</definedName>
    <definedName name="GUIL" localSheetId="4">#REF!</definedName>
    <definedName name="GUIL" localSheetId="6">#REF!</definedName>
    <definedName name="GUIL" localSheetId="28">#REF!</definedName>
    <definedName name="GUIL" localSheetId="32">#REF!</definedName>
    <definedName name="GUIL" localSheetId="33">#REF!</definedName>
    <definedName name="GUIL" localSheetId="34">#REF!</definedName>
    <definedName name="GUIL" localSheetId="52">#REF!</definedName>
    <definedName name="GUIL">#REF!</definedName>
    <definedName name="GUIL1" localSheetId="31">#REF!</definedName>
    <definedName name="GUIL1" localSheetId="50">#REF!</definedName>
    <definedName name="GUIL1" localSheetId="4">#REF!</definedName>
    <definedName name="GUIL1" localSheetId="6">#REF!</definedName>
    <definedName name="GUIL1" localSheetId="28">#REF!</definedName>
    <definedName name="GUIL1" localSheetId="32">#REF!</definedName>
    <definedName name="GUIL1" localSheetId="33">#REF!</definedName>
    <definedName name="GUIL1" localSheetId="34">#REF!</definedName>
    <definedName name="GUIL1" localSheetId="52">#REF!</definedName>
    <definedName name="GUIL1">#REF!</definedName>
    <definedName name="gyu" localSheetId="31" hidden="1">{"Tab1",#N/A,FALSE,"P";"Tab2",#N/A,FALSE,"P"}</definedName>
    <definedName name="gyu" localSheetId="50" hidden="1">{"Tab1",#N/A,FALSE,"P";"Tab2",#N/A,FALSE,"P"}</definedName>
    <definedName name="gyu" localSheetId="4" hidden="1">{"Tab1",#N/A,FALSE,"P";"Tab2",#N/A,FALSE,"P"}</definedName>
    <definedName name="gyu" localSheetId="6" hidden="1">{"Tab1",#N/A,FALSE,"P";"Tab2",#N/A,FALSE,"P"}</definedName>
    <definedName name="gyu" localSheetId="28" hidden="1">{"Tab1",#N/A,FALSE,"P";"Tab2",#N/A,FALSE,"P"}</definedName>
    <definedName name="gyu" localSheetId="32" hidden="1">{"Tab1",#N/A,FALSE,"P";"Tab2",#N/A,FALSE,"P"}</definedName>
    <definedName name="gyu" localSheetId="33" hidden="1">{"Tab1",#N/A,FALSE,"P";"Tab2",#N/A,FALSE,"P"}</definedName>
    <definedName name="gyu" localSheetId="34" hidden="1">{"Tab1",#N/A,FALSE,"P";"Tab2",#N/A,FALSE,"P"}</definedName>
    <definedName name="gyu" localSheetId="35" hidden="1">{"Tab1",#N/A,FALSE,"P";"Tab2",#N/A,FALSE,"P"}</definedName>
    <definedName name="gyu" localSheetId="36" hidden="1">{"Tab1",#N/A,FALSE,"P";"Tab2",#N/A,FALSE,"P"}</definedName>
    <definedName name="gyu" localSheetId="37" hidden="1">{"Tab1",#N/A,FALSE,"P";"Tab2",#N/A,FALSE,"P"}</definedName>
    <definedName name="gyu" localSheetId="52" hidden="1">{"Tab1",#N/A,FALSE,"P";"Tab2",#N/A,FALSE,"P"}</definedName>
    <definedName name="gyu" localSheetId="53" hidden="1">{"Tab1",#N/A,FALSE,"P";"Tab2",#N/A,FALSE,"P"}</definedName>
    <definedName name="gyu" hidden="1">{"Tab1",#N/A,FALSE,"P";"Tab2",#N/A,FALSE,"P"}</definedName>
    <definedName name="h" localSheetId="31" hidden="1">#REF!</definedName>
    <definedName name="h" localSheetId="50" hidden="1">#REF!</definedName>
    <definedName name="h" localSheetId="4" hidden="1">#REF!</definedName>
    <definedName name="h" localSheetId="6" hidden="1">#REF!</definedName>
    <definedName name="h" localSheetId="28" hidden="1">#REF!</definedName>
    <definedName name="h" localSheetId="32" hidden="1">#REF!</definedName>
    <definedName name="h" localSheetId="33" hidden="1">#REF!</definedName>
    <definedName name="h" localSheetId="34" hidden="1">#REF!</definedName>
    <definedName name="h" localSheetId="52" hidden="1">#REF!</definedName>
    <definedName name="h" hidden="1">#REF!</definedName>
    <definedName name="hfhf" localSheetId="31">#REF!</definedName>
    <definedName name="hfhf" localSheetId="50">#REF!</definedName>
    <definedName name="hfhf" localSheetId="4">#REF!</definedName>
    <definedName name="hfhf" localSheetId="6">#REF!</definedName>
    <definedName name="hfhf" localSheetId="28">#REF!</definedName>
    <definedName name="hfhf" localSheetId="33">#REF!</definedName>
    <definedName name="hfhf" localSheetId="34">#REF!</definedName>
    <definedName name="hfhf">#REF!</definedName>
    <definedName name="hfhfhf" localSheetId="31" hidden="1">'[26]Fax a enviar'!#REF!</definedName>
    <definedName name="hfhfhf" localSheetId="50" hidden="1">'[26]Fax a enviar'!#REF!</definedName>
    <definedName name="hfhfhf" localSheetId="4" hidden="1">'[26]Fax a enviar'!#REF!</definedName>
    <definedName name="hfhfhf" localSheetId="6" hidden="1">'[26]Fax a enviar'!#REF!</definedName>
    <definedName name="hfhfhf" localSheetId="28" hidden="1">'[26]Fax a enviar'!#REF!</definedName>
    <definedName name="hfhfhf" localSheetId="32" hidden="1">'[26]Fax a enviar'!#REF!</definedName>
    <definedName name="hfhfhf" localSheetId="33" hidden="1">'[26]Fax a enviar'!#REF!</definedName>
    <definedName name="hfhfhf" localSheetId="34" hidden="1">'[26]Fax a enviar'!#REF!</definedName>
    <definedName name="hfhfhf" localSheetId="52" hidden="1">'[26]Fax a enviar'!#REF!</definedName>
    <definedName name="hfhfhf" hidden="1">'[26]Fax a enviar'!#REF!</definedName>
    <definedName name="hhh" localSheetId="31" hidden="1">'[38]J(Priv.Cap)'!#REF!</definedName>
    <definedName name="hhh" localSheetId="50" hidden="1">'[38]J(Priv.Cap)'!#REF!</definedName>
    <definedName name="hhh" localSheetId="4" hidden="1">'[38]J(Priv.Cap)'!#REF!</definedName>
    <definedName name="hhh" localSheetId="6" hidden="1">'[38]J(Priv.Cap)'!#REF!</definedName>
    <definedName name="hhh" localSheetId="28" hidden="1">'[38]J(Priv.Cap)'!#REF!</definedName>
    <definedName name="hhh" localSheetId="32" hidden="1">'[38]J(Priv.Cap)'!#REF!</definedName>
    <definedName name="hhh" localSheetId="33" hidden="1">'[38]J(Priv.Cap)'!#REF!</definedName>
    <definedName name="hhh" localSheetId="34" hidden="1">'[38]J(Priv.Cap)'!#REF!</definedName>
    <definedName name="hhh" localSheetId="52" hidden="1">'[38]J(Priv.Cap)'!#REF!</definedName>
    <definedName name="hhh" hidden="1">'[38]J(Priv.Cap)'!#REF!</definedName>
    <definedName name="HHHH" localSheetId="31" hidden="1">#REF!</definedName>
    <definedName name="HHHH" localSheetId="50" hidden="1">#REF!</definedName>
    <definedName name="HHHH" localSheetId="4" hidden="1">#REF!</definedName>
    <definedName name="HHHH" localSheetId="6" hidden="1">#REF!</definedName>
    <definedName name="HHHH" localSheetId="28" hidden="1">#REF!</definedName>
    <definedName name="HHHH" localSheetId="32" hidden="1">#REF!</definedName>
    <definedName name="HHHH" localSheetId="33" hidden="1">#REF!</definedName>
    <definedName name="HHHH" localSheetId="34" hidden="1">#REF!</definedName>
    <definedName name="HHHH" localSheetId="52" hidden="1">#REF!</definedName>
    <definedName name="HHHH" hidden="1">#REF!</definedName>
    <definedName name="hhhhh" localSheetId="31" hidden="1">{"Tab1",#N/A,FALSE,"P";"Tab2",#N/A,FALSE,"P"}</definedName>
    <definedName name="hhhhh" localSheetId="50" hidden="1">{"Tab1",#N/A,FALSE,"P";"Tab2",#N/A,FALSE,"P"}</definedName>
    <definedName name="hhhhh" localSheetId="4" hidden="1">{"Tab1",#N/A,FALSE,"P";"Tab2",#N/A,FALSE,"P"}</definedName>
    <definedName name="hhhhh" localSheetId="6" hidden="1">{"Tab1",#N/A,FALSE,"P";"Tab2",#N/A,FALSE,"P"}</definedName>
    <definedName name="hhhhh" localSheetId="28" hidden="1">{"Tab1",#N/A,FALSE,"P";"Tab2",#N/A,FALSE,"P"}</definedName>
    <definedName name="hhhhh" localSheetId="32" hidden="1">{"Tab1",#N/A,FALSE,"P";"Tab2",#N/A,FALSE,"P"}</definedName>
    <definedName name="hhhhh" localSheetId="33" hidden="1">{"Tab1",#N/A,FALSE,"P";"Tab2",#N/A,FALSE,"P"}</definedName>
    <definedName name="hhhhh" localSheetId="34" hidden="1">{"Tab1",#N/A,FALSE,"P";"Tab2",#N/A,FALSE,"P"}</definedName>
    <definedName name="hhhhh" localSheetId="35" hidden="1">{"Tab1",#N/A,FALSE,"P";"Tab2",#N/A,FALSE,"P"}</definedName>
    <definedName name="hhhhh" localSheetId="36" hidden="1">{"Tab1",#N/A,FALSE,"P";"Tab2",#N/A,FALSE,"P"}</definedName>
    <definedName name="hhhhh" localSheetId="37" hidden="1">{"Tab1",#N/A,FALSE,"P";"Tab2",#N/A,FALSE,"P"}</definedName>
    <definedName name="hhhhh" localSheetId="52" hidden="1">{"Tab1",#N/A,FALSE,"P";"Tab2",#N/A,FALSE,"P"}</definedName>
    <definedName name="hhhhh" localSheetId="53" hidden="1">{"Tab1",#N/A,FALSE,"P";"Tab2",#N/A,FALSE,"P"}</definedName>
    <definedName name="hhhhh" hidden="1">{"Tab1",#N/A,FALSE,"P";"Tab2",#N/A,FALSE,"P"}</definedName>
    <definedName name="hhhhhh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'[21]Inter-Bank'!$L$5</definedName>
    <definedName name="hio" localSheetId="31" hidden="1">{"Tab1",#N/A,FALSE,"P";"Tab2",#N/A,FALSE,"P"}</definedName>
    <definedName name="hio" localSheetId="50" hidden="1">{"Tab1",#N/A,FALSE,"P";"Tab2",#N/A,FALSE,"P"}</definedName>
    <definedName name="hio" localSheetId="4" hidden="1">{"Tab1",#N/A,FALSE,"P";"Tab2",#N/A,FALSE,"P"}</definedName>
    <definedName name="hio" localSheetId="6" hidden="1">{"Tab1",#N/A,FALSE,"P";"Tab2",#N/A,FALSE,"P"}</definedName>
    <definedName name="hio" localSheetId="28" hidden="1">{"Tab1",#N/A,FALSE,"P";"Tab2",#N/A,FALSE,"P"}</definedName>
    <definedName name="hio" localSheetId="32" hidden="1">{"Tab1",#N/A,FALSE,"P";"Tab2",#N/A,FALSE,"P"}</definedName>
    <definedName name="hio" localSheetId="33" hidden="1">{"Tab1",#N/A,FALSE,"P";"Tab2",#N/A,FALSE,"P"}</definedName>
    <definedName name="hio" localSheetId="34" hidden="1">{"Tab1",#N/A,FALSE,"P";"Tab2",#N/A,FALSE,"P"}</definedName>
    <definedName name="hio" localSheetId="35" hidden="1">{"Tab1",#N/A,FALSE,"P";"Tab2",#N/A,FALSE,"P"}</definedName>
    <definedName name="hio" localSheetId="36" hidden="1">{"Tab1",#N/A,FALSE,"P";"Tab2",#N/A,FALSE,"P"}</definedName>
    <definedName name="hio" localSheetId="37" hidden="1">{"Tab1",#N/A,FALSE,"P";"Tab2",#N/A,FALSE,"P"}</definedName>
    <definedName name="hio" localSheetId="52" hidden="1">{"Tab1",#N/A,FALSE,"P";"Tab2",#N/A,FALSE,"P"}</definedName>
    <definedName name="hio" localSheetId="53" hidden="1">{"Tab1",#N/A,FALSE,"P";"Tab2",#N/A,FALSE,"P"}</definedName>
    <definedName name="hio" hidden="1">{"Tab1",#N/A,FALSE,"P";"Tab2",#N/A,FALSE,"P"}</definedName>
    <definedName name="hjkhgkky" localSheetId="31" hidden="1">'[30]Fax a enviar'!#REF!</definedName>
    <definedName name="hjkhgkky" localSheetId="50" hidden="1">'[30]Fax a enviar'!#REF!</definedName>
    <definedName name="hjkhgkky" localSheetId="4" hidden="1">'[30]Fax a enviar'!#REF!</definedName>
    <definedName name="hjkhgkky" localSheetId="6" hidden="1">'[30]Fax a enviar'!#REF!</definedName>
    <definedName name="hjkhgkky" localSheetId="28" hidden="1">'[30]Fax a enviar'!#REF!</definedName>
    <definedName name="hjkhgkky" localSheetId="33" hidden="1">'[30]Fax a enviar'!#REF!</definedName>
    <definedName name="hjkhgkky" localSheetId="34" hidden="1">'[30]Fax a enviar'!#REF!</definedName>
    <definedName name="hjkhgkky" localSheetId="52" hidden="1">'[30]Fax a enviar'!#REF!</definedName>
    <definedName name="hjkhgkky" hidden="1">'[30]Fax a enviar'!#REF!</definedName>
    <definedName name="hkh" localSheetId="31" hidden="1">#REF!</definedName>
    <definedName name="hkh" localSheetId="50" hidden="1">#REF!</definedName>
    <definedName name="hkh" localSheetId="4" hidden="1">#REF!</definedName>
    <definedName name="hkh" localSheetId="6" hidden="1">#REF!</definedName>
    <definedName name="hkh" localSheetId="28" hidden="1">#REF!</definedName>
    <definedName name="hkh" localSheetId="32" hidden="1">#REF!</definedName>
    <definedName name="hkh" localSheetId="33" hidden="1">#REF!</definedName>
    <definedName name="hkh" localSheetId="34" hidden="1">#REF!</definedName>
    <definedName name="hkh" localSheetId="52" hidden="1">#REF!</definedName>
    <definedName name="hkh" hidden="1">#REF!</definedName>
    <definedName name="hkhkh" localSheetId="31" hidden="1">#REF!</definedName>
    <definedName name="hkhkh" localSheetId="50" hidden="1">#REF!</definedName>
    <definedName name="hkhkh" localSheetId="4" hidden="1">#REF!</definedName>
    <definedName name="hkhkh" localSheetId="6" hidden="1">#REF!</definedName>
    <definedName name="hkhkh" localSheetId="28" hidden="1">#REF!</definedName>
    <definedName name="hkhkh" localSheetId="32" hidden="1">#REF!</definedName>
    <definedName name="hkhkh" localSheetId="33" hidden="1">#REF!</definedName>
    <definedName name="hkhkh" localSheetId="34" hidden="1">#REF!</definedName>
    <definedName name="hkhkh" localSheetId="52" hidden="1">#REF!</definedName>
    <definedName name="hkhkh" hidden="1">#REF!</definedName>
    <definedName name="hola" localSheetId="31">#REF!</definedName>
    <definedName name="hola" localSheetId="50">#REF!</definedName>
    <definedName name="hola" localSheetId="4">#REF!</definedName>
    <definedName name="hola" localSheetId="6">#REF!</definedName>
    <definedName name="hola" localSheetId="28">#REF!</definedName>
    <definedName name="hola" localSheetId="32">#REF!</definedName>
    <definedName name="hola" localSheetId="33">#REF!</definedName>
    <definedName name="hola" localSheetId="34">#REF!</definedName>
    <definedName name="hola" localSheetId="52">#REF!</definedName>
    <definedName name="hola">#REF!</definedName>
    <definedName name="holalalala" localSheetId="31" hidden="1">'[14]Fax a enviar'!#REF!</definedName>
    <definedName name="holalalala" localSheetId="50" hidden="1">'[14]Fax a enviar'!#REF!</definedName>
    <definedName name="holalalala" localSheetId="4" hidden="1">'[14]Fax a enviar'!#REF!</definedName>
    <definedName name="holalalala" localSheetId="6" hidden="1">'[14]Fax a enviar'!#REF!</definedName>
    <definedName name="holalalala" localSheetId="28" hidden="1">'[14]Fax a enviar'!#REF!</definedName>
    <definedName name="holalalala" localSheetId="33" hidden="1">'[14]Fax a enviar'!#REF!</definedName>
    <definedName name="holalalala" localSheetId="34" hidden="1">'[14]Fax a enviar'!#REF!</definedName>
    <definedName name="holalalala" localSheetId="52" hidden="1">'[14]Fax a enviar'!#REF!</definedName>
    <definedName name="holalalala" hidden="1">'[14]Fax a enviar'!#REF!</definedName>
    <definedName name="holallll" localSheetId="31">#REF!</definedName>
    <definedName name="holallll" localSheetId="50">#REF!</definedName>
    <definedName name="holallll" localSheetId="4">#REF!</definedName>
    <definedName name="holallll" localSheetId="6">#REF!</definedName>
    <definedName name="holallll" localSheetId="28">#REF!</definedName>
    <definedName name="holallll" localSheetId="32">#REF!</definedName>
    <definedName name="holallll" localSheetId="33">#REF!</definedName>
    <definedName name="holallll" localSheetId="34">#REF!</definedName>
    <definedName name="holallll" localSheetId="52">#REF!</definedName>
    <definedName name="holallll">#REF!</definedName>
    <definedName name="hpu" localSheetId="31" hidden="1">{"Tab1",#N/A,FALSE,"P";"Tab2",#N/A,FALSE,"P"}</definedName>
    <definedName name="hpu" localSheetId="50" hidden="1">{"Tab1",#N/A,FALSE,"P";"Tab2",#N/A,FALSE,"P"}</definedName>
    <definedName name="hpu" localSheetId="4" hidden="1">{"Tab1",#N/A,FALSE,"P";"Tab2",#N/A,FALSE,"P"}</definedName>
    <definedName name="hpu" localSheetId="6" hidden="1">{"Tab1",#N/A,FALSE,"P";"Tab2",#N/A,FALSE,"P"}</definedName>
    <definedName name="hpu" localSheetId="28" hidden="1">{"Tab1",#N/A,FALSE,"P";"Tab2",#N/A,FALSE,"P"}</definedName>
    <definedName name="hpu" localSheetId="32" hidden="1">{"Tab1",#N/A,FALSE,"P";"Tab2",#N/A,FALSE,"P"}</definedName>
    <definedName name="hpu" localSheetId="33" hidden="1">{"Tab1",#N/A,FALSE,"P";"Tab2",#N/A,FALSE,"P"}</definedName>
    <definedName name="hpu" localSheetId="34" hidden="1">{"Tab1",#N/A,FALSE,"P";"Tab2",#N/A,FALSE,"P"}</definedName>
    <definedName name="hpu" localSheetId="35" hidden="1">{"Tab1",#N/A,FALSE,"P";"Tab2",#N/A,FALSE,"P"}</definedName>
    <definedName name="hpu" localSheetId="36" hidden="1">{"Tab1",#N/A,FALSE,"P";"Tab2",#N/A,FALSE,"P"}</definedName>
    <definedName name="hpu" localSheetId="37" hidden="1">{"Tab1",#N/A,FALSE,"P";"Tab2",#N/A,FALSE,"P"}</definedName>
    <definedName name="hpu" localSheetId="52" hidden="1">{"Tab1",#N/A,FALSE,"P";"Tab2",#N/A,FALSE,"P"}</definedName>
    <definedName name="hpu" localSheetId="53" hidden="1">{"Tab1",#N/A,FALSE,"P";"Tab2",#N/A,FALSE,"P"}</definedName>
    <definedName name="hpu" hidden="1">{"Tab1",#N/A,FALSE,"P";"Tab2",#N/A,FALSE,"P"}</definedName>
    <definedName name="hui" localSheetId="31" hidden="1">{"Tab1",#N/A,FALSE,"P";"Tab2",#N/A,FALSE,"P"}</definedName>
    <definedName name="hui" localSheetId="50" hidden="1">{"Tab1",#N/A,FALSE,"P";"Tab2",#N/A,FALSE,"P"}</definedName>
    <definedName name="hui" localSheetId="4" hidden="1">{"Tab1",#N/A,FALSE,"P";"Tab2",#N/A,FALSE,"P"}</definedName>
    <definedName name="hui" localSheetId="6" hidden="1">{"Tab1",#N/A,FALSE,"P";"Tab2",#N/A,FALSE,"P"}</definedName>
    <definedName name="hui" localSheetId="28" hidden="1">{"Tab1",#N/A,FALSE,"P";"Tab2",#N/A,FALSE,"P"}</definedName>
    <definedName name="hui" localSheetId="32" hidden="1">{"Tab1",#N/A,FALSE,"P";"Tab2",#N/A,FALSE,"P"}</definedName>
    <definedName name="hui" localSheetId="33" hidden="1">{"Tab1",#N/A,FALSE,"P";"Tab2",#N/A,FALSE,"P"}</definedName>
    <definedName name="hui" localSheetId="34" hidden="1">{"Tab1",#N/A,FALSE,"P";"Tab2",#N/A,FALSE,"P"}</definedName>
    <definedName name="hui" localSheetId="35" hidden="1">{"Tab1",#N/A,FALSE,"P";"Tab2",#N/A,FALSE,"P"}</definedName>
    <definedName name="hui" localSheetId="36" hidden="1">{"Tab1",#N/A,FALSE,"P";"Tab2",#N/A,FALSE,"P"}</definedName>
    <definedName name="hui" localSheetId="37" hidden="1">{"Tab1",#N/A,FALSE,"P";"Tab2",#N/A,FALSE,"P"}</definedName>
    <definedName name="hui" localSheetId="52" hidden="1">{"Tab1",#N/A,FALSE,"P";"Tab2",#N/A,FALSE,"P"}</definedName>
    <definedName name="hui" localSheetId="53" hidden="1">{"Tab1",#N/A,FALSE,"P";"Tab2",#N/A,FALSE,"P"}</definedName>
    <definedName name="hui" hidden="1">{"Tab1",#N/A,FALSE,"P";"Tab2",#N/A,FALSE,"P"}</definedName>
    <definedName name="huo" localSheetId="31" hidden="1">{"Tab1",#N/A,FALSE,"P";"Tab2",#N/A,FALSE,"P"}</definedName>
    <definedName name="huo" localSheetId="50" hidden="1">{"Tab1",#N/A,FALSE,"P";"Tab2",#N/A,FALSE,"P"}</definedName>
    <definedName name="huo" localSheetId="4" hidden="1">{"Tab1",#N/A,FALSE,"P";"Tab2",#N/A,FALSE,"P"}</definedName>
    <definedName name="huo" localSheetId="6" hidden="1">{"Tab1",#N/A,FALSE,"P";"Tab2",#N/A,FALSE,"P"}</definedName>
    <definedName name="huo" localSheetId="28" hidden="1">{"Tab1",#N/A,FALSE,"P";"Tab2",#N/A,FALSE,"P"}</definedName>
    <definedName name="huo" localSheetId="32" hidden="1">{"Tab1",#N/A,FALSE,"P";"Tab2",#N/A,FALSE,"P"}</definedName>
    <definedName name="huo" localSheetId="33" hidden="1">{"Tab1",#N/A,FALSE,"P";"Tab2",#N/A,FALSE,"P"}</definedName>
    <definedName name="huo" localSheetId="34" hidden="1">{"Tab1",#N/A,FALSE,"P";"Tab2",#N/A,FALSE,"P"}</definedName>
    <definedName name="huo" localSheetId="35" hidden="1">{"Tab1",#N/A,FALSE,"P";"Tab2",#N/A,FALSE,"P"}</definedName>
    <definedName name="huo" localSheetId="36" hidden="1">{"Tab1",#N/A,FALSE,"P";"Tab2",#N/A,FALSE,"P"}</definedName>
    <definedName name="huo" localSheetId="37" hidden="1">{"Tab1",#N/A,FALSE,"P";"Tab2",#N/A,FALSE,"P"}</definedName>
    <definedName name="huo" localSheetId="52" hidden="1">{"Tab1",#N/A,FALSE,"P";"Tab2",#N/A,FALSE,"P"}</definedName>
    <definedName name="huo" localSheetId="53" hidden="1">{"Tab1",#N/A,FALSE,"P";"Tab2",#N/A,FALSE,"P"}</definedName>
    <definedName name="huo" hidden="1">{"Tab1",#N/A,FALSE,"P";"Tab2",#N/A,FALSE,"P"}</definedName>
    <definedName name="hutyu7" localSheetId="31" hidden="1">#REF!</definedName>
    <definedName name="hutyu7" localSheetId="50" hidden="1">#REF!</definedName>
    <definedName name="hutyu7" localSheetId="4" hidden="1">#REF!</definedName>
    <definedName name="hutyu7" localSheetId="6" hidden="1">#REF!</definedName>
    <definedName name="hutyu7" localSheetId="28" hidden="1">#REF!</definedName>
    <definedName name="hutyu7" localSheetId="32" hidden="1">#REF!</definedName>
    <definedName name="hutyu7" localSheetId="33" hidden="1">#REF!</definedName>
    <definedName name="hutyu7" localSheetId="34" hidden="1">#REF!</definedName>
    <definedName name="hutyu7" localSheetId="52" hidden="1">#REF!</definedName>
    <definedName name="hutyu7" hidden="1">#REF!</definedName>
    <definedName name="HVYNONO1" localSheetId="31">[20]nonopec!#REF!</definedName>
    <definedName name="HVYNONO1" localSheetId="50">[20]nonopec!#REF!</definedName>
    <definedName name="HVYNONO1" localSheetId="4">[20]nonopec!#REF!</definedName>
    <definedName name="HVYNONO1" localSheetId="6">[20]nonopec!#REF!</definedName>
    <definedName name="HVYNONO1" localSheetId="28">[20]nonopec!#REF!</definedName>
    <definedName name="HVYNONO1" localSheetId="32">[20]nonopec!#REF!</definedName>
    <definedName name="HVYNONO1" localSheetId="33">[20]nonopec!#REF!</definedName>
    <definedName name="HVYNONO1" localSheetId="34">[20]nonopec!#REF!</definedName>
    <definedName name="HVYNONO1" localSheetId="52">[20]nonopec!#REF!</definedName>
    <definedName name="HVYNONO1">[20]nonopec!#REF!</definedName>
    <definedName name="HVYNONO2" localSheetId="31">[20]nonopec!#REF!</definedName>
    <definedName name="HVYNONO2" localSheetId="50">[20]nonopec!#REF!</definedName>
    <definedName name="HVYNONO2" localSheetId="4">[20]nonopec!#REF!</definedName>
    <definedName name="HVYNONO2" localSheetId="6">[20]nonopec!#REF!</definedName>
    <definedName name="HVYNONO2" localSheetId="28">[20]nonopec!#REF!</definedName>
    <definedName name="HVYNONO2" localSheetId="32">[20]nonopec!#REF!</definedName>
    <definedName name="HVYNONO2" localSheetId="33">[20]nonopec!#REF!</definedName>
    <definedName name="HVYNONO2" localSheetId="34">[20]nonopec!#REF!</definedName>
    <definedName name="HVYNONO2" localSheetId="52">[20]nonopec!#REF!</definedName>
    <definedName name="HVYNONO2">[20]nonopec!#REF!</definedName>
    <definedName name="HVYNONOPEC" localSheetId="31">[20]nonopec!#REF!</definedName>
    <definedName name="HVYNONOPEC" localSheetId="50">[20]nonopec!#REF!</definedName>
    <definedName name="HVYNONOPEC" localSheetId="4">[20]nonopec!#REF!</definedName>
    <definedName name="HVYNONOPEC" localSheetId="6">[20]nonopec!#REF!</definedName>
    <definedName name="HVYNONOPEC" localSheetId="28">[20]nonopec!#REF!</definedName>
    <definedName name="HVYNONOPEC" localSheetId="32">[20]nonopec!#REF!</definedName>
    <definedName name="HVYNONOPEC" localSheetId="33">[20]nonopec!#REF!</definedName>
    <definedName name="HVYNONOPEC" localSheetId="34">[20]nonopec!#REF!</definedName>
    <definedName name="HVYNONOPEC" localSheetId="52">[20]nonopec!#REF!</definedName>
    <definedName name="HVYNONOPEC">[20]nonopec!#REF!</definedName>
    <definedName name="HVYOECD" localSheetId="31">[20]nonopec!#REF!</definedName>
    <definedName name="HVYOECD" localSheetId="50">[20]nonopec!#REF!</definedName>
    <definedName name="HVYOECD" localSheetId="4">[20]nonopec!#REF!</definedName>
    <definedName name="HVYOECD" localSheetId="6">[20]nonopec!#REF!</definedName>
    <definedName name="HVYOECD" localSheetId="28">[20]nonopec!#REF!</definedName>
    <definedName name="HVYOECD" localSheetId="32">[20]nonopec!#REF!</definedName>
    <definedName name="HVYOECD" localSheetId="33">[20]nonopec!#REF!</definedName>
    <definedName name="HVYOECD" localSheetId="34">[20]nonopec!#REF!</definedName>
    <definedName name="HVYOECD" localSheetId="52">[20]nonopec!#REF!</definedName>
    <definedName name="HVYOECD">[20]nonopec!#REF!</definedName>
    <definedName name="HVYOPEC" localSheetId="31">[20]nonopec!#REF!</definedName>
    <definedName name="HVYOPEC" localSheetId="50">[20]nonopec!#REF!</definedName>
    <definedName name="HVYOPEC" localSheetId="4">[20]nonopec!#REF!</definedName>
    <definedName name="HVYOPEC" localSheetId="6">[20]nonopec!#REF!</definedName>
    <definedName name="HVYOPEC" localSheetId="28">[20]nonopec!#REF!</definedName>
    <definedName name="HVYOPEC" localSheetId="33">[20]nonopec!#REF!</definedName>
    <definedName name="HVYOPEC" localSheetId="34">[20]nonopec!#REF!</definedName>
    <definedName name="HVYOPEC" localSheetId="52">[20]nonopec!#REF!</definedName>
    <definedName name="HVYOPEC">[20]nonopec!#REF!</definedName>
    <definedName name="HVYSUMM" localSheetId="31">[20]nonopec!#REF!</definedName>
    <definedName name="HVYSUMM" localSheetId="50">[20]nonopec!#REF!</definedName>
    <definedName name="HVYSUMM" localSheetId="4">[20]nonopec!#REF!</definedName>
    <definedName name="HVYSUMM" localSheetId="6">[20]nonopec!#REF!</definedName>
    <definedName name="HVYSUMM" localSheetId="28">[20]nonopec!#REF!</definedName>
    <definedName name="HVYSUMM" localSheetId="33">[20]nonopec!#REF!</definedName>
    <definedName name="HVYSUMM" localSheetId="34">[20]nonopec!#REF!</definedName>
    <definedName name="HVYSUMM" localSheetId="52">[20]nonopec!#REF!</definedName>
    <definedName name="HVYSUMM">[20]nonopec!#REF!</definedName>
    <definedName name="IDB" localSheetId="31">#REF!</definedName>
    <definedName name="IDB" localSheetId="50">#REF!</definedName>
    <definedName name="IDB" localSheetId="4">#REF!</definedName>
    <definedName name="IDB" localSheetId="6">#REF!</definedName>
    <definedName name="IDB" localSheetId="28">#REF!</definedName>
    <definedName name="IDB" localSheetId="32">#REF!</definedName>
    <definedName name="IDB" localSheetId="33">#REF!</definedName>
    <definedName name="IDB" localSheetId="34">#REF!</definedName>
    <definedName name="IDB" localSheetId="52">#REF!</definedName>
    <definedName name="IDB">#REF!</definedName>
    <definedName name="ii" localSheetId="31" hidden="1">{"Tab1",#N/A,FALSE,"P";"Tab2",#N/A,FALSE,"P"}</definedName>
    <definedName name="ii" localSheetId="50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localSheetId="28" hidden="1">{"Tab1",#N/A,FALSE,"P";"Tab2",#N/A,FALSE,"P"}</definedName>
    <definedName name="ii" localSheetId="32" hidden="1">{"Tab1",#N/A,FALSE,"P";"Tab2",#N/A,FALSE,"P"}</definedName>
    <definedName name="ii" localSheetId="33" hidden="1">{"Tab1",#N/A,FALSE,"P";"Tab2",#N/A,FALSE,"P"}</definedName>
    <definedName name="ii" localSheetId="34" hidden="1">{"Tab1",#N/A,FALSE,"P";"Tab2",#N/A,FALSE,"P"}</definedName>
    <definedName name="ii" localSheetId="35" hidden="1">{"Tab1",#N/A,FALSE,"P";"Tab2",#N/A,FALSE,"P"}</definedName>
    <definedName name="ii" localSheetId="36" hidden="1">{"Tab1",#N/A,FALSE,"P";"Tab2",#N/A,FALSE,"P"}</definedName>
    <definedName name="ii" localSheetId="37" hidden="1">{"Tab1",#N/A,FALSE,"P";"Tab2",#N/A,FALSE,"P"}</definedName>
    <definedName name="ii" localSheetId="52" hidden="1">{"Tab1",#N/A,FALSE,"P";"Tab2",#N/A,FALSE,"P"}</definedName>
    <definedName name="ii" localSheetId="53" hidden="1">{"Tab1",#N/A,FALSE,"P";"Tab2",#N/A,FALSE,"P"}</definedName>
    <definedName name="ii" hidden="1">{"Tab1",#N/A,FALSE,"P";"Tab2",#N/A,FALSE,"P"}</definedName>
    <definedName name="iii" localSheetId="31" hidden="1">{"Riqfin97",#N/A,FALSE,"Tran";"Riqfinpro",#N/A,FALSE,"Tran"}</definedName>
    <definedName name="iii" localSheetId="50" hidden="1">{"Riqfin97",#N/A,FALSE,"Tran";"Riqfinpro",#N/A,FALSE,"Tran"}</definedName>
    <definedName name="iii" localSheetId="4" hidden="1">{"Riqfin97",#N/A,FALSE,"Tran";"Riqfinpro",#N/A,FALSE,"Tran"}</definedName>
    <definedName name="iii" localSheetId="6" hidden="1">{"Riqfin97",#N/A,FALSE,"Tran";"Riqfinpro",#N/A,FALSE,"Tran"}</definedName>
    <definedName name="iii" localSheetId="28" hidden="1">{"Riqfin97",#N/A,FALSE,"Tran";"Riqfinpro",#N/A,FALSE,"Tran"}</definedName>
    <definedName name="iii" localSheetId="32" hidden="1">{"Riqfin97",#N/A,FALSE,"Tran";"Riqfinpro",#N/A,FALSE,"Tran"}</definedName>
    <definedName name="iii" localSheetId="33" hidden="1">{"Riqfin97",#N/A,FALSE,"Tran";"Riqfinpro",#N/A,FALSE,"Tran"}</definedName>
    <definedName name="iii" localSheetId="34" hidden="1">{"Riqfin97",#N/A,FALSE,"Tran";"Riqfinpro",#N/A,FALSE,"Tran"}</definedName>
    <definedName name="iii" localSheetId="35" hidden="1">{"Riqfin97",#N/A,FALSE,"Tran";"Riqfinpro",#N/A,FALSE,"Tran"}</definedName>
    <definedName name="iii" localSheetId="36" hidden="1">{"Riqfin97",#N/A,FALSE,"Tran";"Riqfinpro",#N/A,FALSE,"Tran"}</definedName>
    <definedName name="iii" localSheetId="37" hidden="1">{"Riqfin97",#N/A,FALSE,"Tran";"Riqfinpro",#N/A,FALSE,"Tran"}</definedName>
    <definedName name="iii" localSheetId="52" hidden="1">{"Riqfin97",#N/A,FALSE,"Tran";"Riqfinpro",#N/A,FALSE,"Tran"}</definedName>
    <definedName name="iii" localSheetId="53" hidden="1">{"Riqfin97",#N/A,FALSE,"Tran";"Riqfinpro",#N/A,FALSE,"Tran"}</definedName>
    <definedName name="iii" hidden="1">{"Riqfin97",#N/A,FALSE,"Tran";"Riqfinpro",#N/A,FALSE,"Tran"}</definedName>
    <definedName name="iiiiiiiiiii" localSheetId="31" hidden="1">#REF!</definedName>
    <definedName name="iiiiiiiiiii" localSheetId="50" hidden="1">#REF!</definedName>
    <definedName name="iiiiiiiiiii" localSheetId="4" hidden="1">#REF!</definedName>
    <definedName name="iiiiiiiiiii" localSheetId="6" hidden="1">#REF!</definedName>
    <definedName name="iiiiiiiiiii" localSheetId="28" hidden="1">#REF!</definedName>
    <definedName name="iiiiiiiiiii" localSheetId="32" hidden="1">#REF!</definedName>
    <definedName name="iiiiiiiiiii" localSheetId="33" hidden="1">#REF!</definedName>
    <definedName name="iiiiiiiiiii" localSheetId="34" hidden="1">#REF!</definedName>
    <definedName name="iiiiiiiiiii" localSheetId="52" hidden="1">#REF!</definedName>
    <definedName name="iiiiiiiiiii" hidden="1">#REF!</definedName>
    <definedName name="iiiiiiiiiiii" localSheetId="31" hidden="1">'[26]Fax a enviar'!#REF!</definedName>
    <definedName name="iiiiiiiiiiii" localSheetId="50" hidden="1">'[26]Fax a enviar'!#REF!</definedName>
    <definedName name="iiiiiiiiiiii" localSheetId="4" hidden="1">'[26]Fax a enviar'!#REF!</definedName>
    <definedName name="iiiiiiiiiiii" localSheetId="6" hidden="1">'[26]Fax a enviar'!#REF!</definedName>
    <definedName name="iiiiiiiiiiii" localSheetId="28" hidden="1">'[26]Fax a enviar'!#REF!</definedName>
    <definedName name="iiiiiiiiiiii" localSheetId="32" hidden="1">'[26]Fax a enviar'!#REF!</definedName>
    <definedName name="iiiiiiiiiiii" localSheetId="33" hidden="1">'[26]Fax a enviar'!#REF!</definedName>
    <definedName name="iiiiiiiiiiii" localSheetId="34" hidden="1">'[26]Fax a enviar'!#REF!</definedName>
    <definedName name="iiiiiiiiiiii" localSheetId="52" hidden="1">'[26]Fax a enviar'!#REF!</definedName>
    <definedName name="iiiiiiiiiiii" hidden="1">'[26]Fax a enviar'!#REF!</definedName>
    <definedName name="iiiiiiiiiiiiiiiii" localSheetId="31" hidden="1">'[26]Fax a enviar'!#REF!</definedName>
    <definedName name="iiiiiiiiiiiiiiiii" localSheetId="50" hidden="1">'[26]Fax a enviar'!#REF!</definedName>
    <definedName name="iiiiiiiiiiiiiiiii" localSheetId="4" hidden="1">'[26]Fax a enviar'!#REF!</definedName>
    <definedName name="iiiiiiiiiiiiiiiii" localSheetId="6" hidden="1">'[26]Fax a enviar'!#REF!</definedName>
    <definedName name="iiiiiiiiiiiiiiiii" localSheetId="28" hidden="1">'[26]Fax a enviar'!#REF!</definedName>
    <definedName name="iiiiiiiiiiiiiiiii" localSheetId="32" hidden="1">'[26]Fax a enviar'!#REF!</definedName>
    <definedName name="iiiiiiiiiiiiiiiii" localSheetId="33" hidden="1">'[26]Fax a enviar'!#REF!</definedName>
    <definedName name="iiiiiiiiiiiiiiiii" localSheetId="34" hidden="1">'[26]Fax a enviar'!#REF!</definedName>
    <definedName name="iiiiiiiiiiiiiiiii" localSheetId="52" hidden="1">'[26]Fax a enviar'!#REF!</definedName>
    <definedName name="iiiiiiiiiiiiiiiii" hidden="1">'[26]Fax a enviar'!#REF!</definedName>
    <definedName name="iiiiiiiiiiiiiiiiiiiiiiiiii" localSheetId="31" hidden="1">#REF!</definedName>
    <definedName name="iiiiiiiiiiiiiiiiiiiiiiiiii" localSheetId="50" hidden="1">#REF!</definedName>
    <definedName name="iiiiiiiiiiiiiiiiiiiiiiiiii" localSheetId="4" hidden="1">#REF!</definedName>
    <definedName name="iiiiiiiiiiiiiiiiiiiiiiiiii" localSheetId="6" hidden="1">#REF!</definedName>
    <definedName name="iiiiiiiiiiiiiiiiiiiiiiiiii" localSheetId="28" hidden="1">#REF!</definedName>
    <definedName name="iiiiiiiiiiiiiiiiiiiiiiiiii" localSheetId="32" hidden="1">#REF!</definedName>
    <definedName name="iiiiiiiiiiiiiiiiiiiiiiiiii" localSheetId="33" hidden="1">#REF!</definedName>
    <definedName name="iiiiiiiiiiiiiiiiiiiiiiiiii" localSheetId="34" hidden="1">#REF!</definedName>
    <definedName name="iiiiiiiiiiiiiiiiiiiiiiiiii" localSheetId="52" hidden="1">#REF!</definedName>
    <definedName name="iiiiiiiiiiiiiiiiiiiiiiiiii" hidden="1">#REF!</definedName>
    <definedName name="iiiooo" localSheetId="31">#REF!</definedName>
    <definedName name="iiiooo" localSheetId="50">#REF!</definedName>
    <definedName name="iiiooo" localSheetId="4">#REF!</definedName>
    <definedName name="iiiooo" localSheetId="6">#REF!</definedName>
    <definedName name="iiiooo" localSheetId="28">#REF!</definedName>
    <definedName name="iiiooo" localSheetId="32">#REF!</definedName>
    <definedName name="iiiooo" localSheetId="33">#REF!</definedName>
    <definedName name="iiiooo" localSheetId="34">#REF!</definedName>
    <definedName name="iiiooo" localSheetId="52">#REF!</definedName>
    <definedName name="iiiooo">#REF!</definedName>
    <definedName name="IKR" localSheetId="31">#REF!</definedName>
    <definedName name="IKR" localSheetId="50">#REF!</definedName>
    <definedName name="IKR" localSheetId="4">#REF!</definedName>
    <definedName name="IKR" localSheetId="6">#REF!</definedName>
    <definedName name="IKR" localSheetId="28">#REF!</definedName>
    <definedName name="IKR" localSheetId="32">#REF!</definedName>
    <definedName name="IKR" localSheetId="33">#REF!</definedName>
    <definedName name="IKR" localSheetId="34">#REF!</definedName>
    <definedName name="IKR" localSheetId="52">#REF!</definedName>
    <definedName name="IKR">#REF!</definedName>
    <definedName name="ilo" localSheetId="31" hidden="1">{"Riqfin97",#N/A,FALSE,"Tran";"Riqfinpro",#N/A,FALSE,"Tran"}</definedName>
    <definedName name="ilo" localSheetId="50" hidden="1">{"Riqfin97",#N/A,FALSE,"Tran";"Riqfinpro",#N/A,FALSE,"Tran"}</definedName>
    <definedName name="ilo" localSheetId="4" hidden="1">{"Riqfin97",#N/A,FALSE,"Tran";"Riqfinpro",#N/A,FALSE,"Tran"}</definedName>
    <definedName name="ilo" localSheetId="6" hidden="1">{"Riqfin97",#N/A,FALSE,"Tran";"Riqfinpro",#N/A,FALSE,"Tran"}</definedName>
    <definedName name="ilo" localSheetId="28" hidden="1">{"Riqfin97",#N/A,FALSE,"Tran";"Riqfinpro",#N/A,FALSE,"Tran"}</definedName>
    <definedName name="ilo" localSheetId="32" hidden="1">{"Riqfin97",#N/A,FALSE,"Tran";"Riqfinpro",#N/A,FALSE,"Tran"}</definedName>
    <definedName name="ilo" localSheetId="33" hidden="1">{"Riqfin97",#N/A,FALSE,"Tran";"Riqfinpro",#N/A,FALSE,"Tran"}</definedName>
    <definedName name="ilo" localSheetId="34" hidden="1">{"Riqfin97",#N/A,FALSE,"Tran";"Riqfinpro",#N/A,FALSE,"Tran"}</definedName>
    <definedName name="ilo" localSheetId="35" hidden="1">{"Riqfin97",#N/A,FALSE,"Tran";"Riqfinpro",#N/A,FALSE,"Tran"}</definedName>
    <definedName name="ilo" localSheetId="36" hidden="1">{"Riqfin97",#N/A,FALSE,"Tran";"Riqfinpro",#N/A,FALSE,"Tran"}</definedName>
    <definedName name="ilo" localSheetId="37" hidden="1">{"Riqfin97",#N/A,FALSE,"Tran";"Riqfinpro",#N/A,FALSE,"Tran"}</definedName>
    <definedName name="ilo" localSheetId="52" hidden="1">{"Riqfin97",#N/A,FALSE,"Tran";"Riqfinpro",#N/A,FALSE,"Tran"}</definedName>
    <definedName name="ilo" localSheetId="53" hidden="1">{"Riqfin97",#N/A,FALSE,"Tran";"Riqfinpro",#N/A,FALSE,"Tran"}</definedName>
    <definedName name="ilo" hidden="1">{"Riqfin97",#N/A,FALSE,"Tran";"Riqfinpro",#N/A,FALSE,"Tran"}</definedName>
    <definedName name="ilu" localSheetId="31" hidden="1">{"Riqfin97",#N/A,FALSE,"Tran";"Riqfinpro",#N/A,FALSE,"Tran"}</definedName>
    <definedName name="ilu" localSheetId="50" hidden="1">{"Riqfin97",#N/A,FALSE,"Tran";"Riqfinpro",#N/A,FALSE,"Tran"}</definedName>
    <definedName name="ilu" localSheetId="4" hidden="1">{"Riqfin97",#N/A,FALSE,"Tran";"Riqfinpro",#N/A,FALSE,"Tran"}</definedName>
    <definedName name="ilu" localSheetId="6" hidden="1">{"Riqfin97",#N/A,FALSE,"Tran";"Riqfinpro",#N/A,FALSE,"Tran"}</definedName>
    <definedName name="ilu" localSheetId="28" hidden="1">{"Riqfin97",#N/A,FALSE,"Tran";"Riqfinpro",#N/A,FALSE,"Tran"}</definedName>
    <definedName name="ilu" localSheetId="32" hidden="1">{"Riqfin97",#N/A,FALSE,"Tran";"Riqfinpro",#N/A,FALSE,"Tran"}</definedName>
    <definedName name="ilu" localSheetId="33" hidden="1">{"Riqfin97",#N/A,FALSE,"Tran";"Riqfinpro",#N/A,FALSE,"Tran"}</definedName>
    <definedName name="ilu" localSheetId="34" hidden="1">{"Riqfin97",#N/A,FALSE,"Tran";"Riqfinpro",#N/A,FALSE,"Tran"}</definedName>
    <definedName name="ilu" localSheetId="35" hidden="1">{"Riqfin97",#N/A,FALSE,"Tran";"Riqfinpro",#N/A,FALSE,"Tran"}</definedName>
    <definedName name="ilu" localSheetId="36" hidden="1">{"Riqfin97",#N/A,FALSE,"Tran";"Riqfinpro",#N/A,FALSE,"Tran"}</definedName>
    <definedName name="ilu" localSheetId="37" hidden="1">{"Riqfin97",#N/A,FALSE,"Tran";"Riqfinpro",#N/A,FALSE,"Tran"}</definedName>
    <definedName name="ilu" localSheetId="52" hidden="1">{"Riqfin97",#N/A,FALSE,"Tran";"Riqfinpro",#N/A,FALSE,"Tran"}</definedName>
    <definedName name="ilu" localSheetId="53" hidden="1">{"Riqfin97",#N/A,FALSE,"Tran";"Riqfinpro",#N/A,FALSE,"Tran"}</definedName>
    <definedName name="ilu" hidden="1">{"Riqfin97",#N/A,FALSE,"Tran";"Riqfinpro",#N/A,FALSE,"Tran"}</definedName>
    <definedName name="Importaciones" localSheetId="31" hidden="1">'[9]Base Original'!#REF!</definedName>
    <definedName name="Importaciones" localSheetId="50" hidden="1">'[9]Base Original'!#REF!</definedName>
    <definedName name="Importaciones" localSheetId="4" hidden="1">'[9]Base Original'!#REF!</definedName>
    <definedName name="Importaciones" localSheetId="6" hidden="1">'[9]Base Original'!#REF!</definedName>
    <definedName name="Importaciones" localSheetId="28" hidden="1">'[9]Base Original'!#REF!</definedName>
    <definedName name="Importaciones" localSheetId="33" hidden="1">'[9]Base Original'!#REF!</definedName>
    <definedName name="Importaciones" localSheetId="34" hidden="1">'[9]Base Original'!#REF!</definedName>
    <definedName name="Importaciones" localSheetId="52" hidden="1">'[9]Base Original'!#REF!</definedName>
    <definedName name="Importaciones" hidden="1">'[9]Base Original'!#REF!</definedName>
    <definedName name="INIT" localSheetId="31">#REF!</definedName>
    <definedName name="INIT" localSheetId="50">#REF!</definedName>
    <definedName name="INIT" localSheetId="4">#REF!</definedName>
    <definedName name="INIT" localSheetId="6">#REF!</definedName>
    <definedName name="INIT" localSheetId="28">#REF!</definedName>
    <definedName name="INIT" localSheetId="32">#REF!</definedName>
    <definedName name="INIT" localSheetId="33">#REF!</definedName>
    <definedName name="INIT" localSheetId="34">#REF!</definedName>
    <definedName name="INIT" localSheetId="52">#REF!</definedName>
    <definedName name="INIT">#REF!</definedName>
    <definedName name="INTERES" localSheetId="31">#REF!</definedName>
    <definedName name="INTERES" localSheetId="50">#REF!</definedName>
    <definedName name="INTERES" localSheetId="4">#REF!</definedName>
    <definedName name="INTERES" localSheetId="6">#REF!</definedName>
    <definedName name="INTERES" localSheetId="28">#REF!</definedName>
    <definedName name="INTERES" localSheetId="32">#REF!</definedName>
    <definedName name="INTERES" localSheetId="33">#REF!</definedName>
    <definedName name="INTERES" localSheetId="34">#REF!</definedName>
    <definedName name="INTERES" localSheetId="52">#REF!</definedName>
    <definedName name="INTERES">#REF!</definedName>
    <definedName name="INTEREST" localSheetId="31">#REF!</definedName>
    <definedName name="INTEREST" localSheetId="50">#REF!</definedName>
    <definedName name="INTEREST" localSheetId="4">#REF!</definedName>
    <definedName name="INTEREST" localSheetId="6">#REF!</definedName>
    <definedName name="INTEREST" localSheetId="28">#REF!</definedName>
    <definedName name="INTEREST" localSheetId="33">#REF!</definedName>
    <definedName name="INTEREST" localSheetId="34">#REF!</definedName>
    <definedName name="INTEREST" localSheetId="52">#REF!</definedName>
    <definedName name="INTEREST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31">#REF!</definedName>
    <definedName name="IRLS" localSheetId="50">#REF!</definedName>
    <definedName name="IRLS" localSheetId="4">#REF!</definedName>
    <definedName name="IRLS" localSheetId="6">#REF!</definedName>
    <definedName name="IRLS" localSheetId="28">#REF!</definedName>
    <definedName name="IRLS" localSheetId="32">#REF!</definedName>
    <definedName name="IRLS" localSheetId="33">#REF!</definedName>
    <definedName name="IRLS" localSheetId="34">#REF!</definedName>
    <definedName name="IRLS" localSheetId="52">#REF!</definedName>
    <definedName name="IRLS">#REF!</definedName>
    <definedName name="IRLS1" localSheetId="31">#REF!</definedName>
    <definedName name="IRLS1" localSheetId="50">#REF!</definedName>
    <definedName name="IRLS1" localSheetId="4">#REF!</definedName>
    <definedName name="IRLS1" localSheetId="6">#REF!</definedName>
    <definedName name="IRLS1" localSheetId="28">#REF!</definedName>
    <definedName name="IRLS1" localSheetId="32">#REF!</definedName>
    <definedName name="IRLS1" localSheetId="33">#REF!</definedName>
    <definedName name="IRLS1" localSheetId="34">#REF!</definedName>
    <definedName name="IRLS1" localSheetId="52">#REF!</definedName>
    <definedName name="IRLS1">#REF!</definedName>
    <definedName name="IRP" localSheetId="31">#REF!</definedName>
    <definedName name="IRP" localSheetId="50">#REF!</definedName>
    <definedName name="IRP" localSheetId="4">#REF!</definedName>
    <definedName name="IRP" localSheetId="6">#REF!</definedName>
    <definedName name="IRP" localSheetId="28">#REF!</definedName>
    <definedName name="IRP" localSheetId="32">#REF!</definedName>
    <definedName name="IRP" localSheetId="33">#REF!</definedName>
    <definedName name="IRP" localSheetId="34">#REF!</definedName>
    <definedName name="IRP" localSheetId="52">#REF!</definedName>
    <definedName name="IRP">#REF!</definedName>
    <definedName name="iuf.kugj" localSheetId="32">#N/A</definedName>
    <definedName name="iuf.kugj" localSheetId="52">#N/A</definedName>
    <definedName name="iuf.kugj">#N/A</definedName>
    <definedName name="iyiyiy" localSheetId="31" hidden="1">#REF!</definedName>
    <definedName name="iyiyiy" localSheetId="50" hidden="1">#REF!</definedName>
    <definedName name="iyiyiy" localSheetId="4" hidden="1">#REF!</definedName>
    <definedName name="iyiyiy" localSheetId="6" hidden="1">#REF!</definedName>
    <definedName name="iyiyiy" localSheetId="28" hidden="1">#REF!</definedName>
    <definedName name="iyiyiy" localSheetId="32" hidden="1">#REF!</definedName>
    <definedName name="iyiyiy" localSheetId="33" hidden="1">#REF!</definedName>
    <definedName name="iyiyiy" localSheetId="34" hidden="1">#REF!</definedName>
    <definedName name="iyiyiy" localSheetId="52" hidden="1">#REF!</definedName>
    <definedName name="iyiyiy" hidden="1">#REF!</definedName>
    <definedName name="JA" localSheetId="31">#REF!</definedName>
    <definedName name="JA" localSheetId="50">#REF!</definedName>
    <definedName name="JA" localSheetId="4">#REF!</definedName>
    <definedName name="JA" localSheetId="6">#REF!</definedName>
    <definedName name="JA" localSheetId="28">#REF!</definedName>
    <definedName name="JA" localSheetId="32">#REF!</definedName>
    <definedName name="JA" localSheetId="33">#REF!</definedName>
    <definedName name="JA" localSheetId="34">#REF!</definedName>
    <definedName name="JA" localSheetId="52">#REF!</definedName>
    <definedName name="JA">#REF!</definedName>
    <definedName name="jagu4" localSheetId="31">#REF!</definedName>
    <definedName name="jagu4" localSheetId="50">#REF!</definedName>
    <definedName name="jagu4" localSheetId="4">#REF!</definedName>
    <definedName name="jagu4" localSheetId="6">#REF!</definedName>
    <definedName name="jagu4" localSheetId="28">#REF!</definedName>
    <definedName name="jagu4" localSheetId="32">#REF!</definedName>
    <definedName name="jagu4" localSheetId="33">#REF!</definedName>
    <definedName name="jagu4" localSheetId="34">#REF!</definedName>
    <definedName name="jagu4" localSheetId="52">#REF!</definedName>
    <definedName name="jagu4">#REF!</definedName>
    <definedName name="JAPCRUDE87" localSheetId="31">#REF!</definedName>
    <definedName name="JAPCRUDE87" localSheetId="50">#REF!</definedName>
    <definedName name="JAPCRUDE87" localSheetId="4">#REF!</definedName>
    <definedName name="JAPCRUDE87" localSheetId="6">#REF!</definedName>
    <definedName name="JAPCRUDE87" localSheetId="28">#REF!</definedName>
    <definedName name="JAPCRUDE87" localSheetId="33">#REF!</definedName>
    <definedName name="JAPCRUDE87" localSheetId="34">#REF!</definedName>
    <definedName name="JAPCRUDE87" localSheetId="52">#REF!</definedName>
    <definedName name="JAPCRUDE87">#REF!</definedName>
    <definedName name="JAPCRUDE88" localSheetId="31">#REF!</definedName>
    <definedName name="JAPCRUDE88" localSheetId="50">#REF!</definedName>
    <definedName name="JAPCRUDE88" localSheetId="4">#REF!</definedName>
    <definedName name="JAPCRUDE88" localSheetId="6">#REF!</definedName>
    <definedName name="JAPCRUDE88" localSheetId="28">#REF!</definedName>
    <definedName name="JAPCRUDE88" localSheetId="33">#REF!</definedName>
    <definedName name="JAPCRUDE88" localSheetId="34">#REF!</definedName>
    <definedName name="JAPCRUDE88" localSheetId="52">#REF!</definedName>
    <definedName name="JAPCRUDE88">#REF!</definedName>
    <definedName name="JAPPROD87" localSheetId="31">#REF!</definedName>
    <definedName name="JAPPROD87" localSheetId="50">#REF!</definedName>
    <definedName name="JAPPROD87" localSheetId="4">#REF!</definedName>
    <definedName name="JAPPROD87" localSheetId="6">#REF!</definedName>
    <definedName name="JAPPROD87" localSheetId="28">#REF!</definedName>
    <definedName name="JAPPROD87" localSheetId="33">#REF!</definedName>
    <definedName name="JAPPROD87" localSheetId="34">#REF!</definedName>
    <definedName name="JAPPROD87" localSheetId="52">#REF!</definedName>
    <definedName name="JAPPROD87">#REF!</definedName>
    <definedName name="JAPPROD88" localSheetId="31">#REF!</definedName>
    <definedName name="JAPPROD88" localSheetId="50">#REF!</definedName>
    <definedName name="JAPPROD88" localSheetId="4">#REF!</definedName>
    <definedName name="JAPPROD88" localSheetId="6">#REF!</definedName>
    <definedName name="JAPPROD88" localSheetId="28">#REF!</definedName>
    <definedName name="JAPPROD88" localSheetId="33">#REF!</definedName>
    <definedName name="JAPPROD88" localSheetId="34">#REF!</definedName>
    <definedName name="JAPPROD88" localSheetId="52">#REF!</definedName>
    <definedName name="JAPPROD88">#REF!</definedName>
    <definedName name="JAPTOT87" localSheetId="31">#REF!</definedName>
    <definedName name="JAPTOT87" localSheetId="50">#REF!</definedName>
    <definedName name="JAPTOT87" localSheetId="4">#REF!</definedName>
    <definedName name="JAPTOT87" localSheetId="6">#REF!</definedName>
    <definedName name="JAPTOT87" localSheetId="28">#REF!</definedName>
    <definedName name="JAPTOT87" localSheetId="33">#REF!</definedName>
    <definedName name="JAPTOT87" localSheetId="34">#REF!</definedName>
    <definedName name="JAPTOT87" localSheetId="52">#REF!</definedName>
    <definedName name="JAPTOT87">#REF!</definedName>
    <definedName name="JAPTOT88" localSheetId="31">#REF!</definedName>
    <definedName name="JAPTOT88" localSheetId="50">#REF!</definedName>
    <definedName name="JAPTOT88" localSheetId="4">#REF!</definedName>
    <definedName name="JAPTOT88" localSheetId="6">#REF!</definedName>
    <definedName name="JAPTOT88" localSheetId="28">#REF!</definedName>
    <definedName name="JAPTOT88" localSheetId="33">#REF!</definedName>
    <definedName name="JAPTOT88" localSheetId="34">#REF!</definedName>
    <definedName name="JAPTOT88" localSheetId="52">#REF!</definedName>
    <definedName name="JAPTOT88">#REF!</definedName>
    <definedName name="JJ" localSheetId="31">#REF!</definedName>
    <definedName name="JJ" localSheetId="50">#REF!</definedName>
    <definedName name="JJ" localSheetId="4">#REF!</definedName>
    <definedName name="JJ" localSheetId="6">#REF!</definedName>
    <definedName name="JJ" localSheetId="28">#REF!</definedName>
    <definedName name="JJ" localSheetId="32">#REF!</definedName>
    <definedName name="JJ" localSheetId="33">#REF!</definedName>
    <definedName name="JJ" localSheetId="34">#REF!</definedName>
    <definedName name="JJ" localSheetId="52">#REF!</definedName>
    <definedName name="JJ">#REF!</definedName>
    <definedName name="jjj" localSheetId="31" hidden="1">'[19]Fax a enviar'!#REF!</definedName>
    <definedName name="jjj" localSheetId="50" hidden="1">'[19]Fax a enviar'!#REF!</definedName>
    <definedName name="jjj" localSheetId="4" hidden="1">'[19]Fax a enviar'!#REF!</definedName>
    <definedName name="jjj" localSheetId="6" hidden="1">'[19]Fax a enviar'!#REF!</definedName>
    <definedName name="jjj" localSheetId="28" hidden="1">'[19]Fax a enviar'!#REF!</definedName>
    <definedName name="jjj" localSheetId="32" hidden="1">'[19]Fax a enviar'!#REF!</definedName>
    <definedName name="jjj" localSheetId="33" hidden="1">'[19]Fax a enviar'!#REF!</definedName>
    <definedName name="jjj" localSheetId="34" hidden="1">'[19]Fax a enviar'!#REF!</definedName>
    <definedName name="jjj" localSheetId="52" hidden="1">'[19]Fax a enviar'!#REF!</definedName>
    <definedName name="jjj" hidden="1">'[19]Fax a enviar'!#REF!</definedName>
    <definedName name="jjjj" localSheetId="31" hidden="1">{"Tab1",#N/A,FALSE,"P";"Tab2",#N/A,FALSE,"P"}</definedName>
    <definedName name="jjjj" localSheetId="50" hidden="1">{"Tab1",#N/A,FALSE,"P";"Tab2",#N/A,FALSE,"P"}</definedName>
    <definedName name="jjjj" localSheetId="4" hidden="1">{"Tab1",#N/A,FALSE,"P";"Tab2",#N/A,FALSE,"P"}</definedName>
    <definedName name="jjjj" localSheetId="6" hidden="1">{"Tab1",#N/A,FALSE,"P";"Tab2",#N/A,FALSE,"P"}</definedName>
    <definedName name="jjjj" localSheetId="28" hidden="1">{"Tab1",#N/A,FALSE,"P";"Tab2",#N/A,FALSE,"P"}</definedName>
    <definedName name="jjjj" localSheetId="32" hidden="1">{"Tab1",#N/A,FALSE,"P";"Tab2",#N/A,FALSE,"P"}</definedName>
    <definedName name="jjjj" localSheetId="33" hidden="1">{"Tab1",#N/A,FALSE,"P";"Tab2",#N/A,FALSE,"P"}</definedName>
    <definedName name="jjjj" localSheetId="34" hidden="1">{"Tab1",#N/A,FALSE,"P";"Tab2",#N/A,FALSE,"P"}</definedName>
    <definedName name="jjjj" localSheetId="35" hidden="1">{"Tab1",#N/A,FALSE,"P";"Tab2",#N/A,FALSE,"P"}</definedName>
    <definedName name="jjjj" localSheetId="36" hidden="1">{"Tab1",#N/A,FALSE,"P";"Tab2",#N/A,FALSE,"P"}</definedName>
    <definedName name="jjjj" localSheetId="37" hidden="1">{"Tab1",#N/A,FALSE,"P";"Tab2",#N/A,FALSE,"P"}</definedName>
    <definedName name="jjjj" localSheetId="52" hidden="1">{"Tab1",#N/A,FALSE,"P";"Tab2",#N/A,FALSE,"P"}</definedName>
    <definedName name="jjjj" localSheetId="53" hidden="1">{"Tab1",#N/A,FALSE,"P";"Tab2",#N/A,FALSE,"P"}</definedName>
    <definedName name="jjjj" hidden="1">{"Tab1",#N/A,FALSE,"P";"Tab2",#N/A,FALSE,"P"}</definedName>
    <definedName name="jjjjjj" localSheetId="31" hidden="1">'[36]J(Priv.Cap)'!#REF!</definedName>
    <definedName name="jjjjjj" localSheetId="50" hidden="1">'[36]J(Priv.Cap)'!#REF!</definedName>
    <definedName name="jjjjjj" localSheetId="4" hidden="1">'[36]J(Priv.Cap)'!#REF!</definedName>
    <definedName name="jjjjjj" localSheetId="6" hidden="1">'[36]J(Priv.Cap)'!#REF!</definedName>
    <definedName name="jjjjjj" localSheetId="28" hidden="1">'[36]J(Priv.Cap)'!#REF!</definedName>
    <definedName name="jjjjjj" localSheetId="33" hidden="1">'[36]J(Priv.Cap)'!#REF!</definedName>
    <definedName name="jjjjjj" localSheetId="34" hidden="1">'[36]J(Priv.Cap)'!#REF!</definedName>
    <definedName name="jjjjjj" localSheetId="52" hidden="1">'[36]J(Priv.Cap)'!#REF!</definedName>
    <definedName name="jjjjjj" hidden="1">'[36]J(Priv.Cap)'!#REF!</definedName>
    <definedName name="JJJJJJJJJJ" localSheetId="31" hidden="1">#REF!</definedName>
    <definedName name="JJJJJJJJJJ" localSheetId="50" hidden="1">#REF!</definedName>
    <definedName name="JJJJJJJJJJ" localSheetId="4" hidden="1">#REF!</definedName>
    <definedName name="JJJJJJJJJJ" localSheetId="6" hidden="1">#REF!</definedName>
    <definedName name="JJJJJJJJJJ" localSheetId="28" hidden="1">#REF!</definedName>
    <definedName name="JJJJJJJJJJ" localSheetId="32" hidden="1">#REF!</definedName>
    <definedName name="JJJJJJJJJJ" localSheetId="33" hidden="1">#REF!</definedName>
    <definedName name="JJJJJJJJJJ" localSheetId="34" hidden="1">#REF!</definedName>
    <definedName name="JJJJJJJJJJ" localSheetId="52" hidden="1">#REF!</definedName>
    <definedName name="JJJJJJJJJJ" hidden="1">#REF!</definedName>
    <definedName name="jjjjjjjjjjjjjjjjjj" localSheetId="31" hidden="1">{"Tab1",#N/A,FALSE,"P";"Tab2",#N/A,FALSE,"P"}</definedName>
    <definedName name="jjjjjjjjjjjjjjjjjj" localSheetId="50" hidden="1">{"Tab1",#N/A,FALSE,"P";"Tab2",#N/A,FALSE,"P"}</definedName>
    <definedName name="jjjjjjjjjjjjjjjjjj" localSheetId="4" hidden="1">{"Tab1",#N/A,FALSE,"P";"Tab2",#N/A,FALSE,"P"}</definedName>
    <definedName name="jjjjjjjjjjjjjjjjjj" localSheetId="6" hidden="1">{"Tab1",#N/A,FALSE,"P";"Tab2",#N/A,FALSE,"P"}</definedName>
    <definedName name="jjjjjjjjjjjjjjjjjj" localSheetId="28" hidden="1">{"Tab1",#N/A,FALSE,"P";"Tab2",#N/A,FALSE,"P"}</definedName>
    <definedName name="jjjjjjjjjjjjjjjjjj" localSheetId="32" hidden="1">{"Tab1",#N/A,FALSE,"P";"Tab2",#N/A,FALSE,"P"}</definedName>
    <definedName name="jjjjjjjjjjjjjjjjjj" localSheetId="33" hidden="1">{"Tab1",#N/A,FALSE,"P";"Tab2",#N/A,FALSE,"P"}</definedName>
    <definedName name="jjjjjjjjjjjjjjjjjj" localSheetId="34" hidden="1">{"Tab1",#N/A,FALSE,"P";"Tab2",#N/A,FALSE,"P"}</definedName>
    <definedName name="jjjjjjjjjjjjjjjjjj" localSheetId="35" hidden="1">{"Tab1",#N/A,FALSE,"P";"Tab2",#N/A,FALSE,"P"}</definedName>
    <definedName name="jjjjjjjjjjjjjjjjjj" localSheetId="36" hidden="1">{"Tab1",#N/A,FALSE,"P";"Tab2",#N/A,FALSE,"P"}</definedName>
    <definedName name="jjjjjjjjjjjjjjjjjj" localSheetId="37" hidden="1">{"Tab1",#N/A,FALSE,"P";"Tab2",#N/A,FALSE,"P"}</definedName>
    <definedName name="jjjjjjjjjjjjjjjjjj" localSheetId="52" hidden="1">{"Tab1",#N/A,FALSE,"P";"Tab2",#N/A,FALSE,"P"}</definedName>
    <definedName name="jjjjjjjjjjjjjjjjjj" localSheetId="53" hidden="1">{"Tab1",#N/A,FALSE,"P";"Tab2",#N/A,FALSE,"P"}</definedName>
    <definedName name="jjjjjjjjjjjjjjjjjj" hidden="1">{"Tab1",#N/A,FALSE,"P";"Tab2",#N/A,FALSE,"P"}</definedName>
    <definedName name="jkk" localSheetId="31" hidden="1">{#N/A,#N/A,FALSE,"NFPS GDP"}</definedName>
    <definedName name="jkk" localSheetId="50" hidden="1">{#N/A,#N/A,FALSE,"NFPS GDP"}</definedName>
    <definedName name="jkk" localSheetId="4" hidden="1">{#N/A,#N/A,FALSE,"NFPS GDP"}</definedName>
    <definedName name="jkk" localSheetId="6" hidden="1">{#N/A,#N/A,FALSE,"NFPS GDP"}</definedName>
    <definedName name="jkk" localSheetId="28" hidden="1">{#N/A,#N/A,FALSE,"NFPS GDP"}</definedName>
    <definedName name="jkk" localSheetId="32" hidden="1">{#N/A,#N/A,FALSE,"NFPS GDP"}</definedName>
    <definedName name="jkk" localSheetId="33" hidden="1">{#N/A,#N/A,FALSE,"NFPS GDP"}</definedName>
    <definedName name="jkk" localSheetId="34" hidden="1">{#N/A,#N/A,FALSE,"NFPS GDP"}</definedName>
    <definedName name="jkk" localSheetId="35" hidden="1">{#N/A,#N/A,FALSE,"NFPS GDP"}</definedName>
    <definedName name="jkk" localSheetId="36" hidden="1">{#N/A,#N/A,FALSE,"NFPS GDP"}</definedName>
    <definedName name="jkk" localSheetId="37" hidden="1">{#N/A,#N/A,FALSE,"NFPS GDP"}</definedName>
    <definedName name="jkk" localSheetId="52" hidden="1">{#N/A,#N/A,FALSE,"NFPS GDP"}</definedName>
    <definedName name="jkk" localSheetId="53" hidden="1">{#N/A,#N/A,FALSE,"NFPS GDP"}</definedName>
    <definedName name="jkk" hidden="1">{#N/A,#N/A,FALSE,"NFPS GDP"}</definedName>
    <definedName name="JPY" localSheetId="31">#REF!</definedName>
    <definedName name="JPY" localSheetId="50">#REF!</definedName>
    <definedName name="JPY" localSheetId="4">#REF!</definedName>
    <definedName name="JPY" localSheetId="6">#REF!</definedName>
    <definedName name="JPY" localSheetId="28">#REF!</definedName>
    <definedName name="JPY" localSheetId="32">#REF!</definedName>
    <definedName name="JPY" localSheetId="33">#REF!</definedName>
    <definedName name="JPY" localSheetId="34">#REF!</definedName>
    <definedName name="JPY" localSheetId="52">#REF!</definedName>
    <definedName name="JPY">#REF!</definedName>
    <definedName name="jui" localSheetId="31" hidden="1">{"Riqfin97",#N/A,FALSE,"Tran";"Riqfinpro",#N/A,FALSE,"Tran"}</definedName>
    <definedName name="jui" localSheetId="50" hidden="1">{"Riqfin97",#N/A,FALSE,"Tran";"Riqfinpro",#N/A,FALSE,"Tran"}</definedName>
    <definedName name="jui" localSheetId="4" hidden="1">{"Riqfin97",#N/A,FALSE,"Tran";"Riqfinpro",#N/A,FALSE,"Tran"}</definedName>
    <definedName name="jui" localSheetId="6" hidden="1">{"Riqfin97",#N/A,FALSE,"Tran";"Riqfinpro",#N/A,FALSE,"Tran"}</definedName>
    <definedName name="jui" localSheetId="28" hidden="1">{"Riqfin97",#N/A,FALSE,"Tran";"Riqfinpro",#N/A,FALSE,"Tran"}</definedName>
    <definedName name="jui" localSheetId="32" hidden="1">{"Riqfin97",#N/A,FALSE,"Tran";"Riqfinpro",#N/A,FALSE,"Tran"}</definedName>
    <definedName name="jui" localSheetId="33" hidden="1">{"Riqfin97",#N/A,FALSE,"Tran";"Riqfinpro",#N/A,FALSE,"Tran"}</definedName>
    <definedName name="jui" localSheetId="34" hidden="1">{"Riqfin97",#N/A,FALSE,"Tran";"Riqfinpro",#N/A,FALSE,"Tran"}</definedName>
    <definedName name="jui" localSheetId="35" hidden="1">{"Riqfin97",#N/A,FALSE,"Tran";"Riqfinpro",#N/A,FALSE,"Tran"}</definedName>
    <definedName name="jui" localSheetId="36" hidden="1">{"Riqfin97",#N/A,FALSE,"Tran";"Riqfinpro",#N/A,FALSE,"Tran"}</definedName>
    <definedName name="jui" localSheetId="37" hidden="1">{"Riqfin97",#N/A,FALSE,"Tran";"Riqfinpro",#N/A,FALSE,"Tran"}</definedName>
    <definedName name="jui" localSheetId="52" hidden="1">{"Riqfin97",#N/A,FALSE,"Tran";"Riqfinpro",#N/A,FALSE,"Tran"}</definedName>
    <definedName name="jui" localSheetId="53" hidden="1">{"Riqfin97",#N/A,FALSE,"Tran";"Riqfinpro",#N/A,FALSE,"Tran"}</definedName>
    <definedName name="jui" hidden="1">{"Riqfin97",#N/A,FALSE,"Tran";"Riqfinpro",#N/A,FALSE,"Tran"}</definedName>
    <definedName name="jutjugyj" localSheetId="31" hidden="1">#REF!</definedName>
    <definedName name="jutjugyj" localSheetId="50" hidden="1">#REF!</definedName>
    <definedName name="jutjugyj" localSheetId="4" hidden="1">#REF!</definedName>
    <definedName name="jutjugyj" localSheetId="6" hidden="1">#REF!</definedName>
    <definedName name="jutjugyj" localSheetId="28" hidden="1">#REF!</definedName>
    <definedName name="jutjugyj" localSheetId="32" hidden="1">#REF!</definedName>
    <definedName name="jutjugyj" localSheetId="33" hidden="1">#REF!</definedName>
    <definedName name="jutjugyj" localSheetId="34" hidden="1">#REF!</definedName>
    <definedName name="jutjugyj" localSheetId="52" hidden="1">#REF!</definedName>
    <definedName name="jutjugyj" hidden="1">#REF!</definedName>
    <definedName name="juy" localSheetId="31" hidden="1">{"Tab1",#N/A,FALSE,"P";"Tab2",#N/A,FALSE,"P"}</definedName>
    <definedName name="juy" localSheetId="50" hidden="1">{"Tab1",#N/A,FALSE,"P";"Tab2",#N/A,FALSE,"P"}</definedName>
    <definedName name="juy" localSheetId="4" hidden="1">{"Tab1",#N/A,FALSE,"P";"Tab2",#N/A,FALSE,"P"}</definedName>
    <definedName name="juy" localSheetId="6" hidden="1">{"Tab1",#N/A,FALSE,"P";"Tab2",#N/A,FALSE,"P"}</definedName>
    <definedName name="juy" localSheetId="28" hidden="1">{"Tab1",#N/A,FALSE,"P";"Tab2",#N/A,FALSE,"P"}</definedName>
    <definedName name="juy" localSheetId="32" hidden="1">{"Tab1",#N/A,FALSE,"P";"Tab2",#N/A,FALSE,"P"}</definedName>
    <definedName name="juy" localSheetId="33" hidden="1">{"Tab1",#N/A,FALSE,"P";"Tab2",#N/A,FALSE,"P"}</definedName>
    <definedName name="juy" localSheetId="34" hidden="1">{"Tab1",#N/A,FALSE,"P";"Tab2",#N/A,FALSE,"P"}</definedName>
    <definedName name="juy" localSheetId="35" hidden="1">{"Tab1",#N/A,FALSE,"P";"Tab2",#N/A,FALSE,"P"}</definedName>
    <definedName name="juy" localSheetId="36" hidden="1">{"Tab1",#N/A,FALSE,"P";"Tab2",#N/A,FALSE,"P"}</definedName>
    <definedName name="juy" localSheetId="37" hidden="1">{"Tab1",#N/A,FALSE,"P";"Tab2",#N/A,FALSE,"P"}</definedName>
    <definedName name="juy" localSheetId="52" hidden="1">{"Tab1",#N/A,FALSE,"P";"Tab2",#N/A,FALSE,"P"}</definedName>
    <definedName name="juy" localSheetId="53" hidden="1">{"Tab1",#N/A,FALSE,"P";"Tab2",#N/A,FALSE,"P"}</definedName>
    <definedName name="juy" hidden="1">{"Tab1",#N/A,FALSE,"P";"Tab2",#N/A,FALSE,"P"}</definedName>
    <definedName name="k" localSheetId="31" hidden="1">{"Main Economic Indicators",#N/A,FALSE,"C"}</definedName>
    <definedName name="k" localSheetId="50" hidden="1">{"Main Economic Indicators",#N/A,FALSE,"C"}</definedName>
    <definedName name="k" localSheetId="4" hidden="1">{"Main Economic Indicators",#N/A,FALSE,"C"}</definedName>
    <definedName name="k" localSheetId="6" hidden="1">{"Main Economic Indicators",#N/A,FALSE,"C"}</definedName>
    <definedName name="k" localSheetId="28" hidden="1">{"Main Economic Indicators",#N/A,FALSE,"C"}</definedName>
    <definedName name="k" localSheetId="32" hidden="1">{"Main Economic Indicators",#N/A,FALSE,"C"}</definedName>
    <definedName name="k" localSheetId="33" hidden="1">{"Main Economic Indicators",#N/A,FALSE,"C"}</definedName>
    <definedName name="k" localSheetId="34" hidden="1">{"Main Economic Indicators",#N/A,FALSE,"C"}</definedName>
    <definedName name="k" localSheetId="35" hidden="1">{"Main Economic Indicators",#N/A,FALSE,"C"}</definedName>
    <definedName name="k" localSheetId="36" hidden="1">{"Main Economic Indicators",#N/A,FALSE,"C"}</definedName>
    <definedName name="k" localSheetId="37" hidden="1">{"Main Economic Indicators",#N/A,FALSE,"C"}</definedName>
    <definedName name="k" localSheetId="52" hidden="1">{"Main Economic Indicators",#N/A,FALSE,"C"}</definedName>
    <definedName name="k" localSheetId="53" hidden="1">{"Main Economic Indicators",#N/A,FALSE,"C"}</definedName>
    <definedName name="k" hidden="1">{"Main Economic Indicators",#N/A,FALSE,"C"}</definedName>
    <definedName name="KD" localSheetId="31">#REF!</definedName>
    <definedName name="KD" localSheetId="50">#REF!</definedName>
    <definedName name="KD" localSheetId="4">#REF!</definedName>
    <definedName name="KD" localSheetId="6">#REF!</definedName>
    <definedName name="KD" localSheetId="28">#REF!</definedName>
    <definedName name="KD" localSheetId="32">#REF!</definedName>
    <definedName name="KD" localSheetId="33">#REF!</definedName>
    <definedName name="KD" localSheetId="34">#REF!</definedName>
    <definedName name="KD" localSheetId="52">#REF!</definedName>
    <definedName name="KD">#REF!</definedName>
    <definedName name="KD1A" localSheetId="31">#REF!</definedName>
    <definedName name="KD1A" localSheetId="50">#REF!</definedName>
    <definedName name="KD1A" localSheetId="4">#REF!</definedName>
    <definedName name="KD1A" localSheetId="6">#REF!</definedName>
    <definedName name="KD1A" localSheetId="28">#REF!</definedName>
    <definedName name="KD1A" localSheetId="32">#REF!</definedName>
    <definedName name="KD1A" localSheetId="33">#REF!</definedName>
    <definedName name="KD1A" localSheetId="34">#REF!</definedName>
    <definedName name="KD1A" localSheetId="52">#REF!</definedName>
    <definedName name="KD1A">#REF!</definedName>
    <definedName name="khkh" localSheetId="31" hidden="1">'[26]Fax a enviar'!#REF!</definedName>
    <definedName name="khkh" localSheetId="50" hidden="1">'[26]Fax a enviar'!#REF!</definedName>
    <definedName name="khkh" localSheetId="4" hidden="1">'[26]Fax a enviar'!#REF!</definedName>
    <definedName name="khkh" localSheetId="6" hidden="1">'[26]Fax a enviar'!#REF!</definedName>
    <definedName name="khkh" localSheetId="28" hidden="1">'[26]Fax a enviar'!#REF!</definedName>
    <definedName name="khkh" localSheetId="33" hidden="1">'[26]Fax a enviar'!#REF!</definedName>
    <definedName name="khkh" localSheetId="34" hidden="1">'[26]Fax a enviar'!#REF!</definedName>
    <definedName name="khkh" localSheetId="52" hidden="1">'[26]Fax a enviar'!#REF!</definedName>
    <definedName name="khkh" hidden="1">'[26]Fax a enviar'!#REF!</definedName>
    <definedName name="kiiiiii" localSheetId="31" hidden="1">#REF!</definedName>
    <definedName name="kiiiiii" localSheetId="50" hidden="1">#REF!</definedName>
    <definedName name="kiiiiii" localSheetId="4" hidden="1">#REF!</definedName>
    <definedName name="kiiiiii" localSheetId="6" hidden="1">#REF!</definedName>
    <definedName name="kiiiiii" localSheetId="28" hidden="1">#REF!</definedName>
    <definedName name="kiiiiii" localSheetId="32" hidden="1">#REF!</definedName>
    <definedName name="kiiiiii" localSheetId="33" hidden="1">#REF!</definedName>
    <definedName name="kiiiiii" localSheetId="34" hidden="1">#REF!</definedName>
    <definedName name="kiiiiii" localSheetId="52" hidden="1">#REF!</definedName>
    <definedName name="kiiiiii" hidden="1">#REF!</definedName>
    <definedName name="kim" localSheetId="31">#REF!</definedName>
    <definedName name="kim" localSheetId="50">#REF!</definedName>
    <definedName name="kim" localSheetId="4">#REF!</definedName>
    <definedName name="kim" localSheetId="6">#REF!</definedName>
    <definedName name="kim" localSheetId="28">#REF!</definedName>
    <definedName name="kim" localSheetId="33">#REF!</definedName>
    <definedName name="kim" localSheetId="34">#REF!</definedName>
    <definedName name="kim" localSheetId="52">#REF!</definedName>
    <definedName name="kim">#REF!</definedName>
    <definedName name="kio" localSheetId="31" hidden="1">{"Tab1",#N/A,FALSE,"P";"Tab2",#N/A,FALSE,"P"}</definedName>
    <definedName name="kio" localSheetId="50" hidden="1">{"Tab1",#N/A,FALSE,"P";"Tab2",#N/A,FALSE,"P"}</definedName>
    <definedName name="kio" localSheetId="4" hidden="1">{"Tab1",#N/A,FALSE,"P";"Tab2",#N/A,FALSE,"P"}</definedName>
    <definedName name="kio" localSheetId="6" hidden="1">{"Tab1",#N/A,FALSE,"P";"Tab2",#N/A,FALSE,"P"}</definedName>
    <definedName name="kio" localSheetId="28" hidden="1">{"Tab1",#N/A,FALSE,"P";"Tab2",#N/A,FALSE,"P"}</definedName>
    <definedName name="kio" localSheetId="32" hidden="1">{"Tab1",#N/A,FALSE,"P";"Tab2",#N/A,FALSE,"P"}</definedName>
    <definedName name="kio" localSheetId="33" hidden="1">{"Tab1",#N/A,FALSE,"P";"Tab2",#N/A,FALSE,"P"}</definedName>
    <definedName name="kio" localSheetId="34" hidden="1">{"Tab1",#N/A,FALSE,"P";"Tab2",#N/A,FALSE,"P"}</definedName>
    <definedName name="kio" localSheetId="35" hidden="1">{"Tab1",#N/A,FALSE,"P";"Tab2",#N/A,FALSE,"P"}</definedName>
    <definedName name="kio" localSheetId="36" hidden="1">{"Tab1",#N/A,FALSE,"P";"Tab2",#N/A,FALSE,"P"}</definedName>
    <definedName name="kio" localSheetId="37" hidden="1">{"Tab1",#N/A,FALSE,"P";"Tab2",#N/A,FALSE,"P"}</definedName>
    <definedName name="kio" localSheetId="52" hidden="1">{"Tab1",#N/A,FALSE,"P";"Tab2",#N/A,FALSE,"P"}</definedName>
    <definedName name="kio" localSheetId="53" hidden="1">{"Tab1",#N/A,FALSE,"P";"Tab2",#N/A,FALSE,"P"}</definedName>
    <definedName name="kio" hidden="1">{"Tab1",#N/A,FALSE,"P";"Tab2",#N/A,FALSE,"P"}</definedName>
    <definedName name="kiu" localSheetId="31" hidden="1">{"Riqfin97",#N/A,FALSE,"Tran";"Riqfinpro",#N/A,FALSE,"Tran"}</definedName>
    <definedName name="kiu" localSheetId="50" hidden="1">{"Riqfin97",#N/A,FALSE,"Tran";"Riqfinpro",#N/A,FALSE,"Tran"}</definedName>
    <definedName name="kiu" localSheetId="4" hidden="1">{"Riqfin97",#N/A,FALSE,"Tran";"Riqfinpro",#N/A,FALSE,"Tran"}</definedName>
    <definedName name="kiu" localSheetId="6" hidden="1">{"Riqfin97",#N/A,FALSE,"Tran";"Riqfinpro",#N/A,FALSE,"Tran"}</definedName>
    <definedName name="kiu" localSheetId="28" hidden="1">{"Riqfin97",#N/A,FALSE,"Tran";"Riqfinpro",#N/A,FALSE,"Tran"}</definedName>
    <definedName name="kiu" localSheetId="32" hidden="1">{"Riqfin97",#N/A,FALSE,"Tran";"Riqfinpro",#N/A,FALSE,"Tran"}</definedName>
    <definedName name="kiu" localSheetId="33" hidden="1">{"Riqfin97",#N/A,FALSE,"Tran";"Riqfinpro",#N/A,FALSE,"Tran"}</definedName>
    <definedName name="kiu" localSheetId="34" hidden="1">{"Riqfin97",#N/A,FALSE,"Tran";"Riqfinpro",#N/A,FALSE,"Tran"}</definedName>
    <definedName name="kiu" localSheetId="35" hidden="1">{"Riqfin97",#N/A,FALSE,"Tran";"Riqfinpro",#N/A,FALSE,"Tran"}</definedName>
    <definedName name="kiu" localSheetId="36" hidden="1">{"Riqfin97",#N/A,FALSE,"Tran";"Riqfinpro",#N/A,FALSE,"Tran"}</definedName>
    <definedName name="kiu" localSheetId="37" hidden="1">{"Riqfin97",#N/A,FALSE,"Tran";"Riqfinpro",#N/A,FALSE,"Tran"}</definedName>
    <definedName name="kiu" localSheetId="52" hidden="1">{"Riqfin97",#N/A,FALSE,"Tran";"Riqfinpro",#N/A,FALSE,"Tran"}</definedName>
    <definedName name="kiu" localSheetId="53" hidden="1">{"Riqfin97",#N/A,FALSE,"Tran";"Riqfinpro",#N/A,FALSE,"Tran"}</definedName>
    <definedName name="kiu" hidden="1">{"Riqfin97",#N/A,FALSE,"Tran";"Riqfinpro",#N/A,FALSE,"Tran"}</definedName>
    <definedName name="kjkj" localSheetId="31" hidden="1">'[26]Fax a enviar'!#REF!</definedName>
    <definedName name="kjkj" localSheetId="50" hidden="1">'[26]Fax a enviar'!#REF!</definedName>
    <definedName name="kjkj" localSheetId="4" hidden="1">'[26]Fax a enviar'!#REF!</definedName>
    <definedName name="kjkj" localSheetId="6" hidden="1">'[26]Fax a enviar'!#REF!</definedName>
    <definedName name="kjkj" localSheetId="28" hidden="1">'[26]Fax a enviar'!#REF!</definedName>
    <definedName name="kjkj" localSheetId="33" hidden="1">'[26]Fax a enviar'!#REF!</definedName>
    <definedName name="kjkj" localSheetId="34" hidden="1">'[26]Fax a enviar'!#REF!</definedName>
    <definedName name="kjkj" localSheetId="52" hidden="1">'[26]Fax a enviar'!#REF!</definedName>
    <definedName name="kjkj" hidden="1">'[26]Fax a enviar'!#REF!</definedName>
    <definedName name="kk" localSheetId="31" hidden="1">{"Tab1",#N/A,FALSE,"P";"Tab2",#N/A,FALSE,"P"}</definedName>
    <definedName name="kk" localSheetId="50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localSheetId="28" hidden="1">{"Tab1",#N/A,FALSE,"P";"Tab2",#N/A,FALSE,"P"}</definedName>
    <definedName name="kk" localSheetId="32">#REF!</definedName>
    <definedName name="kk" localSheetId="33" hidden="1">{"Tab1",#N/A,FALSE,"P";"Tab2",#N/A,FALSE,"P"}</definedName>
    <definedName name="kk" localSheetId="34" hidden="1">{"Tab1",#N/A,FALSE,"P";"Tab2",#N/A,FALSE,"P"}</definedName>
    <definedName name="kk" localSheetId="35" hidden="1">{"Tab1",#N/A,FALSE,"P";"Tab2",#N/A,FALSE,"P"}</definedName>
    <definedName name="kk" localSheetId="36" hidden="1">{"Tab1",#N/A,FALSE,"P";"Tab2",#N/A,FALSE,"P"}</definedName>
    <definedName name="kk" localSheetId="37" hidden="1">{"Tab1",#N/A,FALSE,"P";"Tab2",#N/A,FALSE,"P"}</definedName>
    <definedName name="kk" localSheetId="52" hidden="1">{"Tab1",#N/A,FALSE,"P";"Tab2",#N/A,FALSE,"P"}</definedName>
    <definedName name="kk" localSheetId="53" hidden="1">{"Tab1",#N/A,FALSE,"P";"Tab2",#N/A,FALSE,"P"}</definedName>
    <definedName name="kk" hidden="1">{"Tab1",#N/A,FALSE,"P";"Tab2",#N/A,FALSE,"P"}</definedName>
    <definedName name="kkk" localSheetId="31" hidden="1">{"Tab1",#N/A,FALSE,"P";"Tab2",#N/A,FALSE,"P"}</definedName>
    <definedName name="kkk" localSheetId="50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localSheetId="28" hidden="1">{"Tab1",#N/A,FALSE,"P";"Tab2",#N/A,FALSE,"P"}</definedName>
    <definedName name="kkk" localSheetId="32" hidden="1">{"Tab1",#N/A,FALSE,"P";"Tab2",#N/A,FALSE,"P"}</definedName>
    <definedName name="kkk" localSheetId="33" hidden="1">{"Tab1",#N/A,FALSE,"P";"Tab2",#N/A,FALSE,"P"}</definedName>
    <definedName name="kkk" localSheetId="34" hidden="1">{"Tab1",#N/A,FALSE,"P";"Tab2",#N/A,FALSE,"P"}</definedName>
    <definedName name="kkk" localSheetId="35" hidden="1">{"Tab1",#N/A,FALSE,"P";"Tab2",#N/A,FALSE,"P"}</definedName>
    <definedName name="kkk" localSheetId="36" hidden="1">{"Tab1",#N/A,FALSE,"P";"Tab2",#N/A,FALSE,"P"}</definedName>
    <definedName name="kkk" localSheetId="37" hidden="1">{"Tab1",#N/A,FALSE,"P";"Tab2",#N/A,FALSE,"P"}</definedName>
    <definedName name="kkk" localSheetId="52" hidden="1">{"Tab1",#N/A,FALSE,"P";"Tab2",#N/A,FALSE,"P"}</definedName>
    <definedName name="kkk" localSheetId="53" hidden="1">{"Tab1",#N/A,FALSE,"P";"Tab2",#N/A,FALSE,"P"}</definedName>
    <definedName name="kkk" hidden="1">{"Tab1",#N/A,FALSE,"P";"Tab2",#N/A,FALSE,"P"}</definedName>
    <definedName name="kkkk" localSheetId="31" hidden="1">[39]M!#REF!</definedName>
    <definedName name="kkkk" localSheetId="50" hidden="1">[39]M!#REF!</definedName>
    <definedName name="kkkk" localSheetId="4" hidden="1">[39]M!#REF!</definedName>
    <definedName name="kkkk" localSheetId="6" hidden="1">[39]M!#REF!</definedName>
    <definedName name="kkkk" localSheetId="28" hidden="1">[39]M!#REF!</definedName>
    <definedName name="kkkk" localSheetId="33" hidden="1">[39]M!#REF!</definedName>
    <definedName name="kkkk" localSheetId="34" hidden="1">[39]M!#REF!</definedName>
    <definedName name="kkkk" localSheetId="52" hidden="1">[39]M!#REF!</definedName>
    <definedName name="kkkk" hidden="1">[39]M!#REF!</definedName>
    <definedName name="kkkkk" localSheetId="31" hidden="1">'[40]J(Priv.Cap)'!#REF!</definedName>
    <definedName name="kkkkk" localSheetId="50" hidden="1">'[40]J(Priv.Cap)'!#REF!</definedName>
    <definedName name="kkkkk" localSheetId="4" hidden="1">'[40]J(Priv.Cap)'!#REF!</definedName>
    <definedName name="kkkkk" localSheetId="6" hidden="1">'[40]J(Priv.Cap)'!#REF!</definedName>
    <definedName name="kkkkk" localSheetId="28" hidden="1">'[40]J(Priv.Cap)'!#REF!</definedName>
    <definedName name="kkkkk" localSheetId="33" hidden="1">'[40]J(Priv.Cap)'!#REF!</definedName>
    <definedName name="kkkkk" localSheetId="34" hidden="1">'[40]J(Priv.Cap)'!#REF!</definedName>
    <definedName name="kkkkk" localSheetId="52" hidden="1">'[40]J(Priv.Cap)'!#REF!</definedName>
    <definedName name="kkkkk" hidden="1">'[40]J(Priv.Cap)'!#REF!</definedName>
    <definedName name="kkkkkkkk" localSheetId="31" hidden="1">{"Riqfin97",#N/A,FALSE,"Tran";"Riqfinpro",#N/A,FALSE,"Tran"}</definedName>
    <definedName name="kkkkkkkk" localSheetId="50" hidden="1">{"Riqfin97",#N/A,FALSE,"Tran";"Riqfinpro",#N/A,FALSE,"Tran"}</definedName>
    <definedName name="kkkkkkkk" localSheetId="4" hidden="1">{"Riqfin97",#N/A,FALSE,"Tran";"Riqfinpro",#N/A,FALSE,"Tran"}</definedName>
    <definedName name="kkkkkkkk" localSheetId="6" hidden="1">{"Riqfin97",#N/A,FALSE,"Tran";"Riqfinpro",#N/A,FALSE,"Tran"}</definedName>
    <definedName name="kkkkkkkk" localSheetId="28" hidden="1">{"Riqfin97",#N/A,FALSE,"Tran";"Riqfinpro",#N/A,FALSE,"Tran"}</definedName>
    <definedName name="kkkkkkkk" localSheetId="32" hidden="1">{"Riqfin97",#N/A,FALSE,"Tran";"Riqfinpro",#N/A,FALSE,"Tran"}</definedName>
    <definedName name="kkkkkkkk" localSheetId="33" hidden="1">{"Riqfin97",#N/A,FALSE,"Tran";"Riqfinpro",#N/A,FALSE,"Tran"}</definedName>
    <definedName name="kkkkkkkk" localSheetId="34" hidden="1">{"Riqfin97",#N/A,FALSE,"Tran";"Riqfinpro",#N/A,FALSE,"Tran"}</definedName>
    <definedName name="kkkkkkkk" localSheetId="35" hidden="1">{"Riqfin97",#N/A,FALSE,"Tran";"Riqfinpro",#N/A,FALSE,"Tran"}</definedName>
    <definedName name="kkkkkkkk" localSheetId="36" hidden="1">{"Riqfin97",#N/A,FALSE,"Tran";"Riqfinpro",#N/A,FALSE,"Tran"}</definedName>
    <definedName name="kkkkkkkk" localSheetId="37" hidden="1">{"Riqfin97",#N/A,FALSE,"Tran";"Riqfinpro",#N/A,FALSE,"Tran"}</definedName>
    <definedName name="kkkkkkkk" localSheetId="52" hidden="1">{"Riqfin97",#N/A,FALSE,"Tran";"Riqfinpro",#N/A,FALSE,"Tran"}</definedName>
    <definedName name="kkkkkkkk" localSheetId="53" hidden="1">{"Riqfin97",#N/A,FALSE,"Tran";"Riqfinpro",#N/A,FALSE,"Tran"}</definedName>
    <definedName name="kkkkkkkk" hidden="1">{"Riqfin97",#N/A,FALSE,"Tran";"Riqfinpro",#N/A,FALSE,"Tran"}</definedName>
    <definedName name="kykiyu" localSheetId="31" hidden="1">'[26]Fax a enviar'!#REF!</definedName>
    <definedName name="kykiyu" localSheetId="50" hidden="1">'[26]Fax a enviar'!#REF!</definedName>
    <definedName name="kykiyu" localSheetId="4" hidden="1">'[26]Fax a enviar'!#REF!</definedName>
    <definedName name="kykiyu" localSheetId="6" hidden="1">'[26]Fax a enviar'!#REF!</definedName>
    <definedName name="kykiyu" localSheetId="28" hidden="1">'[26]Fax a enviar'!#REF!</definedName>
    <definedName name="kykiyu" localSheetId="33" hidden="1">'[26]Fax a enviar'!#REF!</definedName>
    <definedName name="kykiyu" localSheetId="34" hidden="1">'[26]Fax a enviar'!#REF!</definedName>
    <definedName name="kykiyu" localSheetId="52" hidden="1">'[26]Fax a enviar'!#REF!</definedName>
    <definedName name="kykiyu" hidden="1">'[26]Fax a enviar'!#REF!</definedName>
    <definedName name="LastOpenedWorkSheet" localSheetId="31">#REF!</definedName>
    <definedName name="LastOpenedWorkSheet" localSheetId="50">#REF!</definedName>
    <definedName name="LastOpenedWorkSheet" localSheetId="4">#REF!</definedName>
    <definedName name="LastOpenedWorkSheet" localSheetId="6">#REF!</definedName>
    <definedName name="LastOpenedWorkSheet" localSheetId="28">#REF!</definedName>
    <definedName name="LastOpenedWorkSheet" localSheetId="32">#REF!</definedName>
    <definedName name="LastOpenedWorkSheet" localSheetId="33">#REF!</definedName>
    <definedName name="LastOpenedWorkSheet" localSheetId="34">#REF!</definedName>
    <definedName name="LastOpenedWorkSheet" localSheetId="52">#REF!</definedName>
    <definedName name="LastOpenedWorkSheet">#REF!</definedName>
    <definedName name="LastRefreshed" localSheetId="31">#REF!</definedName>
    <definedName name="LastRefreshed" localSheetId="50">#REF!</definedName>
    <definedName name="LastRefreshed" localSheetId="4">#REF!</definedName>
    <definedName name="LastRefreshed" localSheetId="6">#REF!</definedName>
    <definedName name="LastRefreshed" localSheetId="28">#REF!</definedName>
    <definedName name="LastRefreshed" localSheetId="32">#REF!</definedName>
    <definedName name="LastRefreshed" localSheetId="33">#REF!</definedName>
    <definedName name="LastRefreshed" localSheetId="34">#REF!</definedName>
    <definedName name="LastRefreshed" localSheetId="52">#REF!</definedName>
    <definedName name="LastRefreshed">#REF!</definedName>
    <definedName name="LD" localSheetId="31">#REF!</definedName>
    <definedName name="LD" localSheetId="50">#REF!</definedName>
    <definedName name="LD" localSheetId="4">#REF!</definedName>
    <definedName name="LD" localSheetId="6">#REF!</definedName>
    <definedName name="LD" localSheetId="28">#REF!</definedName>
    <definedName name="LD" localSheetId="32">#REF!</definedName>
    <definedName name="LD" localSheetId="33">#REF!</definedName>
    <definedName name="LD" localSheetId="34">#REF!</definedName>
    <definedName name="LD" localSheetId="52">#REF!</definedName>
    <definedName name="LD">#REF!</definedName>
    <definedName name="LD1A" localSheetId="31">#REF!</definedName>
    <definedName name="LD1A" localSheetId="50">#REF!</definedName>
    <definedName name="LD1A" localSheetId="4">#REF!</definedName>
    <definedName name="LD1A" localSheetId="6">#REF!</definedName>
    <definedName name="LD1A" localSheetId="28">#REF!</definedName>
    <definedName name="LD1A" localSheetId="32">#REF!</definedName>
    <definedName name="LD1A" localSheetId="33">#REF!</definedName>
    <definedName name="LD1A" localSheetId="34">#REF!</definedName>
    <definedName name="LD1A" localSheetId="52">#REF!</definedName>
    <definedName name="LD1A">#REF!</definedName>
    <definedName name="LE" localSheetId="31">#REF!</definedName>
    <definedName name="LE" localSheetId="50">#REF!</definedName>
    <definedName name="LE" localSheetId="4">#REF!</definedName>
    <definedName name="LE" localSheetId="6">#REF!</definedName>
    <definedName name="LE" localSheetId="28">#REF!</definedName>
    <definedName name="LE" localSheetId="32">#REF!</definedName>
    <definedName name="LE" localSheetId="33">#REF!</definedName>
    <definedName name="LE" localSheetId="34">#REF!</definedName>
    <definedName name="LE" localSheetId="52">#REF!</definedName>
    <definedName name="LE">#REF!</definedName>
    <definedName name="LE1A" localSheetId="31">#REF!</definedName>
    <definedName name="LE1A" localSheetId="50">#REF!</definedName>
    <definedName name="LE1A" localSheetId="4">#REF!</definedName>
    <definedName name="LE1A" localSheetId="6">#REF!</definedName>
    <definedName name="LE1A" localSheetId="28">#REF!</definedName>
    <definedName name="LE1A" localSheetId="32">#REF!</definedName>
    <definedName name="LE1A" localSheetId="33">#REF!</definedName>
    <definedName name="LE1A" localSheetId="34">#REF!</definedName>
    <definedName name="LE1A" localSheetId="52">#REF!</definedName>
    <definedName name="LE1A">#REF!</definedName>
    <definedName name="LEAP" localSheetId="31">#REF!</definedName>
    <definedName name="LEAP" localSheetId="50">#REF!</definedName>
    <definedName name="LEAP" localSheetId="4">#REF!</definedName>
    <definedName name="LEAP" localSheetId="6">#REF!</definedName>
    <definedName name="LEAP" localSheetId="28">#REF!</definedName>
    <definedName name="LEAP" localSheetId="33">#REF!</definedName>
    <definedName name="LEAP" localSheetId="34">#REF!</definedName>
    <definedName name="LEAP" localSheetId="52">#REF!</definedName>
    <definedName name="LEAP">#REF!</definedName>
    <definedName name="LGTNONO1" localSheetId="31">[20]nonopec!#REF!</definedName>
    <definedName name="LGTNONO1" localSheetId="50">[20]nonopec!#REF!</definedName>
    <definedName name="LGTNONO1" localSheetId="4">[20]nonopec!#REF!</definedName>
    <definedName name="LGTNONO1" localSheetId="6">[20]nonopec!#REF!</definedName>
    <definedName name="LGTNONO1" localSheetId="28">[20]nonopec!#REF!</definedName>
    <definedName name="LGTNONO1" localSheetId="33">[20]nonopec!#REF!</definedName>
    <definedName name="LGTNONO1" localSheetId="34">[20]nonopec!#REF!</definedName>
    <definedName name="LGTNONO1" localSheetId="52">[20]nonopec!#REF!</definedName>
    <definedName name="LGTNONO1">[20]nonopec!#REF!</definedName>
    <definedName name="LGTNONO2" localSheetId="31">[20]nonopec!#REF!</definedName>
    <definedName name="LGTNONO2" localSheetId="50">[20]nonopec!#REF!</definedName>
    <definedName name="LGTNONO2" localSheetId="4">[20]nonopec!#REF!</definedName>
    <definedName name="LGTNONO2" localSheetId="6">[20]nonopec!#REF!</definedName>
    <definedName name="LGTNONO2" localSheetId="28">[20]nonopec!#REF!</definedName>
    <definedName name="LGTNONO2" localSheetId="33">[20]nonopec!#REF!</definedName>
    <definedName name="LGTNONO2" localSheetId="34">[20]nonopec!#REF!</definedName>
    <definedName name="LGTNONO2" localSheetId="52">[20]nonopec!#REF!</definedName>
    <definedName name="LGTNONO2">[20]nonopec!#REF!</definedName>
    <definedName name="LGTNONOPEC" localSheetId="31">[20]nonopec!#REF!</definedName>
    <definedName name="LGTNONOPEC" localSheetId="50">[20]nonopec!#REF!</definedName>
    <definedName name="LGTNONOPEC" localSheetId="4">[20]nonopec!#REF!</definedName>
    <definedName name="LGTNONOPEC" localSheetId="6">[20]nonopec!#REF!</definedName>
    <definedName name="LGTNONOPEC" localSheetId="28">[20]nonopec!#REF!</definedName>
    <definedName name="LGTNONOPEC" localSheetId="33">[20]nonopec!#REF!</definedName>
    <definedName name="LGTNONOPEC" localSheetId="34">[20]nonopec!#REF!</definedName>
    <definedName name="LGTNONOPEC" localSheetId="52">[20]nonopec!#REF!</definedName>
    <definedName name="LGTNONOPEC">[20]nonopec!#REF!</definedName>
    <definedName name="LGTNSUMM" localSheetId="31">[20]nonopec!#REF!</definedName>
    <definedName name="LGTNSUMM" localSheetId="50">[20]nonopec!#REF!</definedName>
    <definedName name="LGTNSUMM" localSheetId="4">[20]nonopec!#REF!</definedName>
    <definedName name="LGTNSUMM" localSheetId="6">[20]nonopec!#REF!</definedName>
    <definedName name="LGTNSUMM" localSheetId="28">[20]nonopec!#REF!</definedName>
    <definedName name="LGTNSUMM" localSheetId="33">[20]nonopec!#REF!</definedName>
    <definedName name="LGTNSUMM" localSheetId="34">[20]nonopec!#REF!</definedName>
    <definedName name="LGTNSUMM" localSheetId="52">[20]nonopec!#REF!</definedName>
    <definedName name="LGTNSUMM">[20]nonopec!#REF!</definedName>
    <definedName name="LGTOECD" localSheetId="31">[20]nonopec!#REF!</definedName>
    <definedName name="LGTOECD" localSheetId="50">[20]nonopec!#REF!</definedName>
    <definedName name="LGTOECD" localSheetId="4">[20]nonopec!#REF!</definedName>
    <definedName name="LGTOECD" localSheetId="6">[20]nonopec!#REF!</definedName>
    <definedName name="LGTOECD" localSheetId="28">[20]nonopec!#REF!</definedName>
    <definedName name="LGTOECD" localSheetId="33">[20]nonopec!#REF!</definedName>
    <definedName name="LGTOECD" localSheetId="34">[20]nonopec!#REF!</definedName>
    <definedName name="LGTOECD" localSheetId="52">[20]nonopec!#REF!</definedName>
    <definedName name="LGTOECD">[20]nonopec!#REF!</definedName>
    <definedName name="LGTOPEC" localSheetId="31">[20]nonopec!#REF!</definedName>
    <definedName name="LGTOPEC" localSheetId="50">[20]nonopec!#REF!</definedName>
    <definedName name="LGTOPEC" localSheetId="4">[20]nonopec!#REF!</definedName>
    <definedName name="LGTOPEC" localSheetId="6">[20]nonopec!#REF!</definedName>
    <definedName name="LGTOPEC" localSheetId="28">[20]nonopec!#REF!</definedName>
    <definedName name="LGTOPEC" localSheetId="33">[20]nonopec!#REF!</definedName>
    <definedName name="LGTOPEC" localSheetId="34">[20]nonopec!#REF!</definedName>
    <definedName name="LGTOPEC" localSheetId="52">[20]nonopec!#REF!</definedName>
    <definedName name="LGTOPEC">[20]nonopec!#REF!</definedName>
    <definedName name="LGTPCNT" localSheetId="31">[20]nonopec!#REF!</definedName>
    <definedName name="LGTPCNT" localSheetId="50">[20]nonopec!#REF!</definedName>
    <definedName name="LGTPCNT" localSheetId="4">[20]nonopec!#REF!</definedName>
    <definedName name="LGTPCNT" localSheetId="6">[20]nonopec!#REF!</definedName>
    <definedName name="LGTPCNT" localSheetId="28">[20]nonopec!#REF!</definedName>
    <definedName name="LGTPCNT" localSheetId="33">[20]nonopec!#REF!</definedName>
    <definedName name="LGTPCNT" localSheetId="34">[20]nonopec!#REF!</definedName>
    <definedName name="LGTPCNT" localSheetId="52">[20]nonopec!#REF!</definedName>
    <definedName name="LGTPCNT">[20]nonopec!#REF!</definedName>
    <definedName name="LIT" localSheetId="31">#REF!</definedName>
    <definedName name="LIT" localSheetId="50">#REF!</definedName>
    <definedName name="LIT" localSheetId="4">#REF!</definedName>
    <definedName name="LIT" localSheetId="6">#REF!</definedName>
    <definedName name="LIT" localSheetId="28">#REF!</definedName>
    <definedName name="LIT" localSheetId="32">#REF!</definedName>
    <definedName name="LIT" localSheetId="33">#REF!</definedName>
    <definedName name="LIT" localSheetId="34">#REF!</definedName>
    <definedName name="LIT" localSheetId="52">#REF!</definedName>
    <definedName name="LIT">#REF!</definedName>
    <definedName name="LITEURO" localSheetId="31">#REF!</definedName>
    <definedName name="LITEURO" localSheetId="50">#REF!</definedName>
    <definedName name="LITEURO" localSheetId="4">#REF!</definedName>
    <definedName name="LITEURO" localSheetId="6">#REF!</definedName>
    <definedName name="LITEURO" localSheetId="28">#REF!</definedName>
    <definedName name="LITEURO" localSheetId="32">#REF!</definedName>
    <definedName name="LITEURO" localSheetId="33">#REF!</definedName>
    <definedName name="LITEURO" localSheetId="34">#REF!</definedName>
    <definedName name="LITEURO" localSheetId="52">#REF!</definedName>
    <definedName name="LITEURO">#REF!</definedName>
    <definedName name="ll" localSheetId="31" hidden="1">{"Tab1",#N/A,FALSE,"P";"Tab2",#N/A,FALSE,"P"}</definedName>
    <definedName name="ll" localSheetId="50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localSheetId="28" hidden="1">{"Tab1",#N/A,FALSE,"P";"Tab2",#N/A,FALSE,"P"}</definedName>
    <definedName name="ll" localSheetId="32" hidden="1">{"Tab1",#N/A,FALSE,"P";"Tab2",#N/A,FALSE,"P"}</definedName>
    <definedName name="ll" localSheetId="33" hidden="1">{"Tab1",#N/A,FALSE,"P";"Tab2",#N/A,FALSE,"P"}</definedName>
    <definedName name="ll" localSheetId="34" hidden="1">{"Tab1",#N/A,FALSE,"P";"Tab2",#N/A,FALSE,"P"}</definedName>
    <definedName name="ll" localSheetId="35" hidden="1">{"Tab1",#N/A,FALSE,"P";"Tab2",#N/A,FALSE,"P"}</definedName>
    <definedName name="ll" localSheetId="36" hidden="1">{"Tab1",#N/A,FALSE,"P";"Tab2",#N/A,FALSE,"P"}</definedName>
    <definedName name="ll" localSheetId="37" hidden="1">{"Tab1",#N/A,FALSE,"P";"Tab2",#N/A,FALSE,"P"}</definedName>
    <definedName name="ll" localSheetId="52" hidden="1">{"Tab1",#N/A,FALSE,"P";"Tab2",#N/A,FALSE,"P"}</definedName>
    <definedName name="ll" localSheetId="53" hidden="1">{"Tab1",#N/A,FALSE,"P";"Tab2",#N/A,FALSE,"P"}</definedName>
    <definedName name="ll" hidden="1">{"Tab1",#N/A,FALSE,"P";"Tab2",#N/A,FALSE,"P"}</definedName>
    <definedName name="lll" localSheetId="31" hidden="1">{"Riqfin97",#N/A,FALSE,"Tran";"Riqfinpro",#N/A,FALSE,"Tran"}</definedName>
    <definedName name="lll" localSheetId="50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localSheetId="28" hidden="1">{"Riqfin97",#N/A,FALSE,"Tran";"Riqfinpro",#N/A,FALSE,"Tran"}</definedName>
    <definedName name="lll" localSheetId="32" hidden="1">{"Riqfin97",#N/A,FALSE,"Tran";"Riqfinpro",#N/A,FALSE,"Tran"}</definedName>
    <definedName name="lll" localSheetId="33" hidden="1">{"Riqfin97",#N/A,FALSE,"Tran";"Riqfinpro",#N/A,FALSE,"Tran"}</definedName>
    <definedName name="lll" localSheetId="34" hidden="1">{"Riqfin97",#N/A,FALSE,"Tran";"Riqfinpro",#N/A,FALSE,"Tran"}</definedName>
    <definedName name="lll" localSheetId="35" hidden="1">{"Riqfin97",#N/A,FALSE,"Tran";"Riqfinpro",#N/A,FALSE,"Tran"}</definedName>
    <definedName name="lll" localSheetId="36" hidden="1">{"Riqfin97",#N/A,FALSE,"Tran";"Riqfinpro",#N/A,FALSE,"Tran"}</definedName>
    <definedName name="lll" localSheetId="37" hidden="1">{"Riqfin97",#N/A,FALSE,"Tran";"Riqfinpro",#N/A,FALSE,"Tran"}</definedName>
    <definedName name="lll" localSheetId="52" hidden="1">{"Riqfin97",#N/A,FALSE,"Tran";"Riqfinpro",#N/A,FALSE,"Tran"}</definedName>
    <definedName name="lll" localSheetId="53" hidden="1">{"Riqfin97",#N/A,FALSE,"Tran";"Riqfinpro",#N/A,FALSE,"Tran"}</definedName>
    <definedName name="lll" hidden="1">{"Riqfin97",#N/A,FALSE,"Tran";"Riqfinpro",#N/A,FALSE,"Tran"}</definedName>
    <definedName name="llll" localSheetId="31" hidden="1">[41]M!#REF!</definedName>
    <definedName name="llll" localSheetId="50" hidden="1">[41]M!#REF!</definedName>
    <definedName name="llll" localSheetId="4" hidden="1">[41]M!#REF!</definedName>
    <definedName name="llll" localSheetId="6" hidden="1">[41]M!#REF!</definedName>
    <definedName name="llll" localSheetId="28" hidden="1">[41]M!#REF!</definedName>
    <definedName name="llll" localSheetId="33" hidden="1">[41]M!#REF!</definedName>
    <definedName name="llll" localSheetId="34" hidden="1">[41]M!#REF!</definedName>
    <definedName name="llll" localSheetId="52" hidden="1">[41]M!#REF!</definedName>
    <definedName name="llll" hidden="1">[41]M!#REF!</definedName>
    <definedName name="lllll" localSheetId="31" hidden="1">{"Tab1",#N/A,FALSE,"P";"Tab2",#N/A,FALSE,"P"}</definedName>
    <definedName name="lllll" localSheetId="50" hidden="1">{"Tab1",#N/A,FALSE,"P";"Tab2",#N/A,FALSE,"P"}</definedName>
    <definedName name="lllll" localSheetId="4" hidden="1">{"Tab1",#N/A,FALSE,"P";"Tab2",#N/A,FALSE,"P"}</definedName>
    <definedName name="lllll" localSheetId="6" hidden="1">{"Tab1",#N/A,FALSE,"P";"Tab2",#N/A,FALSE,"P"}</definedName>
    <definedName name="lllll" localSheetId="28" hidden="1">{"Tab1",#N/A,FALSE,"P";"Tab2",#N/A,FALSE,"P"}</definedName>
    <definedName name="lllll" localSheetId="32" hidden="1">{"Tab1",#N/A,FALSE,"P";"Tab2",#N/A,FALSE,"P"}</definedName>
    <definedName name="lllll" localSheetId="33" hidden="1">{"Tab1",#N/A,FALSE,"P";"Tab2",#N/A,FALSE,"P"}</definedName>
    <definedName name="lllll" localSheetId="34" hidden="1">{"Tab1",#N/A,FALSE,"P";"Tab2",#N/A,FALSE,"P"}</definedName>
    <definedName name="lllll" localSheetId="35" hidden="1">{"Tab1",#N/A,FALSE,"P";"Tab2",#N/A,FALSE,"P"}</definedName>
    <definedName name="lllll" localSheetId="36" hidden="1">{"Tab1",#N/A,FALSE,"P";"Tab2",#N/A,FALSE,"P"}</definedName>
    <definedName name="lllll" localSheetId="37" hidden="1">{"Tab1",#N/A,FALSE,"P";"Tab2",#N/A,FALSE,"P"}</definedName>
    <definedName name="lllll" localSheetId="52" hidden="1">{"Tab1",#N/A,FALSE,"P";"Tab2",#N/A,FALSE,"P"}</definedName>
    <definedName name="lllll" localSheetId="53" hidden="1">{"Tab1",#N/A,FALSE,"P";"Tab2",#N/A,FALSE,"P"}</definedName>
    <definedName name="lllll" hidden="1">{"Tab1",#N/A,FALSE,"P";"Tab2",#N/A,FALSE,"P"}</definedName>
    <definedName name="llllll" localSheetId="31" hidden="1">{"Minpmon",#N/A,FALSE,"Monthinput"}</definedName>
    <definedName name="llllll" localSheetId="50" hidden="1">{"Minpmon",#N/A,FALSE,"Monthinput"}</definedName>
    <definedName name="llllll" localSheetId="4" hidden="1">{"Minpmon",#N/A,FALSE,"Monthinput"}</definedName>
    <definedName name="llllll" localSheetId="6" hidden="1">{"Minpmon",#N/A,FALSE,"Monthinput"}</definedName>
    <definedName name="llllll" localSheetId="28" hidden="1">{"Minpmon",#N/A,FALSE,"Monthinput"}</definedName>
    <definedName name="llllll" localSheetId="32" hidden="1">{"Minpmon",#N/A,FALSE,"Monthinput"}</definedName>
    <definedName name="llllll" localSheetId="33" hidden="1">{"Minpmon",#N/A,FALSE,"Monthinput"}</definedName>
    <definedName name="llllll" localSheetId="34" hidden="1">{"Minpmon",#N/A,FALSE,"Monthinput"}</definedName>
    <definedName name="llllll" localSheetId="35" hidden="1">{"Minpmon",#N/A,FALSE,"Monthinput"}</definedName>
    <definedName name="llllll" localSheetId="36" hidden="1">{"Minpmon",#N/A,FALSE,"Monthinput"}</definedName>
    <definedName name="llllll" localSheetId="37" hidden="1">{"Minpmon",#N/A,FALSE,"Monthinput"}</definedName>
    <definedName name="llllll" localSheetId="52" hidden="1">{"Minpmon",#N/A,FALSE,"Monthinput"}</definedName>
    <definedName name="llllll" localSheetId="53" hidden="1">{"Minpmon",#N/A,FALSE,"Monthinput"}</definedName>
    <definedName name="llllll" hidden="1">{"Minpmon",#N/A,FALSE,"Monthinput"}</definedName>
    <definedName name="lllllll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31" hidden="1">{"Minpmon",#N/A,FALSE,"Monthinput"}</definedName>
    <definedName name="lllllllllllllllll" localSheetId="50" hidden="1">{"Minpmon",#N/A,FALSE,"Monthinput"}</definedName>
    <definedName name="lllllllllllllllll" localSheetId="4" hidden="1">{"Minpmon",#N/A,FALSE,"Monthinput"}</definedName>
    <definedName name="lllllllllllllllll" localSheetId="6" hidden="1">{"Minpmon",#N/A,FALSE,"Monthinput"}</definedName>
    <definedName name="lllllllllllllllll" localSheetId="28" hidden="1">{"Minpmon",#N/A,FALSE,"Monthinput"}</definedName>
    <definedName name="lllllllllllllllll" localSheetId="32" hidden="1">{"Minpmon",#N/A,FALSE,"Monthinput"}</definedName>
    <definedName name="lllllllllllllllll" localSheetId="33" hidden="1">{"Minpmon",#N/A,FALSE,"Monthinput"}</definedName>
    <definedName name="lllllllllllllllll" localSheetId="34" hidden="1">{"Minpmon",#N/A,FALSE,"Monthinput"}</definedName>
    <definedName name="lllllllllllllllll" localSheetId="35" hidden="1">{"Minpmon",#N/A,FALSE,"Monthinput"}</definedName>
    <definedName name="lllllllllllllllll" localSheetId="36" hidden="1">{"Minpmon",#N/A,FALSE,"Monthinput"}</definedName>
    <definedName name="lllllllllllllllll" localSheetId="37" hidden="1">{"Minpmon",#N/A,FALSE,"Monthinput"}</definedName>
    <definedName name="lllllllllllllllll" localSheetId="52" hidden="1">{"Minpmon",#N/A,FALSE,"Monthinput"}</definedName>
    <definedName name="lllllllllllllllll" localSheetId="53" hidden="1">{"Minpmon",#N/A,FALSE,"Monthinput"}</definedName>
    <definedName name="lllllllllllllllll" hidden="1">{"Minpmon",#N/A,FALSE,"Monthinput"}</definedName>
    <definedName name="lloo" localSheetId="31" hidden="1">#REF!</definedName>
    <definedName name="lloo" localSheetId="50" hidden="1">#REF!</definedName>
    <definedName name="lloo" localSheetId="4" hidden="1">#REF!</definedName>
    <definedName name="lloo" localSheetId="6" hidden="1">#REF!</definedName>
    <definedName name="lloo" localSheetId="28" hidden="1">#REF!</definedName>
    <definedName name="lloo" localSheetId="32" hidden="1">#REF!</definedName>
    <definedName name="lloo" localSheetId="33" hidden="1">#REF!</definedName>
    <definedName name="lloo" localSheetId="34" hidden="1">#REF!</definedName>
    <definedName name="lloo" localSheetId="52" hidden="1">#REF!</definedName>
    <definedName name="lloo" hidden="1">#REF!</definedName>
    <definedName name="lodnjkhdnbdv" localSheetId="31">#REF!</definedName>
    <definedName name="lodnjkhdnbdv" localSheetId="50">#REF!</definedName>
    <definedName name="lodnjkhdnbdv" localSheetId="4">#REF!</definedName>
    <definedName name="lodnjkhdnbdv" localSheetId="6">#REF!</definedName>
    <definedName name="lodnjkhdnbdv" localSheetId="28">#REF!</definedName>
    <definedName name="lodnjkhdnbdv" localSheetId="32">#REF!</definedName>
    <definedName name="lodnjkhdnbdv" localSheetId="33">#REF!</definedName>
    <definedName name="lodnjkhdnbdv" localSheetId="34">#REF!</definedName>
    <definedName name="lodnjkhdnbdv" localSheetId="52">#REF!</definedName>
    <definedName name="lodnjkhdnbdv">#REF!</definedName>
    <definedName name="lolololo" localSheetId="31">#REF!</definedName>
    <definedName name="lolololo" localSheetId="50">#REF!</definedName>
    <definedName name="lolololo" localSheetId="4">#REF!</definedName>
    <definedName name="lolololo" localSheetId="6">#REF!</definedName>
    <definedName name="lolololo" localSheetId="28">#REF!</definedName>
    <definedName name="lolololo" localSheetId="32">#REF!</definedName>
    <definedName name="lolololo" localSheetId="33">#REF!</definedName>
    <definedName name="lolololo" localSheetId="34">#REF!</definedName>
    <definedName name="lolololo" localSheetId="52">#REF!</definedName>
    <definedName name="lolololo">#REF!</definedName>
    <definedName name="Lowest_Inter_Bank_Rate">'[21]Inter-Bank'!$M$5</definedName>
    <definedName name="LP" localSheetId="31">#REF!</definedName>
    <definedName name="LP" localSheetId="50">#REF!</definedName>
    <definedName name="LP" localSheetId="4">#REF!</definedName>
    <definedName name="LP" localSheetId="6">#REF!</definedName>
    <definedName name="LP" localSheetId="28">#REF!</definedName>
    <definedName name="LP" localSheetId="32">#REF!</definedName>
    <definedName name="LP" localSheetId="33">#REF!</definedName>
    <definedName name="LP" localSheetId="34">#REF!</definedName>
    <definedName name="LP" localSheetId="52">#REF!</definedName>
    <definedName name="LP">#REF!</definedName>
    <definedName name="LP1A" localSheetId="31">#REF!</definedName>
    <definedName name="LP1A" localSheetId="50">#REF!</definedName>
    <definedName name="LP1A" localSheetId="4">#REF!</definedName>
    <definedName name="LP1A" localSheetId="6">#REF!</definedName>
    <definedName name="LP1A" localSheetId="28">#REF!</definedName>
    <definedName name="LP1A" localSheetId="32">#REF!</definedName>
    <definedName name="LP1A" localSheetId="33">#REF!</definedName>
    <definedName name="LP1A" localSheetId="34">#REF!</definedName>
    <definedName name="LP1A" localSheetId="52">#REF!</definedName>
    <definedName name="LP1A">#REF!</definedName>
    <definedName name="LUXF" localSheetId="31">#REF!</definedName>
    <definedName name="LUXF" localSheetId="50">#REF!</definedName>
    <definedName name="LUXF" localSheetId="4">#REF!</definedName>
    <definedName name="LUXF" localSheetId="6">#REF!</definedName>
    <definedName name="LUXF" localSheetId="28">#REF!</definedName>
    <definedName name="LUXF" localSheetId="32">#REF!</definedName>
    <definedName name="LUXF" localSheetId="33">#REF!</definedName>
    <definedName name="LUXF" localSheetId="34">#REF!</definedName>
    <definedName name="LUXF" localSheetId="52">#REF!</definedName>
    <definedName name="LUXF">#REF!</definedName>
    <definedName name="LUXF1" localSheetId="31">#REF!</definedName>
    <definedName name="LUXF1" localSheetId="50">#REF!</definedName>
    <definedName name="LUXF1" localSheetId="4">#REF!</definedName>
    <definedName name="LUXF1" localSheetId="6">#REF!</definedName>
    <definedName name="LUXF1" localSheetId="28">#REF!</definedName>
    <definedName name="LUXF1" localSheetId="32">#REF!</definedName>
    <definedName name="LUXF1" localSheetId="33">#REF!</definedName>
    <definedName name="LUXF1" localSheetId="34">#REF!</definedName>
    <definedName name="LUXF1" localSheetId="52">#REF!</definedName>
    <definedName name="LUXF1">#REF!</definedName>
    <definedName name="m" localSheetId="32">#N/A</definedName>
    <definedName name="m" localSheetId="52">#N/A</definedName>
    <definedName name="m">#N/A</definedName>
    <definedName name="maintabs">[13]QNEWLOR!$B$3:$G$17,[13]QNEWLOR!$B$20:$G$87,[13]QNEWLOR!$B$90:$G$159</definedName>
    <definedName name="MALAX" localSheetId="31">#REF!</definedName>
    <definedName name="MALAX" localSheetId="50">#REF!</definedName>
    <definedName name="MALAX" localSheetId="4">#REF!</definedName>
    <definedName name="MALAX" localSheetId="6">#REF!</definedName>
    <definedName name="MALAX" localSheetId="28">#REF!</definedName>
    <definedName name="MALAX" localSheetId="32">#REF!</definedName>
    <definedName name="MALAX" localSheetId="33">#REF!</definedName>
    <definedName name="MALAX" localSheetId="34">#REF!</definedName>
    <definedName name="MALAX" localSheetId="52">#REF!</definedName>
    <definedName name="MALAX">#REF!</definedName>
    <definedName name="MALAX1" localSheetId="31">#REF!</definedName>
    <definedName name="MALAX1" localSheetId="50">#REF!</definedName>
    <definedName name="MALAX1" localSheetId="4">#REF!</definedName>
    <definedName name="MALAX1" localSheetId="6">#REF!</definedName>
    <definedName name="MALAX1" localSheetId="28">#REF!</definedName>
    <definedName name="MALAX1" localSheetId="32">#REF!</definedName>
    <definedName name="MALAX1" localSheetId="33">#REF!</definedName>
    <definedName name="MALAX1" localSheetId="34">#REF!</definedName>
    <definedName name="MALAX1" localSheetId="52">#REF!</definedName>
    <definedName name="MALAX1">#REF!</definedName>
    <definedName name="MEDTERM" localSheetId="31">#REF!</definedName>
    <definedName name="MEDTERM" localSheetId="50">#REF!</definedName>
    <definedName name="MEDTERM" localSheetId="4">#REF!</definedName>
    <definedName name="MEDTERM" localSheetId="6">#REF!</definedName>
    <definedName name="MEDTERM" localSheetId="28">#REF!</definedName>
    <definedName name="MEDTERM" localSheetId="33">#REF!</definedName>
    <definedName name="MEDTERM" localSheetId="34">#REF!</definedName>
    <definedName name="MEDTERM" localSheetId="52">#REF!</definedName>
    <definedName name="MEDTERM">#REF!</definedName>
    <definedName name="Meses">[42]Codigos!$A$14:$B$25</definedName>
    <definedName name="MEX" localSheetId="31">#REF!</definedName>
    <definedName name="MEX" localSheetId="50">#REF!</definedName>
    <definedName name="MEX" localSheetId="4">#REF!</definedName>
    <definedName name="MEX" localSheetId="6">#REF!</definedName>
    <definedName name="MEX" localSheetId="28">#REF!</definedName>
    <definedName name="MEX" localSheetId="32">#REF!</definedName>
    <definedName name="MEX" localSheetId="33">#REF!</definedName>
    <definedName name="MEX" localSheetId="34">#REF!</definedName>
    <definedName name="MEX" localSheetId="52">#REF!</definedName>
    <definedName name="MEX">#REF!</definedName>
    <definedName name="Million_b_d">[20]nonopec!$D$426:$D$426</definedName>
    <definedName name="mmm" localSheetId="31" hidden="1">{"Riqfin97",#N/A,FALSE,"Tran";"Riqfinpro",#N/A,FALSE,"Tran"}</definedName>
    <definedName name="mmm" localSheetId="50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localSheetId="28" hidden="1">{"Riqfin97",#N/A,FALSE,"Tran";"Riqfinpro",#N/A,FALSE,"Tran"}</definedName>
    <definedName name="mmm" localSheetId="32" hidden="1">{"Riqfin97",#N/A,FALSE,"Tran";"Riqfinpro",#N/A,FALSE,"Tran"}</definedName>
    <definedName name="mmm" localSheetId="33" hidden="1">{"Riqfin97",#N/A,FALSE,"Tran";"Riqfinpro",#N/A,FALSE,"Tran"}</definedName>
    <definedName name="mmm" localSheetId="34" hidden="1">{"Riqfin97",#N/A,FALSE,"Tran";"Riqfinpro",#N/A,FALSE,"Tran"}</definedName>
    <definedName name="mmm" localSheetId="35" hidden="1">{"Riqfin97",#N/A,FALSE,"Tran";"Riqfinpro",#N/A,FALSE,"Tran"}</definedName>
    <definedName name="mmm" localSheetId="36" hidden="1">{"Riqfin97",#N/A,FALSE,"Tran";"Riqfinpro",#N/A,FALSE,"Tran"}</definedName>
    <definedName name="mmm" localSheetId="37" hidden="1">{"Riqfin97",#N/A,FALSE,"Tran";"Riqfinpro",#N/A,FALSE,"Tran"}</definedName>
    <definedName name="mmm" localSheetId="52" hidden="1">{"Riqfin97",#N/A,FALSE,"Tran";"Riqfinpro",#N/A,FALSE,"Tran"}</definedName>
    <definedName name="mmm" localSheetId="53" hidden="1">{"Riqfin97",#N/A,FALSE,"Tran";"Riqfinpro",#N/A,FALSE,"Tran"}</definedName>
    <definedName name="mmm" hidden="1">{"Riqfin97",#N/A,FALSE,"Tran";"Riqfinpro",#N/A,FALSE,"Tran"}</definedName>
    <definedName name="mmmm" localSheetId="31" hidden="1">{"Tab1",#N/A,FALSE,"P";"Tab2",#N/A,FALSE,"P"}</definedName>
    <definedName name="mmmm" localSheetId="50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localSheetId="28" hidden="1">{"Tab1",#N/A,FALSE,"P";"Tab2",#N/A,FALSE,"P"}</definedName>
    <definedName name="mmmm" localSheetId="32" hidden="1">{"Tab1",#N/A,FALSE,"P";"Tab2",#N/A,FALSE,"P"}</definedName>
    <definedName name="mmmm" localSheetId="33" hidden="1">{"Tab1",#N/A,FALSE,"P";"Tab2",#N/A,FALSE,"P"}</definedName>
    <definedName name="mmmm" localSheetId="34" hidden="1">{"Tab1",#N/A,FALSE,"P";"Tab2",#N/A,FALSE,"P"}</definedName>
    <definedName name="mmmm" localSheetId="35" hidden="1">{"Tab1",#N/A,FALSE,"P";"Tab2",#N/A,FALSE,"P"}</definedName>
    <definedName name="mmmm" localSheetId="36" hidden="1">{"Tab1",#N/A,FALSE,"P";"Tab2",#N/A,FALSE,"P"}</definedName>
    <definedName name="mmmm" localSheetId="37" hidden="1">{"Tab1",#N/A,FALSE,"P";"Tab2",#N/A,FALSE,"P"}</definedName>
    <definedName name="mmmm" localSheetId="52" hidden="1">{"Tab1",#N/A,FALSE,"P";"Tab2",#N/A,FALSE,"P"}</definedName>
    <definedName name="mmmm" localSheetId="53" hidden="1">{"Tab1",#N/A,FALSE,"P";"Tab2",#N/A,FALSE,"P"}</definedName>
    <definedName name="mmmm" hidden="1">{"Tab1",#N/A,FALSE,"P";"Tab2",#N/A,FALSE,"P"}</definedName>
    <definedName name="mmmmm" localSheetId="31" hidden="1">{"Riqfin97",#N/A,FALSE,"Tran";"Riqfinpro",#N/A,FALSE,"Tran"}</definedName>
    <definedName name="mmmmm" localSheetId="50" hidden="1">{"Riqfin97",#N/A,FALSE,"Tran";"Riqfinpro",#N/A,FALSE,"Tran"}</definedName>
    <definedName name="mmmmm" localSheetId="4" hidden="1">{"Riqfin97",#N/A,FALSE,"Tran";"Riqfinpro",#N/A,FALSE,"Tran"}</definedName>
    <definedName name="mmmmm" localSheetId="6" hidden="1">{"Riqfin97",#N/A,FALSE,"Tran";"Riqfinpro",#N/A,FALSE,"Tran"}</definedName>
    <definedName name="mmmmm" localSheetId="28" hidden="1">{"Riqfin97",#N/A,FALSE,"Tran";"Riqfinpro",#N/A,FALSE,"Tran"}</definedName>
    <definedName name="mmmmm" localSheetId="32" hidden="1">{"Riqfin97",#N/A,FALSE,"Tran";"Riqfinpro",#N/A,FALSE,"Tran"}</definedName>
    <definedName name="mmmmm" localSheetId="33" hidden="1">{"Riqfin97",#N/A,FALSE,"Tran";"Riqfinpro",#N/A,FALSE,"Tran"}</definedName>
    <definedName name="mmmmm" localSheetId="34" hidden="1">{"Riqfin97",#N/A,FALSE,"Tran";"Riqfinpro",#N/A,FALSE,"Tran"}</definedName>
    <definedName name="mmmmm" localSheetId="35" hidden="1">{"Riqfin97",#N/A,FALSE,"Tran";"Riqfinpro",#N/A,FALSE,"Tran"}</definedName>
    <definedName name="mmmmm" localSheetId="36" hidden="1">{"Riqfin97",#N/A,FALSE,"Tran";"Riqfinpro",#N/A,FALSE,"Tran"}</definedName>
    <definedName name="mmmmm" localSheetId="37" hidden="1">{"Riqfin97",#N/A,FALSE,"Tran";"Riqfinpro",#N/A,FALSE,"Tran"}</definedName>
    <definedName name="mmmmm" localSheetId="52" hidden="1">{"Riqfin97",#N/A,FALSE,"Tran";"Riqfinpro",#N/A,FALSE,"Tran"}</definedName>
    <definedName name="mmmmm" localSheetId="53" hidden="1">{"Riqfin97",#N/A,FALSE,"Tran";"Riqfinpro",#N/A,FALSE,"Tran"}</definedName>
    <definedName name="mmmmm" hidden="1">{"Riqfin97",#N/A,FALSE,"Tran";"Riqfinpro",#N/A,FALSE,"Tran"}</definedName>
    <definedName name="mmmmmmmmm" localSheetId="31" hidden="1">{"Riqfin97",#N/A,FALSE,"Tran";"Riqfinpro",#N/A,FALSE,"Tran"}</definedName>
    <definedName name="mmmmmmmmm" localSheetId="50" hidden="1">{"Riqfin97",#N/A,FALSE,"Tran";"Riqfinpro",#N/A,FALSE,"Tran"}</definedName>
    <definedName name="mmmmmmmmm" localSheetId="4" hidden="1">{"Riqfin97",#N/A,FALSE,"Tran";"Riqfinpro",#N/A,FALSE,"Tran"}</definedName>
    <definedName name="mmmmmmmmm" localSheetId="6" hidden="1">{"Riqfin97",#N/A,FALSE,"Tran";"Riqfinpro",#N/A,FALSE,"Tran"}</definedName>
    <definedName name="mmmmmmmmm" localSheetId="28" hidden="1">{"Riqfin97",#N/A,FALSE,"Tran";"Riqfinpro",#N/A,FALSE,"Tran"}</definedName>
    <definedName name="mmmmmmmmm" localSheetId="32" hidden="1">{"Riqfin97",#N/A,FALSE,"Tran";"Riqfinpro",#N/A,FALSE,"Tran"}</definedName>
    <definedName name="mmmmmmmmm" localSheetId="33" hidden="1">{"Riqfin97",#N/A,FALSE,"Tran";"Riqfinpro",#N/A,FALSE,"Tran"}</definedName>
    <definedName name="mmmmmmmmm" localSheetId="34" hidden="1">{"Riqfin97",#N/A,FALSE,"Tran";"Riqfinpro",#N/A,FALSE,"Tran"}</definedName>
    <definedName name="mmmmmmmmm" localSheetId="35" hidden="1">{"Riqfin97",#N/A,FALSE,"Tran";"Riqfinpro",#N/A,FALSE,"Tran"}</definedName>
    <definedName name="mmmmmmmmm" localSheetId="36" hidden="1">{"Riqfin97",#N/A,FALSE,"Tran";"Riqfinpro",#N/A,FALSE,"Tran"}</definedName>
    <definedName name="mmmmmmmmm" localSheetId="37" hidden="1">{"Riqfin97",#N/A,FALSE,"Tran";"Riqfinpro",#N/A,FALSE,"Tran"}</definedName>
    <definedName name="mmmmmmmmm" localSheetId="52" hidden="1">{"Riqfin97",#N/A,FALSE,"Tran";"Riqfinpro",#N/A,FALSE,"Tran"}</definedName>
    <definedName name="mmmmmmmmm" localSheetId="53" hidden="1">{"Riqfin97",#N/A,FALSE,"Tran";"Riqfinpro",#N/A,FALSE,"Tran"}</definedName>
    <definedName name="mmmmmmmmm" hidden="1">{"Riqfin97",#N/A,FALSE,"Tran";"Riqfinpro",#N/A,FALSE,"Tran"}</definedName>
    <definedName name="Month" localSheetId="31">#REF!</definedName>
    <definedName name="Month" localSheetId="50">#REF!</definedName>
    <definedName name="Month" localSheetId="4">#REF!</definedName>
    <definedName name="Month" localSheetId="6">#REF!</definedName>
    <definedName name="Month" localSheetId="28">#REF!</definedName>
    <definedName name="Month" localSheetId="32">#REF!</definedName>
    <definedName name="Month" localSheetId="33">#REF!</definedName>
    <definedName name="Month" localSheetId="34">#REF!</definedName>
    <definedName name="Month" localSheetId="52">#REF!</definedName>
    <definedName name="Month">#REF!</definedName>
    <definedName name="MonthIndex" localSheetId="31">#REF!</definedName>
    <definedName name="MonthIndex" localSheetId="50">#REF!</definedName>
    <definedName name="MonthIndex" localSheetId="4">#REF!</definedName>
    <definedName name="MonthIndex" localSheetId="6">#REF!</definedName>
    <definedName name="MonthIndex" localSheetId="28">#REF!</definedName>
    <definedName name="MonthIndex" localSheetId="32">#REF!</definedName>
    <definedName name="MonthIndex" localSheetId="33">#REF!</definedName>
    <definedName name="MonthIndex" localSheetId="34">#REF!</definedName>
    <definedName name="MonthIndex" localSheetId="52">#REF!</definedName>
    <definedName name="MonthIndex">#REF!</definedName>
    <definedName name="MONTHS">[23]MONTHLY!$BV$3:$CG$3</definedName>
    <definedName name="moodys" localSheetId="31">'[43]Credit ratings on 1st issues'!#REF!</definedName>
    <definedName name="moodys" localSheetId="50">'[43]Credit ratings on 1st issues'!#REF!</definedName>
    <definedName name="moodys" localSheetId="4">'[43]Credit ratings on 1st issues'!#REF!</definedName>
    <definedName name="moodys" localSheetId="6">'[43]Credit ratings on 1st issues'!#REF!</definedName>
    <definedName name="moodys" localSheetId="28">'[43]Credit ratings on 1st issues'!#REF!</definedName>
    <definedName name="moodys" localSheetId="32">'[43]Credit ratings on 1st issues'!#REF!</definedName>
    <definedName name="moodys" localSheetId="33">'[43]Credit ratings on 1st issues'!#REF!</definedName>
    <definedName name="moodys" localSheetId="34">'[43]Credit ratings on 1st issues'!#REF!</definedName>
    <definedName name="moodys" localSheetId="52">'[43]Credit ratings on 1st issues'!#REF!</definedName>
    <definedName name="moodys">'[43]Credit ratings on 1st issues'!#REF!</definedName>
    <definedName name="msci">[32]Sheet1!$H$2:$K$24</definedName>
    <definedName name="mscid">[32]Sheet1!$B$2:$E$24</definedName>
    <definedName name="mscil">[32]Sheet1!$H$2:$K$24</definedName>
    <definedName name="mte" localSheetId="31" hidden="1">{"Riqfin97",#N/A,FALSE,"Tran";"Riqfinpro",#N/A,FALSE,"Tran"}</definedName>
    <definedName name="mte" localSheetId="50" hidden="1">{"Riqfin97",#N/A,FALSE,"Tran";"Riqfinpro",#N/A,FALSE,"Tran"}</definedName>
    <definedName name="mte" localSheetId="4" hidden="1">{"Riqfin97",#N/A,FALSE,"Tran";"Riqfinpro",#N/A,FALSE,"Tran"}</definedName>
    <definedName name="mte" localSheetId="6" hidden="1">{"Riqfin97",#N/A,FALSE,"Tran";"Riqfinpro",#N/A,FALSE,"Tran"}</definedName>
    <definedName name="mte" localSheetId="28" hidden="1">{"Riqfin97",#N/A,FALSE,"Tran";"Riqfinpro",#N/A,FALSE,"Tran"}</definedName>
    <definedName name="mte" localSheetId="32" hidden="1">{"Riqfin97",#N/A,FALSE,"Tran";"Riqfinpro",#N/A,FALSE,"Tran"}</definedName>
    <definedName name="mte" localSheetId="33" hidden="1">{"Riqfin97",#N/A,FALSE,"Tran";"Riqfinpro",#N/A,FALSE,"Tran"}</definedName>
    <definedName name="mte" localSheetId="34" hidden="1">{"Riqfin97",#N/A,FALSE,"Tran";"Riqfinpro",#N/A,FALSE,"Tran"}</definedName>
    <definedName name="mte" localSheetId="35" hidden="1">{"Riqfin97",#N/A,FALSE,"Tran";"Riqfinpro",#N/A,FALSE,"Tran"}</definedName>
    <definedName name="mte" localSheetId="36" hidden="1">{"Riqfin97",#N/A,FALSE,"Tran";"Riqfinpro",#N/A,FALSE,"Tran"}</definedName>
    <definedName name="mte" localSheetId="37" hidden="1">{"Riqfin97",#N/A,FALSE,"Tran";"Riqfinpro",#N/A,FALSE,"Tran"}</definedName>
    <definedName name="mte" localSheetId="52" hidden="1">{"Riqfin97",#N/A,FALSE,"Tran";"Riqfinpro",#N/A,FALSE,"Tran"}</definedName>
    <definedName name="mte" localSheetId="53" hidden="1">{"Riqfin97",#N/A,FALSE,"Tran";"Riqfinpro",#N/A,FALSE,"Tran"}</definedName>
    <definedName name="mte" hidden="1">{"Riqfin97",#N/A,FALSE,"Tran";"Riqfinpro",#N/A,FALSE,"Tran"}</definedName>
    <definedName name="n" localSheetId="31" hidden="1">{"Minpmon",#N/A,FALSE,"Monthinput"}</definedName>
    <definedName name="n" localSheetId="50" hidden="1">{"Minpmon",#N/A,FALSE,"Monthinput"}</definedName>
    <definedName name="n" localSheetId="4" hidden="1">{"Minpmon",#N/A,FALSE,"Monthinput"}</definedName>
    <definedName name="n" localSheetId="6" hidden="1">{"Minpmon",#N/A,FALSE,"Monthinput"}</definedName>
    <definedName name="n" localSheetId="28" hidden="1">{"Minpmon",#N/A,FALSE,"Monthinput"}</definedName>
    <definedName name="n" localSheetId="32" hidden="1">{"Minpmon",#N/A,FALSE,"Monthinput"}</definedName>
    <definedName name="n" localSheetId="33" hidden="1">{"Minpmon",#N/A,FALSE,"Monthinput"}</definedName>
    <definedName name="n" localSheetId="34" hidden="1">{"Minpmon",#N/A,FALSE,"Monthinput"}</definedName>
    <definedName name="n" localSheetId="35" hidden="1">{"Minpmon",#N/A,FALSE,"Monthinput"}</definedName>
    <definedName name="n" localSheetId="36" hidden="1">{"Minpmon",#N/A,FALSE,"Monthinput"}</definedName>
    <definedName name="n" localSheetId="37" hidden="1">{"Minpmon",#N/A,FALSE,"Monthinput"}</definedName>
    <definedName name="n" localSheetId="52" hidden="1">{"Minpmon",#N/A,FALSE,"Monthinput"}</definedName>
    <definedName name="n" localSheetId="53" hidden="1">{"Minpmon",#N/A,FALSE,"Monthinput"}</definedName>
    <definedName name="n" hidden="1">{"Minpmon",#N/A,FALSE,"Monthinput"}</definedName>
    <definedName name="new" localSheetId="31">#REF!</definedName>
    <definedName name="new" localSheetId="50">#REF!</definedName>
    <definedName name="new" localSheetId="4">#REF!</definedName>
    <definedName name="new" localSheetId="6">#REF!</definedName>
    <definedName name="new" localSheetId="28">#REF!</definedName>
    <definedName name="new" localSheetId="32">#REF!</definedName>
    <definedName name="new" localSheetId="33">#REF!</definedName>
    <definedName name="new" localSheetId="34">#REF!</definedName>
    <definedName name="new" localSheetId="52">#REF!</definedName>
    <definedName name="new">#REF!</definedName>
    <definedName name="nmBlankCell">'[44]Table 2.1 from DDP program'!$A$2:$A$2</definedName>
    <definedName name="nmBlankRow" localSheetId="31">[45]EDT!#REF!</definedName>
    <definedName name="nmBlankRow" localSheetId="50">[45]EDT!#REF!</definedName>
    <definedName name="nmBlankRow" localSheetId="4">[45]EDT!#REF!</definedName>
    <definedName name="nmBlankRow" localSheetId="6">[45]EDT!#REF!</definedName>
    <definedName name="nmBlankRow" localSheetId="28">[45]EDT!#REF!</definedName>
    <definedName name="nmBlankRow" localSheetId="32">[45]EDT!#REF!</definedName>
    <definedName name="nmBlankRow" localSheetId="33">[45]EDT!#REF!</definedName>
    <definedName name="nmBlankRow" localSheetId="34">[45]EDT!#REF!</definedName>
    <definedName name="nmBlankRow" localSheetId="52">[45]EDT!#REF!</definedName>
    <definedName name="nmBlankRow">[45]EDT!#REF!</definedName>
    <definedName name="nmColumnHeader">[45]EDT!$3:$3</definedName>
    <definedName name="nmData">[45]EDT!$B$4:$AA$36</definedName>
    <definedName name="nmIndexTable" localSheetId="31">[45]EDT!#REF!</definedName>
    <definedName name="nmIndexTable" localSheetId="50">[45]EDT!#REF!</definedName>
    <definedName name="nmIndexTable" localSheetId="4">[45]EDT!#REF!</definedName>
    <definedName name="nmIndexTable" localSheetId="6">[45]EDT!#REF!</definedName>
    <definedName name="nmIndexTable" localSheetId="28">[45]EDT!#REF!</definedName>
    <definedName name="nmIndexTable" localSheetId="32">[45]EDT!#REF!</definedName>
    <definedName name="nmIndexTable" localSheetId="33">[45]EDT!#REF!</definedName>
    <definedName name="nmIndexTable" localSheetId="34">[45]EDT!#REF!</definedName>
    <definedName name="nmIndexTable" localSheetId="52">[45]EDT!#REF!</definedName>
    <definedName name="nmIndexTable">[45]EDT!#REF!</definedName>
    <definedName name="nmReportFooter">'[46]Table 1'!$29:$29</definedName>
    <definedName name="nmReportHeader">#N/A</definedName>
    <definedName name="nmReportNotes">'[46]Table 1'!$30:$30</definedName>
    <definedName name="nmRowHeader">[45]EDT!$A$4:$A$36</definedName>
    <definedName name="nmScale" localSheetId="31">[45]EDT!#REF!</definedName>
    <definedName name="nmScale" localSheetId="50">[45]EDT!#REF!</definedName>
    <definedName name="nmScale" localSheetId="4">[45]EDT!#REF!</definedName>
    <definedName name="nmScale" localSheetId="6">[45]EDT!#REF!</definedName>
    <definedName name="nmScale" localSheetId="28">[45]EDT!#REF!</definedName>
    <definedName name="nmScale" localSheetId="32">[45]EDT!#REF!</definedName>
    <definedName name="nmScale" localSheetId="33">[45]EDT!#REF!</definedName>
    <definedName name="nmScale" localSheetId="34">[45]EDT!#REF!</definedName>
    <definedName name="nmScale" localSheetId="52">[45]EDT!#REF!</definedName>
    <definedName name="nmScale">[45]EDT!#REF!</definedName>
    <definedName name="nn" localSheetId="31" hidden="1">{"Riqfin97",#N/A,FALSE,"Tran";"Riqfinpro",#N/A,FALSE,"Tran"}</definedName>
    <definedName name="nn" localSheetId="50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localSheetId="28" hidden="1">{"Riqfin97",#N/A,FALSE,"Tran";"Riqfinpro",#N/A,FALSE,"Tran"}</definedName>
    <definedName name="nn" localSheetId="32" hidden="1">{"Riqfin97",#N/A,FALSE,"Tran";"Riqfinpro",#N/A,FALSE,"Tran"}</definedName>
    <definedName name="nn" localSheetId="33" hidden="1">{"Riqfin97",#N/A,FALSE,"Tran";"Riqfinpro",#N/A,FALSE,"Tran"}</definedName>
    <definedName name="nn" localSheetId="34" hidden="1">{"Riqfin97",#N/A,FALSE,"Tran";"Riqfinpro",#N/A,FALSE,"Tran"}</definedName>
    <definedName name="nn" localSheetId="35" hidden="1">{"Riqfin97",#N/A,FALSE,"Tran";"Riqfinpro",#N/A,FALSE,"Tran"}</definedName>
    <definedName name="nn" localSheetId="36" hidden="1">{"Riqfin97",#N/A,FALSE,"Tran";"Riqfinpro",#N/A,FALSE,"Tran"}</definedName>
    <definedName name="nn" localSheetId="37" hidden="1">{"Riqfin97",#N/A,FALSE,"Tran";"Riqfinpro",#N/A,FALSE,"Tran"}</definedName>
    <definedName name="nn" localSheetId="52" hidden="1">{"Riqfin97",#N/A,FALSE,"Tran";"Riqfinpro",#N/A,FALSE,"Tran"}</definedName>
    <definedName name="nn" localSheetId="53" hidden="1">{"Riqfin97",#N/A,FALSE,"Tran";"Riqfinpro",#N/A,FALSE,"Tran"}</definedName>
    <definedName name="nn" hidden="1">{"Riqfin97",#N/A,FALSE,"Tran";"Riqfinpro",#N/A,FALSE,"Tran"}</definedName>
    <definedName name="nnn" localSheetId="31" hidden="1">{"Tab1",#N/A,FALSE,"P";"Tab2",#N/A,FALSE,"P"}</definedName>
    <definedName name="nnn" localSheetId="50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localSheetId="28" hidden="1">{"Tab1",#N/A,FALSE,"P";"Tab2",#N/A,FALSE,"P"}</definedName>
    <definedName name="nnn" localSheetId="32" hidden="1">{"Tab1",#N/A,FALSE,"P";"Tab2",#N/A,FALSE,"P"}</definedName>
    <definedName name="nnn" localSheetId="33" hidden="1">{"Tab1",#N/A,FALSE,"P";"Tab2",#N/A,FALSE,"P"}</definedName>
    <definedName name="nnn" localSheetId="34" hidden="1">{"Tab1",#N/A,FALSE,"P";"Tab2",#N/A,FALSE,"P"}</definedName>
    <definedName name="nnn" localSheetId="35" hidden="1">{"Tab1",#N/A,FALSE,"P";"Tab2",#N/A,FALSE,"P"}</definedName>
    <definedName name="nnn" localSheetId="36" hidden="1">{"Tab1",#N/A,FALSE,"P";"Tab2",#N/A,FALSE,"P"}</definedName>
    <definedName name="nnn" localSheetId="37" hidden="1">{"Tab1",#N/A,FALSE,"P";"Tab2",#N/A,FALSE,"P"}</definedName>
    <definedName name="nnn" localSheetId="52" hidden="1">{"Tab1",#N/A,FALSE,"P";"Tab2",#N/A,FALSE,"P"}</definedName>
    <definedName name="nnn" localSheetId="53" hidden="1">{"Tab1",#N/A,FALSE,"P";"Tab2",#N/A,FALSE,"P"}</definedName>
    <definedName name="nnn" hidden="1">{"Tab1",#N/A,FALSE,"P";"Tab2",#N/A,FALSE,"P"}</definedName>
    <definedName name="nnnnnnnnnn" localSheetId="31" hidden="1">{"Minpmon",#N/A,FALSE,"Monthinput"}</definedName>
    <definedName name="nnnnnnnnnn" localSheetId="50" hidden="1">{"Minpmon",#N/A,FALSE,"Monthinput"}</definedName>
    <definedName name="nnnnnnnnnn" localSheetId="4" hidden="1">{"Minpmon",#N/A,FALSE,"Monthinput"}</definedName>
    <definedName name="nnnnnnnnnn" localSheetId="6" hidden="1">{"Minpmon",#N/A,FALSE,"Monthinput"}</definedName>
    <definedName name="nnnnnnnnnn" localSheetId="28" hidden="1">{"Minpmon",#N/A,FALSE,"Monthinput"}</definedName>
    <definedName name="nnnnnnnnnn" localSheetId="32" hidden="1">{"Minpmon",#N/A,FALSE,"Monthinput"}</definedName>
    <definedName name="nnnnnnnnnn" localSheetId="33" hidden="1">{"Minpmon",#N/A,FALSE,"Monthinput"}</definedName>
    <definedName name="nnnnnnnnnn" localSheetId="34" hidden="1">{"Minpmon",#N/A,FALSE,"Monthinput"}</definedName>
    <definedName name="nnnnnnnnnn" localSheetId="35" hidden="1">{"Minpmon",#N/A,FALSE,"Monthinput"}</definedName>
    <definedName name="nnnnnnnnnn" localSheetId="36" hidden="1">{"Minpmon",#N/A,FALSE,"Monthinput"}</definedName>
    <definedName name="nnnnnnnnnn" localSheetId="37" hidden="1">{"Minpmon",#N/A,FALSE,"Monthinput"}</definedName>
    <definedName name="nnnnnnnnnn" localSheetId="52" hidden="1">{"Minpmon",#N/A,FALSE,"Monthinput"}</definedName>
    <definedName name="nnnnnnnnnn" localSheetId="53" hidden="1">{"Minpmon",#N/A,FALSE,"Monthinput"}</definedName>
    <definedName name="nnnnnnnnnn" hidden="1">{"Minpmon",#N/A,FALSE,"Monthinput"}</definedName>
    <definedName name="nnnnnnnnnnnn" localSheetId="31" hidden="1">{"Riqfin97",#N/A,FALSE,"Tran";"Riqfinpro",#N/A,FALSE,"Tran"}</definedName>
    <definedName name="nnnnnnnnnnnn" localSheetId="5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6" hidden="1">{"Riqfin97",#N/A,FALSE,"Tran";"Riqfinpro",#N/A,FALSE,"Tran"}</definedName>
    <definedName name="nnnnnnnnnnnn" localSheetId="28" hidden="1">{"Riqfin97",#N/A,FALSE,"Tran";"Riqfinpro",#N/A,FALSE,"Tran"}</definedName>
    <definedName name="nnnnnnnnnnnn" localSheetId="32" hidden="1">{"Riqfin97",#N/A,FALSE,"Tran";"Riqfinpro",#N/A,FALSE,"Tran"}</definedName>
    <definedName name="nnnnnnnnnnnn" localSheetId="33" hidden="1">{"Riqfin97",#N/A,FALSE,"Tran";"Riqfinpro",#N/A,FALSE,"Tran"}</definedName>
    <definedName name="nnnnnnnnnnnn" localSheetId="34" hidden="1">{"Riqfin97",#N/A,FALSE,"Tran";"Riqfinpro",#N/A,FALSE,"Tran"}</definedName>
    <definedName name="nnnnnnnnnnnn" localSheetId="35" hidden="1">{"Riqfin97",#N/A,FALSE,"Tran";"Riqfinpro",#N/A,FALSE,"Tran"}</definedName>
    <definedName name="nnnnnnnnnnnn" localSheetId="36" hidden="1">{"Riqfin97",#N/A,FALSE,"Tran";"Riqfinpro",#N/A,FALSE,"Tran"}</definedName>
    <definedName name="nnnnnnnnnnnn" localSheetId="37" hidden="1">{"Riqfin97",#N/A,FALSE,"Tran";"Riqfinpro",#N/A,FALSE,"Tran"}</definedName>
    <definedName name="nnnnnnnnnnnn" localSheetId="52" hidden="1">{"Riqfin97",#N/A,FALSE,"Tran";"Riqfinpro",#N/A,FALSE,"Tran"}</definedName>
    <definedName name="nnnnnnnnnnnn" localSheetId="53" hidden="1">{"Riqfin97",#N/A,FALSE,"Tran";"Riqfinpro",#N/A,FALSE,"Tran"}</definedName>
    <definedName name="nnnnnnnnnnnn" hidden="1">{"Riqfin97",#N/A,FALSE,"Tran";"Riqfinpro",#N/A,FALSE,"Tran"}</definedName>
    <definedName name="Noah" localSheetId="31">#REF!</definedName>
    <definedName name="Noah" localSheetId="50">#REF!</definedName>
    <definedName name="Noah" localSheetId="4">#REF!</definedName>
    <definedName name="Noah" localSheetId="6">#REF!</definedName>
    <definedName name="Noah" localSheetId="28">#REF!</definedName>
    <definedName name="Noah" localSheetId="32">#REF!</definedName>
    <definedName name="Noah" localSheetId="33">#REF!</definedName>
    <definedName name="Noah" localSheetId="34">#REF!</definedName>
    <definedName name="Noah" localSheetId="52">#REF!</definedName>
    <definedName name="Noah">#REF!</definedName>
    <definedName name="NOCLUB" localSheetId="31">#REF!</definedName>
    <definedName name="NOCLUB" localSheetId="50">#REF!</definedName>
    <definedName name="NOCLUB" localSheetId="4">#REF!</definedName>
    <definedName name="NOCLUB" localSheetId="6">#REF!</definedName>
    <definedName name="NOCLUB" localSheetId="28">#REF!</definedName>
    <definedName name="NOCLUB" localSheetId="32">#REF!</definedName>
    <definedName name="NOCLUB" localSheetId="33">#REF!</definedName>
    <definedName name="NOCLUB" localSheetId="34">#REF!</definedName>
    <definedName name="NOCLUB" localSheetId="52">#REF!</definedName>
    <definedName name="NOCLUB">#REF!</definedName>
    <definedName name="NOK" localSheetId="31">#REF!</definedName>
    <definedName name="NOK" localSheetId="50">#REF!</definedName>
    <definedName name="NOK" localSheetId="4">#REF!</definedName>
    <definedName name="NOK" localSheetId="6">#REF!</definedName>
    <definedName name="NOK" localSheetId="28">#REF!</definedName>
    <definedName name="NOK" localSheetId="32">#REF!</definedName>
    <definedName name="NOK" localSheetId="33">#REF!</definedName>
    <definedName name="NOK" localSheetId="34">#REF!</definedName>
    <definedName name="NOK" localSheetId="52">#REF!</definedName>
    <definedName name="NOK">#REF!</definedName>
    <definedName name="NONLEAP" localSheetId="31">#REF!</definedName>
    <definedName name="NONLEAP" localSheetId="50">#REF!</definedName>
    <definedName name="NONLEAP" localSheetId="4">#REF!</definedName>
    <definedName name="NONLEAP" localSheetId="6">#REF!</definedName>
    <definedName name="NONLEAP" localSheetId="28">#REF!</definedName>
    <definedName name="NONLEAP" localSheetId="33">#REF!</definedName>
    <definedName name="NONLEAP" localSheetId="34">#REF!</definedName>
    <definedName name="NONLEAP" localSheetId="52">#REF!</definedName>
    <definedName name="NONLEAP">#REF!</definedName>
    <definedName name="NONOECD1">[20]nonopec!$D$29:$AD$70</definedName>
    <definedName name="NONOECD2">[20]nonopec!$D$71:$AD$135</definedName>
    <definedName name="NONOPEC">[20]nonopec!$D$136:$AD$155</definedName>
    <definedName name="NOPEC1">[23]MONTHLY!$BP$19:$CA$19</definedName>
    <definedName name="NOPEC2">[23]MONTHLY!$CB$19:$CM$19</definedName>
    <definedName name="NORM1">[23]MONTHLY!$A$5:$O$117</definedName>
    <definedName name="NORM2">[23]MONTHLY!$A$422:$Z$491</definedName>
    <definedName name="NORM3">[23]MONTHLY!$A$334:$Z$380</definedName>
    <definedName name="NSUMMARY">[20]nonopec!$D$157:$AD$204</definedName>
    <definedName name="OCTUBRE">#N/A</definedName>
    <definedName name="OECD">[20]nonopec!$D$1:$AD$28</definedName>
    <definedName name="oipio" localSheetId="31" hidden="1">#REF!</definedName>
    <definedName name="oipio" localSheetId="50" hidden="1">#REF!</definedName>
    <definedName name="oipio" localSheetId="4" hidden="1">#REF!</definedName>
    <definedName name="oipio" localSheetId="6" hidden="1">#REF!</definedName>
    <definedName name="oipio" localSheetId="28" hidden="1">#REF!</definedName>
    <definedName name="oipio" localSheetId="32" hidden="1">#REF!</definedName>
    <definedName name="oipio" localSheetId="33" hidden="1">#REF!</definedName>
    <definedName name="oipio" localSheetId="34" hidden="1">#REF!</definedName>
    <definedName name="oipio" localSheetId="52" hidden="1">#REF!</definedName>
    <definedName name="oipio" hidden="1">#REF!</definedName>
    <definedName name="oiulfdgdgh" localSheetId="31" hidden="1">'[26]Fax a enviar'!#REF!</definedName>
    <definedName name="oiulfdgdgh" localSheetId="50" hidden="1">'[26]Fax a enviar'!#REF!</definedName>
    <definedName name="oiulfdgdgh" localSheetId="4" hidden="1">'[26]Fax a enviar'!#REF!</definedName>
    <definedName name="oiulfdgdgh" localSheetId="6" hidden="1">'[26]Fax a enviar'!#REF!</definedName>
    <definedName name="oiulfdgdgh" localSheetId="28" hidden="1">'[26]Fax a enviar'!#REF!</definedName>
    <definedName name="oiulfdgdgh" localSheetId="32" hidden="1">'[26]Fax a enviar'!#REF!</definedName>
    <definedName name="oiulfdgdgh" localSheetId="33" hidden="1">'[26]Fax a enviar'!#REF!</definedName>
    <definedName name="oiulfdgdgh" localSheetId="34" hidden="1">'[26]Fax a enviar'!#REF!</definedName>
    <definedName name="oiulfdgdgh" localSheetId="52" hidden="1">'[26]Fax a enviar'!#REF!</definedName>
    <definedName name="oiulfdgdgh" hidden="1">'[26]Fax a enviar'!#REF!</definedName>
    <definedName name="oo" localSheetId="31" hidden="1">{"Riqfin97",#N/A,FALSE,"Tran";"Riqfinpro",#N/A,FALSE,"Tran"}</definedName>
    <definedName name="oo" localSheetId="50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localSheetId="28" hidden="1">{"Riqfin97",#N/A,FALSE,"Tran";"Riqfinpro",#N/A,FALSE,"Tran"}</definedName>
    <definedName name="oo" localSheetId="32" hidden="1">{"Riqfin97",#N/A,FALSE,"Tran";"Riqfinpro",#N/A,FALSE,"Tran"}</definedName>
    <definedName name="oo" localSheetId="33" hidden="1">{"Riqfin97",#N/A,FALSE,"Tran";"Riqfinpro",#N/A,FALSE,"Tran"}</definedName>
    <definedName name="oo" localSheetId="34" hidden="1">{"Riqfin97",#N/A,FALSE,"Tran";"Riqfinpro",#N/A,FALSE,"Tran"}</definedName>
    <definedName name="oo" localSheetId="35" hidden="1">{"Riqfin97",#N/A,FALSE,"Tran";"Riqfinpro",#N/A,FALSE,"Tran"}</definedName>
    <definedName name="oo" localSheetId="36" hidden="1">{"Riqfin97",#N/A,FALSE,"Tran";"Riqfinpro",#N/A,FALSE,"Tran"}</definedName>
    <definedName name="oo" localSheetId="37" hidden="1">{"Riqfin97",#N/A,FALSE,"Tran";"Riqfinpro",#N/A,FALSE,"Tran"}</definedName>
    <definedName name="oo" localSheetId="52" hidden="1">{"Riqfin97",#N/A,FALSE,"Tran";"Riqfinpro",#N/A,FALSE,"Tran"}</definedName>
    <definedName name="oo" localSheetId="53" hidden="1">{"Riqfin97",#N/A,FALSE,"Tran";"Riqfinpro",#N/A,FALSE,"Tran"}</definedName>
    <definedName name="oo" hidden="1">{"Riqfin97",#N/A,FALSE,"Tran";"Riqfinpro",#N/A,FALSE,"Tran"}</definedName>
    <definedName name="ooo" localSheetId="31" hidden="1">{"Tab1",#N/A,FALSE,"P";"Tab2",#N/A,FALSE,"P"}</definedName>
    <definedName name="ooo" localSheetId="50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localSheetId="28" hidden="1">{"Tab1",#N/A,FALSE,"P";"Tab2",#N/A,FALSE,"P"}</definedName>
    <definedName name="ooo" localSheetId="32" hidden="1">{"Tab1",#N/A,FALSE,"P";"Tab2",#N/A,FALSE,"P"}</definedName>
    <definedName name="ooo" localSheetId="33" hidden="1">{"Tab1",#N/A,FALSE,"P";"Tab2",#N/A,FALSE,"P"}</definedName>
    <definedName name="ooo" localSheetId="34" hidden="1">{"Tab1",#N/A,FALSE,"P";"Tab2",#N/A,FALSE,"P"}</definedName>
    <definedName name="ooo" localSheetId="35" hidden="1">{"Tab1",#N/A,FALSE,"P";"Tab2",#N/A,FALSE,"P"}</definedName>
    <definedName name="ooo" localSheetId="36" hidden="1">{"Tab1",#N/A,FALSE,"P";"Tab2",#N/A,FALSE,"P"}</definedName>
    <definedName name="ooo" localSheetId="37" hidden="1">{"Tab1",#N/A,FALSE,"P";"Tab2",#N/A,FALSE,"P"}</definedName>
    <definedName name="ooo" localSheetId="52" hidden="1">{"Tab1",#N/A,FALSE,"P";"Tab2",#N/A,FALSE,"P"}</definedName>
    <definedName name="ooo" localSheetId="53" hidden="1">{"Tab1",#N/A,FALSE,"P";"Tab2",#N/A,FALSE,"P"}</definedName>
    <definedName name="ooo" hidden="1">{"Tab1",#N/A,FALSE,"P";"Tab2",#N/A,FALSE,"P"}</definedName>
    <definedName name="OOOKOKOKO" localSheetId="31">#REF!</definedName>
    <definedName name="OOOKOKOKO" localSheetId="50">#REF!</definedName>
    <definedName name="OOOKOKOKO" localSheetId="4">#REF!</definedName>
    <definedName name="OOOKOKOKO" localSheetId="6">#REF!</definedName>
    <definedName name="OOOKOKOKO" localSheetId="28">#REF!</definedName>
    <definedName name="OOOKOKOKO" localSheetId="32">#REF!</definedName>
    <definedName name="OOOKOKOKO" localSheetId="33">#REF!</definedName>
    <definedName name="OOOKOKOKO" localSheetId="34">#REF!</definedName>
    <definedName name="OOOKOKOKO" localSheetId="52">#REF!</definedName>
    <definedName name="OOOKOKOKO">#REF!</definedName>
    <definedName name="oooo" localSheetId="31" hidden="1">{"Tab1",#N/A,FALSE,"P";"Tab2",#N/A,FALSE,"P"}</definedName>
    <definedName name="oooo" localSheetId="50" hidden="1">{"Tab1",#N/A,FALSE,"P";"Tab2",#N/A,FALSE,"P"}</definedName>
    <definedName name="oooo" localSheetId="4" hidden="1">{"Tab1",#N/A,FALSE,"P";"Tab2",#N/A,FALSE,"P"}</definedName>
    <definedName name="oooo" localSheetId="6" hidden="1">{"Tab1",#N/A,FALSE,"P";"Tab2",#N/A,FALSE,"P"}</definedName>
    <definedName name="oooo" localSheetId="28" hidden="1">{"Tab1",#N/A,FALSE,"P";"Tab2",#N/A,FALSE,"P"}</definedName>
    <definedName name="oooo" localSheetId="32" hidden="1">{"Tab1",#N/A,FALSE,"P";"Tab2",#N/A,FALSE,"P"}</definedName>
    <definedName name="oooo" localSheetId="33" hidden="1">{"Tab1",#N/A,FALSE,"P";"Tab2",#N/A,FALSE,"P"}</definedName>
    <definedName name="oooo" localSheetId="34" hidden="1">{"Tab1",#N/A,FALSE,"P";"Tab2",#N/A,FALSE,"P"}</definedName>
    <definedName name="oooo" localSheetId="35" hidden="1">{"Tab1",#N/A,FALSE,"P";"Tab2",#N/A,FALSE,"P"}</definedName>
    <definedName name="oooo" localSheetId="36" hidden="1">{"Tab1",#N/A,FALSE,"P";"Tab2",#N/A,FALSE,"P"}</definedName>
    <definedName name="oooo" localSheetId="37" hidden="1">{"Tab1",#N/A,FALSE,"P";"Tab2",#N/A,FALSE,"P"}</definedName>
    <definedName name="oooo" localSheetId="52" hidden="1">{"Tab1",#N/A,FALSE,"P";"Tab2",#N/A,FALSE,"P"}</definedName>
    <definedName name="oooo" localSheetId="53" hidden="1">{"Tab1",#N/A,FALSE,"P";"Tab2",#N/A,FALSE,"P"}</definedName>
    <definedName name="oooo" hidden="1">{"Tab1",#N/A,FALSE,"P";"Tab2",#N/A,FALSE,"P"}</definedName>
    <definedName name="ooooooooo" localSheetId="31" hidden="1">#REF!</definedName>
    <definedName name="ooooooooo" localSheetId="50" hidden="1">#REF!</definedName>
    <definedName name="ooooooooo" localSheetId="4" hidden="1">#REF!</definedName>
    <definedName name="ooooooooo" localSheetId="6" hidden="1">#REF!</definedName>
    <definedName name="ooooooooo" localSheetId="28" hidden="1">#REF!</definedName>
    <definedName name="ooooooooo" localSheetId="32" hidden="1">#REF!</definedName>
    <definedName name="ooooooooo" localSheetId="33" hidden="1">#REF!</definedName>
    <definedName name="ooooooooo" localSheetId="34" hidden="1">#REF!</definedName>
    <definedName name="ooooooooo" localSheetId="52" hidden="1">#REF!</definedName>
    <definedName name="ooooooooo" hidden="1">#REF!</definedName>
    <definedName name="OPEC">[20]nonopec!$D$204:$AD$251</definedName>
    <definedName name="OPEC1">[23]MONTHLY!$BP$12:$CA$12</definedName>
    <definedName name="OPEC2">[23]MONTHLY!$CB$12:$CM$12</definedName>
    <definedName name="OPOPOPOPO" localSheetId="31">#REF!</definedName>
    <definedName name="OPOPOPOPO" localSheetId="50">#REF!</definedName>
    <definedName name="OPOPOPOPO" localSheetId="4">#REF!</definedName>
    <definedName name="OPOPOPOPO" localSheetId="6">#REF!</definedName>
    <definedName name="OPOPOPOPO" localSheetId="28">#REF!</definedName>
    <definedName name="OPOPOPOPO" localSheetId="32">#REF!</definedName>
    <definedName name="OPOPOPOPO" localSheetId="33">#REF!</definedName>
    <definedName name="OPOPOPOPO" localSheetId="34">#REF!</definedName>
    <definedName name="OPOPOPOPO" localSheetId="52">#REF!</definedName>
    <definedName name="OPOPOPOPO">#REF!</definedName>
    <definedName name="opu" localSheetId="31" hidden="1">{"Riqfin97",#N/A,FALSE,"Tran";"Riqfinpro",#N/A,FALSE,"Tran"}</definedName>
    <definedName name="opu" localSheetId="50" hidden="1">{"Riqfin97",#N/A,FALSE,"Tran";"Riqfinpro",#N/A,FALSE,"Tran"}</definedName>
    <definedName name="opu" localSheetId="4" hidden="1">{"Riqfin97",#N/A,FALSE,"Tran";"Riqfinpro",#N/A,FALSE,"Tran"}</definedName>
    <definedName name="opu" localSheetId="6" hidden="1">{"Riqfin97",#N/A,FALSE,"Tran";"Riqfinpro",#N/A,FALSE,"Tran"}</definedName>
    <definedName name="opu" localSheetId="28" hidden="1">{"Riqfin97",#N/A,FALSE,"Tran";"Riqfinpro",#N/A,FALSE,"Tran"}</definedName>
    <definedName name="opu" localSheetId="32" hidden="1">{"Riqfin97",#N/A,FALSE,"Tran";"Riqfinpro",#N/A,FALSE,"Tran"}</definedName>
    <definedName name="opu" localSheetId="33" hidden="1">{"Riqfin97",#N/A,FALSE,"Tran";"Riqfinpro",#N/A,FALSE,"Tran"}</definedName>
    <definedName name="opu" localSheetId="34" hidden="1">{"Riqfin97",#N/A,FALSE,"Tran";"Riqfinpro",#N/A,FALSE,"Tran"}</definedName>
    <definedName name="opu" localSheetId="35" hidden="1">{"Riqfin97",#N/A,FALSE,"Tran";"Riqfinpro",#N/A,FALSE,"Tran"}</definedName>
    <definedName name="opu" localSheetId="36" hidden="1">{"Riqfin97",#N/A,FALSE,"Tran";"Riqfinpro",#N/A,FALSE,"Tran"}</definedName>
    <definedName name="opu" localSheetId="37" hidden="1">{"Riqfin97",#N/A,FALSE,"Tran";"Riqfinpro",#N/A,FALSE,"Tran"}</definedName>
    <definedName name="opu" localSheetId="52" hidden="1">{"Riqfin97",#N/A,FALSE,"Tran";"Riqfinpro",#N/A,FALSE,"Tran"}</definedName>
    <definedName name="opu" localSheetId="53" hidden="1">{"Riqfin97",#N/A,FALSE,"Tran";"Riqfinpro",#N/A,FALSE,"Tran"}</definedName>
    <definedName name="opu" hidden="1">{"Riqfin97",#N/A,FALSE,"Tran";"Riqfinpro",#N/A,FALSE,"Tran"}</definedName>
    <definedName name="otra" localSheetId="31" hidden="1">#REF!</definedName>
    <definedName name="otra" localSheetId="50" hidden="1">#REF!</definedName>
    <definedName name="otra" localSheetId="4" hidden="1">#REF!</definedName>
    <definedName name="otra" localSheetId="6" hidden="1">#REF!</definedName>
    <definedName name="otra" localSheetId="28" hidden="1">#REF!</definedName>
    <definedName name="otra" localSheetId="32" hidden="1">#REF!</definedName>
    <definedName name="otra" localSheetId="33" hidden="1">#REF!</definedName>
    <definedName name="otra" localSheetId="34" hidden="1">#REF!</definedName>
    <definedName name="otra" localSheetId="52" hidden="1">#REF!</definedName>
    <definedName name="otra" hidden="1">#REF!</definedName>
    <definedName name="otro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31" hidden="1">{"Riqfin97",#N/A,FALSE,"Tran";"Riqfinpro",#N/A,FALSE,"Tran"}</definedName>
    <definedName name="p" localSheetId="50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localSheetId="28" hidden="1">{"Riqfin97",#N/A,FALSE,"Tran";"Riqfinpro",#N/A,FALSE,"Tran"}</definedName>
    <definedName name="P" localSheetId="32">#REF!</definedName>
    <definedName name="p" localSheetId="33" hidden="1">{"Riqfin97",#N/A,FALSE,"Tran";"Riqfinpro",#N/A,FALSE,"Tran"}</definedName>
    <definedName name="p" localSheetId="34" hidden="1">{"Riqfin97",#N/A,FALSE,"Tran";"Riqfinpro",#N/A,FALSE,"Tran"}</definedName>
    <definedName name="p" localSheetId="35" hidden="1">{"Riqfin97",#N/A,FALSE,"Tran";"Riqfinpro",#N/A,FALSE,"Tran"}</definedName>
    <definedName name="p" localSheetId="36" hidden="1">{"Riqfin97",#N/A,FALSE,"Tran";"Riqfinpro",#N/A,FALSE,"Tran"}</definedName>
    <definedName name="p" localSheetId="37" hidden="1">{"Riqfin97",#N/A,FALSE,"Tran";"Riqfinpro",#N/A,FALSE,"Tran"}</definedName>
    <definedName name="p" localSheetId="52" hidden="1">{"Riqfin97",#N/A,FALSE,"Tran";"Riqfinpro",#N/A,FALSE,"Tran"}</definedName>
    <definedName name="p" localSheetId="53" hidden="1">{"Riqfin97",#N/A,FALSE,"Tran";"Riqfinpro",#N/A,FALSE,"Tran"}</definedName>
    <definedName name="p" hidden="1">{"Riqfin97",#N/A,FALSE,"Tran";"Riqfinpro",#N/A,FALSE,"Tran"}</definedName>
    <definedName name="PCNTLGT" localSheetId="31">[20]nonopec!#REF!</definedName>
    <definedName name="PCNTLGT" localSheetId="50">[20]nonopec!#REF!</definedName>
    <definedName name="PCNTLGT" localSheetId="4">[20]nonopec!#REF!</definedName>
    <definedName name="PCNTLGT" localSheetId="6">[20]nonopec!#REF!</definedName>
    <definedName name="PCNTLGT" localSheetId="28">[20]nonopec!#REF!</definedName>
    <definedName name="PCNTLGT" localSheetId="33">[20]nonopec!#REF!</definedName>
    <definedName name="PCNTLGT" localSheetId="34">[20]nonopec!#REF!</definedName>
    <definedName name="PCNTLGT" localSheetId="52">[20]nonopec!#REF!</definedName>
    <definedName name="PCNTLGT">[20]nonopec!#REF!</definedName>
    <definedName name="PII" localSheetId="31" hidden="1">{"Main Economic Indicators",#N/A,FALSE,"C"}</definedName>
    <definedName name="PII" localSheetId="50" hidden="1">{"Main Economic Indicators",#N/A,FALSE,"C"}</definedName>
    <definedName name="PII" localSheetId="4" hidden="1">{"Main Economic Indicators",#N/A,FALSE,"C"}</definedName>
    <definedName name="PII" localSheetId="6" hidden="1">{"Main Economic Indicators",#N/A,FALSE,"C"}</definedName>
    <definedName name="PII" localSheetId="28" hidden="1">{"Main Economic Indicators",#N/A,FALSE,"C"}</definedName>
    <definedName name="PII" localSheetId="32" hidden="1">{"Main Economic Indicators",#N/A,FALSE,"C"}</definedName>
    <definedName name="PII" localSheetId="33" hidden="1">{"Main Economic Indicators",#N/A,FALSE,"C"}</definedName>
    <definedName name="PII" localSheetId="34" hidden="1">{"Main Economic Indicators",#N/A,FALSE,"C"}</definedName>
    <definedName name="PII" localSheetId="35" hidden="1">{"Main Economic Indicators",#N/A,FALSE,"C"}</definedName>
    <definedName name="PII" localSheetId="36" hidden="1">{"Main Economic Indicators",#N/A,FALSE,"C"}</definedName>
    <definedName name="PII" localSheetId="37" hidden="1">{"Main Economic Indicators",#N/A,FALSE,"C"}</definedName>
    <definedName name="PII" localSheetId="52" hidden="1">{"Main Economic Indicators",#N/A,FALSE,"C"}</definedName>
    <definedName name="PII" localSheetId="53" hidden="1">{"Main Economic Indicators",#N/A,FALSE,"C"}</definedName>
    <definedName name="PII" hidden="1">{"Main Economic Indicators",#N/A,FALSE,"C"}</definedName>
    <definedName name="pit" localSheetId="31" hidden="1">{"Riqfin97",#N/A,FALSE,"Tran";"Riqfinpro",#N/A,FALSE,"Tran"}</definedName>
    <definedName name="pit" localSheetId="50" hidden="1">{"Riqfin97",#N/A,FALSE,"Tran";"Riqfinpro",#N/A,FALSE,"Tran"}</definedName>
    <definedName name="pit" localSheetId="4" hidden="1">{"Riqfin97",#N/A,FALSE,"Tran";"Riqfinpro",#N/A,FALSE,"Tran"}</definedName>
    <definedName name="pit" localSheetId="6" hidden="1">{"Riqfin97",#N/A,FALSE,"Tran";"Riqfinpro",#N/A,FALSE,"Tran"}</definedName>
    <definedName name="pit" localSheetId="28" hidden="1">{"Riqfin97",#N/A,FALSE,"Tran";"Riqfinpro",#N/A,FALSE,"Tran"}</definedName>
    <definedName name="pit" localSheetId="32" hidden="1">{"Riqfin97",#N/A,FALSE,"Tran";"Riqfinpro",#N/A,FALSE,"Tran"}</definedName>
    <definedName name="pit" localSheetId="33" hidden="1">{"Riqfin97",#N/A,FALSE,"Tran";"Riqfinpro",#N/A,FALSE,"Tran"}</definedName>
    <definedName name="pit" localSheetId="34" hidden="1">{"Riqfin97",#N/A,FALSE,"Tran";"Riqfinpro",#N/A,FALSE,"Tran"}</definedName>
    <definedName name="pit" localSheetId="35" hidden="1">{"Riqfin97",#N/A,FALSE,"Tran";"Riqfinpro",#N/A,FALSE,"Tran"}</definedName>
    <definedName name="pit" localSheetId="36" hidden="1">{"Riqfin97",#N/A,FALSE,"Tran";"Riqfinpro",#N/A,FALSE,"Tran"}</definedName>
    <definedName name="pit" localSheetId="37" hidden="1">{"Riqfin97",#N/A,FALSE,"Tran";"Riqfinpro",#N/A,FALSE,"Tran"}</definedName>
    <definedName name="pit" localSheetId="52" hidden="1">{"Riqfin97",#N/A,FALSE,"Tran";"Riqfinpro",#N/A,FALSE,"Tran"}</definedName>
    <definedName name="pit" localSheetId="53" hidden="1">{"Riqfin97",#N/A,FALSE,"Tran";"Riqfinpro",#N/A,FALSE,"Tran"}</definedName>
    <definedName name="pit" hidden="1">{"Riqfin97",#N/A,FALSE,"Tran";"Riqfinpro",#N/A,FALSE,"Tran"}</definedName>
    <definedName name="poooooooooo" localSheetId="31" hidden="1">'[26]Fax a enviar'!#REF!</definedName>
    <definedName name="poooooooooo" localSheetId="50" hidden="1">'[26]Fax a enviar'!#REF!</definedName>
    <definedName name="poooooooooo" localSheetId="4" hidden="1">'[26]Fax a enviar'!#REF!</definedName>
    <definedName name="poooooooooo" localSheetId="6" hidden="1">'[26]Fax a enviar'!#REF!</definedName>
    <definedName name="poooooooooo" localSheetId="28" hidden="1">'[26]Fax a enviar'!#REF!</definedName>
    <definedName name="poooooooooo" localSheetId="33" hidden="1">'[26]Fax a enviar'!#REF!</definedName>
    <definedName name="poooooooooo" localSheetId="34" hidden="1">'[26]Fax a enviar'!#REF!</definedName>
    <definedName name="poooooooooo" localSheetId="52" hidden="1">'[26]Fax a enviar'!#REF!</definedName>
    <definedName name="poooooooooo" hidden="1">'[26]Fax a enviar'!#REF!</definedName>
    <definedName name="POTENCIAL" localSheetId="31">#REF!</definedName>
    <definedName name="POTENCIAL" localSheetId="50">#REF!</definedName>
    <definedName name="POTENCIAL" localSheetId="4">#REF!</definedName>
    <definedName name="POTENCIAL" localSheetId="6">#REF!</definedName>
    <definedName name="POTENCIAL" localSheetId="28">#REF!</definedName>
    <definedName name="POTENCIAL" localSheetId="32">#REF!</definedName>
    <definedName name="POTENCIAL" localSheetId="33">#REF!</definedName>
    <definedName name="POTENCIAL" localSheetId="34">#REF!</definedName>
    <definedName name="POTENCIAL" localSheetId="52">#REF!</definedName>
    <definedName name="POTENCIAL">#REF!</definedName>
    <definedName name="PP" localSheetId="31">#REF!</definedName>
    <definedName name="PP" localSheetId="50">#REF!</definedName>
    <definedName name="PP" localSheetId="4">#REF!</definedName>
    <definedName name="PP" localSheetId="6">#REF!</definedName>
    <definedName name="PP" localSheetId="28">#REF!</definedName>
    <definedName name="PP" localSheetId="32">#REF!</definedName>
    <definedName name="PP" localSheetId="33">#REF!</definedName>
    <definedName name="PP" localSheetId="34">#REF!</definedName>
    <definedName name="PP" localSheetId="52">#REF!</definedName>
    <definedName name="PP">#REF!</definedName>
    <definedName name="ppoooooooooo" localSheetId="31" hidden="1">#REF!</definedName>
    <definedName name="ppoooooooooo" localSheetId="50" hidden="1">#REF!</definedName>
    <definedName name="ppoooooooooo" localSheetId="4" hidden="1">#REF!</definedName>
    <definedName name="ppoooooooooo" localSheetId="6" hidden="1">#REF!</definedName>
    <definedName name="ppoooooooooo" localSheetId="28" hidden="1">#REF!</definedName>
    <definedName name="ppoooooooooo" localSheetId="32" hidden="1">#REF!</definedName>
    <definedName name="ppoooooooooo" localSheetId="33" hidden="1">#REF!</definedName>
    <definedName name="ppoooooooooo" localSheetId="34" hidden="1">#REF!</definedName>
    <definedName name="ppoooooooooo" localSheetId="52" hidden="1">#REF!</definedName>
    <definedName name="ppoooooooooo" hidden="1">#REF!</definedName>
    <definedName name="ppp" localSheetId="31" hidden="1">{"Riqfin97",#N/A,FALSE,"Tran";"Riqfinpro",#N/A,FALSE,"Tran"}</definedName>
    <definedName name="ppp" localSheetId="50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localSheetId="28" hidden="1">{"Riqfin97",#N/A,FALSE,"Tran";"Riqfinpro",#N/A,FALSE,"Tran"}</definedName>
    <definedName name="ppp" localSheetId="32" hidden="1">{"Riqfin97",#N/A,FALSE,"Tran";"Riqfinpro",#N/A,FALSE,"Tran"}</definedName>
    <definedName name="ppp" localSheetId="33" hidden="1">{"Riqfin97",#N/A,FALSE,"Tran";"Riqfinpro",#N/A,FALSE,"Tran"}</definedName>
    <definedName name="ppp" localSheetId="34" hidden="1">{"Riqfin97",#N/A,FALSE,"Tran";"Riqfinpro",#N/A,FALSE,"Tran"}</definedName>
    <definedName name="ppp" localSheetId="35" hidden="1">{"Riqfin97",#N/A,FALSE,"Tran";"Riqfinpro",#N/A,FALSE,"Tran"}</definedName>
    <definedName name="ppp" localSheetId="36" hidden="1">{"Riqfin97",#N/A,FALSE,"Tran";"Riqfinpro",#N/A,FALSE,"Tran"}</definedName>
    <definedName name="ppp" localSheetId="37" hidden="1">{"Riqfin97",#N/A,FALSE,"Tran";"Riqfinpro",#N/A,FALSE,"Tran"}</definedName>
    <definedName name="ppp" localSheetId="52" hidden="1">{"Riqfin97",#N/A,FALSE,"Tran";"Riqfinpro",#N/A,FALSE,"Tran"}</definedName>
    <definedName name="ppp" localSheetId="53" hidden="1">{"Riqfin97",#N/A,FALSE,"Tran";"Riqfinpro",#N/A,FALSE,"Tran"}</definedName>
    <definedName name="ppp" hidden="1">{"Riqfin97",#N/A,FALSE,"Tran";"Riqfinpro",#N/A,FALSE,"Tran"}</definedName>
    <definedName name="pppppp" localSheetId="31" hidden="1">{"Riqfin97",#N/A,FALSE,"Tran";"Riqfinpro",#N/A,FALSE,"Tran"}</definedName>
    <definedName name="pppppp" localSheetId="50" hidden="1">{"Riqfin97",#N/A,FALSE,"Tran";"Riqfinpro",#N/A,FALSE,"Tran"}</definedName>
    <definedName name="pppppp" localSheetId="4" hidden="1">{"Riqfin97",#N/A,FALSE,"Tran";"Riqfinpro",#N/A,FALSE,"Tran"}</definedName>
    <definedName name="pppppp" localSheetId="6" hidden="1">{"Riqfin97",#N/A,FALSE,"Tran";"Riqfinpro",#N/A,FALSE,"Tran"}</definedName>
    <definedName name="pppppp" localSheetId="28" hidden="1">{"Riqfin97",#N/A,FALSE,"Tran";"Riqfinpro",#N/A,FALSE,"Tran"}</definedName>
    <definedName name="pppppp" localSheetId="32" hidden="1">{"Riqfin97",#N/A,FALSE,"Tran";"Riqfinpro",#N/A,FALSE,"Tran"}</definedName>
    <definedName name="pppppp" localSheetId="33" hidden="1">{"Riqfin97",#N/A,FALSE,"Tran";"Riqfinpro",#N/A,FALSE,"Tran"}</definedName>
    <definedName name="pppppp" localSheetId="34" hidden="1">{"Riqfin97",#N/A,FALSE,"Tran";"Riqfinpro",#N/A,FALSE,"Tran"}</definedName>
    <definedName name="pppppp" localSheetId="35" hidden="1">{"Riqfin97",#N/A,FALSE,"Tran";"Riqfinpro",#N/A,FALSE,"Tran"}</definedName>
    <definedName name="pppppp" localSheetId="36" hidden="1">{"Riqfin97",#N/A,FALSE,"Tran";"Riqfinpro",#N/A,FALSE,"Tran"}</definedName>
    <definedName name="pppppp" localSheetId="37" hidden="1">{"Riqfin97",#N/A,FALSE,"Tran";"Riqfinpro",#N/A,FALSE,"Tran"}</definedName>
    <definedName name="pppppp" localSheetId="52" hidden="1">{"Riqfin97",#N/A,FALSE,"Tran";"Riqfinpro",#N/A,FALSE,"Tran"}</definedName>
    <definedName name="pppppp" localSheetId="53" hidden="1">{"Riqfin97",#N/A,FALSE,"Tran";"Riqfinpro",#N/A,FALSE,"Tran"}</definedName>
    <definedName name="pppppp" hidden="1">{"Riqfin97",#N/A,FALSE,"Tran";"Riqfinpro",#N/A,FALSE,"Tran"}</definedName>
    <definedName name="pppppppppp" localSheetId="31" hidden="1">#REF!</definedName>
    <definedName name="pppppppppp" localSheetId="50" hidden="1">#REF!</definedName>
    <definedName name="pppppppppp" localSheetId="4" hidden="1">#REF!</definedName>
    <definedName name="pppppppppp" localSheetId="6" hidden="1">#REF!</definedName>
    <definedName name="pppppppppp" localSheetId="28" hidden="1">#REF!</definedName>
    <definedName name="pppppppppp" localSheetId="32" hidden="1">#REF!</definedName>
    <definedName name="pppppppppp" localSheetId="33" hidden="1">#REF!</definedName>
    <definedName name="pppppppppp" localSheetId="34" hidden="1">#REF!</definedName>
    <definedName name="pppppppppp" localSheetId="52" hidden="1">#REF!</definedName>
    <definedName name="pppppppppp" hidden="1">#REF!</definedName>
    <definedName name="ppppppppppppp" localSheetId="31" hidden="1">#REF!</definedName>
    <definedName name="ppppppppppppp" localSheetId="50" hidden="1">#REF!</definedName>
    <definedName name="ppppppppppppp" localSheetId="4" hidden="1">#REF!</definedName>
    <definedName name="ppppppppppppp" localSheetId="6" hidden="1">#REF!</definedName>
    <definedName name="ppppppppppppp" localSheetId="28" hidden="1">#REF!</definedName>
    <definedName name="ppppppppppppp" localSheetId="32" hidden="1">#REF!</definedName>
    <definedName name="ppppppppppppp" localSheetId="33" hidden="1">#REF!</definedName>
    <definedName name="ppppppppppppp" localSheetId="34" hidden="1">#REF!</definedName>
    <definedName name="ppppppppppppp" localSheetId="52" hidden="1">#REF!</definedName>
    <definedName name="ppppppppppppp" hidden="1">#REF!</definedName>
    <definedName name="PRES1" localSheetId="31">[20]nonopec!#REF!</definedName>
    <definedName name="PRES1" localSheetId="50">[20]nonopec!#REF!</definedName>
    <definedName name="PRES1" localSheetId="4">[20]nonopec!#REF!</definedName>
    <definedName name="PRES1" localSheetId="6">[20]nonopec!#REF!</definedName>
    <definedName name="PRES1" localSheetId="28">[20]nonopec!#REF!</definedName>
    <definedName name="PRES1" localSheetId="33">[20]nonopec!#REF!</definedName>
    <definedName name="PRES1" localSheetId="34">[20]nonopec!#REF!</definedName>
    <definedName name="PRES1" localSheetId="52">[20]nonopec!#REF!</definedName>
    <definedName name="PRES1">[20]nonopec!#REF!</definedName>
    <definedName name="PRES2" localSheetId="31">[20]nonopec!#REF!</definedName>
    <definedName name="PRES2" localSheetId="50">[20]nonopec!#REF!</definedName>
    <definedName name="PRES2" localSheetId="4">[20]nonopec!#REF!</definedName>
    <definedName name="PRES2" localSheetId="6">[20]nonopec!#REF!</definedName>
    <definedName name="PRES2" localSheetId="28">[20]nonopec!#REF!</definedName>
    <definedName name="PRES2" localSheetId="33">[20]nonopec!#REF!</definedName>
    <definedName name="PRES2" localSheetId="34">[20]nonopec!#REF!</definedName>
    <definedName name="PRES2" localSheetId="52">[20]nonopec!#REF!</definedName>
    <definedName name="PRES2">[20]nonopec!#REF!</definedName>
    <definedName name="PRES3" localSheetId="31">[20]nonopec!#REF!</definedName>
    <definedName name="PRES3" localSheetId="50">[20]nonopec!#REF!</definedName>
    <definedName name="PRES3" localSheetId="4">[20]nonopec!#REF!</definedName>
    <definedName name="PRES3" localSheetId="6">[20]nonopec!#REF!</definedName>
    <definedName name="PRES3" localSheetId="28">[20]nonopec!#REF!</definedName>
    <definedName name="PRES3" localSheetId="33">[20]nonopec!#REF!</definedName>
    <definedName name="PRES3" localSheetId="34">[20]nonopec!#REF!</definedName>
    <definedName name="PRES3" localSheetId="52">[20]nonopec!#REF!</definedName>
    <definedName name="PRES3">[20]nonopec!#REF!</definedName>
    <definedName name="_xlnm.Print_Area" localSheetId="32">'Tabla 21 '!$B$8:$J$28</definedName>
    <definedName name="_xlnm.Print_Area" localSheetId="54">'Tabla 42'!$B$3:$E$298</definedName>
    <definedName name="_xlnm.Print_Area">[47]MONTHLY!$A$2:$U$25,[47]MONTHLY!$A$29:$U$66,[47]MONTHLY!$A$71:$U$124,[47]MONTHLY!$A$127:$U$180,[47]MONTHLY!$A$183:$U$238,[47]MONTHLY!$A$244:$U$287,[47]MONTHLY!$A$291:$U$330</definedName>
    <definedName name="Print_Area_MI" localSheetId="31">#REF!</definedName>
    <definedName name="Print_Area_MI" localSheetId="50">#REF!</definedName>
    <definedName name="Print_Area_MI" localSheetId="4">#REF!</definedName>
    <definedName name="Print_Area_MI" localSheetId="6">#REF!</definedName>
    <definedName name="Print_Area_MI" localSheetId="28">#REF!</definedName>
    <definedName name="Print_Area_MI" localSheetId="32">#REF!</definedName>
    <definedName name="Print_Area_MI" localSheetId="33">#REF!</definedName>
    <definedName name="Print_Area_MI" localSheetId="34">#REF!</definedName>
    <definedName name="Print_Area_MI" localSheetId="52">#REF!</definedName>
    <definedName name="Print_Area_MI">#REF!</definedName>
    <definedName name="_xlnm.Print_Titles" localSheetId="31">#REF!</definedName>
    <definedName name="_xlnm.Print_Titles" localSheetId="50">#REF!</definedName>
    <definedName name="_xlnm.Print_Titles" localSheetId="4">#REF!</definedName>
    <definedName name="_xlnm.Print_Titles" localSheetId="6">#REF!</definedName>
    <definedName name="_xlnm.Print_Titles" localSheetId="28">#REF!</definedName>
    <definedName name="_xlnm.Print_Titles" localSheetId="33">#REF!</definedName>
    <definedName name="_xlnm.Print_Titles" localSheetId="34">#REF!</definedName>
    <definedName name="_xlnm.Print_Titles" localSheetId="52">#REF!</definedName>
    <definedName name="_xlnm.Print_Titles" localSheetId="54">'Tabla 42'!$3:$4</definedName>
    <definedName name="_xlnm.Print_Titles">#REF!</definedName>
    <definedName name="Print1" localSheetId="31">#REF!</definedName>
    <definedName name="Print1" localSheetId="50">#REF!</definedName>
    <definedName name="Print1" localSheetId="4">#REF!</definedName>
    <definedName name="Print1" localSheetId="6">#REF!</definedName>
    <definedName name="Print1" localSheetId="28">#REF!</definedName>
    <definedName name="Print1" localSheetId="33">#REF!</definedName>
    <definedName name="Print1" localSheetId="34">#REF!</definedName>
    <definedName name="Print1" localSheetId="52">#REF!</definedName>
    <definedName name="Print1">#REF!</definedName>
    <definedName name="Product" localSheetId="31">#REF!</definedName>
    <definedName name="Product" localSheetId="50">#REF!</definedName>
    <definedName name="Product" localSheetId="4">#REF!</definedName>
    <definedName name="Product" localSheetId="6">#REF!</definedName>
    <definedName name="Product" localSheetId="28">#REF!</definedName>
    <definedName name="Product" localSheetId="33">#REF!</definedName>
    <definedName name="Product" localSheetId="34">#REF!</definedName>
    <definedName name="Product" localSheetId="52">#REF!</definedName>
    <definedName name="Product">#REF!</definedName>
    <definedName name="PTA" localSheetId="31">#REF!</definedName>
    <definedName name="PTA" localSheetId="50">#REF!</definedName>
    <definedName name="PTA" localSheetId="4">#REF!</definedName>
    <definedName name="PTA" localSheetId="6">#REF!</definedName>
    <definedName name="PTA" localSheetId="28">#REF!</definedName>
    <definedName name="PTA" localSheetId="32">#REF!</definedName>
    <definedName name="PTA" localSheetId="33">#REF!</definedName>
    <definedName name="PTA" localSheetId="34">#REF!</definedName>
    <definedName name="PTA" localSheetId="52">#REF!</definedName>
    <definedName name="PTA">#REF!</definedName>
    <definedName name="PTAEURO" localSheetId="31">#REF!</definedName>
    <definedName name="PTAEURO" localSheetId="50">#REF!</definedName>
    <definedName name="PTAEURO" localSheetId="4">#REF!</definedName>
    <definedName name="PTAEURO" localSheetId="6">#REF!</definedName>
    <definedName name="PTAEURO" localSheetId="28">#REF!</definedName>
    <definedName name="PTAEURO" localSheetId="32">#REF!</definedName>
    <definedName name="PTAEURO" localSheetId="33">#REF!</definedName>
    <definedName name="PTAEURO" localSheetId="34">#REF!</definedName>
    <definedName name="PTAEURO" localSheetId="52">#REF!</definedName>
    <definedName name="PTAEURO">#REF!</definedName>
    <definedName name="qawde" localSheetId="31">#REF!</definedName>
    <definedName name="qawde" localSheetId="50">#REF!</definedName>
    <definedName name="qawde" localSheetId="4">#REF!</definedName>
    <definedName name="qawde" localSheetId="6">#REF!</definedName>
    <definedName name="qawde" localSheetId="28">#REF!</definedName>
    <definedName name="qawde" localSheetId="33">#REF!</definedName>
    <definedName name="qawde" localSheetId="34">#REF!</definedName>
    <definedName name="qawde" localSheetId="52">#REF!</definedName>
    <definedName name="qawde">#REF!</definedName>
    <definedName name="qaz" localSheetId="31" hidden="1">{"Tab1",#N/A,FALSE,"P";"Tab2",#N/A,FALSE,"P"}</definedName>
    <definedName name="qaz" localSheetId="50" hidden="1">{"Tab1",#N/A,FALSE,"P";"Tab2",#N/A,FALSE,"P"}</definedName>
    <definedName name="qaz" localSheetId="4" hidden="1">{"Tab1",#N/A,FALSE,"P";"Tab2",#N/A,FALSE,"P"}</definedName>
    <definedName name="qaz" localSheetId="6" hidden="1">{"Tab1",#N/A,FALSE,"P";"Tab2",#N/A,FALSE,"P"}</definedName>
    <definedName name="qaz" localSheetId="28" hidden="1">{"Tab1",#N/A,FALSE,"P";"Tab2",#N/A,FALSE,"P"}</definedName>
    <definedName name="qaz" localSheetId="32" hidden="1">{"Tab1",#N/A,FALSE,"P";"Tab2",#N/A,FALSE,"P"}</definedName>
    <definedName name="qaz" localSheetId="33" hidden="1">{"Tab1",#N/A,FALSE,"P";"Tab2",#N/A,FALSE,"P"}</definedName>
    <definedName name="qaz" localSheetId="34" hidden="1">{"Tab1",#N/A,FALSE,"P";"Tab2",#N/A,FALSE,"P"}</definedName>
    <definedName name="qaz" localSheetId="35" hidden="1">{"Tab1",#N/A,FALSE,"P";"Tab2",#N/A,FALSE,"P"}</definedName>
    <definedName name="qaz" localSheetId="36" hidden="1">{"Tab1",#N/A,FALSE,"P";"Tab2",#N/A,FALSE,"P"}</definedName>
    <definedName name="qaz" localSheetId="37" hidden="1">{"Tab1",#N/A,FALSE,"P";"Tab2",#N/A,FALSE,"P"}</definedName>
    <definedName name="qaz" localSheetId="52" hidden="1">{"Tab1",#N/A,FALSE,"P";"Tab2",#N/A,FALSE,"P"}</definedName>
    <definedName name="qaz" localSheetId="53" hidden="1">{"Tab1",#N/A,FALSE,"P";"Tab2",#N/A,FALSE,"P"}</definedName>
    <definedName name="qaz" hidden="1">{"Tab1",#N/A,FALSE,"P";"Tab2",#N/A,FALSE,"P"}</definedName>
    <definedName name="qer" localSheetId="31" hidden="1">{"Tab1",#N/A,FALSE,"P";"Tab2",#N/A,FALSE,"P"}</definedName>
    <definedName name="qer" localSheetId="50" hidden="1">{"Tab1",#N/A,FALSE,"P";"Tab2",#N/A,FALSE,"P"}</definedName>
    <definedName name="qer" localSheetId="4" hidden="1">{"Tab1",#N/A,FALSE,"P";"Tab2",#N/A,FALSE,"P"}</definedName>
    <definedName name="qer" localSheetId="6" hidden="1">{"Tab1",#N/A,FALSE,"P";"Tab2",#N/A,FALSE,"P"}</definedName>
    <definedName name="qer" localSheetId="28" hidden="1">{"Tab1",#N/A,FALSE,"P";"Tab2",#N/A,FALSE,"P"}</definedName>
    <definedName name="qer" localSheetId="32" hidden="1">{"Tab1",#N/A,FALSE,"P";"Tab2",#N/A,FALSE,"P"}</definedName>
    <definedName name="qer" localSheetId="33" hidden="1">{"Tab1",#N/A,FALSE,"P";"Tab2",#N/A,FALSE,"P"}</definedName>
    <definedName name="qer" localSheetId="34" hidden="1">{"Tab1",#N/A,FALSE,"P";"Tab2",#N/A,FALSE,"P"}</definedName>
    <definedName name="qer" localSheetId="35" hidden="1">{"Tab1",#N/A,FALSE,"P";"Tab2",#N/A,FALSE,"P"}</definedName>
    <definedName name="qer" localSheetId="36" hidden="1">{"Tab1",#N/A,FALSE,"P";"Tab2",#N/A,FALSE,"P"}</definedName>
    <definedName name="qer" localSheetId="37" hidden="1">{"Tab1",#N/A,FALSE,"P";"Tab2",#N/A,FALSE,"P"}</definedName>
    <definedName name="qer" localSheetId="52" hidden="1">{"Tab1",#N/A,FALSE,"P";"Tab2",#N/A,FALSE,"P"}</definedName>
    <definedName name="qer" localSheetId="53" hidden="1">{"Tab1",#N/A,FALSE,"P";"Tab2",#N/A,FALSE,"P"}</definedName>
    <definedName name="qer" hidden="1">{"Tab1",#N/A,FALSE,"P";"Tab2",#N/A,FALSE,"P"}</definedName>
    <definedName name="qq" localSheetId="31" hidden="1">'[38]J(Priv.Cap)'!#REF!</definedName>
    <definedName name="qq" localSheetId="50" hidden="1">'[38]J(Priv.Cap)'!#REF!</definedName>
    <definedName name="qq" localSheetId="4" hidden="1">'[38]J(Priv.Cap)'!#REF!</definedName>
    <definedName name="qq" localSheetId="6" hidden="1">'[38]J(Priv.Cap)'!#REF!</definedName>
    <definedName name="qq" localSheetId="28" hidden="1">'[38]J(Priv.Cap)'!#REF!</definedName>
    <definedName name="qq" localSheetId="33" hidden="1">'[38]J(Priv.Cap)'!#REF!</definedName>
    <definedName name="qq" localSheetId="34" hidden="1">'[38]J(Priv.Cap)'!#REF!</definedName>
    <definedName name="qq" localSheetId="52" hidden="1">'[38]J(Priv.Cap)'!#REF!</definedName>
    <definedName name="qq" hidden="1">'[38]J(Priv.Cap)'!#REF!</definedName>
    <definedName name="qqqqq" localSheetId="31" hidden="1">{"Minpmon",#N/A,FALSE,"Monthinput"}</definedName>
    <definedName name="qqqqq" localSheetId="50" hidden="1">{"Minpmon",#N/A,FALSE,"Monthinput"}</definedName>
    <definedName name="qqqqq" localSheetId="4" hidden="1">{"Minpmon",#N/A,FALSE,"Monthinput"}</definedName>
    <definedName name="qqqqq" localSheetId="6" hidden="1">{"Minpmon",#N/A,FALSE,"Monthinput"}</definedName>
    <definedName name="qqqqq" localSheetId="28" hidden="1">{"Minpmon",#N/A,FALSE,"Monthinput"}</definedName>
    <definedName name="qqqqq" localSheetId="32" hidden="1">{"Minpmon",#N/A,FALSE,"Monthinput"}</definedName>
    <definedName name="qqqqq" localSheetId="33" hidden="1">{"Minpmon",#N/A,FALSE,"Monthinput"}</definedName>
    <definedName name="qqqqq" localSheetId="34" hidden="1">{"Minpmon",#N/A,FALSE,"Monthinput"}</definedName>
    <definedName name="qqqqq" localSheetId="35" hidden="1">{"Minpmon",#N/A,FALSE,"Monthinput"}</definedName>
    <definedName name="qqqqq" localSheetId="36" hidden="1">{"Minpmon",#N/A,FALSE,"Monthinput"}</definedName>
    <definedName name="qqqqq" localSheetId="37" hidden="1">{"Minpmon",#N/A,FALSE,"Monthinput"}</definedName>
    <definedName name="qqqqq" localSheetId="52" hidden="1">{"Minpmon",#N/A,FALSE,"Monthinput"}</definedName>
    <definedName name="qqqqq" localSheetId="53" hidden="1">{"Minpmon",#N/A,FALSE,"Monthinput"}</definedName>
    <definedName name="qqqqq" hidden="1">{"Minpmon",#N/A,FALSE,"Monthinput"}</definedName>
    <definedName name="qqqqqqqqqqqqq" localSheetId="31" hidden="1">{"Tab1",#N/A,FALSE,"P";"Tab2",#N/A,FALSE,"P"}</definedName>
    <definedName name="qqqqqqqqqqqqq" localSheetId="50" hidden="1">{"Tab1",#N/A,FALSE,"P";"Tab2",#N/A,FALSE,"P"}</definedName>
    <definedName name="qqqqqqqqqqqqq" localSheetId="4" hidden="1">{"Tab1",#N/A,FALSE,"P";"Tab2",#N/A,FALSE,"P"}</definedName>
    <definedName name="qqqqqqqqqqqqq" localSheetId="6" hidden="1">{"Tab1",#N/A,FALSE,"P";"Tab2",#N/A,FALSE,"P"}</definedName>
    <definedName name="qqqqqqqqqqqqq" localSheetId="28" hidden="1">{"Tab1",#N/A,FALSE,"P";"Tab2",#N/A,FALSE,"P"}</definedName>
    <definedName name="qqqqqqqqqqqqq" localSheetId="32" hidden="1">{"Tab1",#N/A,FALSE,"P";"Tab2",#N/A,FALSE,"P"}</definedName>
    <definedName name="qqqqqqqqqqqqq" localSheetId="33" hidden="1">{"Tab1",#N/A,FALSE,"P";"Tab2",#N/A,FALSE,"P"}</definedName>
    <definedName name="qqqqqqqqqqqqq" localSheetId="34" hidden="1">{"Tab1",#N/A,FALSE,"P";"Tab2",#N/A,FALSE,"P"}</definedName>
    <definedName name="qqqqqqqqqqqqq" localSheetId="35" hidden="1">{"Tab1",#N/A,FALSE,"P";"Tab2",#N/A,FALSE,"P"}</definedName>
    <definedName name="qqqqqqqqqqqqq" localSheetId="36" hidden="1">{"Tab1",#N/A,FALSE,"P";"Tab2",#N/A,FALSE,"P"}</definedName>
    <definedName name="qqqqqqqqqqqqq" localSheetId="37" hidden="1">{"Tab1",#N/A,FALSE,"P";"Tab2",#N/A,FALSE,"P"}</definedName>
    <definedName name="qqqqqqqqqqqqq" localSheetId="52" hidden="1">{"Tab1",#N/A,FALSE,"P";"Tab2",#N/A,FALSE,"P"}</definedName>
    <definedName name="qqqqqqqqqqqqq" localSheetId="53" hidden="1">{"Tab1",#N/A,FALSE,"P";"Tab2",#N/A,FALSE,"P"}</definedName>
    <definedName name="qqqqqqqqqqqqq" hidden="1">{"Tab1",#N/A,FALSE,"P";"Tab2",#N/A,FALSE,"P"}</definedName>
    <definedName name="qrtdata2" localSheetId="31">'[48]Authnot Prelim'!#REF!</definedName>
    <definedName name="qrtdata2" localSheetId="50">'[48]Authnot Prelim'!#REF!</definedName>
    <definedName name="qrtdata2" localSheetId="4">'[48]Authnot Prelim'!#REF!</definedName>
    <definedName name="qrtdata2" localSheetId="6">'[48]Authnot Prelim'!#REF!</definedName>
    <definedName name="qrtdata2" localSheetId="28">'[48]Authnot Prelim'!#REF!</definedName>
    <definedName name="qrtdata2" localSheetId="33">'[48]Authnot Prelim'!#REF!</definedName>
    <definedName name="qrtdata2" localSheetId="34">'[48]Authnot Prelim'!#REF!</definedName>
    <definedName name="qrtdata2" localSheetId="52">'[48]Authnot Prelim'!#REF!</definedName>
    <definedName name="qrtdata2">'[48]Authnot Prelim'!#REF!</definedName>
    <definedName name="QtrData" localSheetId="31">'[48]Authnot Prelim'!#REF!</definedName>
    <definedName name="QtrData" localSheetId="50">'[48]Authnot Prelim'!#REF!</definedName>
    <definedName name="QtrData" localSheetId="4">'[48]Authnot Prelim'!#REF!</definedName>
    <definedName name="QtrData" localSheetId="6">'[48]Authnot Prelim'!#REF!</definedName>
    <definedName name="QtrData" localSheetId="28">'[48]Authnot Prelim'!#REF!</definedName>
    <definedName name="QtrData" localSheetId="33">'[48]Authnot Prelim'!#REF!</definedName>
    <definedName name="QtrData" localSheetId="34">'[48]Authnot Prelim'!#REF!</definedName>
    <definedName name="QtrData" localSheetId="52">'[48]Authnot Prelim'!#REF!</definedName>
    <definedName name="QtrData">'[48]Authnot Prelim'!#REF!</definedName>
    <definedName name="quality">[20]nonopec!$D$400:$AD$423</definedName>
    <definedName name="qw" localSheetId="31" hidden="1">{"Riqfin97",#N/A,FALSE,"Tran";"Riqfinpro",#N/A,FALSE,"Tran"}</definedName>
    <definedName name="qw" localSheetId="50" hidden="1">{"Riqfin97",#N/A,FALSE,"Tran";"Riqfinpro",#N/A,FALSE,"Tran"}</definedName>
    <definedName name="qw" localSheetId="4" hidden="1">{"Riqfin97",#N/A,FALSE,"Tran";"Riqfinpro",#N/A,FALSE,"Tran"}</definedName>
    <definedName name="qw" localSheetId="6" hidden="1">{"Riqfin97",#N/A,FALSE,"Tran";"Riqfinpro",#N/A,FALSE,"Tran"}</definedName>
    <definedName name="qw" localSheetId="28" hidden="1">{"Riqfin97",#N/A,FALSE,"Tran";"Riqfinpro",#N/A,FALSE,"Tran"}</definedName>
    <definedName name="qw" localSheetId="32" hidden="1">{"Riqfin97",#N/A,FALSE,"Tran";"Riqfinpro",#N/A,FALSE,"Tran"}</definedName>
    <definedName name="qw" localSheetId="33" hidden="1">{"Riqfin97",#N/A,FALSE,"Tran";"Riqfinpro",#N/A,FALSE,"Tran"}</definedName>
    <definedName name="qw" localSheetId="34" hidden="1">{"Riqfin97",#N/A,FALSE,"Tran";"Riqfinpro",#N/A,FALSE,"Tran"}</definedName>
    <definedName name="qw" localSheetId="35" hidden="1">{"Riqfin97",#N/A,FALSE,"Tran";"Riqfinpro",#N/A,FALSE,"Tran"}</definedName>
    <definedName name="qw" localSheetId="36" hidden="1">{"Riqfin97",#N/A,FALSE,"Tran";"Riqfinpro",#N/A,FALSE,"Tran"}</definedName>
    <definedName name="qw" localSheetId="37" hidden="1">{"Riqfin97",#N/A,FALSE,"Tran";"Riqfinpro",#N/A,FALSE,"Tran"}</definedName>
    <definedName name="qw" localSheetId="52" hidden="1">{"Riqfin97",#N/A,FALSE,"Tran";"Riqfinpro",#N/A,FALSE,"Tran"}</definedName>
    <definedName name="qw" localSheetId="53" hidden="1">{"Riqfin97",#N/A,FALSE,"Tran";"Riqfinpro",#N/A,FALSE,"Tran"}</definedName>
    <definedName name="qw" hidden="1">{"Riqfin97",#N/A,FALSE,"Tran";"Riqfinpro",#N/A,FALSE,"Tran"}</definedName>
    <definedName name="R_" localSheetId="31">#REF!</definedName>
    <definedName name="R_" localSheetId="50">#REF!</definedName>
    <definedName name="R_" localSheetId="4">#REF!</definedName>
    <definedName name="R_" localSheetId="6">#REF!</definedName>
    <definedName name="R_" localSheetId="28">#REF!</definedName>
    <definedName name="R_" localSheetId="32">#REF!</definedName>
    <definedName name="R_" localSheetId="33">#REF!</definedName>
    <definedName name="R_" localSheetId="34">#REF!</definedName>
    <definedName name="R_" localSheetId="52">#REF!</definedName>
    <definedName name="R_">#REF!</definedName>
    <definedName name="RA" localSheetId="31">#REF!</definedName>
    <definedName name="RA" localSheetId="50">#REF!</definedName>
    <definedName name="RA" localSheetId="4">#REF!</definedName>
    <definedName name="RA" localSheetId="6">#REF!</definedName>
    <definedName name="RA" localSheetId="28">#REF!</definedName>
    <definedName name="RA" localSheetId="32">#REF!</definedName>
    <definedName name="RA" localSheetId="33">#REF!</definedName>
    <definedName name="RA" localSheetId="34">#REF!</definedName>
    <definedName name="RA" localSheetId="52">#REF!</definedName>
    <definedName name="RA">#REF!</definedName>
    <definedName name="raaesrr" localSheetId="31">#REF!</definedName>
    <definedName name="raaesrr" localSheetId="50">#REF!</definedName>
    <definedName name="raaesrr" localSheetId="4">#REF!</definedName>
    <definedName name="raaesrr" localSheetId="6">#REF!</definedName>
    <definedName name="raaesrr" localSheetId="28">#REF!</definedName>
    <definedName name="raaesrr" localSheetId="33">#REF!</definedName>
    <definedName name="raaesrr" localSheetId="34">#REF!</definedName>
    <definedName name="raaesrr" localSheetId="52">#REF!</definedName>
    <definedName name="raaesrr">#REF!</definedName>
    <definedName name="raas" localSheetId="31">#REF!</definedName>
    <definedName name="raas" localSheetId="50">#REF!</definedName>
    <definedName name="raas" localSheetId="4">#REF!</definedName>
    <definedName name="raas" localSheetId="6">#REF!</definedName>
    <definedName name="raas" localSheetId="28">#REF!</definedName>
    <definedName name="raas" localSheetId="33">#REF!</definedName>
    <definedName name="raas" localSheetId="34">#REF!</definedName>
    <definedName name="raas" localSheetId="52">#REF!</definedName>
    <definedName name="raas">#REF!</definedName>
    <definedName name="RD" localSheetId="31">#REF!</definedName>
    <definedName name="RD" localSheetId="50">#REF!</definedName>
    <definedName name="RD" localSheetId="4">#REF!</definedName>
    <definedName name="RD" localSheetId="6">#REF!</definedName>
    <definedName name="RD" localSheetId="28">#REF!</definedName>
    <definedName name="RD" localSheetId="32">#REF!</definedName>
    <definedName name="RD" localSheetId="33">#REF!</definedName>
    <definedName name="RD" localSheetId="34">#REF!</definedName>
    <definedName name="RD" localSheetId="52">#REF!</definedName>
    <definedName name="RD">#REF!</definedName>
    <definedName name="RD1A" localSheetId="31">#REF!</definedName>
    <definedName name="RD1A" localSheetId="50">#REF!</definedName>
    <definedName name="RD1A" localSheetId="4">#REF!</definedName>
    <definedName name="RD1A" localSheetId="6">#REF!</definedName>
    <definedName name="RD1A" localSheetId="28">#REF!</definedName>
    <definedName name="RD1A" localSheetId="32">#REF!</definedName>
    <definedName name="RD1A" localSheetId="33">#REF!</definedName>
    <definedName name="RD1A" localSheetId="34">#REF!</definedName>
    <definedName name="RD1A" localSheetId="52">#REF!</definedName>
    <definedName name="RD1A">#REF!</definedName>
    <definedName name="RE" localSheetId="31">#REF!</definedName>
    <definedName name="RE" localSheetId="50">#REF!</definedName>
    <definedName name="RE" localSheetId="4">#REF!</definedName>
    <definedName name="RE" localSheetId="6">#REF!</definedName>
    <definedName name="RE" localSheetId="28">#REF!</definedName>
    <definedName name="RE" localSheetId="32">#REF!</definedName>
    <definedName name="RE" localSheetId="33">#REF!</definedName>
    <definedName name="RE" localSheetId="34">#REF!</definedName>
    <definedName name="RE" localSheetId="52">#REF!</definedName>
    <definedName name="RE">#REF!</definedName>
    <definedName name="REF" localSheetId="31">#REF!</definedName>
    <definedName name="REF" localSheetId="50">#REF!</definedName>
    <definedName name="REF" localSheetId="4">#REF!</definedName>
    <definedName name="REF" localSheetId="6">#REF!</definedName>
    <definedName name="REF" localSheetId="28">#REF!</definedName>
    <definedName name="REF" localSheetId="33">#REF!</definedName>
    <definedName name="REF" localSheetId="34">#REF!</definedName>
    <definedName name="REF" localSheetId="52">#REF!</definedName>
    <definedName name="REF">#REF!</definedName>
    <definedName name="REGREOUT" localSheetId="31" hidden="1">#REF!</definedName>
    <definedName name="REGREOUT" localSheetId="50" hidden="1">#REF!</definedName>
    <definedName name="REGREOUT" localSheetId="4" hidden="1">#REF!</definedName>
    <definedName name="REGREOUT" localSheetId="6" hidden="1">#REF!</definedName>
    <definedName name="REGREOUT" localSheetId="28" hidden="1">#REF!</definedName>
    <definedName name="REGREOUT" localSheetId="32" hidden="1">#REF!</definedName>
    <definedName name="REGREOUT" localSheetId="33" hidden="1">#REF!</definedName>
    <definedName name="REGREOUT" localSheetId="34" hidden="1">#REF!</definedName>
    <definedName name="REGREOUT" localSheetId="52" hidden="1">#REF!</definedName>
    <definedName name="REGREOUT" hidden="1">#REF!</definedName>
    <definedName name="REGREX" localSheetId="31" hidden="1">#REF!</definedName>
    <definedName name="REGREX" localSheetId="50" hidden="1">#REF!</definedName>
    <definedName name="REGREX" localSheetId="4" hidden="1">#REF!</definedName>
    <definedName name="REGREX" localSheetId="6" hidden="1">#REF!</definedName>
    <definedName name="REGREX" localSheetId="28" hidden="1">#REF!</definedName>
    <definedName name="REGREX" localSheetId="32" hidden="1">#REF!</definedName>
    <definedName name="REGREX" localSheetId="33" hidden="1">#REF!</definedName>
    <definedName name="REGREX" localSheetId="34" hidden="1">#REF!</definedName>
    <definedName name="REGREX" localSheetId="52" hidden="1">#REF!</definedName>
    <definedName name="REGREX" hidden="1">#REF!</definedName>
    <definedName name="REGREY" localSheetId="31" hidden="1">#REF!</definedName>
    <definedName name="REGREY" localSheetId="50" hidden="1">#REF!</definedName>
    <definedName name="REGREY" localSheetId="4" hidden="1">#REF!</definedName>
    <definedName name="REGREY" localSheetId="6" hidden="1">#REF!</definedName>
    <definedName name="REGREY" localSheetId="28" hidden="1">#REF!</definedName>
    <definedName name="REGREY" localSheetId="32" hidden="1">#REF!</definedName>
    <definedName name="REGREY" localSheetId="33" hidden="1">#REF!</definedName>
    <definedName name="REGREY" localSheetId="34" hidden="1">#REF!</definedName>
    <definedName name="REGREY" localSheetId="52" hidden="1">#REF!</definedName>
    <definedName name="REGREY" hidden="1">#REF!</definedName>
    <definedName name="rerer" localSheetId="31" hidden="1">#REF!</definedName>
    <definedName name="rerer" localSheetId="50" hidden="1">#REF!</definedName>
    <definedName name="rerer" localSheetId="4" hidden="1">#REF!</definedName>
    <definedName name="rerer" localSheetId="6" hidden="1">#REF!</definedName>
    <definedName name="rerer" localSheetId="28" hidden="1">#REF!</definedName>
    <definedName name="rerer" localSheetId="32" hidden="1">#REF!</definedName>
    <definedName name="rerer" localSheetId="33" hidden="1">#REF!</definedName>
    <definedName name="rerer" localSheetId="34" hidden="1">#REF!</definedName>
    <definedName name="rerer" localSheetId="52" hidden="1">#REF!</definedName>
    <definedName name="rerer" hidden="1">#REF!</definedName>
    <definedName name="RESUMEN" localSheetId="31">'[49]Evolución Deuda Ene-jun 2004'!#REF!</definedName>
    <definedName name="RESUMEN" localSheetId="50">'[49]Evolución Deuda Ene-jun 2004'!#REF!</definedName>
    <definedName name="RESUMEN" localSheetId="4">'[49]Evolución Deuda Ene-jun 2004'!#REF!</definedName>
    <definedName name="RESUMEN" localSheetId="6">'[49]Evolución Deuda Ene-jun 2004'!#REF!</definedName>
    <definedName name="RESUMEN" localSheetId="28">'[49]Evolución Deuda Ene-jun 2004'!#REF!</definedName>
    <definedName name="RESUMEN" localSheetId="33">'[49]Evolución Deuda Ene-jun 2004'!#REF!</definedName>
    <definedName name="RESUMEN" localSheetId="34">'[49]Evolución Deuda Ene-jun 2004'!#REF!</definedName>
    <definedName name="RESUMEN" localSheetId="52">'[49]Evolución Deuda Ene-jun 2004'!#REF!</definedName>
    <definedName name="RESUMEN">'[49]Evolución Deuda Ene-jun 2004'!#REF!</definedName>
    <definedName name="RESUMEN2" localSheetId="31">#REF!</definedName>
    <definedName name="RESUMEN2" localSheetId="50">#REF!</definedName>
    <definedName name="RESUMEN2" localSheetId="4">#REF!</definedName>
    <definedName name="RESUMEN2" localSheetId="6">#REF!</definedName>
    <definedName name="RESUMEN2" localSheetId="28">#REF!</definedName>
    <definedName name="RESUMEN2" localSheetId="32">#REF!</definedName>
    <definedName name="RESUMEN2" localSheetId="33">#REF!</definedName>
    <definedName name="RESUMEN2" localSheetId="34">#REF!</definedName>
    <definedName name="RESUMEN2" localSheetId="52">#REF!</definedName>
    <definedName name="RESUMEN2">#REF!</definedName>
    <definedName name="RESUMEN3" localSheetId="31">#REF!</definedName>
    <definedName name="RESUMEN3" localSheetId="50">#REF!</definedName>
    <definedName name="RESUMEN3" localSheetId="4">#REF!</definedName>
    <definedName name="RESUMEN3" localSheetId="6">#REF!</definedName>
    <definedName name="RESUMEN3" localSheetId="28">#REF!</definedName>
    <definedName name="RESUMEN3" localSheetId="32">#REF!</definedName>
    <definedName name="RESUMEN3" localSheetId="33">#REF!</definedName>
    <definedName name="RESUMEN3" localSheetId="34">#REF!</definedName>
    <definedName name="RESUMEN3" localSheetId="52">#REF!</definedName>
    <definedName name="RESUMEN3">#REF!</definedName>
    <definedName name="RESUMEN4" localSheetId="31">#REF!</definedName>
    <definedName name="RESUMEN4" localSheetId="50">#REF!</definedName>
    <definedName name="RESUMEN4" localSheetId="4">#REF!</definedName>
    <definedName name="RESUMEN4" localSheetId="6">#REF!</definedName>
    <definedName name="RESUMEN4" localSheetId="28">#REF!</definedName>
    <definedName name="RESUMEN4" localSheetId="32">#REF!</definedName>
    <definedName name="RESUMEN4" localSheetId="33">#REF!</definedName>
    <definedName name="RESUMEN4" localSheetId="34">#REF!</definedName>
    <definedName name="RESUMEN4" localSheetId="52">#REF!</definedName>
    <definedName name="RESUMEN4">#REF!</definedName>
    <definedName name="RESUMEN5" localSheetId="31">#REF!</definedName>
    <definedName name="RESUMEN5" localSheetId="50">#REF!</definedName>
    <definedName name="RESUMEN5" localSheetId="4">#REF!</definedName>
    <definedName name="RESUMEN5" localSheetId="6">#REF!</definedName>
    <definedName name="RESUMEN5" localSheetId="28">#REF!</definedName>
    <definedName name="RESUMEN5" localSheetId="32">#REF!</definedName>
    <definedName name="RESUMEN5" localSheetId="33">#REF!</definedName>
    <definedName name="RESUMEN5" localSheetId="34">#REF!</definedName>
    <definedName name="RESUMEN5" localSheetId="52">#REF!</definedName>
    <definedName name="RESUMEN5">#REF!</definedName>
    <definedName name="retre" localSheetId="31" hidden="1">'[26]Fax a enviar'!#REF!</definedName>
    <definedName name="retre" localSheetId="50" hidden="1">'[26]Fax a enviar'!#REF!</definedName>
    <definedName name="retre" localSheetId="4" hidden="1">'[26]Fax a enviar'!#REF!</definedName>
    <definedName name="retre" localSheetId="6" hidden="1">'[26]Fax a enviar'!#REF!</definedName>
    <definedName name="retre" localSheetId="28" hidden="1">'[26]Fax a enviar'!#REF!</definedName>
    <definedName name="retre" localSheetId="33" hidden="1">'[26]Fax a enviar'!#REF!</definedName>
    <definedName name="retre" localSheetId="34" hidden="1">'[26]Fax a enviar'!#REF!</definedName>
    <definedName name="retre" localSheetId="52" hidden="1">'[26]Fax a enviar'!#REF!</definedName>
    <definedName name="retre" hidden="1">'[26]Fax a enviar'!#REF!</definedName>
    <definedName name="rft" localSheetId="31" hidden="1">{"Riqfin97",#N/A,FALSE,"Tran";"Riqfinpro",#N/A,FALSE,"Tran"}</definedName>
    <definedName name="rft" localSheetId="50" hidden="1">{"Riqfin97",#N/A,FALSE,"Tran";"Riqfinpro",#N/A,FALSE,"Tran"}</definedName>
    <definedName name="rft" localSheetId="4" hidden="1">{"Riqfin97",#N/A,FALSE,"Tran";"Riqfinpro",#N/A,FALSE,"Tran"}</definedName>
    <definedName name="rft" localSheetId="6" hidden="1">{"Riqfin97",#N/A,FALSE,"Tran";"Riqfinpro",#N/A,FALSE,"Tran"}</definedName>
    <definedName name="rft" localSheetId="28" hidden="1">{"Riqfin97",#N/A,FALSE,"Tran";"Riqfinpro",#N/A,FALSE,"Tran"}</definedName>
    <definedName name="rft" localSheetId="32" hidden="1">{"Riqfin97",#N/A,FALSE,"Tran";"Riqfinpro",#N/A,FALSE,"Tran"}</definedName>
    <definedName name="rft" localSheetId="33" hidden="1">{"Riqfin97",#N/A,FALSE,"Tran";"Riqfinpro",#N/A,FALSE,"Tran"}</definedName>
    <definedName name="rft" localSheetId="34" hidden="1">{"Riqfin97",#N/A,FALSE,"Tran";"Riqfinpro",#N/A,FALSE,"Tran"}</definedName>
    <definedName name="rft" localSheetId="35" hidden="1">{"Riqfin97",#N/A,FALSE,"Tran";"Riqfinpro",#N/A,FALSE,"Tran"}</definedName>
    <definedName name="rft" localSheetId="36" hidden="1">{"Riqfin97",#N/A,FALSE,"Tran";"Riqfinpro",#N/A,FALSE,"Tran"}</definedName>
    <definedName name="rft" localSheetId="37" hidden="1">{"Riqfin97",#N/A,FALSE,"Tran";"Riqfinpro",#N/A,FALSE,"Tran"}</definedName>
    <definedName name="rft" localSheetId="52" hidden="1">{"Riqfin97",#N/A,FALSE,"Tran";"Riqfinpro",#N/A,FALSE,"Tran"}</definedName>
    <definedName name="rft" localSheetId="53" hidden="1">{"Riqfin97",#N/A,FALSE,"Tran";"Riqfinpro",#N/A,FALSE,"Tran"}</definedName>
    <definedName name="rft" hidden="1">{"Riqfin97",#N/A,FALSE,"Tran";"Riqfinpro",#N/A,FALSE,"Tran"}</definedName>
    <definedName name="rfv" localSheetId="31" hidden="1">{"Tab1",#N/A,FALSE,"P";"Tab2",#N/A,FALSE,"P"}</definedName>
    <definedName name="rfv" localSheetId="50" hidden="1">{"Tab1",#N/A,FALSE,"P";"Tab2",#N/A,FALSE,"P"}</definedName>
    <definedName name="rfv" localSheetId="4" hidden="1">{"Tab1",#N/A,FALSE,"P";"Tab2",#N/A,FALSE,"P"}</definedName>
    <definedName name="rfv" localSheetId="6" hidden="1">{"Tab1",#N/A,FALSE,"P";"Tab2",#N/A,FALSE,"P"}</definedName>
    <definedName name="rfv" localSheetId="28" hidden="1">{"Tab1",#N/A,FALSE,"P";"Tab2",#N/A,FALSE,"P"}</definedName>
    <definedName name="rfv" localSheetId="32" hidden="1">{"Tab1",#N/A,FALSE,"P";"Tab2",#N/A,FALSE,"P"}</definedName>
    <definedName name="rfv" localSheetId="33" hidden="1">{"Tab1",#N/A,FALSE,"P";"Tab2",#N/A,FALSE,"P"}</definedName>
    <definedName name="rfv" localSheetId="34" hidden="1">{"Tab1",#N/A,FALSE,"P";"Tab2",#N/A,FALSE,"P"}</definedName>
    <definedName name="rfv" localSheetId="35" hidden="1">{"Tab1",#N/A,FALSE,"P";"Tab2",#N/A,FALSE,"P"}</definedName>
    <definedName name="rfv" localSheetId="36" hidden="1">{"Tab1",#N/A,FALSE,"P";"Tab2",#N/A,FALSE,"P"}</definedName>
    <definedName name="rfv" localSheetId="37" hidden="1">{"Tab1",#N/A,FALSE,"P";"Tab2",#N/A,FALSE,"P"}</definedName>
    <definedName name="rfv" localSheetId="52" hidden="1">{"Tab1",#N/A,FALSE,"P";"Tab2",#N/A,FALSE,"P"}</definedName>
    <definedName name="rfv" localSheetId="53" hidden="1">{"Tab1",#N/A,FALSE,"P";"Tab2",#N/A,FALSE,"P"}</definedName>
    <definedName name="rfv" hidden="1">{"Tab1",#N/A,FALSE,"P";"Tab2",#N/A,FALSE,"P"}</definedName>
    <definedName name="rgdfgd" localSheetId="31" hidden="1">#REF!</definedName>
    <definedName name="rgdfgd" localSheetId="50" hidden="1">#REF!</definedName>
    <definedName name="rgdfgd" localSheetId="4" hidden="1">#REF!</definedName>
    <definedName name="rgdfgd" localSheetId="6" hidden="1">#REF!</definedName>
    <definedName name="rgdfgd" localSheetId="28" hidden="1">#REF!</definedName>
    <definedName name="rgdfgd" localSheetId="32" hidden="1">#REF!</definedName>
    <definedName name="rgdfgd" localSheetId="33" hidden="1">#REF!</definedName>
    <definedName name="rgdfgd" localSheetId="34" hidden="1">#REF!</definedName>
    <definedName name="rgdfgd" localSheetId="52" hidden="1">#REF!</definedName>
    <definedName name="rgdfgd" hidden="1">#REF!</definedName>
    <definedName name="rgz\dsf" localSheetId="32">#N/A</definedName>
    <definedName name="rgz\dsf" localSheetId="52">#N/A</definedName>
    <definedName name="rgz\dsf">#N/A</definedName>
    <definedName name="ri" localSheetId="31" hidden="1">#REF!</definedName>
    <definedName name="ri" localSheetId="50" hidden="1">#REF!</definedName>
    <definedName name="ri" localSheetId="4" hidden="1">#REF!</definedName>
    <definedName name="ri" localSheetId="6" hidden="1">#REF!</definedName>
    <definedName name="ri" localSheetId="28" hidden="1">#REF!</definedName>
    <definedName name="ri" localSheetId="32" hidden="1">#REF!</definedName>
    <definedName name="ri" localSheetId="33" hidden="1">#REF!</definedName>
    <definedName name="ri" localSheetId="34" hidden="1">#REF!</definedName>
    <definedName name="ri" localSheetId="52" hidden="1">#REF!</definedName>
    <definedName name="ri" hidden="1">#REF!</definedName>
    <definedName name="ROS">#N/A</definedName>
    <definedName name="RR" localSheetId="31">#REF!</definedName>
    <definedName name="RR" localSheetId="50">#REF!</definedName>
    <definedName name="RR" localSheetId="4">#REF!</definedName>
    <definedName name="RR" localSheetId="6">#REF!</definedName>
    <definedName name="RR" localSheetId="28">#REF!</definedName>
    <definedName name="RR" localSheetId="32">#REF!</definedName>
    <definedName name="RR" localSheetId="33">#REF!</definedName>
    <definedName name="RR" localSheetId="34">#REF!</definedName>
    <definedName name="RR" localSheetId="52">#REF!</definedName>
    <definedName name="RR">#REF!</definedName>
    <definedName name="rrasrra" localSheetId="31">#REF!</definedName>
    <definedName name="rrasrra" localSheetId="50">#REF!</definedName>
    <definedName name="rrasrra" localSheetId="4">#REF!</definedName>
    <definedName name="rrasrra" localSheetId="6">#REF!</definedName>
    <definedName name="rrasrra" localSheetId="28">#REF!</definedName>
    <definedName name="rrasrra" localSheetId="33">#REF!</definedName>
    <definedName name="rrasrra" localSheetId="34">#REF!</definedName>
    <definedName name="rrasrra" localSheetId="52">#REF!</definedName>
    <definedName name="rrasrra">#REF!</definedName>
    <definedName name="rrr" localSheetId="31" hidden="1">{"Riqfin97",#N/A,FALSE,"Tran";"Riqfinpro",#N/A,FALSE,"Tran"}</definedName>
    <definedName name="rrr" localSheetId="50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localSheetId="28" hidden="1">{"Riqfin97",#N/A,FALSE,"Tran";"Riqfinpro",#N/A,FALSE,"Tran"}</definedName>
    <definedName name="rrr" localSheetId="32" hidden="1">{"Riqfin97",#N/A,FALSE,"Tran";"Riqfinpro",#N/A,FALSE,"Tran"}</definedName>
    <definedName name="rrr" localSheetId="33" hidden="1">{"Riqfin97",#N/A,FALSE,"Tran";"Riqfinpro",#N/A,FALSE,"Tran"}</definedName>
    <definedName name="rrr" localSheetId="34" hidden="1">{"Riqfin97",#N/A,FALSE,"Tran";"Riqfinpro",#N/A,FALSE,"Tran"}</definedName>
    <definedName name="rrr" localSheetId="35" hidden="1">{"Riqfin97",#N/A,FALSE,"Tran";"Riqfinpro",#N/A,FALSE,"Tran"}</definedName>
    <definedName name="rrr" localSheetId="36" hidden="1">{"Riqfin97",#N/A,FALSE,"Tran";"Riqfinpro",#N/A,FALSE,"Tran"}</definedName>
    <definedName name="rrr" localSheetId="37" hidden="1">{"Riqfin97",#N/A,FALSE,"Tran";"Riqfinpro",#N/A,FALSE,"Tran"}</definedName>
    <definedName name="rrr" localSheetId="52" hidden="1">{"Riqfin97",#N/A,FALSE,"Tran";"Riqfinpro",#N/A,FALSE,"Tran"}</definedName>
    <definedName name="rrr" localSheetId="53" hidden="1">{"Riqfin97",#N/A,FALSE,"Tran";"Riqfinpro",#N/A,FALSE,"Tran"}</definedName>
    <definedName name="rrr" hidden="1">{"Riqfin97",#N/A,FALSE,"Tran";"Riqfinpro",#N/A,FALSE,"Tran"}</definedName>
    <definedName name="rrrr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31" hidden="1">{"Tab1",#N/A,FALSE,"P";"Tab2",#N/A,FALSE,"P"}</definedName>
    <definedName name="rrrrrr" localSheetId="50" hidden="1">{"Tab1",#N/A,FALSE,"P";"Tab2",#N/A,FALSE,"P"}</definedName>
    <definedName name="rrrrrr" localSheetId="4" hidden="1">{"Tab1",#N/A,FALSE,"P";"Tab2",#N/A,FALSE,"P"}</definedName>
    <definedName name="rrrrrr" localSheetId="6" hidden="1">{"Tab1",#N/A,FALSE,"P";"Tab2",#N/A,FALSE,"P"}</definedName>
    <definedName name="rrrrrr" localSheetId="28" hidden="1">{"Tab1",#N/A,FALSE,"P";"Tab2",#N/A,FALSE,"P"}</definedName>
    <definedName name="rrrrrr" localSheetId="32" hidden="1">{"Tab1",#N/A,FALSE,"P";"Tab2",#N/A,FALSE,"P"}</definedName>
    <definedName name="rrrrrr" localSheetId="33" hidden="1">{"Tab1",#N/A,FALSE,"P";"Tab2",#N/A,FALSE,"P"}</definedName>
    <definedName name="rrrrrr" localSheetId="34" hidden="1">{"Tab1",#N/A,FALSE,"P";"Tab2",#N/A,FALSE,"P"}</definedName>
    <definedName name="rrrrrr" localSheetId="35" hidden="1">{"Tab1",#N/A,FALSE,"P";"Tab2",#N/A,FALSE,"P"}</definedName>
    <definedName name="rrrrrr" localSheetId="36" hidden="1">{"Tab1",#N/A,FALSE,"P";"Tab2",#N/A,FALSE,"P"}</definedName>
    <definedName name="rrrrrr" localSheetId="37" hidden="1">{"Tab1",#N/A,FALSE,"P";"Tab2",#N/A,FALSE,"P"}</definedName>
    <definedName name="rrrrrr" localSheetId="52" hidden="1">{"Tab1",#N/A,FALSE,"P";"Tab2",#N/A,FALSE,"P"}</definedName>
    <definedName name="rrrrrr" localSheetId="53" hidden="1">{"Tab1",#N/A,FALSE,"P";"Tab2",#N/A,FALSE,"P"}</definedName>
    <definedName name="rrrrrr" hidden="1">{"Tab1",#N/A,FALSE,"P";"Tab2",#N/A,FALSE,"P"}</definedName>
    <definedName name="rrrrrrr" localSheetId="31" hidden="1">{"Tab1",#N/A,FALSE,"P";"Tab2",#N/A,FALSE,"P"}</definedName>
    <definedName name="rrrrrrr" localSheetId="50" hidden="1">{"Tab1",#N/A,FALSE,"P";"Tab2",#N/A,FALSE,"P"}</definedName>
    <definedName name="rrrrrrr" localSheetId="4" hidden="1">{"Tab1",#N/A,FALSE,"P";"Tab2",#N/A,FALSE,"P"}</definedName>
    <definedName name="rrrrrrr" localSheetId="6" hidden="1">{"Tab1",#N/A,FALSE,"P";"Tab2",#N/A,FALSE,"P"}</definedName>
    <definedName name="rrrrrrr" localSheetId="28" hidden="1">{"Tab1",#N/A,FALSE,"P";"Tab2",#N/A,FALSE,"P"}</definedName>
    <definedName name="rrrrrrr" localSheetId="32" hidden="1">{"Tab1",#N/A,FALSE,"P";"Tab2",#N/A,FALSE,"P"}</definedName>
    <definedName name="rrrrrrr" localSheetId="33" hidden="1">{"Tab1",#N/A,FALSE,"P";"Tab2",#N/A,FALSE,"P"}</definedName>
    <definedName name="rrrrrrr" localSheetId="34" hidden="1">{"Tab1",#N/A,FALSE,"P";"Tab2",#N/A,FALSE,"P"}</definedName>
    <definedName name="rrrrrrr" localSheetId="35" hidden="1">{"Tab1",#N/A,FALSE,"P";"Tab2",#N/A,FALSE,"P"}</definedName>
    <definedName name="rrrrrrr" localSheetId="36" hidden="1">{"Tab1",#N/A,FALSE,"P";"Tab2",#N/A,FALSE,"P"}</definedName>
    <definedName name="rrrrrrr" localSheetId="37" hidden="1">{"Tab1",#N/A,FALSE,"P";"Tab2",#N/A,FALSE,"P"}</definedName>
    <definedName name="rrrrrrr" localSheetId="52" hidden="1">{"Tab1",#N/A,FALSE,"P";"Tab2",#N/A,FALSE,"P"}</definedName>
    <definedName name="rrrrrrr" localSheetId="53" hidden="1">{"Tab1",#N/A,FALSE,"P";"Tab2",#N/A,FALSE,"P"}</definedName>
    <definedName name="rrrrrrr" hidden="1">{"Tab1",#N/A,FALSE,"P";"Tab2",#N/A,FALSE,"P"}</definedName>
    <definedName name="rrrrrrrrrrrrr" localSheetId="31" hidden="1">{"Tab1",#N/A,FALSE,"P";"Tab2",#N/A,FALSE,"P"}</definedName>
    <definedName name="rrrrrrrrrrrrr" localSheetId="50" hidden="1">{"Tab1",#N/A,FALSE,"P";"Tab2",#N/A,FALSE,"P"}</definedName>
    <definedName name="rrrrrrrrrrrrr" localSheetId="4" hidden="1">{"Tab1",#N/A,FALSE,"P";"Tab2",#N/A,FALSE,"P"}</definedName>
    <definedName name="rrrrrrrrrrrrr" localSheetId="6" hidden="1">{"Tab1",#N/A,FALSE,"P";"Tab2",#N/A,FALSE,"P"}</definedName>
    <definedName name="rrrrrrrrrrrrr" localSheetId="28" hidden="1">{"Tab1",#N/A,FALSE,"P";"Tab2",#N/A,FALSE,"P"}</definedName>
    <definedName name="rrrrrrrrrrrrr" localSheetId="32" hidden="1">{"Tab1",#N/A,FALSE,"P";"Tab2",#N/A,FALSE,"P"}</definedName>
    <definedName name="rrrrrrrrrrrrr" localSheetId="33" hidden="1">{"Tab1",#N/A,FALSE,"P";"Tab2",#N/A,FALSE,"P"}</definedName>
    <definedName name="rrrrrrrrrrrrr" localSheetId="34" hidden="1">{"Tab1",#N/A,FALSE,"P";"Tab2",#N/A,FALSE,"P"}</definedName>
    <definedName name="rrrrrrrrrrrrr" localSheetId="35" hidden="1">{"Tab1",#N/A,FALSE,"P";"Tab2",#N/A,FALSE,"P"}</definedName>
    <definedName name="rrrrrrrrrrrrr" localSheetId="36" hidden="1">{"Tab1",#N/A,FALSE,"P";"Tab2",#N/A,FALSE,"P"}</definedName>
    <definedName name="rrrrrrrrrrrrr" localSheetId="37" hidden="1">{"Tab1",#N/A,FALSE,"P";"Tab2",#N/A,FALSE,"P"}</definedName>
    <definedName name="rrrrrrrrrrrrr" localSheetId="52" hidden="1">{"Tab1",#N/A,FALSE,"P";"Tab2",#N/A,FALSE,"P"}</definedName>
    <definedName name="rrrrrrrrrrrrr" localSheetId="53" hidden="1">{"Tab1",#N/A,FALSE,"P";"Tab2",#N/A,FALSE,"P"}</definedName>
    <definedName name="rrrrrrrrrrrrr" hidden="1">{"Tab1",#N/A,FALSE,"P";"Tab2",#N/A,FALSE,"P"}</definedName>
    <definedName name="RS" localSheetId="31">#REF!</definedName>
    <definedName name="RS" localSheetId="50">#REF!</definedName>
    <definedName name="RS" localSheetId="4">#REF!</definedName>
    <definedName name="RS" localSheetId="6">#REF!</definedName>
    <definedName name="RS" localSheetId="28">#REF!</definedName>
    <definedName name="RS" localSheetId="32">#REF!</definedName>
    <definedName name="RS" localSheetId="33">#REF!</definedName>
    <definedName name="RS" localSheetId="34">#REF!</definedName>
    <definedName name="RS" localSheetId="52">#REF!</definedName>
    <definedName name="RS">#REF!</definedName>
    <definedName name="RS1A" localSheetId="31">#REF!</definedName>
    <definedName name="RS1A" localSheetId="50">#REF!</definedName>
    <definedName name="RS1A" localSheetId="4">#REF!</definedName>
    <definedName name="RS1A" localSheetId="6">#REF!</definedName>
    <definedName name="RS1A" localSheetId="28">#REF!</definedName>
    <definedName name="RS1A" localSheetId="32">#REF!</definedName>
    <definedName name="RS1A" localSheetId="33">#REF!</definedName>
    <definedName name="RS1A" localSheetId="34">#REF!</definedName>
    <definedName name="RS1A" localSheetId="52">#REF!</definedName>
    <definedName name="RS1A">#REF!</definedName>
    <definedName name="rt" localSheetId="31" hidden="1">{"Minpmon",#N/A,FALSE,"Monthinput"}</definedName>
    <definedName name="rt" localSheetId="50" hidden="1">{"Minpmon",#N/A,FALSE,"Monthinput"}</definedName>
    <definedName name="rt" localSheetId="4" hidden="1">{"Minpmon",#N/A,FALSE,"Monthinput"}</definedName>
    <definedName name="rt" localSheetId="6" hidden="1">{"Minpmon",#N/A,FALSE,"Monthinput"}</definedName>
    <definedName name="rt" localSheetId="28" hidden="1">{"Minpmon",#N/A,FALSE,"Monthinput"}</definedName>
    <definedName name="rt" localSheetId="32" hidden="1">{"Minpmon",#N/A,FALSE,"Monthinput"}</definedName>
    <definedName name="rt" localSheetId="33" hidden="1">{"Minpmon",#N/A,FALSE,"Monthinput"}</definedName>
    <definedName name="rt" localSheetId="34" hidden="1">{"Minpmon",#N/A,FALSE,"Monthinput"}</definedName>
    <definedName name="rt" localSheetId="35" hidden="1">{"Minpmon",#N/A,FALSE,"Monthinput"}</definedName>
    <definedName name="rt" localSheetId="36" hidden="1">{"Minpmon",#N/A,FALSE,"Monthinput"}</definedName>
    <definedName name="rt" localSheetId="37" hidden="1">{"Minpmon",#N/A,FALSE,"Monthinput"}</definedName>
    <definedName name="rt" localSheetId="52" hidden="1">{"Minpmon",#N/A,FALSE,"Monthinput"}</definedName>
    <definedName name="rt" localSheetId="53" hidden="1">{"Minpmon",#N/A,FALSE,"Monthinput"}</definedName>
    <definedName name="rt" hidden="1">{"Minpmon",#N/A,FALSE,"Monthinput"}</definedName>
    <definedName name="rte" localSheetId="31" hidden="1">{"Riqfin97",#N/A,FALSE,"Tran";"Riqfinpro",#N/A,FALSE,"Tran"}</definedName>
    <definedName name="rte" localSheetId="50" hidden="1">{"Riqfin97",#N/A,FALSE,"Tran";"Riqfinpro",#N/A,FALSE,"Tran"}</definedName>
    <definedName name="rte" localSheetId="4" hidden="1">{"Riqfin97",#N/A,FALSE,"Tran";"Riqfinpro",#N/A,FALSE,"Tran"}</definedName>
    <definedName name="rte" localSheetId="6" hidden="1">{"Riqfin97",#N/A,FALSE,"Tran";"Riqfinpro",#N/A,FALSE,"Tran"}</definedName>
    <definedName name="rte" localSheetId="28" hidden="1">{"Riqfin97",#N/A,FALSE,"Tran";"Riqfinpro",#N/A,FALSE,"Tran"}</definedName>
    <definedName name="rte" localSheetId="32" hidden="1">{"Riqfin97",#N/A,FALSE,"Tran";"Riqfinpro",#N/A,FALSE,"Tran"}</definedName>
    <definedName name="rte" localSheetId="33" hidden="1">{"Riqfin97",#N/A,FALSE,"Tran";"Riqfinpro",#N/A,FALSE,"Tran"}</definedName>
    <definedName name="rte" localSheetId="34" hidden="1">{"Riqfin97",#N/A,FALSE,"Tran";"Riqfinpro",#N/A,FALSE,"Tran"}</definedName>
    <definedName name="rte" localSheetId="35" hidden="1">{"Riqfin97",#N/A,FALSE,"Tran";"Riqfinpro",#N/A,FALSE,"Tran"}</definedName>
    <definedName name="rte" localSheetId="36" hidden="1">{"Riqfin97",#N/A,FALSE,"Tran";"Riqfinpro",#N/A,FALSE,"Tran"}</definedName>
    <definedName name="rte" localSheetId="37" hidden="1">{"Riqfin97",#N/A,FALSE,"Tran";"Riqfinpro",#N/A,FALSE,"Tran"}</definedName>
    <definedName name="rte" localSheetId="52" hidden="1">{"Riqfin97",#N/A,FALSE,"Tran";"Riqfinpro",#N/A,FALSE,"Tran"}</definedName>
    <definedName name="rte" localSheetId="53" hidden="1">{"Riqfin97",#N/A,FALSE,"Tran";"Riqfinpro",#N/A,FALSE,"Tran"}</definedName>
    <definedName name="rte" hidden="1">{"Riqfin97",#N/A,FALSE,"Tran";"Riqfinpro",#N/A,FALSE,"Tran"}</definedName>
    <definedName name="rtre" localSheetId="31" hidden="1">{"Main Economic Indicators",#N/A,FALSE,"C"}</definedName>
    <definedName name="rtre" localSheetId="50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localSheetId="28" hidden="1">{"Main Economic Indicators",#N/A,FALSE,"C"}</definedName>
    <definedName name="rtre" localSheetId="32" hidden="1">{"Main Economic Indicators",#N/A,FALSE,"C"}</definedName>
    <definedName name="rtre" localSheetId="33" hidden="1">{"Main Economic Indicators",#N/A,FALSE,"C"}</definedName>
    <definedName name="rtre" localSheetId="34" hidden="1">{"Main Economic Indicators",#N/A,FALSE,"C"}</definedName>
    <definedName name="rtre" localSheetId="35" hidden="1">{"Main Economic Indicators",#N/A,FALSE,"C"}</definedName>
    <definedName name="rtre" localSheetId="36" hidden="1">{"Main Economic Indicators",#N/A,FALSE,"C"}</definedName>
    <definedName name="rtre" localSheetId="37" hidden="1">{"Main Economic Indicators",#N/A,FALSE,"C"}</definedName>
    <definedName name="rtre" localSheetId="52" hidden="1">{"Main Economic Indicators",#N/A,FALSE,"C"}</definedName>
    <definedName name="rtre" localSheetId="53" hidden="1">{"Main Economic Indicators",#N/A,FALSE,"C"}</definedName>
    <definedName name="rtre" hidden="1">{"Main Economic Indicators",#N/A,FALSE,"C"}</definedName>
    <definedName name="rtre1" localSheetId="31" hidden="1">{"Main Economic Indicators",#N/A,FALSE,"C"}</definedName>
    <definedName name="rtre1" localSheetId="50" hidden="1">{"Main Economic Indicators",#N/A,FALSE,"C"}</definedName>
    <definedName name="rtre1" localSheetId="4" hidden="1">{"Main Economic Indicators",#N/A,FALSE,"C"}</definedName>
    <definedName name="rtre1" localSheetId="6" hidden="1">{"Main Economic Indicators",#N/A,FALSE,"C"}</definedName>
    <definedName name="rtre1" localSheetId="28" hidden="1">{"Main Economic Indicators",#N/A,FALSE,"C"}</definedName>
    <definedName name="rtre1" localSheetId="32" hidden="1">{"Main Economic Indicators",#N/A,FALSE,"C"}</definedName>
    <definedName name="rtre1" localSheetId="33" hidden="1">{"Main Economic Indicators",#N/A,FALSE,"C"}</definedName>
    <definedName name="rtre1" localSheetId="34" hidden="1">{"Main Economic Indicators",#N/A,FALSE,"C"}</definedName>
    <definedName name="rtre1" localSheetId="35" hidden="1">{"Main Economic Indicators",#N/A,FALSE,"C"}</definedName>
    <definedName name="rtre1" localSheetId="36" hidden="1">{"Main Economic Indicators",#N/A,FALSE,"C"}</definedName>
    <definedName name="rtre1" localSheetId="37" hidden="1">{"Main Economic Indicators",#N/A,FALSE,"C"}</definedName>
    <definedName name="rtre1" localSheetId="52" hidden="1">{"Main Economic Indicators",#N/A,FALSE,"C"}</definedName>
    <definedName name="rtre1" localSheetId="53" hidden="1">{"Main Economic Indicators",#N/A,FALSE,"C"}</definedName>
    <definedName name="rtre1" hidden="1">{"Main Economic Indicators",#N/A,FALSE,"C"}</definedName>
    <definedName name="rty" localSheetId="31" hidden="1">{"Riqfin97",#N/A,FALSE,"Tran";"Riqfinpro",#N/A,FALSE,"Tran"}</definedName>
    <definedName name="rty" localSheetId="50" hidden="1">{"Riqfin97",#N/A,FALSE,"Tran";"Riqfinpro",#N/A,FALSE,"Tran"}</definedName>
    <definedName name="rty" localSheetId="4" hidden="1">{"Riqfin97",#N/A,FALSE,"Tran";"Riqfinpro",#N/A,FALSE,"Tran"}</definedName>
    <definedName name="rty" localSheetId="6" hidden="1">{"Riqfin97",#N/A,FALSE,"Tran";"Riqfinpro",#N/A,FALSE,"Tran"}</definedName>
    <definedName name="rty" localSheetId="28" hidden="1">{"Riqfin97",#N/A,FALSE,"Tran";"Riqfinpro",#N/A,FALSE,"Tran"}</definedName>
    <definedName name="rty" localSheetId="32" hidden="1">{"Riqfin97",#N/A,FALSE,"Tran";"Riqfinpro",#N/A,FALSE,"Tran"}</definedName>
    <definedName name="rty" localSheetId="33" hidden="1">{"Riqfin97",#N/A,FALSE,"Tran";"Riqfinpro",#N/A,FALSE,"Tran"}</definedName>
    <definedName name="rty" localSheetId="34" hidden="1">{"Riqfin97",#N/A,FALSE,"Tran";"Riqfinpro",#N/A,FALSE,"Tran"}</definedName>
    <definedName name="rty" localSheetId="35" hidden="1">{"Riqfin97",#N/A,FALSE,"Tran";"Riqfinpro",#N/A,FALSE,"Tran"}</definedName>
    <definedName name="rty" localSheetId="36" hidden="1">{"Riqfin97",#N/A,FALSE,"Tran";"Riqfinpro",#N/A,FALSE,"Tran"}</definedName>
    <definedName name="rty" localSheetId="37" hidden="1">{"Riqfin97",#N/A,FALSE,"Tran";"Riqfinpro",#N/A,FALSE,"Tran"}</definedName>
    <definedName name="rty" localSheetId="52" hidden="1">{"Riqfin97",#N/A,FALSE,"Tran";"Riqfinpro",#N/A,FALSE,"Tran"}</definedName>
    <definedName name="rty" localSheetId="53" hidden="1">{"Riqfin97",#N/A,FALSE,"Tran";"Riqfinpro",#N/A,FALSE,"Tran"}</definedName>
    <definedName name="rty" hidden="1">{"Riqfin97",#N/A,FALSE,"Tran";"Riqfinpro",#N/A,FALSE,"Tran"}</definedName>
    <definedName name="RUIZ" localSheetId="31">#REF!</definedName>
    <definedName name="RUIZ" localSheetId="50">#REF!</definedName>
    <definedName name="RUIZ" localSheetId="4">#REF!</definedName>
    <definedName name="RUIZ" localSheetId="6">#REF!</definedName>
    <definedName name="RUIZ" localSheetId="28">#REF!</definedName>
    <definedName name="RUIZ" localSheetId="32">#REF!</definedName>
    <definedName name="RUIZ" localSheetId="33">#REF!</definedName>
    <definedName name="RUIZ" localSheetId="34">#REF!</definedName>
    <definedName name="RUIZ" localSheetId="52">#REF!</definedName>
    <definedName name="RUIZ">#REF!</definedName>
    <definedName name="Rwvu.PLA2." localSheetId="31" hidden="1">'[17]COP FED'!#REF!</definedName>
    <definedName name="Rwvu.PLA2." localSheetId="50" hidden="1">'[17]COP FED'!#REF!</definedName>
    <definedName name="Rwvu.PLA2." localSheetId="4" hidden="1">'[17]COP FED'!#REF!</definedName>
    <definedName name="Rwvu.PLA2." localSheetId="6" hidden="1">'[17]COP FED'!#REF!</definedName>
    <definedName name="Rwvu.PLA2." localSheetId="28" hidden="1">'[17]COP FED'!#REF!</definedName>
    <definedName name="Rwvu.PLA2." localSheetId="32" hidden="1">'[17]COP FED'!#REF!</definedName>
    <definedName name="Rwvu.PLA2." localSheetId="33" hidden="1">'[17]COP FED'!#REF!</definedName>
    <definedName name="Rwvu.PLA2." localSheetId="34" hidden="1">'[17]COP FED'!#REF!</definedName>
    <definedName name="Rwvu.PLA2." localSheetId="52" hidden="1">'[17]COP FED'!#REF!</definedName>
    <definedName name="Rwvu.PLA2." hidden="1">'[17]COP FED'!#REF!</definedName>
    <definedName name="rx" localSheetId="31" hidden="1">#REF!</definedName>
    <definedName name="rx" localSheetId="50" hidden="1">#REF!</definedName>
    <definedName name="rx" localSheetId="4" hidden="1">#REF!</definedName>
    <definedName name="rx" localSheetId="6" hidden="1">#REF!</definedName>
    <definedName name="rx" localSheetId="28" hidden="1">#REF!</definedName>
    <definedName name="rx" localSheetId="32" hidden="1">#REF!</definedName>
    <definedName name="rx" localSheetId="33" hidden="1">#REF!</definedName>
    <definedName name="rx" localSheetId="34" hidden="1">#REF!</definedName>
    <definedName name="rx" localSheetId="52" hidden="1">#REF!</definedName>
    <definedName name="rx" hidden="1">#REF!</definedName>
    <definedName name="s" localSheetId="31" hidden="1">{"Tab1",#N/A,FALSE,"P";"Tab2",#N/A,FALSE,"P"}</definedName>
    <definedName name="s" localSheetId="50" hidden="1">{"Tab1",#N/A,FALSE,"P";"Tab2",#N/A,FALSE,"P"}</definedName>
    <definedName name="s" localSheetId="4" hidden="1">{"Tab1",#N/A,FALSE,"P";"Tab2",#N/A,FALSE,"P"}</definedName>
    <definedName name="s" localSheetId="6" hidden="1">{"Tab1",#N/A,FALSE,"P";"Tab2",#N/A,FALSE,"P"}</definedName>
    <definedName name="s" localSheetId="28" hidden="1">{"Tab1",#N/A,FALSE,"P";"Tab2",#N/A,FALSE,"P"}</definedName>
    <definedName name="s" localSheetId="32" hidden="1">{"Tab1",#N/A,FALSE,"P";"Tab2",#N/A,FALSE,"P"}</definedName>
    <definedName name="s" localSheetId="33" hidden="1">{"Tab1",#N/A,FALSE,"P";"Tab2",#N/A,FALSE,"P"}</definedName>
    <definedName name="s" localSheetId="34" hidden="1">{"Tab1",#N/A,FALSE,"P";"Tab2",#N/A,FALSE,"P"}</definedName>
    <definedName name="s" localSheetId="35" hidden="1">{"Tab1",#N/A,FALSE,"P";"Tab2",#N/A,FALSE,"P"}</definedName>
    <definedName name="s" localSheetId="36" hidden="1">{"Tab1",#N/A,FALSE,"P";"Tab2",#N/A,FALSE,"P"}</definedName>
    <definedName name="s" localSheetId="37" hidden="1">{"Tab1",#N/A,FALSE,"P";"Tab2",#N/A,FALSE,"P"}</definedName>
    <definedName name="s" localSheetId="52" hidden="1">{"Tab1",#N/A,FALSE,"P";"Tab2",#N/A,FALSE,"P"}</definedName>
    <definedName name="s" localSheetId="53" hidden="1">{"Tab1",#N/A,FALSE,"P";"Tab2",#N/A,FALSE,"P"}</definedName>
    <definedName name="s" hidden="1">{"Tab1",#N/A,FALSE,"P";"Tab2",#N/A,FALSE,"P"}</definedName>
    <definedName name="S_" localSheetId="31">#REF!</definedName>
    <definedName name="S_" localSheetId="50">#REF!</definedName>
    <definedName name="S_" localSheetId="4">#REF!</definedName>
    <definedName name="S_" localSheetId="6">#REF!</definedName>
    <definedName name="S_" localSheetId="28">#REF!</definedName>
    <definedName name="S_" localSheetId="32">#REF!</definedName>
    <definedName name="S_" localSheetId="33">#REF!</definedName>
    <definedName name="S_" localSheetId="34">#REF!</definedName>
    <definedName name="S_" localSheetId="52">#REF!</definedName>
    <definedName name="S_">#REF!</definedName>
    <definedName name="S_1A" localSheetId="31">#REF!</definedName>
    <definedName name="S_1A" localSheetId="50">#REF!</definedName>
    <definedName name="S_1A" localSheetId="4">#REF!</definedName>
    <definedName name="S_1A" localSheetId="6">#REF!</definedName>
    <definedName name="S_1A" localSheetId="28">#REF!</definedName>
    <definedName name="S_1A" localSheetId="32">#REF!</definedName>
    <definedName name="S_1A" localSheetId="33">#REF!</definedName>
    <definedName name="S_1A" localSheetId="34">#REF!</definedName>
    <definedName name="S_1A" localSheetId="52">#REF!</definedName>
    <definedName name="S_1A">#REF!</definedName>
    <definedName name="sad" localSheetId="31" hidden="1">{"Riqfin97",#N/A,FALSE,"Tran";"Riqfinpro",#N/A,FALSE,"Tran"}</definedName>
    <definedName name="sad" localSheetId="50" hidden="1">{"Riqfin97",#N/A,FALSE,"Tran";"Riqfinpro",#N/A,FALSE,"Tran"}</definedName>
    <definedName name="sad" localSheetId="4" hidden="1">{"Riqfin97",#N/A,FALSE,"Tran";"Riqfinpro",#N/A,FALSE,"Tran"}</definedName>
    <definedName name="sad" localSheetId="6" hidden="1">{"Riqfin97",#N/A,FALSE,"Tran";"Riqfinpro",#N/A,FALSE,"Tran"}</definedName>
    <definedName name="sad" localSheetId="28" hidden="1">{"Riqfin97",#N/A,FALSE,"Tran";"Riqfinpro",#N/A,FALSE,"Tran"}</definedName>
    <definedName name="sad" localSheetId="32" hidden="1">{"Riqfin97",#N/A,FALSE,"Tran";"Riqfinpro",#N/A,FALSE,"Tran"}</definedName>
    <definedName name="sad" localSheetId="33" hidden="1">{"Riqfin97",#N/A,FALSE,"Tran";"Riqfinpro",#N/A,FALSE,"Tran"}</definedName>
    <definedName name="sad" localSheetId="34" hidden="1">{"Riqfin97",#N/A,FALSE,"Tran";"Riqfinpro",#N/A,FALSE,"Tran"}</definedName>
    <definedName name="sad" localSheetId="35" hidden="1">{"Riqfin97",#N/A,FALSE,"Tran";"Riqfinpro",#N/A,FALSE,"Tran"}</definedName>
    <definedName name="sad" localSheetId="36" hidden="1">{"Riqfin97",#N/A,FALSE,"Tran";"Riqfinpro",#N/A,FALSE,"Tran"}</definedName>
    <definedName name="sad" localSheetId="37" hidden="1">{"Riqfin97",#N/A,FALSE,"Tran";"Riqfinpro",#N/A,FALSE,"Tran"}</definedName>
    <definedName name="sad" localSheetId="52" hidden="1">{"Riqfin97",#N/A,FALSE,"Tran";"Riqfinpro",#N/A,FALSE,"Tran"}</definedName>
    <definedName name="sad" localSheetId="53" hidden="1">{"Riqfin97",#N/A,FALSE,"Tran";"Riqfinpro",#N/A,FALSE,"Tran"}</definedName>
    <definedName name="sad" hidden="1">{"Riqfin97",#N/A,FALSE,"Tran";"Riqfinpro",#N/A,FALSE,"Tran"}</definedName>
    <definedName name="SAR" localSheetId="31">#REF!</definedName>
    <definedName name="SAR" localSheetId="50">#REF!</definedName>
    <definedName name="SAR" localSheetId="4">#REF!</definedName>
    <definedName name="SAR" localSheetId="6">#REF!</definedName>
    <definedName name="SAR" localSheetId="28">#REF!</definedName>
    <definedName name="SAR" localSheetId="32">#REF!</definedName>
    <definedName name="SAR" localSheetId="33">#REF!</definedName>
    <definedName name="SAR" localSheetId="34">#REF!</definedName>
    <definedName name="SAR" localSheetId="52">#REF!</definedName>
    <definedName name="SAR">#REF!</definedName>
    <definedName name="Scale" localSheetId="31">#REF!</definedName>
    <definedName name="Scale" localSheetId="50">#REF!</definedName>
    <definedName name="Scale" localSheetId="4">#REF!</definedName>
    <definedName name="Scale" localSheetId="6">#REF!</definedName>
    <definedName name="Scale" localSheetId="28">#REF!</definedName>
    <definedName name="Scale" localSheetId="33">#REF!</definedName>
    <definedName name="Scale" localSheetId="34">#REF!</definedName>
    <definedName name="Scale" localSheetId="52">#REF!</definedName>
    <definedName name="Scale">#REF!</definedName>
    <definedName name="ScaleLabel" localSheetId="31">#REF!</definedName>
    <definedName name="ScaleLabel" localSheetId="50">#REF!</definedName>
    <definedName name="ScaleLabel" localSheetId="4">#REF!</definedName>
    <definedName name="ScaleLabel" localSheetId="6">#REF!</definedName>
    <definedName name="ScaleLabel" localSheetId="28">#REF!</definedName>
    <definedName name="ScaleLabel" localSheetId="33">#REF!</definedName>
    <definedName name="ScaleLabel" localSheetId="34">#REF!</definedName>
    <definedName name="ScaleLabel" localSheetId="52">#REF!</definedName>
    <definedName name="ScaleLabel">#REF!</definedName>
    <definedName name="ScaleMultiplier" localSheetId="31">#REF!</definedName>
    <definedName name="ScaleMultiplier" localSheetId="50">#REF!</definedName>
    <definedName name="ScaleMultiplier" localSheetId="4">#REF!</definedName>
    <definedName name="ScaleMultiplier" localSheetId="6">#REF!</definedName>
    <definedName name="ScaleMultiplier" localSheetId="28">#REF!</definedName>
    <definedName name="ScaleMultiplier" localSheetId="33">#REF!</definedName>
    <definedName name="ScaleMultiplier" localSheetId="34">#REF!</definedName>
    <definedName name="ScaleMultiplier" localSheetId="52">#REF!</definedName>
    <definedName name="ScaleMultiplier">#REF!</definedName>
    <definedName name="ScaleType" localSheetId="31">#REF!</definedName>
    <definedName name="ScaleType" localSheetId="50">#REF!</definedName>
    <definedName name="ScaleType" localSheetId="4">#REF!</definedName>
    <definedName name="ScaleType" localSheetId="6">#REF!</definedName>
    <definedName name="ScaleType" localSheetId="28">#REF!</definedName>
    <definedName name="ScaleType" localSheetId="33">#REF!</definedName>
    <definedName name="ScaleType" localSheetId="34">#REF!</definedName>
    <definedName name="ScaleType" localSheetId="52">#REF!</definedName>
    <definedName name="ScaleType">#REF!</definedName>
    <definedName name="SCHILL" localSheetId="31">#REF!</definedName>
    <definedName name="SCHILL" localSheetId="50">#REF!</definedName>
    <definedName name="SCHILL" localSheetId="4">#REF!</definedName>
    <definedName name="SCHILL" localSheetId="6">#REF!</definedName>
    <definedName name="SCHILL" localSheetId="28">#REF!</definedName>
    <definedName name="SCHILL" localSheetId="32">#REF!</definedName>
    <definedName name="SCHILL" localSheetId="33">#REF!</definedName>
    <definedName name="SCHILL" localSheetId="34">#REF!</definedName>
    <definedName name="SCHILL" localSheetId="52">#REF!</definedName>
    <definedName name="SCHILL">#REF!</definedName>
    <definedName name="SCHILL1" localSheetId="31">#REF!</definedName>
    <definedName name="SCHILL1" localSheetId="50">#REF!</definedName>
    <definedName name="SCHILL1" localSheetId="4">#REF!</definedName>
    <definedName name="SCHILL1" localSheetId="6">#REF!</definedName>
    <definedName name="SCHILL1" localSheetId="28">#REF!</definedName>
    <definedName name="SCHILL1" localSheetId="32">#REF!</definedName>
    <definedName name="SCHILL1" localSheetId="33">#REF!</definedName>
    <definedName name="SCHILL1" localSheetId="34">#REF!</definedName>
    <definedName name="SCHILL1" localSheetId="52">#REF!</definedName>
    <definedName name="SCHILL1">#REF!</definedName>
    <definedName name="SCOTT1" localSheetId="31">#REF!</definedName>
    <definedName name="SCOTT1" localSheetId="50">#REF!</definedName>
    <definedName name="SCOTT1" localSheetId="4">#REF!</definedName>
    <definedName name="SCOTT1" localSheetId="6">#REF!</definedName>
    <definedName name="SCOTT1" localSheetId="28">#REF!</definedName>
    <definedName name="SCOTT1" localSheetId="33">#REF!</definedName>
    <definedName name="SCOTT1" localSheetId="34">#REF!</definedName>
    <definedName name="SCOTT1" localSheetId="52">#REF!</definedName>
    <definedName name="SCOTT1">#REF!</definedName>
    <definedName name="sd" localSheetId="31">#REF!</definedName>
    <definedName name="sd" localSheetId="50">#REF!</definedName>
    <definedName name="sd" localSheetId="4">#REF!</definedName>
    <definedName name="sd" localSheetId="6">#REF!</definedName>
    <definedName name="sd" localSheetId="28">#REF!</definedName>
    <definedName name="sd" localSheetId="33">#REF!</definedName>
    <definedName name="sd" localSheetId="34">#REF!</definedName>
    <definedName name="sd" localSheetId="52">#REF!</definedName>
    <definedName name="sd">#REF!</definedName>
    <definedName name="sdfsdfsdfsd" localSheetId="31" hidden="1">{"Riqfin97",#N/A,FALSE,"Tran";"Riqfinpro",#N/A,FALSE,"Tran"}</definedName>
    <definedName name="sdfsdfsdfsd" localSheetId="50" hidden="1">{"Riqfin97",#N/A,FALSE,"Tran";"Riqfinpro",#N/A,FALSE,"Tran"}</definedName>
    <definedName name="sdfsdfsdfsd" localSheetId="4" hidden="1">{"Riqfin97",#N/A,FALSE,"Tran";"Riqfinpro",#N/A,FALSE,"Tran"}</definedName>
    <definedName name="sdfsdfsdfsd" localSheetId="6" hidden="1">{"Riqfin97",#N/A,FALSE,"Tran";"Riqfinpro",#N/A,FALSE,"Tran"}</definedName>
    <definedName name="sdfsdfsdfsd" localSheetId="28" hidden="1">{"Riqfin97",#N/A,FALSE,"Tran";"Riqfinpro",#N/A,FALSE,"Tran"}</definedName>
    <definedName name="sdfsdfsdfsd" localSheetId="32" hidden="1">{"Riqfin97",#N/A,FALSE,"Tran";"Riqfinpro",#N/A,FALSE,"Tran"}</definedName>
    <definedName name="sdfsdfsdfsd" localSheetId="33" hidden="1">{"Riqfin97",#N/A,FALSE,"Tran";"Riqfinpro",#N/A,FALSE,"Tran"}</definedName>
    <definedName name="sdfsdfsdfsd" localSheetId="34" hidden="1">{"Riqfin97",#N/A,FALSE,"Tran";"Riqfinpro",#N/A,FALSE,"Tran"}</definedName>
    <definedName name="sdfsdfsdfsd" localSheetId="35" hidden="1">{"Riqfin97",#N/A,FALSE,"Tran";"Riqfinpro",#N/A,FALSE,"Tran"}</definedName>
    <definedName name="sdfsdfsdfsd" localSheetId="36" hidden="1">{"Riqfin97",#N/A,FALSE,"Tran";"Riqfinpro",#N/A,FALSE,"Tran"}</definedName>
    <definedName name="sdfsdfsdfsd" localSheetId="37" hidden="1">{"Riqfin97",#N/A,FALSE,"Tran";"Riqfinpro",#N/A,FALSE,"Tran"}</definedName>
    <definedName name="sdfsdfsdfsd" localSheetId="52" hidden="1">{"Riqfin97",#N/A,FALSE,"Tran";"Riqfinpro",#N/A,FALSE,"Tran"}</definedName>
    <definedName name="sdfsdfsdfsd" localSheetId="53" hidden="1">{"Riqfin97",#N/A,FALSE,"Tran";"Riqfinpro",#N/A,FALSE,"Tran"}</definedName>
    <definedName name="sdfsdfsdfsd" hidden="1">{"Riqfin97",#N/A,FALSE,"Tran";"Riqfinpro",#N/A,FALSE,"Tran"}</definedName>
    <definedName name="sdsd" localSheetId="31" hidden="1">'[26]Fax a enviar'!#REF!</definedName>
    <definedName name="sdsd" localSheetId="50" hidden="1">'[26]Fax a enviar'!#REF!</definedName>
    <definedName name="sdsd" localSheetId="4" hidden="1">'[26]Fax a enviar'!#REF!</definedName>
    <definedName name="sdsd" localSheetId="6" hidden="1">'[26]Fax a enviar'!#REF!</definedName>
    <definedName name="sdsd" localSheetId="28" hidden="1">'[26]Fax a enviar'!#REF!</definedName>
    <definedName name="sdsd" localSheetId="33" hidden="1">'[26]Fax a enviar'!#REF!</definedName>
    <definedName name="sdsd" localSheetId="34" hidden="1">'[26]Fax a enviar'!#REF!</definedName>
    <definedName name="sdsd" localSheetId="52" hidden="1">'[26]Fax a enviar'!#REF!</definedName>
    <definedName name="sdsd" hidden="1">'[26]Fax a enviar'!#REF!</definedName>
    <definedName name="sdsds" localSheetId="31" hidden="1">#REF!</definedName>
    <definedName name="sdsds" localSheetId="50" hidden="1">#REF!</definedName>
    <definedName name="sdsds" localSheetId="4" hidden="1">#REF!</definedName>
    <definedName name="sdsds" localSheetId="6" hidden="1">#REF!</definedName>
    <definedName name="sdsds" localSheetId="28" hidden="1">#REF!</definedName>
    <definedName name="sdsds" localSheetId="32" hidden="1">#REF!</definedName>
    <definedName name="sdsds" localSheetId="33" hidden="1">#REF!</definedName>
    <definedName name="sdsds" localSheetId="34" hidden="1">#REF!</definedName>
    <definedName name="sdsds" localSheetId="52" hidden="1">#REF!</definedName>
    <definedName name="sdsds" hidden="1">#REF!</definedName>
    <definedName name="SEK" localSheetId="31">#REF!</definedName>
    <definedName name="SEK" localSheetId="50">#REF!</definedName>
    <definedName name="SEK" localSheetId="4">#REF!</definedName>
    <definedName name="SEK" localSheetId="6">#REF!</definedName>
    <definedName name="SEK" localSheetId="28">#REF!</definedName>
    <definedName name="SEK" localSheetId="32">#REF!</definedName>
    <definedName name="SEK" localSheetId="33">#REF!</definedName>
    <definedName name="SEK" localSheetId="34">#REF!</definedName>
    <definedName name="SEK" localSheetId="52">#REF!</definedName>
    <definedName name="SEK">#REF!</definedName>
    <definedName name="ser" localSheetId="31" hidden="1">{"Riqfin97",#N/A,FALSE,"Tran";"Riqfinpro",#N/A,FALSE,"Tran"}</definedName>
    <definedName name="ser" localSheetId="50" hidden="1">{"Riqfin97",#N/A,FALSE,"Tran";"Riqfinpro",#N/A,FALSE,"Tran"}</definedName>
    <definedName name="ser" localSheetId="4" hidden="1">{"Riqfin97",#N/A,FALSE,"Tran";"Riqfinpro",#N/A,FALSE,"Tran"}</definedName>
    <definedName name="ser" localSheetId="6" hidden="1">{"Riqfin97",#N/A,FALSE,"Tran";"Riqfinpro",#N/A,FALSE,"Tran"}</definedName>
    <definedName name="ser" localSheetId="28" hidden="1">{"Riqfin97",#N/A,FALSE,"Tran";"Riqfinpro",#N/A,FALSE,"Tran"}</definedName>
    <definedName name="ser" localSheetId="32" hidden="1">{"Riqfin97",#N/A,FALSE,"Tran";"Riqfinpro",#N/A,FALSE,"Tran"}</definedName>
    <definedName name="ser" localSheetId="33" hidden="1">{"Riqfin97",#N/A,FALSE,"Tran";"Riqfinpro",#N/A,FALSE,"Tran"}</definedName>
    <definedName name="ser" localSheetId="34" hidden="1">{"Riqfin97",#N/A,FALSE,"Tran";"Riqfinpro",#N/A,FALSE,"Tran"}</definedName>
    <definedName name="ser" localSheetId="35" hidden="1">{"Riqfin97",#N/A,FALSE,"Tran";"Riqfinpro",#N/A,FALSE,"Tran"}</definedName>
    <definedName name="ser" localSheetId="36" hidden="1">{"Riqfin97",#N/A,FALSE,"Tran";"Riqfinpro",#N/A,FALSE,"Tran"}</definedName>
    <definedName name="ser" localSheetId="37" hidden="1">{"Riqfin97",#N/A,FALSE,"Tran";"Riqfinpro",#N/A,FALSE,"Tran"}</definedName>
    <definedName name="ser" localSheetId="52" hidden="1">{"Riqfin97",#N/A,FALSE,"Tran";"Riqfinpro",#N/A,FALSE,"Tran"}</definedName>
    <definedName name="ser" localSheetId="53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31">#REF!</definedName>
    <definedName name="SID" localSheetId="50">#REF!</definedName>
    <definedName name="SID" localSheetId="4">#REF!</definedName>
    <definedName name="SID" localSheetId="6">#REF!</definedName>
    <definedName name="SID" localSheetId="28">#REF!</definedName>
    <definedName name="SID" localSheetId="32">#REF!</definedName>
    <definedName name="SID" localSheetId="33">#REF!</definedName>
    <definedName name="SID" localSheetId="34">#REF!</definedName>
    <definedName name="SID" localSheetId="52">#REF!</definedName>
    <definedName name="SID">#REF!</definedName>
    <definedName name="SING" localSheetId="31">#REF!</definedName>
    <definedName name="SING" localSheetId="50">#REF!</definedName>
    <definedName name="SING" localSheetId="4">#REF!</definedName>
    <definedName name="SING" localSheetId="6">#REF!</definedName>
    <definedName name="SING" localSheetId="28">#REF!</definedName>
    <definedName name="SING" localSheetId="32">#REF!</definedName>
    <definedName name="SING" localSheetId="33">#REF!</definedName>
    <definedName name="SING" localSheetId="34">#REF!</definedName>
    <definedName name="SING" localSheetId="52">#REF!</definedName>
    <definedName name="SING">#REF!</definedName>
    <definedName name="SING1" localSheetId="31">#REF!</definedName>
    <definedName name="SING1" localSheetId="50">#REF!</definedName>
    <definedName name="SING1" localSheetId="4">#REF!</definedName>
    <definedName name="SING1" localSheetId="6">#REF!</definedName>
    <definedName name="SING1" localSheetId="28">#REF!</definedName>
    <definedName name="SING1" localSheetId="32">#REF!</definedName>
    <definedName name="SING1" localSheetId="33">#REF!</definedName>
    <definedName name="SING1" localSheetId="34">#REF!</definedName>
    <definedName name="SING1" localSheetId="52">#REF!</definedName>
    <definedName name="SING1">#REF!</definedName>
    <definedName name="snp" localSheetId="31">'[43]Credit ratings on 1st issues'!#REF!</definedName>
    <definedName name="snp" localSheetId="50">'[43]Credit ratings on 1st issues'!#REF!</definedName>
    <definedName name="snp" localSheetId="4">'[43]Credit ratings on 1st issues'!#REF!</definedName>
    <definedName name="snp" localSheetId="6">'[43]Credit ratings on 1st issues'!#REF!</definedName>
    <definedName name="snp" localSheetId="28">'[43]Credit ratings on 1st issues'!#REF!</definedName>
    <definedName name="snp" localSheetId="33">'[43]Credit ratings on 1st issues'!#REF!</definedName>
    <definedName name="snp" localSheetId="34">'[43]Credit ratings on 1st issues'!#REF!</definedName>
    <definedName name="snp" localSheetId="52">'[43]Credit ratings on 1st issues'!#REF!</definedName>
    <definedName name="snp">'[43]Credit ratings on 1st issues'!#REF!</definedName>
    <definedName name="SortRange" localSheetId="31">#REF!</definedName>
    <definedName name="SortRange" localSheetId="50">#REF!</definedName>
    <definedName name="SortRange" localSheetId="4">#REF!</definedName>
    <definedName name="SortRange" localSheetId="6">#REF!</definedName>
    <definedName name="SortRange" localSheetId="28">#REF!</definedName>
    <definedName name="SortRange" localSheetId="32">#REF!</definedName>
    <definedName name="SortRange" localSheetId="33">#REF!</definedName>
    <definedName name="SortRange" localSheetId="34">#REF!</definedName>
    <definedName name="SortRange" localSheetId="52">#REF!</definedName>
    <definedName name="SortRange">#REF!</definedName>
    <definedName name="Spread_Between_Highest_and_Lowest_Rates">'[21]Inter-Bank'!$N$5</definedName>
    <definedName name="sss" localSheetId="31" hidden="1">{"Minpmon",#N/A,FALSE,"Monthinput"}</definedName>
    <definedName name="sss" localSheetId="50" hidden="1">{"Minpmon",#N/A,FALSE,"Monthinput"}</definedName>
    <definedName name="sss" localSheetId="4" hidden="1">{"Minpmon",#N/A,FALSE,"Monthinput"}</definedName>
    <definedName name="sss" localSheetId="6" hidden="1">{"Minpmon",#N/A,FALSE,"Monthinput"}</definedName>
    <definedName name="sss" localSheetId="28" hidden="1">{"Minpmon",#N/A,FALSE,"Monthinput"}</definedName>
    <definedName name="sss" localSheetId="33" hidden="1">{"Minpmon",#N/A,FALSE,"Monthinput"}</definedName>
    <definedName name="sss" localSheetId="34" hidden="1">{"Minpmon",#N/A,FALSE,"Monthinput"}</definedName>
    <definedName name="sss" localSheetId="35" hidden="1">{"Minpmon",#N/A,FALSE,"Monthinput"}</definedName>
    <definedName name="sss" localSheetId="36" hidden="1">{"Minpmon",#N/A,FALSE,"Monthinput"}</definedName>
    <definedName name="sss" localSheetId="37" hidden="1">{"Minpmon",#N/A,FALSE,"Monthinput"}</definedName>
    <definedName name="sss" localSheetId="52" hidden="1">{"Minpmon",#N/A,FALSE,"Monthinput"}</definedName>
    <definedName name="sss" localSheetId="53" hidden="1">{"Minpmon",#N/A,FALSE,"Monthinput"}</definedName>
    <definedName name="sss" hidden="1">{"Minpmon",#N/A,FALSE,"Monthinput"}</definedName>
    <definedName name="ssss" localSheetId="31" hidden="1">{"Riqfin97",#N/A,FALSE,"Tran";"Riqfinpro",#N/A,FALSE,"Tran"}</definedName>
    <definedName name="ssss" localSheetId="50" hidden="1">{"Riqfin97",#N/A,FALSE,"Tran";"Riqfinpro",#N/A,FALSE,"Tran"}</definedName>
    <definedName name="ssss" localSheetId="4" hidden="1">{"Riqfin97",#N/A,FALSE,"Tran";"Riqfinpro",#N/A,FALSE,"Tran"}</definedName>
    <definedName name="ssss" localSheetId="6" hidden="1">{"Riqfin97",#N/A,FALSE,"Tran";"Riqfinpro",#N/A,FALSE,"Tran"}</definedName>
    <definedName name="ssss" localSheetId="28" hidden="1">{"Riqfin97",#N/A,FALSE,"Tran";"Riqfinpro",#N/A,FALSE,"Tran"}</definedName>
    <definedName name="ssss" localSheetId="32" hidden="1">{"Riqfin97",#N/A,FALSE,"Tran";"Riqfinpro",#N/A,FALSE,"Tran"}</definedName>
    <definedName name="ssss" localSheetId="33" hidden="1">{"Riqfin97",#N/A,FALSE,"Tran";"Riqfinpro",#N/A,FALSE,"Tran"}</definedName>
    <definedName name="ssss" localSheetId="34" hidden="1">{"Riqfin97",#N/A,FALSE,"Tran";"Riqfinpro",#N/A,FALSE,"Tran"}</definedName>
    <definedName name="ssss" localSheetId="35" hidden="1">{"Riqfin97",#N/A,FALSE,"Tran";"Riqfinpro",#N/A,FALSE,"Tran"}</definedName>
    <definedName name="ssss" localSheetId="36" hidden="1">{"Riqfin97",#N/A,FALSE,"Tran";"Riqfinpro",#N/A,FALSE,"Tran"}</definedName>
    <definedName name="ssss" localSheetId="37" hidden="1">{"Riqfin97",#N/A,FALSE,"Tran";"Riqfinpro",#N/A,FALSE,"Tran"}</definedName>
    <definedName name="ssss" localSheetId="52" hidden="1">{"Riqfin97",#N/A,FALSE,"Tran";"Riqfinpro",#N/A,FALSE,"Tran"}</definedName>
    <definedName name="ssss" localSheetId="53" hidden="1">{"Riqfin97",#N/A,FALSE,"Tran";"Riqfinpro",#N/A,FALSE,"Tran"}</definedName>
    <definedName name="ssss" hidden="1">{"Riqfin97",#N/A,FALSE,"Tran";"Riqfinpro",#N/A,FALSE,"Tran"}</definedName>
    <definedName name="StartPosition" localSheetId="31">#REF!</definedName>
    <definedName name="StartPosition" localSheetId="50">#REF!</definedName>
    <definedName name="StartPosition" localSheetId="4">#REF!</definedName>
    <definedName name="StartPosition" localSheetId="6">#REF!</definedName>
    <definedName name="StartPosition" localSheetId="28">#REF!</definedName>
    <definedName name="StartPosition" localSheetId="32">#REF!</definedName>
    <definedName name="StartPosition" localSheetId="33">#REF!</definedName>
    <definedName name="StartPosition" localSheetId="34">#REF!</definedName>
    <definedName name="StartPosition" localSheetId="52">#REF!</definedName>
    <definedName name="StartPosition">#REF!</definedName>
    <definedName name="SUPLI" localSheetId="31">#REF!</definedName>
    <definedName name="SUPLI" localSheetId="50">#REF!</definedName>
    <definedName name="SUPLI" localSheetId="4">#REF!</definedName>
    <definedName name="SUPLI" localSheetId="6">#REF!</definedName>
    <definedName name="SUPLI" localSheetId="28">#REF!</definedName>
    <definedName name="SUPLI" localSheetId="32">#REF!</definedName>
    <definedName name="SUPLI" localSheetId="33">#REF!</definedName>
    <definedName name="SUPLI" localSheetId="34">#REF!</definedName>
    <definedName name="SUPLI" localSheetId="52">#REF!</definedName>
    <definedName name="SUPLI">#REF!</definedName>
    <definedName name="SUPLIDORES" localSheetId="31">#REF!</definedName>
    <definedName name="SUPLIDORES" localSheetId="50">#REF!</definedName>
    <definedName name="SUPLIDORES" localSheetId="4">#REF!</definedName>
    <definedName name="SUPLIDORES" localSheetId="6">#REF!</definedName>
    <definedName name="SUPLIDORES" localSheetId="28">#REF!</definedName>
    <definedName name="SUPLIDORES" localSheetId="32">#REF!</definedName>
    <definedName name="SUPLIDORES" localSheetId="33">#REF!</definedName>
    <definedName name="SUPLIDORES" localSheetId="34">#REF!</definedName>
    <definedName name="SUPLIDORES" localSheetId="52">#REF!</definedName>
    <definedName name="SUPLIDORES">#REF!</definedName>
    <definedName name="SUPPLY">[23]MONTHLY!$A$87:$Q$193</definedName>
    <definedName name="SUPPLY2">[23]MONTHLY!$A$422:$Z$477</definedName>
    <definedName name="swe" localSheetId="31" hidden="1">{"Tab1",#N/A,FALSE,"P";"Tab2",#N/A,FALSE,"P"}</definedName>
    <definedName name="swe" localSheetId="50" hidden="1">{"Tab1",#N/A,FALSE,"P";"Tab2",#N/A,FALSE,"P"}</definedName>
    <definedName name="swe" localSheetId="4" hidden="1">{"Tab1",#N/A,FALSE,"P";"Tab2",#N/A,FALSE,"P"}</definedName>
    <definedName name="swe" localSheetId="6" hidden="1">{"Tab1",#N/A,FALSE,"P";"Tab2",#N/A,FALSE,"P"}</definedName>
    <definedName name="swe" localSheetId="28" hidden="1">{"Tab1",#N/A,FALSE,"P";"Tab2",#N/A,FALSE,"P"}</definedName>
    <definedName name="swe" localSheetId="32" hidden="1">{"Tab1",#N/A,FALSE,"P";"Tab2",#N/A,FALSE,"P"}</definedName>
    <definedName name="swe" localSheetId="33" hidden="1">{"Tab1",#N/A,FALSE,"P";"Tab2",#N/A,FALSE,"P"}</definedName>
    <definedName name="swe" localSheetId="34" hidden="1">{"Tab1",#N/A,FALSE,"P";"Tab2",#N/A,FALSE,"P"}</definedName>
    <definedName name="swe" localSheetId="35" hidden="1">{"Tab1",#N/A,FALSE,"P";"Tab2",#N/A,FALSE,"P"}</definedName>
    <definedName name="swe" localSheetId="36" hidden="1">{"Tab1",#N/A,FALSE,"P";"Tab2",#N/A,FALSE,"P"}</definedName>
    <definedName name="swe" localSheetId="37" hidden="1">{"Tab1",#N/A,FALSE,"P";"Tab2",#N/A,FALSE,"P"}</definedName>
    <definedName name="swe" localSheetId="52" hidden="1">{"Tab1",#N/A,FALSE,"P";"Tab2",#N/A,FALSE,"P"}</definedName>
    <definedName name="swe" localSheetId="53" hidden="1">{"Tab1",#N/A,FALSE,"P";"Tab2",#N/A,FALSE,"P"}</definedName>
    <definedName name="swe" hidden="1">{"Tab1",#N/A,FALSE,"P";"Tab2",#N/A,FALSE,"P"}</definedName>
    <definedName name="Swvu.PLA1." localSheetId="31" hidden="1">'[17]COP FED'!#REF!</definedName>
    <definedName name="Swvu.PLA1." localSheetId="50" hidden="1">'[17]COP FED'!#REF!</definedName>
    <definedName name="Swvu.PLA1." localSheetId="4" hidden="1">'[17]COP FED'!#REF!</definedName>
    <definedName name="Swvu.PLA1." localSheetId="6" hidden="1">'[17]COP FED'!#REF!</definedName>
    <definedName name="Swvu.PLA1." localSheetId="28" hidden="1">'[17]COP FED'!#REF!</definedName>
    <definedName name="Swvu.PLA1." localSheetId="33" hidden="1">'[17]COP FED'!#REF!</definedName>
    <definedName name="Swvu.PLA1." localSheetId="34" hidden="1">'[17]COP FED'!#REF!</definedName>
    <definedName name="Swvu.PLA1." localSheetId="52" hidden="1">'[17]COP FED'!#REF!</definedName>
    <definedName name="Swvu.PLA1." hidden="1">'[17]COP FED'!#REF!</definedName>
    <definedName name="Swvu.PLA2." hidden="1">'[17]COP FED'!$A$1:$N$49</definedName>
    <definedName name="sxc" localSheetId="31" hidden="1">{"Riqfin97",#N/A,FALSE,"Tran";"Riqfinpro",#N/A,FALSE,"Tran"}</definedName>
    <definedName name="sxc" localSheetId="50" hidden="1">{"Riqfin97",#N/A,FALSE,"Tran";"Riqfinpro",#N/A,FALSE,"Tran"}</definedName>
    <definedName name="sxc" localSheetId="4" hidden="1">{"Riqfin97",#N/A,FALSE,"Tran";"Riqfinpro",#N/A,FALSE,"Tran"}</definedName>
    <definedName name="sxc" localSheetId="6" hidden="1">{"Riqfin97",#N/A,FALSE,"Tran";"Riqfinpro",#N/A,FALSE,"Tran"}</definedName>
    <definedName name="sxc" localSheetId="28" hidden="1">{"Riqfin97",#N/A,FALSE,"Tran";"Riqfinpro",#N/A,FALSE,"Tran"}</definedName>
    <definedName name="sxc" localSheetId="32" hidden="1">{"Riqfin97",#N/A,FALSE,"Tran";"Riqfinpro",#N/A,FALSE,"Tran"}</definedName>
    <definedName name="sxc" localSheetId="33" hidden="1">{"Riqfin97",#N/A,FALSE,"Tran";"Riqfinpro",#N/A,FALSE,"Tran"}</definedName>
    <definedName name="sxc" localSheetId="34" hidden="1">{"Riqfin97",#N/A,FALSE,"Tran";"Riqfinpro",#N/A,FALSE,"Tran"}</definedName>
    <definedName name="sxc" localSheetId="35" hidden="1">{"Riqfin97",#N/A,FALSE,"Tran";"Riqfinpro",#N/A,FALSE,"Tran"}</definedName>
    <definedName name="sxc" localSheetId="36" hidden="1">{"Riqfin97",#N/A,FALSE,"Tran";"Riqfinpro",#N/A,FALSE,"Tran"}</definedName>
    <definedName name="sxc" localSheetId="37" hidden="1">{"Riqfin97",#N/A,FALSE,"Tran";"Riqfinpro",#N/A,FALSE,"Tran"}</definedName>
    <definedName name="sxc" localSheetId="52" hidden="1">{"Riqfin97",#N/A,FALSE,"Tran";"Riqfinpro",#N/A,FALSE,"Tran"}</definedName>
    <definedName name="sxc" localSheetId="53" hidden="1">{"Riqfin97",#N/A,FALSE,"Tran";"Riqfinpro",#N/A,FALSE,"Tran"}</definedName>
    <definedName name="sxc" hidden="1">{"Riqfin97",#N/A,FALSE,"Tran";"Riqfinpro",#N/A,FALSE,"Tran"}</definedName>
    <definedName name="sxe" localSheetId="31" hidden="1">{"Riqfin97",#N/A,FALSE,"Tran";"Riqfinpro",#N/A,FALSE,"Tran"}</definedName>
    <definedName name="sxe" localSheetId="50" hidden="1">{"Riqfin97",#N/A,FALSE,"Tran";"Riqfinpro",#N/A,FALSE,"Tran"}</definedName>
    <definedName name="sxe" localSheetId="4" hidden="1">{"Riqfin97",#N/A,FALSE,"Tran";"Riqfinpro",#N/A,FALSE,"Tran"}</definedName>
    <definedName name="sxe" localSheetId="6" hidden="1">{"Riqfin97",#N/A,FALSE,"Tran";"Riqfinpro",#N/A,FALSE,"Tran"}</definedName>
    <definedName name="sxe" localSheetId="28" hidden="1">{"Riqfin97",#N/A,FALSE,"Tran";"Riqfinpro",#N/A,FALSE,"Tran"}</definedName>
    <definedName name="sxe" localSheetId="32" hidden="1">{"Riqfin97",#N/A,FALSE,"Tran";"Riqfinpro",#N/A,FALSE,"Tran"}</definedName>
    <definedName name="sxe" localSheetId="33" hidden="1">{"Riqfin97",#N/A,FALSE,"Tran";"Riqfinpro",#N/A,FALSE,"Tran"}</definedName>
    <definedName name="sxe" localSheetId="34" hidden="1">{"Riqfin97",#N/A,FALSE,"Tran";"Riqfinpro",#N/A,FALSE,"Tran"}</definedName>
    <definedName name="sxe" localSheetId="35" hidden="1">{"Riqfin97",#N/A,FALSE,"Tran";"Riqfinpro",#N/A,FALSE,"Tran"}</definedName>
    <definedName name="sxe" localSheetId="36" hidden="1">{"Riqfin97",#N/A,FALSE,"Tran";"Riqfinpro",#N/A,FALSE,"Tran"}</definedName>
    <definedName name="sxe" localSheetId="37" hidden="1">{"Riqfin97",#N/A,FALSE,"Tran";"Riqfinpro",#N/A,FALSE,"Tran"}</definedName>
    <definedName name="sxe" localSheetId="52" hidden="1">{"Riqfin97",#N/A,FALSE,"Tran";"Riqfinpro",#N/A,FALSE,"Tran"}</definedName>
    <definedName name="sxe" localSheetId="53" hidden="1">{"Riqfin97",#N/A,FALSE,"Tran";"Riqfinpro",#N/A,FALSE,"Tran"}</definedName>
    <definedName name="sxe" hidden="1">{"Riqfin97",#N/A,FALSE,"Tran";"Riqfinpro",#N/A,FALSE,"Tran"}</definedName>
    <definedName name="t" localSheetId="31" hidden="1">{"Minpmon",#N/A,FALSE,"Monthinput"}</definedName>
    <definedName name="t" localSheetId="50" hidden="1">{"Minpmon",#N/A,FALSE,"Monthinput"}</definedName>
    <definedName name="t" localSheetId="4" hidden="1">{"Minpmon",#N/A,FALSE,"Monthinput"}</definedName>
    <definedName name="t" localSheetId="6" hidden="1">{"Minpmon",#N/A,FALSE,"Monthinput"}</definedName>
    <definedName name="t" localSheetId="28" hidden="1">{"Minpmon",#N/A,FALSE,"Monthinput"}</definedName>
    <definedName name="t" localSheetId="32" hidden="1">{"Minpmon",#N/A,FALSE,"Monthinput"}</definedName>
    <definedName name="t" localSheetId="33" hidden="1">{"Minpmon",#N/A,FALSE,"Monthinput"}</definedName>
    <definedName name="t" localSheetId="34" hidden="1">{"Minpmon",#N/A,FALSE,"Monthinput"}</definedName>
    <definedName name="t" localSheetId="35" hidden="1">{"Minpmon",#N/A,FALSE,"Monthinput"}</definedName>
    <definedName name="t" localSheetId="36" hidden="1">{"Minpmon",#N/A,FALSE,"Monthinput"}</definedName>
    <definedName name="t" localSheetId="37" hidden="1">{"Minpmon",#N/A,FALSE,"Monthinput"}</definedName>
    <definedName name="t" localSheetId="52" hidden="1">{"Minpmon",#N/A,FALSE,"Monthinput"}</definedName>
    <definedName name="t" localSheetId="53" hidden="1">{"Minpmon",#N/A,FALSE,"Monthinput"}</definedName>
    <definedName name="t" hidden="1">{"Minpmon",#N/A,FALSE,"Monthinput"}</definedName>
    <definedName name="Tabe" localSheetId="31">#REF!</definedName>
    <definedName name="Tabe" localSheetId="50">#REF!</definedName>
    <definedName name="Tabe" localSheetId="4">#REF!</definedName>
    <definedName name="Tabe" localSheetId="6">#REF!</definedName>
    <definedName name="Tabe" localSheetId="28">#REF!</definedName>
    <definedName name="Tabe" localSheetId="32">#REF!</definedName>
    <definedName name="Tabe" localSheetId="33">#REF!</definedName>
    <definedName name="Tabe" localSheetId="34">#REF!</definedName>
    <definedName name="Tabe" localSheetId="52">#REF!</definedName>
    <definedName name="Tabe">#REF!</definedName>
    <definedName name="Table_3.5b" localSheetId="31">#REF!</definedName>
    <definedName name="Table_3.5b" localSheetId="50">#REF!</definedName>
    <definedName name="Table_3.5b" localSheetId="4">#REF!</definedName>
    <definedName name="Table_3.5b" localSheetId="6">#REF!</definedName>
    <definedName name="Table_3.5b" localSheetId="28">#REF!</definedName>
    <definedName name="Table_3.5b" localSheetId="32">#REF!</definedName>
    <definedName name="Table_3.5b" localSheetId="33">#REF!</definedName>
    <definedName name="Table_3.5b" localSheetId="34">#REF!</definedName>
    <definedName name="Table_3.5b" localSheetId="52">#REF!</definedName>
    <definedName name="Table_3.5b">#REF!</definedName>
    <definedName name="table1" localSheetId="31">#REF!</definedName>
    <definedName name="table1" localSheetId="50">#REF!</definedName>
    <definedName name="table1" localSheetId="4">#REF!</definedName>
    <definedName name="table1" localSheetId="6">#REF!</definedName>
    <definedName name="table1" localSheetId="28">#REF!</definedName>
    <definedName name="table1" localSheetId="32">#REF!</definedName>
    <definedName name="table1" localSheetId="33">#REF!</definedName>
    <definedName name="table1" localSheetId="34">#REF!</definedName>
    <definedName name="table1" localSheetId="52">#REF!</definedName>
    <definedName name="table1">#REF!</definedName>
    <definedName name="TASA" localSheetId="31">#REF!</definedName>
    <definedName name="TASA" localSheetId="50">#REF!</definedName>
    <definedName name="TASA" localSheetId="4">#REF!</definedName>
    <definedName name="TASA" localSheetId="6">#REF!</definedName>
    <definedName name="TASA" localSheetId="28">#REF!</definedName>
    <definedName name="TASA" localSheetId="32">#REF!</definedName>
    <definedName name="TASA" localSheetId="33">#REF!</definedName>
    <definedName name="TASA" localSheetId="34">#REF!</definedName>
    <definedName name="TASA" localSheetId="52">#REF!</definedName>
    <definedName name="TASA">#REF!</definedName>
    <definedName name="TASAS" localSheetId="31">#REF!</definedName>
    <definedName name="TASAS" localSheetId="50">#REF!</definedName>
    <definedName name="TASAS" localSheetId="4">#REF!</definedName>
    <definedName name="TASAS" localSheetId="6">#REF!</definedName>
    <definedName name="TASAS" localSheetId="28">#REF!</definedName>
    <definedName name="TASAS" localSheetId="32">#REF!</definedName>
    <definedName name="TASAS" localSheetId="33">#REF!</definedName>
    <definedName name="TASAS" localSheetId="34">#REF!</definedName>
    <definedName name="TASAS" localSheetId="52">#REF!</definedName>
    <definedName name="TASAS">#REF!</definedName>
    <definedName name="tc">#VALUE!</definedName>
    <definedName name="TD" localSheetId="31">#REF!</definedName>
    <definedName name="TD" localSheetId="50">#REF!</definedName>
    <definedName name="TD" localSheetId="4">#REF!</definedName>
    <definedName name="TD" localSheetId="6">#REF!</definedName>
    <definedName name="TD" localSheetId="28">#REF!</definedName>
    <definedName name="TD" localSheetId="32">#REF!</definedName>
    <definedName name="TD" localSheetId="33">#REF!</definedName>
    <definedName name="TD" localSheetId="34">#REF!</definedName>
    <definedName name="TD" localSheetId="52">#REF!</definedName>
    <definedName name="TD">#REF!</definedName>
    <definedName name="TD1A" localSheetId="31">#REF!</definedName>
    <definedName name="TD1A" localSheetId="50">#REF!</definedName>
    <definedName name="TD1A" localSheetId="4">#REF!</definedName>
    <definedName name="TD1A" localSheetId="6">#REF!</definedName>
    <definedName name="TD1A" localSheetId="28">#REF!</definedName>
    <definedName name="TD1A" localSheetId="32">#REF!</definedName>
    <definedName name="TD1A" localSheetId="33">#REF!</definedName>
    <definedName name="TD1A" localSheetId="34">#REF!</definedName>
    <definedName name="TD1A" localSheetId="52">#REF!</definedName>
    <definedName name="TD1A">#REF!</definedName>
    <definedName name="teetwetw" localSheetId="31" hidden="1">#REF!</definedName>
    <definedName name="teetwetw" localSheetId="50" hidden="1">#REF!</definedName>
    <definedName name="teetwetw" localSheetId="4" hidden="1">#REF!</definedName>
    <definedName name="teetwetw" localSheetId="6" hidden="1">#REF!</definedName>
    <definedName name="teetwetw" localSheetId="28" hidden="1">#REF!</definedName>
    <definedName name="teetwetw" localSheetId="32" hidden="1">#REF!</definedName>
    <definedName name="teetwetw" localSheetId="33" hidden="1">#REF!</definedName>
    <definedName name="teetwetw" localSheetId="34" hidden="1">#REF!</definedName>
    <definedName name="teetwetw" localSheetId="52" hidden="1">#REF!</definedName>
    <definedName name="teetwetw" hidden="1">#REF!</definedName>
    <definedName name="terte" localSheetId="31" hidden="1">#REF!</definedName>
    <definedName name="terte" localSheetId="50" hidden="1">#REF!</definedName>
    <definedName name="terte" localSheetId="4" hidden="1">#REF!</definedName>
    <definedName name="terte" localSheetId="6" hidden="1">#REF!</definedName>
    <definedName name="terte" localSheetId="28" hidden="1">#REF!</definedName>
    <definedName name="terte" localSheetId="32" hidden="1">#REF!</definedName>
    <definedName name="terte" localSheetId="33" hidden="1">#REF!</definedName>
    <definedName name="terte" localSheetId="34" hidden="1">#REF!</definedName>
    <definedName name="terte" localSheetId="52" hidden="1">#REF!</definedName>
    <definedName name="terte" hidden="1">#REF!</definedName>
    <definedName name="tete" localSheetId="31" hidden="1">#REF!</definedName>
    <definedName name="tete" localSheetId="50" hidden="1">#REF!</definedName>
    <definedName name="tete" localSheetId="4" hidden="1">#REF!</definedName>
    <definedName name="tete" localSheetId="6" hidden="1">#REF!</definedName>
    <definedName name="tete" localSheetId="28" hidden="1">#REF!</definedName>
    <definedName name="tete" localSheetId="32" hidden="1">#REF!</definedName>
    <definedName name="tete" localSheetId="33" hidden="1">#REF!</definedName>
    <definedName name="tete" localSheetId="34" hidden="1">#REF!</definedName>
    <definedName name="tete" localSheetId="52" hidden="1">#REF!</definedName>
    <definedName name="tete" hidden="1">#REF!</definedName>
    <definedName name="tetetwe" localSheetId="31" hidden="1">'[30]Fax a enviar'!#REF!</definedName>
    <definedName name="tetetwe" localSheetId="50" hidden="1">'[30]Fax a enviar'!#REF!</definedName>
    <definedName name="tetetwe" localSheetId="4" hidden="1">'[30]Fax a enviar'!#REF!</definedName>
    <definedName name="tetetwe" localSheetId="6" hidden="1">'[30]Fax a enviar'!#REF!</definedName>
    <definedName name="tetetwe" localSheetId="28" hidden="1">'[30]Fax a enviar'!#REF!</definedName>
    <definedName name="tetetwe" localSheetId="33" hidden="1">'[30]Fax a enviar'!#REF!</definedName>
    <definedName name="tetetwe" localSheetId="34" hidden="1">'[30]Fax a enviar'!#REF!</definedName>
    <definedName name="tetetwe" localSheetId="52" hidden="1">'[30]Fax a enviar'!#REF!</definedName>
    <definedName name="tetetwe" hidden="1">'[30]Fax a enviar'!#REF!</definedName>
    <definedName name="textToday" localSheetId="31">#REF!</definedName>
    <definedName name="textToday" localSheetId="50">#REF!</definedName>
    <definedName name="textToday" localSheetId="4">#REF!</definedName>
    <definedName name="textToday" localSheetId="6">#REF!</definedName>
    <definedName name="textToday" localSheetId="28">#REF!</definedName>
    <definedName name="textToday" localSheetId="32">#REF!</definedName>
    <definedName name="textToday" localSheetId="33">#REF!</definedName>
    <definedName name="textToday" localSheetId="34">#REF!</definedName>
    <definedName name="textToday" localSheetId="52">#REF!</definedName>
    <definedName name="textToday">#REF!</definedName>
    <definedName name="tj" localSheetId="31" hidden="1">{"Riqfin97",#N/A,FALSE,"Tran";"Riqfinpro",#N/A,FALSE,"Tran"}</definedName>
    <definedName name="tj" localSheetId="50" hidden="1">{"Riqfin97",#N/A,FALSE,"Tran";"Riqfinpro",#N/A,FALSE,"Tran"}</definedName>
    <definedName name="tj" localSheetId="4" hidden="1">{"Riqfin97",#N/A,FALSE,"Tran";"Riqfinpro",#N/A,FALSE,"Tran"}</definedName>
    <definedName name="tj" localSheetId="6" hidden="1">{"Riqfin97",#N/A,FALSE,"Tran";"Riqfinpro",#N/A,FALSE,"Tran"}</definedName>
    <definedName name="tj" localSheetId="28" hidden="1">{"Riqfin97",#N/A,FALSE,"Tran";"Riqfinpro",#N/A,FALSE,"Tran"}</definedName>
    <definedName name="tj" localSheetId="32" hidden="1">{"Riqfin97",#N/A,FALSE,"Tran";"Riqfinpro",#N/A,FALSE,"Tran"}</definedName>
    <definedName name="tj" localSheetId="33" hidden="1">{"Riqfin97",#N/A,FALSE,"Tran";"Riqfinpro",#N/A,FALSE,"Tran"}</definedName>
    <definedName name="tj" localSheetId="34" hidden="1">{"Riqfin97",#N/A,FALSE,"Tran";"Riqfinpro",#N/A,FALSE,"Tran"}</definedName>
    <definedName name="tj" localSheetId="35" hidden="1">{"Riqfin97",#N/A,FALSE,"Tran";"Riqfinpro",#N/A,FALSE,"Tran"}</definedName>
    <definedName name="tj" localSheetId="36" hidden="1">{"Riqfin97",#N/A,FALSE,"Tran";"Riqfinpro",#N/A,FALSE,"Tran"}</definedName>
    <definedName name="tj" localSheetId="37" hidden="1">{"Riqfin97",#N/A,FALSE,"Tran";"Riqfinpro",#N/A,FALSE,"Tran"}</definedName>
    <definedName name="tj" localSheetId="52" hidden="1">{"Riqfin97",#N/A,FALSE,"Tran";"Riqfinpro",#N/A,FALSE,"Tran"}</definedName>
    <definedName name="tj" localSheetId="53" hidden="1">{"Riqfin97",#N/A,FALSE,"Tran";"Riqfinpro",#N/A,FALSE,"Tran"}</definedName>
    <definedName name="tj" hidden="1">{"Riqfin97",#N/A,FALSE,"Tran";"Riqfinpro",#N/A,FALSE,"Tran"}</definedName>
    <definedName name="tjutju" localSheetId="31" hidden="1">'[26]Fax a enviar'!#REF!</definedName>
    <definedName name="tjutju" localSheetId="50" hidden="1">'[26]Fax a enviar'!#REF!</definedName>
    <definedName name="tjutju" localSheetId="4" hidden="1">'[26]Fax a enviar'!#REF!</definedName>
    <definedName name="tjutju" localSheetId="6" hidden="1">'[26]Fax a enviar'!#REF!</definedName>
    <definedName name="tjutju" localSheetId="28" hidden="1">'[26]Fax a enviar'!#REF!</definedName>
    <definedName name="tjutju" localSheetId="33" hidden="1">'[26]Fax a enviar'!#REF!</definedName>
    <definedName name="tjutju" localSheetId="34" hidden="1">'[26]Fax a enviar'!#REF!</definedName>
    <definedName name="tjutju" localSheetId="52" hidden="1">'[26]Fax a enviar'!#REF!</definedName>
    <definedName name="tjutju" hidden="1">'[26]Fax a enviar'!#REF!</definedName>
    <definedName name="TOC" localSheetId="31">#REF!</definedName>
    <definedName name="TOC" localSheetId="50">#REF!</definedName>
    <definedName name="TOC" localSheetId="4">#REF!</definedName>
    <definedName name="TOC" localSheetId="6">#REF!</definedName>
    <definedName name="TOC" localSheetId="28">#REF!</definedName>
    <definedName name="TOC" localSheetId="32">#REF!</definedName>
    <definedName name="TOC" localSheetId="33">#REF!</definedName>
    <definedName name="TOC" localSheetId="34">#REF!</definedName>
    <definedName name="TOC" localSheetId="52">#REF!</definedName>
    <definedName name="TOC">#REF!</definedName>
    <definedName name="TOT00" localSheetId="31">#REF!</definedName>
    <definedName name="TOT00" localSheetId="50">#REF!</definedName>
    <definedName name="TOT00" localSheetId="4">#REF!</definedName>
    <definedName name="TOT00" localSheetId="6">#REF!</definedName>
    <definedName name="TOT00" localSheetId="28">#REF!</definedName>
    <definedName name="TOT00" localSheetId="32">#REF!</definedName>
    <definedName name="TOT00" localSheetId="33">#REF!</definedName>
    <definedName name="TOT00" localSheetId="34">#REF!</definedName>
    <definedName name="TOT00" localSheetId="52">#REF!</definedName>
    <definedName name="TOT00">#REF!</definedName>
    <definedName name="TOTAL" localSheetId="31">#REF!</definedName>
    <definedName name="TOTAL" localSheetId="50">#REF!</definedName>
    <definedName name="TOTAL" localSheetId="4">#REF!</definedName>
    <definedName name="TOTAL" localSheetId="6">#REF!</definedName>
    <definedName name="TOTAL" localSheetId="28">#REF!</definedName>
    <definedName name="TOTAL" localSheetId="32">#REF!</definedName>
    <definedName name="TOTAL" localSheetId="33">#REF!</definedName>
    <definedName name="TOTAL" localSheetId="34">#REF!</definedName>
    <definedName name="TOTAL" localSheetId="52">#REF!</definedName>
    <definedName name="TOTAL">#REF!</definedName>
    <definedName name="trert" localSheetId="31" hidden="1">'[30]Fax a enviar'!#REF!</definedName>
    <definedName name="trert" localSheetId="50" hidden="1">'[30]Fax a enviar'!#REF!</definedName>
    <definedName name="trert" localSheetId="4" hidden="1">'[30]Fax a enviar'!#REF!</definedName>
    <definedName name="trert" localSheetId="6" hidden="1">'[30]Fax a enviar'!#REF!</definedName>
    <definedName name="trert" localSheetId="28" hidden="1">'[30]Fax a enviar'!#REF!</definedName>
    <definedName name="trert" localSheetId="33" hidden="1">'[30]Fax a enviar'!#REF!</definedName>
    <definedName name="trert" localSheetId="34" hidden="1">'[30]Fax a enviar'!#REF!</definedName>
    <definedName name="trert" localSheetId="52" hidden="1">'[30]Fax a enviar'!#REF!</definedName>
    <definedName name="trert" hidden="1">'[30]Fax a enviar'!#REF!</definedName>
    <definedName name="Trim">[42]Codigos!$A$5:$E$11</definedName>
    <definedName name="trrtr" localSheetId="31" hidden="1">#REF!</definedName>
    <definedName name="trrtr" localSheetId="50" hidden="1">#REF!</definedName>
    <definedName name="trrtr" localSheetId="4" hidden="1">#REF!</definedName>
    <definedName name="trrtr" localSheetId="6" hidden="1">#REF!</definedName>
    <definedName name="trrtr" localSheetId="28" hidden="1">#REF!</definedName>
    <definedName name="trrtr" localSheetId="32" hidden="1">#REF!</definedName>
    <definedName name="trrtr" localSheetId="33" hidden="1">#REF!</definedName>
    <definedName name="trrtr" localSheetId="34" hidden="1">#REF!</definedName>
    <definedName name="trrtr" localSheetId="52" hidden="1">#REF!</definedName>
    <definedName name="trrtr" hidden="1">#REF!</definedName>
    <definedName name="trtert" localSheetId="31" hidden="1">'[30]Fax a enviar'!#REF!</definedName>
    <definedName name="trtert" localSheetId="50" hidden="1">'[30]Fax a enviar'!#REF!</definedName>
    <definedName name="trtert" localSheetId="4" hidden="1">'[30]Fax a enviar'!#REF!</definedName>
    <definedName name="trtert" localSheetId="6" hidden="1">'[30]Fax a enviar'!#REF!</definedName>
    <definedName name="trtert" localSheetId="28" hidden="1">'[30]Fax a enviar'!#REF!</definedName>
    <definedName name="trtert" localSheetId="32" hidden="1">'[30]Fax a enviar'!#REF!</definedName>
    <definedName name="trtert" localSheetId="33" hidden="1">'[30]Fax a enviar'!#REF!</definedName>
    <definedName name="trtert" localSheetId="34" hidden="1">'[30]Fax a enviar'!#REF!</definedName>
    <definedName name="trtert" localSheetId="52" hidden="1">'[30]Fax a enviar'!#REF!</definedName>
    <definedName name="trtert" hidden="1">'[30]Fax a enviar'!#REF!</definedName>
    <definedName name="trtr" localSheetId="31" hidden="1">'[30]Fax a enviar'!#REF!</definedName>
    <definedName name="trtr" localSheetId="50" hidden="1">'[30]Fax a enviar'!#REF!</definedName>
    <definedName name="trtr" localSheetId="4" hidden="1">'[30]Fax a enviar'!#REF!</definedName>
    <definedName name="trtr" localSheetId="6" hidden="1">'[30]Fax a enviar'!#REF!</definedName>
    <definedName name="trtr" localSheetId="28" hidden="1">'[30]Fax a enviar'!#REF!</definedName>
    <definedName name="trtr" localSheetId="32" hidden="1">'[30]Fax a enviar'!#REF!</definedName>
    <definedName name="trtr" localSheetId="33" hidden="1">'[30]Fax a enviar'!#REF!</definedName>
    <definedName name="trtr" localSheetId="34" hidden="1">'[30]Fax a enviar'!#REF!</definedName>
    <definedName name="trtr" localSheetId="52" hidden="1">'[30]Fax a enviar'!#REF!</definedName>
    <definedName name="trtr" hidden="1">'[30]Fax a enviar'!#REF!</definedName>
    <definedName name="tt" localSheetId="31">#REF!</definedName>
    <definedName name="tt" localSheetId="50">#REF!</definedName>
    <definedName name="tt" localSheetId="4">#REF!</definedName>
    <definedName name="tt" localSheetId="6">#REF!</definedName>
    <definedName name="tt" localSheetId="28">#REF!</definedName>
    <definedName name="tt" localSheetId="32">#REF!</definedName>
    <definedName name="tt" localSheetId="33">#REF!</definedName>
    <definedName name="tt" localSheetId="34">#REF!</definedName>
    <definedName name="tt" localSheetId="52">#REF!</definedName>
    <definedName name="tt">#REF!</definedName>
    <definedName name="tta" localSheetId="31">#REF!</definedName>
    <definedName name="tta" localSheetId="50">#REF!</definedName>
    <definedName name="tta" localSheetId="4">#REF!</definedName>
    <definedName name="tta" localSheetId="6">#REF!</definedName>
    <definedName name="tta" localSheetId="28">#REF!</definedName>
    <definedName name="tta" localSheetId="32">#REF!</definedName>
    <definedName name="tta" localSheetId="33">#REF!</definedName>
    <definedName name="tta" localSheetId="34">#REF!</definedName>
    <definedName name="tta" localSheetId="52">#REF!</definedName>
    <definedName name="tta">#REF!</definedName>
    <definedName name="ttaa" localSheetId="31">#REF!</definedName>
    <definedName name="ttaa" localSheetId="50">#REF!</definedName>
    <definedName name="ttaa" localSheetId="4">#REF!</definedName>
    <definedName name="ttaa" localSheetId="6">#REF!</definedName>
    <definedName name="ttaa" localSheetId="28">#REF!</definedName>
    <definedName name="ttaa" localSheetId="32">#REF!</definedName>
    <definedName name="ttaa" localSheetId="33">#REF!</definedName>
    <definedName name="ttaa" localSheetId="34">#REF!</definedName>
    <definedName name="ttaa" localSheetId="52">#REF!</definedName>
    <definedName name="ttaa">#REF!</definedName>
    <definedName name="ttetet" localSheetId="31" hidden="1">'[30]Fax a enviar'!#REF!</definedName>
    <definedName name="ttetet" localSheetId="50" hidden="1">'[30]Fax a enviar'!#REF!</definedName>
    <definedName name="ttetet" localSheetId="4" hidden="1">'[30]Fax a enviar'!#REF!</definedName>
    <definedName name="ttetet" localSheetId="6" hidden="1">'[30]Fax a enviar'!#REF!</definedName>
    <definedName name="ttetet" localSheetId="28" hidden="1">'[30]Fax a enviar'!#REF!</definedName>
    <definedName name="ttetet" localSheetId="32" hidden="1">'[30]Fax a enviar'!#REF!</definedName>
    <definedName name="ttetet" localSheetId="33" hidden="1">'[30]Fax a enviar'!#REF!</definedName>
    <definedName name="ttetet" localSheetId="34" hidden="1">'[30]Fax a enviar'!#REF!</definedName>
    <definedName name="ttetet" localSheetId="52" hidden="1">'[30]Fax a enviar'!#REF!</definedName>
    <definedName name="ttetet" hidden="1">'[30]Fax a enviar'!#REF!</definedName>
    <definedName name="ttt" localSheetId="31" hidden="1">'[26]Fax a enviar'!#REF!</definedName>
    <definedName name="ttt" localSheetId="50" hidden="1">'[26]Fax a enviar'!#REF!</definedName>
    <definedName name="ttt" localSheetId="4" hidden="1">'[26]Fax a enviar'!#REF!</definedName>
    <definedName name="ttt" localSheetId="6" hidden="1">'[26]Fax a enviar'!#REF!</definedName>
    <definedName name="ttt" localSheetId="28" hidden="1">'[26]Fax a enviar'!#REF!</definedName>
    <definedName name="ttt" localSheetId="32" hidden="1">'[26]Fax a enviar'!#REF!</definedName>
    <definedName name="ttt" localSheetId="33" hidden="1">'[26]Fax a enviar'!#REF!</definedName>
    <definedName name="ttt" localSheetId="34" hidden="1">'[26]Fax a enviar'!#REF!</definedName>
    <definedName name="ttt" localSheetId="52" hidden="1">'[26]Fax a enviar'!#REF!</definedName>
    <definedName name="ttt" hidden="1">'[26]Fax a enviar'!#REF!</definedName>
    <definedName name="tttt" localSheetId="31" hidden="1">{"Tab1",#N/A,FALSE,"P";"Tab2",#N/A,FALSE,"P"}</definedName>
    <definedName name="tttt" localSheetId="50" hidden="1">{"Tab1",#N/A,FALSE,"P";"Tab2",#N/A,FALSE,"P"}</definedName>
    <definedName name="tttt" localSheetId="4" hidden="1">{"Tab1",#N/A,FALSE,"P";"Tab2",#N/A,FALSE,"P"}</definedName>
    <definedName name="tttt" localSheetId="6" hidden="1">{"Tab1",#N/A,FALSE,"P";"Tab2",#N/A,FALSE,"P"}</definedName>
    <definedName name="tttt" localSheetId="28" hidden="1">{"Tab1",#N/A,FALSE,"P";"Tab2",#N/A,FALSE,"P"}</definedName>
    <definedName name="tttt" localSheetId="32" hidden="1">{"Tab1",#N/A,FALSE,"P";"Tab2",#N/A,FALSE,"P"}</definedName>
    <definedName name="tttt" localSheetId="33" hidden="1">{"Tab1",#N/A,FALSE,"P";"Tab2",#N/A,FALSE,"P"}</definedName>
    <definedName name="tttt" localSheetId="34" hidden="1">{"Tab1",#N/A,FALSE,"P";"Tab2",#N/A,FALSE,"P"}</definedName>
    <definedName name="tttt" localSheetId="35" hidden="1">{"Tab1",#N/A,FALSE,"P";"Tab2",#N/A,FALSE,"P"}</definedName>
    <definedName name="tttt" localSheetId="36" hidden="1">{"Tab1",#N/A,FALSE,"P";"Tab2",#N/A,FALSE,"P"}</definedName>
    <definedName name="tttt" localSheetId="37" hidden="1">{"Tab1",#N/A,FALSE,"P";"Tab2",#N/A,FALSE,"P"}</definedName>
    <definedName name="tttt" localSheetId="52" hidden="1">{"Tab1",#N/A,FALSE,"P";"Tab2",#N/A,FALSE,"P"}</definedName>
    <definedName name="tttt" localSheetId="53" hidden="1">{"Tab1",#N/A,FALSE,"P";"Tab2",#N/A,FALSE,"P"}</definedName>
    <definedName name="tttt" hidden="1">{"Tab1",#N/A,FALSE,"P";"Tab2",#N/A,FALSE,"P"}</definedName>
    <definedName name="ttttt" localSheetId="31" hidden="1">[41]M!#REF!</definedName>
    <definedName name="ttttt" localSheetId="50" hidden="1">[41]M!#REF!</definedName>
    <definedName name="ttttt" localSheetId="4" hidden="1">[41]M!#REF!</definedName>
    <definedName name="ttttt" localSheetId="6" hidden="1">[41]M!#REF!</definedName>
    <definedName name="ttttt" localSheetId="28" hidden="1">[41]M!#REF!</definedName>
    <definedName name="ttttt" localSheetId="33" hidden="1">[41]M!#REF!</definedName>
    <definedName name="ttttt" localSheetId="34" hidden="1">[41]M!#REF!</definedName>
    <definedName name="ttttt" localSheetId="52" hidden="1">[41]M!#REF!</definedName>
    <definedName name="ttttt" hidden="1">[41]M!#REF!</definedName>
    <definedName name="twetwee" localSheetId="31" hidden="1">#REF!</definedName>
    <definedName name="twetwee" localSheetId="50" hidden="1">#REF!</definedName>
    <definedName name="twetwee" localSheetId="4" hidden="1">#REF!</definedName>
    <definedName name="twetwee" localSheetId="6" hidden="1">#REF!</definedName>
    <definedName name="twetwee" localSheetId="28" hidden="1">#REF!</definedName>
    <definedName name="twetwee" localSheetId="32" hidden="1">#REF!</definedName>
    <definedName name="twetwee" localSheetId="33" hidden="1">#REF!</definedName>
    <definedName name="twetwee" localSheetId="34" hidden="1">#REF!</definedName>
    <definedName name="twetwee" localSheetId="52" hidden="1">#REF!</definedName>
    <definedName name="twetwee" hidden="1">#REF!</definedName>
    <definedName name="ty" localSheetId="31" hidden="1">{"Riqfin97",#N/A,FALSE,"Tran";"Riqfinpro",#N/A,FALSE,"Tran"}</definedName>
    <definedName name="ty" localSheetId="50" hidden="1">{"Riqfin97",#N/A,FALSE,"Tran";"Riqfinpro",#N/A,FALSE,"Tran"}</definedName>
    <definedName name="ty" localSheetId="4" hidden="1">{"Riqfin97",#N/A,FALSE,"Tran";"Riqfinpro",#N/A,FALSE,"Tran"}</definedName>
    <definedName name="ty" localSheetId="6" hidden="1">{"Riqfin97",#N/A,FALSE,"Tran";"Riqfinpro",#N/A,FALSE,"Tran"}</definedName>
    <definedName name="ty" localSheetId="28" hidden="1">{"Riqfin97",#N/A,FALSE,"Tran";"Riqfinpro",#N/A,FALSE,"Tran"}</definedName>
    <definedName name="ty" localSheetId="32" hidden="1">{"Riqfin97",#N/A,FALSE,"Tran";"Riqfinpro",#N/A,FALSE,"Tran"}</definedName>
    <definedName name="ty" localSheetId="33" hidden="1">{"Riqfin97",#N/A,FALSE,"Tran";"Riqfinpro",#N/A,FALSE,"Tran"}</definedName>
    <definedName name="ty" localSheetId="34" hidden="1">{"Riqfin97",#N/A,FALSE,"Tran";"Riqfinpro",#N/A,FALSE,"Tran"}</definedName>
    <definedName name="ty" localSheetId="35" hidden="1">{"Riqfin97",#N/A,FALSE,"Tran";"Riqfinpro",#N/A,FALSE,"Tran"}</definedName>
    <definedName name="ty" localSheetId="36" hidden="1">{"Riqfin97",#N/A,FALSE,"Tran";"Riqfinpro",#N/A,FALSE,"Tran"}</definedName>
    <definedName name="ty" localSheetId="37" hidden="1">{"Riqfin97",#N/A,FALSE,"Tran";"Riqfinpro",#N/A,FALSE,"Tran"}</definedName>
    <definedName name="ty" localSheetId="52" hidden="1">{"Riqfin97",#N/A,FALSE,"Tran";"Riqfinpro",#N/A,FALSE,"Tran"}</definedName>
    <definedName name="ty" localSheetId="53" hidden="1">{"Riqfin97",#N/A,FALSE,"Tran";"Riqfinpro",#N/A,FALSE,"Tran"}</definedName>
    <definedName name="ty" hidden="1">{"Riqfin97",#N/A,FALSE,"Tran";"Riqfinpro",#N/A,FALSE,"Tran"}</definedName>
    <definedName name="UAED" localSheetId="31">#REF!</definedName>
    <definedName name="UAED" localSheetId="50">#REF!</definedName>
    <definedName name="UAED" localSheetId="4">#REF!</definedName>
    <definedName name="UAED" localSheetId="6">#REF!</definedName>
    <definedName name="UAED" localSheetId="28">#REF!</definedName>
    <definedName name="UAED" localSheetId="32">#REF!</definedName>
    <definedName name="UAED" localSheetId="33">#REF!</definedName>
    <definedName name="UAED" localSheetId="34">#REF!</definedName>
    <definedName name="UAED" localSheetId="52">#REF!</definedName>
    <definedName name="UAED">#REF!</definedName>
    <definedName name="UAED1" localSheetId="31">#REF!</definedName>
    <definedName name="UAED1" localSheetId="50">#REF!</definedName>
    <definedName name="UAED1" localSheetId="4">#REF!</definedName>
    <definedName name="UAED1" localSheetId="6">#REF!</definedName>
    <definedName name="UAED1" localSheetId="28">#REF!</definedName>
    <definedName name="UAED1" localSheetId="32">#REF!</definedName>
    <definedName name="UAED1" localSheetId="33">#REF!</definedName>
    <definedName name="UAED1" localSheetId="34">#REF!</definedName>
    <definedName name="UAED1" localSheetId="52">#REF!</definedName>
    <definedName name="UAED1">#REF!</definedName>
    <definedName name="UC" localSheetId="31">#REF!</definedName>
    <definedName name="UC" localSheetId="50">#REF!</definedName>
    <definedName name="UC" localSheetId="4">#REF!</definedName>
    <definedName name="UC" localSheetId="6">#REF!</definedName>
    <definedName name="UC" localSheetId="28">#REF!</definedName>
    <definedName name="UC" localSheetId="32">#REF!</definedName>
    <definedName name="UC" localSheetId="33">#REF!</definedName>
    <definedName name="UC" localSheetId="34">#REF!</definedName>
    <definedName name="UC" localSheetId="52">#REF!</definedName>
    <definedName name="UC">#REF!</definedName>
    <definedName name="UC1A" localSheetId="31">#REF!</definedName>
    <definedName name="UC1A" localSheetId="50">#REF!</definedName>
    <definedName name="UC1A" localSheetId="4">#REF!</definedName>
    <definedName name="UC1A" localSheetId="6">#REF!</definedName>
    <definedName name="UC1A" localSheetId="28">#REF!</definedName>
    <definedName name="UC1A" localSheetId="32">#REF!</definedName>
    <definedName name="UC1A" localSheetId="33">#REF!</definedName>
    <definedName name="UC1A" localSheetId="34">#REF!</definedName>
    <definedName name="UC1A" localSheetId="52">#REF!</definedName>
    <definedName name="UC1A">#REF!</definedName>
    <definedName name="UHLKJH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itsLabel" localSheetId="31">#REF!</definedName>
    <definedName name="UnitsLabel" localSheetId="50">#REF!</definedName>
    <definedName name="UnitsLabel" localSheetId="4">#REF!</definedName>
    <definedName name="UnitsLabel" localSheetId="6">#REF!</definedName>
    <definedName name="UnitsLabel" localSheetId="28">#REF!</definedName>
    <definedName name="UnitsLabel" localSheetId="32">#REF!</definedName>
    <definedName name="UnitsLabel" localSheetId="33">#REF!</definedName>
    <definedName name="UnitsLabel" localSheetId="34">#REF!</definedName>
    <definedName name="UnitsLabel" localSheetId="52">#REF!</definedName>
    <definedName name="UnitsLabel">#REF!</definedName>
    <definedName name="USCRUDE87" localSheetId="31">#REF!</definedName>
    <definedName name="USCRUDE87" localSheetId="50">#REF!</definedName>
    <definedName name="USCRUDE87" localSheetId="4">#REF!</definedName>
    <definedName name="USCRUDE87" localSheetId="6">#REF!</definedName>
    <definedName name="USCRUDE87" localSheetId="28">#REF!</definedName>
    <definedName name="USCRUDE87" localSheetId="32">#REF!</definedName>
    <definedName name="USCRUDE87" localSheetId="33">#REF!</definedName>
    <definedName name="USCRUDE87" localSheetId="34">#REF!</definedName>
    <definedName name="USCRUDE87" localSheetId="52">#REF!</definedName>
    <definedName name="USCRUDE87">#REF!</definedName>
    <definedName name="USCRUDE88" localSheetId="31">#REF!</definedName>
    <definedName name="USCRUDE88" localSheetId="50">#REF!</definedName>
    <definedName name="USCRUDE88" localSheetId="4">#REF!</definedName>
    <definedName name="USCRUDE88" localSheetId="6">#REF!</definedName>
    <definedName name="USCRUDE88" localSheetId="28">#REF!</definedName>
    <definedName name="USCRUDE88" localSheetId="32">#REF!</definedName>
    <definedName name="USCRUDE88" localSheetId="33">#REF!</definedName>
    <definedName name="USCRUDE88" localSheetId="34">#REF!</definedName>
    <definedName name="USCRUDE88" localSheetId="52">#REF!</definedName>
    <definedName name="USCRUDE88">#REF!</definedName>
    <definedName name="USDIST87" localSheetId="31">#REF!</definedName>
    <definedName name="USDIST87" localSheetId="50">#REF!</definedName>
    <definedName name="USDIST87" localSheetId="4">#REF!</definedName>
    <definedName name="USDIST87" localSheetId="6">#REF!</definedName>
    <definedName name="USDIST87" localSheetId="28">#REF!</definedName>
    <definedName name="USDIST87" localSheetId="33">#REF!</definedName>
    <definedName name="USDIST87" localSheetId="34">#REF!</definedName>
    <definedName name="USDIST87" localSheetId="52">#REF!</definedName>
    <definedName name="USDIST87">#REF!</definedName>
    <definedName name="USDIST88" localSheetId="31">#REF!</definedName>
    <definedName name="USDIST88" localSheetId="50">#REF!</definedName>
    <definedName name="USDIST88" localSheetId="4">#REF!</definedName>
    <definedName name="USDIST88" localSheetId="6">#REF!</definedName>
    <definedName name="USDIST88" localSheetId="28">#REF!</definedName>
    <definedName name="USDIST88" localSheetId="33">#REF!</definedName>
    <definedName name="USDIST88" localSheetId="34">#REF!</definedName>
    <definedName name="USDIST88" localSheetId="52">#REF!</definedName>
    <definedName name="USDIST88">#REF!</definedName>
    <definedName name="USMG87" localSheetId="31">#REF!</definedName>
    <definedName name="USMG87" localSheetId="50">#REF!</definedName>
    <definedName name="USMG87" localSheetId="4">#REF!</definedName>
    <definedName name="USMG87" localSheetId="6">#REF!</definedName>
    <definedName name="USMG87" localSheetId="28">#REF!</definedName>
    <definedName name="USMG87" localSheetId="33">#REF!</definedName>
    <definedName name="USMG87" localSheetId="34">#REF!</definedName>
    <definedName name="USMG87" localSheetId="52">#REF!</definedName>
    <definedName name="USMG87">#REF!</definedName>
    <definedName name="USMG88" localSheetId="31">#REF!</definedName>
    <definedName name="USMG88" localSheetId="50">#REF!</definedName>
    <definedName name="USMG88" localSheetId="4">#REF!</definedName>
    <definedName name="USMG88" localSheetId="6">#REF!</definedName>
    <definedName name="USMG88" localSheetId="28">#REF!</definedName>
    <definedName name="USMG88" localSheetId="33">#REF!</definedName>
    <definedName name="USMG88" localSheetId="34">#REF!</definedName>
    <definedName name="USMG88" localSheetId="52">#REF!</definedName>
    <definedName name="USMG88">#REF!</definedName>
    <definedName name="USPROD87" localSheetId="31">#REF!</definedName>
    <definedName name="USPROD87" localSheetId="50">#REF!</definedName>
    <definedName name="USPROD87" localSheetId="4">#REF!</definedName>
    <definedName name="USPROD87" localSheetId="6">#REF!</definedName>
    <definedName name="USPROD87" localSheetId="28">#REF!</definedName>
    <definedName name="USPROD87" localSheetId="33">#REF!</definedName>
    <definedName name="USPROD87" localSheetId="34">#REF!</definedName>
    <definedName name="USPROD87" localSheetId="52">#REF!</definedName>
    <definedName name="USPROD87">#REF!</definedName>
    <definedName name="USPROD88" localSheetId="31">#REF!</definedName>
    <definedName name="USPROD88" localSheetId="50">#REF!</definedName>
    <definedName name="USPROD88" localSheetId="4">#REF!</definedName>
    <definedName name="USPROD88" localSheetId="6">#REF!</definedName>
    <definedName name="USPROD88" localSheetId="28">#REF!</definedName>
    <definedName name="USPROD88" localSheetId="33">#REF!</definedName>
    <definedName name="USPROD88" localSheetId="34">#REF!</definedName>
    <definedName name="USPROD88" localSheetId="52">#REF!</definedName>
    <definedName name="USPROD88">#REF!</definedName>
    <definedName name="USRFO87" localSheetId="31">#REF!</definedName>
    <definedName name="USRFO87" localSheetId="50">#REF!</definedName>
    <definedName name="USRFO87" localSheetId="4">#REF!</definedName>
    <definedName name="USRFO87" localSheetId="6">#REF!</definedName>
    <definedName name="USRFO87" localSheetId="28">#REF!</definedName>
    <definedName name="USRFO87" localSheetId="33">#REF!</definedName>
    <definedName name="USRFO87" localSheetId="34">#REF!</definedName>
    <definedName name="USRFO87" localSheetId="52">#REF!</definedName>
    <definedName name="USRFO87">#REF!</definedName>
    <definedName name="USRFO88" localSheetId="31">#REF!</definedName>
    <definedName name="USRFO88" localSheetId="50">#REF!</definedName>
    <definedName name="USRFO88" localSheetId="4">#REF!</definedName>
    <definedName name="USRFO88" localSheetId="6">#REF!</definedName>
    <definedName name="USRFO88" localSheetId="28">#REF!</definedName>
    <definedName name="USRFO88" localSheetId="33">#REF!</definedName>
    <definedName name="USRFO88" localSheetId="34">#REF!</definedName>
    <definedName name="USRFO88" localSheetId="52">#REF!</definedName>
    <definedName name="USRFO88">#REF!</definedName>
    <definedName name="USSR" localSheetId="31">#REF!</definedName>
    <definedName name="USSR" localSheetId="50">#REF!</definedName>
    <definedName name="USSR" localSheetId="4">#REF!</definedName>
    <definedName name="USSR" localSheetId="6">#REF!</definedName>
    <definedName name="USSR" localSheetId="28">#REF!</definedName>
    <definedName name="USSR" localSheetId="33">#REF!</definedName>
    <definedName name="USSR" localSheetId="34">#REF!</definedName>
    <definedName name="USSR" localSheetId="52">#REF!</definedName>
    <definedName name="USSR">#REF!</definedName>
    <definedName name="USTOT87" localSheetId="31">#REF!</definedName>
    <definedName name="USTOT87" localSheetId="50">#REF!</definedName>
    <definedName name="USTOT87" localSheetId="4">#REF!</definedName>
    <definedName name="USTOT87" localSheetId="6">#REF!</definedName>
    <definedName name="USTOT87" localSheetId="28">#REF!</definedName>
    <definedName name="USTOT87" localSheetId="33">#REF!</definedName>
    <definedName name="USTOT87" localSheetId="34">#REF!</definedName>
    <definedName name="USTOT87" localSheetId="52">#REF!</definedName>
    <definedName name="USTOT87">#REF!</definedName>
    <definedName name="USTOT88" localSheetId="31">#REF!</definedName>
    <definedName name="USTOT88" localSheetId="50">#REF!</definedName>
    <definedName name="USTOT88" localSheetId="4">#REF!</definedName>
    <definedName name="USTOT88" localSheetId="6">#REF!</definedName>
    <definedName name="USTOT88" localSheetId="28">#REF!</definedName>
    <definedName name="USTOT88" localSheetId="33">#REF!</definedName>
    <definedName name="USTOT88" localSheetId="34">#REF!</definedName>
    <definedName name="USTOT88" localSheetId="52">#REF!</definedName>
    <definedName name="USTOT88">#REF!</definedName>
    <definedName name="uu" localSheetId="31" hidden="1">{"Riqfin97",#N/A,FALSE,"Tran";"Riqfinpro",#N/A,FALSE,"Tran"}</definedName>
    <definedName name="uu" localSheetId="50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localSheetId="28" hidden="1">{"Riqfin97",#N/A,FALSE,"Tran";"Riqfinpro",#N/A,FALSE,"Tran"}</definedName>
    <definedName name="uu" localSheetId="32" hidden="1">{"Riqfin97",#N/A,FALSE,"Tran";"Riqfinpro",#N/A,FALSE,"Tran"}</definedName>
    <definedName name="uu" localSheetId="33" hidden="1">{"Riqfin97",#N/A,FALSE,"Tran";"Riqfinpro",#N/A,FALSE,"Tran"}</definedName>
    <definedName name="uu" localSheetId="34" hidden="1">{"Riqfin97",#N/A,FALSE,"Tran";"Riqfinpro",#N/A,FALSE,"Tran"}</definedName>
    <definedName name="uu" localSheetId="35" hidden="1">{"Riqfin97",#N/A,FALSE,"Tran";"Riqfinpro",#N/A,FALSE,"Tran"}</definedName>
    <definedName name="uu" localSheetId="36" hidden="1">{"Riqfin97",#N/A,FALSE,"Tran";"Riqfinpro",#N/A,FALSE,"Tran"}</definedName>
    <definedName name="uu" localSheetId="37" hidden="1">{"Riqfin97",#N/A,FALSE,"Tran";"Riqfinpro",#N/A,FALSE,"Tran"}</definedName>
    <definedName name="uu" localSheetId="52" hidden="1">{"Riqfin97",#N/A,FALSE,"Tran";"Riqfinpro",#N/A,FALSE,"Tran"}</definedName>
    <definedName name="uu" localSheetId="53" hidden="1">{"Riqfin97",#N/A,FALSE,"Tran";"Riqfinpro",#N/A,FALSE,"Tran"}</definedName>
    <definedName name="uu" hidden="1">{"Riqfin97",#N/A,FALSE,"Tran";"Riqfinpro",#N/A,FALSE,"Tran"}</definedName>
    <definedName name="uuu" localSheetId="31" hidden="1">{"Riqfin97",#N/A,FALSE,"Tran";"Riqfinpro",#N/A,FALSE,"Tran"}</definedName>
    <definedName name="uuu" localSheetId="50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localSheetId="28" hidden="1">{"Riqfin97",#N/A,FALSE,"Tran";"Riqfinpro",#N/A,FALSE,"Tran"}</definedName>
    <definedName name="uuu" localSheetId="32" hidden="1">{"Riqfin97",#N/A,FALSE,"Tran";"Riqfinpro",#N/A,FALSE,"Tran"}</definedName>
    <definedName name="uuu" localSheetId="33" hidden="1">{"Riqfin97",#N/A,FALSE,"Tran";"Riqfinpro",#N/A,FALSE,"Tran"}</definedName>
    <definedName name="uuu" localSheetId="34" hidden="1">{"Riqfin97",#N/A,FALSE,"Tran";"Riqfinpro",#N/A,FALSE,"Tran"}</definedName>
    <definedName name="uuu" localSheetId="35" hidden="1">{"Riqfin97",#N/A,FALSE,"Tran";"Riqfinpro",#N/A,FALSE,"Tran"}</definedName>
    <definedName name="uuu" localSheetId="36" hidden="1">{"Riqfin97",#N/A,FALSE,"Tran";"Riqfinpro",#N/A,FALSE,"Tran"}</definedName>
    <definedName name="uuu" localSheetId="37" hidden="1">{"Riqfin97",#N/A,FALSE,"Tran";"Riqfinpro",#N/A,FALSE,"Tran"}</definedName>
    <definedName name="uuu" localSheetId="52" hidden="1">{"Riqfin97",#N/A,FALSE,"Tran";"Riqfinpro",#N/A,FALSE,"Tran"}</definedName>
    <definedName name="uuu" localSheetId="53" hidden="1">{"Riqfin97",#N/A,FALSE,"Tran";"Riqfinpro",#N/A,FALSE,"Tran"}</definedName>
    <definedName name="uuu" hidden="1">{"Riqfin97",#N/A,FALSE,"Tran";"Riqfinpro",#N/A,FALSE,"Tran"}</definedName>
    <definedName name="uuuuuu" localSheetId="31" hidden="1">{"Riqfin97",#N/A,FALSE,"Tran";"Riqfinpro",#N/A,FALSE,"Tran"}</definedName>
    <definedName name="uuuuuu" localSheetId="50" hidden="1">{"Riqfin97",#N/A,FALSE,"Tran";"Riqfinpro",#N/A,FALSE,"Tran"}</definedName>
    <definedName name="uuuuuu" localSheetId="4" hidden="1">{"Riqfin97",#N/A,FALSE,"Tran";"Riqfinpro",#N/A,FALSE,"Tran"}</definedName>
    <definedName name="uuuuuu" localSheetId="6" hidden="1">{"Riqfin97",#N/A,FALSE,"Tran";"Riqfinpro",#N/A,FALSE,"Tran"}</definedName>
    <definedName name="uuuuuu" localSheetId="28" hidden="1">{"Riqfin97",#N/A,FALSE,"Tran";"Riqfinpro",#N/A,FALSE,"Tran"}</definedName>
    <definedName name="uuuuuu" localSheetId="32" hidden="1">{"Riqfin97",#N/A,FALSE,"Tran";"Riqfinpro",#N/A,FALSE,"Tran"}</definedName>
    <definedName name="uuuuuu" localSheetId="33" hidden="1">{"Riqfin97",#N/A,FALSE,"Tran";"Riqfinpro",#N/A,FALSE,"Tran"}</definedName>
    <definedName name="uuuuuu" localSheetId="34" hidden="1">{"Riqfin97",#N/A,FALSE,"Tran";"Riqfinpro",#N/A,FALSE,"Tran"}</definedName>
    <definedName name="uuuuuu" localSheetId="35" hidden="1">{"Riqfin97",#N/A,FALSE,"Tran";"Riqfinpro",#N/A,FALSE,"Tran"}</definedName>
    <definedName name="uuuuuu" localSheetId="36" hidden="1">{"Riqfin97",#N/A,FALSE,"Tran";"Riqfinpro",#N/A,FALSE,"Tran"}</definedName>
    <definedName name="uuuuuu" localSheetId="37" hidden="1">{"Riqfin97",#N/A,FALSE,"Tran";"Riqfinpro",#N/A,FALSE,"Tran"}</definedName>
    <definedName name="uuuuuu" localSheetId="52" hidden="1">{"Riqfin97",#N/A,FALSE,"Tran";"Riqfinpro",#N/A,FALSE,"Tran"}</definedName>
    <definedName name="uuuuuu" localSheetId="53" hidden="1">{"Riqfin97",#N/A,FALSE,"Tran";"Riqfinpro",#N/A,FALSE,"Tran"}</definedName>
    <definedName name="uuuuuu" hidden="1">{"Riqfin97",#N/A,FALSE,"Tran";"Riqfinpro",#N/A,FALSE,"Tran"}</definedName>
    <definedName name="VALID_FORMATS" localSheetId="31">#REF!</definedName>
    <definedName name="VALID_FORMATS" localSheetId="50">#REF!</definedName>
    <definedName name="VALID_FORMATS" localSheetId="4">#REF!</definedName>
    <definedName name="VALID_FORMATS" localSheetId="6">#REF!</definedName>
    <definedName name="VALID_FORMATS" localSheetId="28">#REF!</definedName>
    <definedName name="VALID_FORMATS" localSheetId="32">#REF!</definedName>
    <definedName name="VALID_FORMATS" localSheetId="33">#REF!</definedName>
    <definedName name="VALID_FORMATS" localSheetId="34">#REF!</definedName>
    <definedName name="VALID_FORMATS" localSheetId="52">#REF!</definedName>
    <definedName name="VALID_FORMATS">#REF!</definedName>
    <definedName name="VENEZU" localSheetId="31">#REF!</definedName>
    <definedName name="VENEZU" localSheetId="50">#REF!</definedName>
    <definedName name="VENEZU" localSheetId="4">#REF!</definedName>
    <definedName name="VENEZU" localSheetId="6">#REF!</definedName>
    <definedName name="VENEZU" localSheetId="28">#REF!</definedName>
    <definedName name="VENEZU" localSheetId="32">#REF!</definedName>
    <definedName name="VENEZU" localSheetId="33">#REF!</definedName>
    <definedName name="VENEZU" localSheetId="34">#REF!</definedName>
    <definedName name="VENEZU" localSheetId="52">#REF!</definedName>
    <definedName name="VENEZU">#REF!</definedName>
    <definedName name="vv" localSheetId="31" hidden="1">{"Tab1",#N/A,FALSE,"P";"Tab2",#N/A,FALSE,"P"}</definedName>
    <definedName name="vv" localSheetId="50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localSheetId="28" hidden="1">{"Tab1",#N/A,FALSE,"P";"Tab2",#N/A,FALSE,"P"}</definedName>
    <definedName name="vv" localSheetId="32" hidden="1">{"Tab1",#N/A,FALSE,"P";"Tab2",#N/A,FALSE,"P"}</definedName>
    <definedName name="vv" localSheetId="33" hidden="1">{"Tab1",#N/A,FALSE,"P";"Tab2",#N/A,FALSE,"P"}</definedName>
    <definedName name="vv" localSheetId="34" hidden="1">{"Tab1",#N/A,FALSE,"P";"Tab2",#N/A,FALSE,"P"}</definedName>
    <definedName name="vv" localSheetId="35" hidden="1">{"Tab1",#N/A,FALSE,"P";"Tab2",#N/A,FALSE,"P"}</definedName>
    <definedName name="vv" localSheetId="36" hidden="1">{"Tab1",#N/A,FALSE,"P";"Tab2",#N/A,FALSE,"P"}</definedName>
    <definedName name="vv" localSheetId="37" hidden="1">{"Tab1",#N/A,FALSE,"P";"Tab2",#N/A,FALSE,"P"}</definedName>
    <definedName name="vv" localSheetId="52" hidden="1">{"Tab1",#N/A,FALSE,"P";"Tab2",#N/A,FALSE,"P"}</definedName>
    <definedName name="vv" localSheetId="53" hidden="1">{"Tab1",#N/A,FALSE,"P";"Tab2",#N/A,FALSE,"P"}</definedName>
    <definedName name="vv" hidden="1">{"Tab1",#N/A,FALSE,"P";"Tab2",#N/A,FALSE,"P"}</definedName>
    <definedName name="vvv" localSheetId="31" hidden="1">{"Tab1",#N/A,FALSE,"P";"Tab2",#N/A,FALSE,"P"}</definedName>
    <definedName name="vvv" localSheetId="50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localSheetId="28" hidden="1">{"Tab1",#N/A,FALSE,"P";"Tab2",#N/A,FALSE,"P"}</definedName>
    <definedName name="vvv" localSheetId="32" hidden="1">{"Tab1",#N/A,FALSE,"P";"Tab2",#N/A,FALSE,"P"}</definedName>
    <definedName name="vvv" localSheetId="33" hidden="1">{"Tab1",#N/A,FALSE,"P";"Tab2",#N/A,FALSE,"P"}</definedName>
    <definedName name="vvv" localSheetId="34" hidden="1">{"Tab1",#N/A,FALSE,"P";"Tab2",#N/A,FALSE,"P"}</definedName>
    <definedName name="vvv" localSheetId="35" hidden="1">{"Tab1",#N/A,FALSE,"P";"Tab2",#N/A,FALSE,"P"}</definedName>
    <definedName name="vvv" localSheetId="36" hidden="1">{"Tab1",#N/A,FALSE,"P";"Tab2",#N/A,FALSE,"P"}</definedName>
    <definedName name="vvv" localSheetId="37" hidden="1">{"Tab1",#N/A,FALSE,"P";"Tab2",#N/A,FALSE,"P"}</definedName>
    <definedName name="vvv" localSheetId="52" hidden="1">{"Tab1",#N/A,FALSE,"P";"Tab2",#N/A,FALSE,"P"}</definedName>
    <definedName name="vvv" localSheetId="53" hidden="1">{"Tab1",#N/A,FALSE,"P";"Tab2",#N/A,FALSE,"P"}</definedName>
    <definedName name="vvv" hidden="1">{"Tab1",#N/A,FALSE,"P";"Tab2",#N/A,FALSE,"P"}</definedName>
    <definedName name="vvvv" localSheetId="31" hidden="1">{"Minpmon",#N/A,FALSE,"Monthinput"}</definedName>
    <definedName name="vvvv" localSheetId="50" hidden="1">{"Minpmon",#N/A,FALSE,"Monthinput"}</definedName>
    <definedName name="vvvv" localSheetId="4" hidden="1">{"Minpmon",#N/A,FALSE,"Monthinput"}</definedName>
    <definedName name="vvvv" localSheetId="6" hidden="1">{"Minpmon",#N/A,FALSE,"Monthinput"}</definedName>
    <definedName name="vvvv" localSheetId="28" hidden="1">{"Minpmon",#N/A,FALSE,"Monthinput"}</definedName>
    <definedName name="vvvv" localSheetId="32" hidden="1">{"Minpmon",#N/A,FALSE,"Monthinput"}</definedName>
    <definedName name="vvvv" localSheetId="33" hidden="1">{"Minpmon",#N/A,FALSE,"Monthinput"}</definedName>
    <definedName name="vvvv" localSheetId="34" hidden="1">{"Minpmon",#N/A,FALSE,"Monthinput"}</definedName>
    <definedName name="vvvv" localSheetId="35" hidden="1">{"Minpmon",#N/A,FALSE,"Monthinput"}</definedName>
    <definedName name="vvvv" localSheetId="36" hidden="1">{"Minpmon",#N/A,FALSE,"Monthinput"}</definedName>
    <definedName name="vvvv" localSheetId="37" hidden="1">{"Minpmon",#N/A,FALSE,"Monthinput"}</definedName>
    <definedName name="vvvv" localSheetId="52" hidden="1">{"Minpmon",#N/A,FALSE,"Monthinput"}</definedName>
    <definedName name="vvvv" localSheetId="53" hidden="1">{"Minpmon",#N/A,FALSE,"Monthinput"}</definedName>
    <definedName name="vvvv" hidden="1">{"Minpmon",#N/A,FALSE,"Monthinput"}</definedName>
    <definedName name="vvvvvvvvvvvv" localSheetId="31" hidden="1">{"Riqfin97",#N/A,FALSE,"Tran";"Riqfinpro",#N/A,FALSE,"Tran"}</definedName>
    <definedName name="vvvvvvvvvvvv" localSheetId="5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6" hidden="1">{"Riqfin97",#N/A,FALSE,"Tran";"Riqfinpro",#N/A,FALSE,"Tran"}</definedName>
    <definedName name="vvvvvvvvvvvv" localSheetId="28" hidden="1">{"Riqfin97",#N/A,FALSE,"Tran";"Riqfinpro",#N/A,FALSE,"Tran"}</definedName>
    <definedName name="vvvvvvvvvvvv" localSheetId="32" hidden="1">{"Riqfin97",#N/A,FALSE,"Tran";"Riqfinpro",#N/A,FALSE,"Tran"}</definedName>
    <definedName name="vvvvvvvvvvvv" localSheetId="33" hidden="1">{"Riqfin97",#N/A,FALSE,"Tran";"Riqfinpro",#N/A,FALSE,"Tran"}</definedName>
    <definedName name="vvvvvvvvvvvv" localSheetId="34" hidden="1">{"Riqfin97",#N/A,FALSE,"Tran";"Riqfinpro",#N/A,FALSE,"Tran"}</definedName>
    <definedName name="vvvvvvvvvvvv" localSheetId="35" hidden="1">{"Riqfin97",#N/A,FALSE,"Tran";"Riqfinpro",#N/A,FALSE,"Tran"}</definedName>
    <definedName name="vvvvvvvvvvvv" localSheetId="36" hidden="1">{"Riqfin97",#N/A,FALSE,"Tran";"Riqfinpro",#N/A,FALSE,"Tran"}</definedName>
    <definedName name="vvvvvvvvvvvv" localSheetId="37" hidden="1">{"Riqfin97",#N/A,FALSE,"Tran";"Riqfinpro",#N/A,FALSE,"Tran"}</definedName>
    <definedName name="vvvvvvvvvvvv" localSheetId="52" hidden="1">{"Riqfin97",#N/A,FALSE,"Tran";"Riqfinpro",#N/A,FALSE,"Tran"}</definedName>
    <definedName name="vvvvvvvvvvvv" localSheetId="53" hidden="1">{"Riqfin97",#N/A,FALSE,"Tran";"Riqfinpro",#N/A,FALSE,"Tran"}</definedName>
    <definedName name="vvvvvvvvvvvv" hidden="1">{"Riqfin97",#N/A,FALSE,"Tran";"Riqfinpro",#N/A,FALSE,"Tran"}</definedName>
    <definedName name="vvvvvvvvvvvvv" localSheetId="31" hidden="1">{"Tab1",#N/A,FALSE,"P";"Tab2",#N/A,FALSE,"P"}</definedName>
    <definedName name="vvvvvvvvvvvvv" localSheetId="50" hidden="1">{"Tab1",#N/A,FALSE,"P";"Tab2",#N/A,FALSE,"P"}</definedName>
    <definedName name="vvvvvvvvvvvvv" localSheetId="4" hidden="1">{"Tab1",#N/A,FALSE,"P";"Tab2",#N/A,FALSE,"P"}</definedName>
    <definedName name="vvvvvvvvvvvvv" localSheetId="6" hidden="1">{"Tab1",#N/A,FALSE,"P";"Tab2",#N/A,FALSE,"P"}</definedName>
    <definedName name="vvvvvvvvvvvvv" localSheetId="28" hidden="1">{"Tab1",#N/A,FALSE,"P";"Tab2",#N/A,FALSE,"P"}</definedName>
    <definedName name="vvvvvvvvvvvvv" localSheetId="32" hidden="1">{"Tab1",#N/A,FALSE,"P";"Tab2",#N/A,FALSE,"P"}</definedName>
    <definedName name="vvvvvvvvvvvvv" localSheetId="33" hidden="1">{"Tab1",#N/A,FALSE,"P";"Tab2",#N/A,FALSE,"P"}</definedName>
    <definedName name="vvvvvvvvvvvvv" localSheetId="34" hidden="1">{"Tab1",#N/A,FALSE,"P";"Tab2",#N/A,FALSE,"P"}</definedName>
    <definedName name="vvvvvvvvvvvvv" localSheetId="35" hidden="1">{"Tab1",#N/A,FALSE,"P";"Tab2",#N/A,FALSE,"P"}</definedName>
    <definedName name="vvvvvvvvvvvvv" localSheetId="36" hidden="1">{"Tab1",#N/A,FALSE,"P";"Tab2",#N/A,FALSE,"P"}</definedName>
    <definedName name="vvvvvvvvvvvvv" localSheetId="37" hidden="1">{"Tab1",#N/A,FALSE,"P";"Tab2",#N/A,FALSE,"P"}</definedName>
    <definedName name="vvvvvvvvvvvvv" localSheetId="52" hidden="1">{"Tab1",#N/A,FALSE,"P";"Tab2",#N/A,FALSE,"P"}</definedName>
    <definedName name="vvvvvvvvvvvvv" localSheetId="53" hidden="1">{"Tab1",#N/A,FALSE,"P";"Tab2",#N/A,FALSE,"P"}</definedName>
    <definedName name="vvvvvvvvvvvvv" hidden="1">{"Tab1",#N/A,FALSE,"P";"Tab2",#N/A,FALSE,"P"}</definedName>
    <definedName name="w" localSheetId="31" hidden="1">{"Minpmon",#N/A,FALSE,"Monthinput"}</definedName>
    <definedName name="w" localSheetId="50" hidden="1">{"Minpmon",#N/A,FALSE,"Monthinput"}</definedName>
    <definedName name="w" localSheetId="4" hidden="1">{"Minpmon",#N/A,FALSE,"Monthinput"}</definedName>
    <definedName name="w" localSheetId="6" hidden="1">{"Minpmon",#N/A,FALSE,"Monthinput"}</definedName>
    <definedName name="w" localSheetId="28" hidden="1">{"Minpmon",#N/A,FALSE,"Monthinput"}</definedName>
    <definedName name="w" localSheetId="32" hidden="1">{"Minpmon",#N/A,FALSE,"Monthinput"}</definedName>
    <definedName name="w" localSheetId="33" hidden="1">{"Minpmon",#N/A,FALSE,"Monthinput"}</definedName>
    <definedName name="w" localSheetId="34" hidden="1">{"Minpmon",#N/A,FALSE,"Monthinput"}</definedName>
    <definedName name="w" localSheetId="35" hidden="1">{"Minpmon",#N/A,FALSE,"Monthinput"}</definedName>
    <definedName name="w" localSheetId="36" hidden="1">{"Minpmon",#N/A,FALSE,"Monthinput"}</definedName>
    <definedName name="w" localSheetId="37" hidden="1">{"Minpmon",#N/A,FALSE,"Monthinput"}</definedName>
    <definedName name="w" localSheetId="52" hidden="1">{"Minpmon",#N/A,FALSE,"Monthinput"}</definedName>
    <definedName name="w" localSheetId="53" hidden="1">{"Minpmon",#N/A,FALSE,"Monthinput"}</definedName>
    <definedName name="w" hidden="1">{"Minpmon",#N/A,FALSE,"Monthinput"}</definedName>
    <definedName name="Weekly_Depreciation">'[21]Inter-Bank'!$I$5</definedName>
    <definedName name="Weighted_Average_Inter_Bank_Exchange_Rate">'[21]Inter-Bank'!$C$5</definedName>
    <definedName name="wer" localSheetId="31" hidden="1">{"Riqfin97",#N/A,FALSE,"Tran";"Riqfinpro",#N/A,FALSE,"Tran"}</definedName>
    <definedName name="wer" localSheetId="50" hidden="1">{"Riqfin97",#N/A,FALSE,"Tran";"Riqfinpro",#N/A,FALSE,"Tran"}</definedName>
    <definedName name="wer" localSheetId="4" hidden="1">{"Riqfin97",#N/A,FALSE,"Tran";"Riqfinpro",#N/A,FALSE,"Tran"}</definedName>
    <definedName name="wer" localSheetId="6" hidden="1">{"Riqfin97",#N/A,FALSE,"Tran";"Riqfinpro",#N/A,FALSE,"Tran"}</definedName>
    <definedName name="wer" localSheetId="28" hidden="1">{"Riqfin97",#N/A,FALSE,"Tran";"Riqfinpro",#N/A,FALSE,"Tran"}</definedName>
    <definedName name="wer" localSheetId="32" hidden="1">{"Riqfin97",#N/A,FALSE,"Tran";"Riqfinpro",#N/A,FALSE,"Tran"}</definedName>
    <definedName name="wer" localSheetId="33" hidden="1">{"Riqfin97",#N/A,FALSE,"Tran";"Riqfinpro",#N/A,FALSE,"Tran"}</definedName>
    <definedName name="wer" localSheetId="34" hidden="1">{"Riqfin97",#N/A,FALSE,"Tran";"Riqfinpro",#N/A,FALSE,"Tran"}</definedName>
    <definedName name="wer" localSheetId="35" hidden="1">{"Riqfin97",#N/A,FALSE,"Tran";"Riqfinpro",#N/A,FALSE,"Tran"}</definedName>
    <definedName name="wer" localSheetId="36" hidden="1">{"Riqfin97",#N/A,FALSE,"Tran";"Riqfinpro",#N/A,FALSE,"Tran"}</definedName>
    <definedName name="wer" localSheetId="37" hidden="1">{"Riqfin97",#N/A,FALSE,"Tran";"Riqfinpro",#N/A,FALSE,"Tran"}</definedName>
    <definedName name="wer" localSheetId="52" hidden="1">{"Riqfin97",#N/A,FALSE,"Tran";"Riqfinpro",#N/A,FALSE,"Tran"}</definedName>
    <definedName name="wer" localSheetId="53" hidden="1">{"Riqfin97",#N/A,FALSE,"Tran";"Riqfinpro",#N/A,FALSE,"Tran"}</definedName>
    <definedName name="wer" hidden="1">{"Riqfin97",#N/A,FALSE,"Tran";"Riqfinpro",#N/A,FALSE,"Tran"}</definedName>
    <definedName name="wrn" localSheetId="31" hidden="1">{"Main Economic Indicators",#N/A,FALSE,"C"}</definedName>
    <definedName name="wrn" localSheetId="50" hidden="1">{"Main Economic Indicators",#N/A,FALSE,"C"}</definedName>
    <definedName name="wrn" localSheetId="4" hidden="1">{"Main Economic Indicators",#N/A,FALSE,"C"}</definedName>
    <definedName name="wrn" localSheetId="6" hidden="1">{"Main Economic Indicators",#N/A,FALSE,"C"}</definedName>
    <definedName name="wrn" localSheetId="28" hidden="1">{"Main Economic Indicators",#N/A,FALSE,"C"}</definedName>
    <definedName name="wrn" localSheetId="32" hidden="1">{"Main Economic Indicators",#N/A,FALSE,"C"}</definedName>
    <definedName name="wrn" localSheetId="33" hidden="1">{"Main Economic Indicators",#N/A,FALSE,"C"}</definedName>
    <definedName name="wrn" localSheetId="34" hidden="1">{"Main Economic Indicators",#N/A,FALSE,"C"}</definedName>
    <definedName name="wrn" localSheetId="35" hidden="1">{"Main Economic Indicators",#N/A,FALSE,"C"}</definedName>
    <definedName name="wrn" localSheetId="36" hidden="1">{"Main Economic Indicators",#N/A,FALSE,"C"}</definedName>
    <definedName name="wrn" localSheetId="37" hidden="1">{"Main Economic Indicators",#N/A,FALSE,"C"}</definedName>
    <definedName name="wrn" localSheetId="52" hidden="1">{"Main Economic Indicators",#N/A,FALSE,"C"}</definedName>
    <definedName name="wrn" localSheetId="53" hidden="1">{"Main Economic Indicators",#N/A,FALSE,"C"}</definedName>
    <definedName name="wrn" hidden="1">{"Main Economic Indicators",#N/A,FALSE,"C"}</definedName>
    <definedName name="wrn.98RED." localSheetId="3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3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31" hidden="1">{"annual-cbr",#N/A,FALSE,"CENTBANK";"annual(banks)",#N/A,FALSE,"COMBANKS"}</definedName>
    <definedName name="wrn.annual." localSheetId="5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28" hidden="1">{"annual-cbr",#N/A,FALSE,"CENTBANK";"annual(banks)",#N/A,FALSE,"COMBANKS"}</definedName>
    <definedName name="wrn.annual." localSheetId="32" hidden="1">{"annual-cbr",#N/A,FALSE,"CENTBANK";"annual(banks)",#N/A,FALSE,"COMBANKS"}</definedName>
    <definedName name="wrn.annual." localSheetId="33" hidden="1">{"annual-cbr",#N/A,FALSE,"CENTBANK";"annual(banks)",#N/A,FALSE,"COMBANKS"}</definedName>
    <definedName name="wrn.annual." localSheetId="34" hidden="1">{"annual-cbr",#N/A,FALSE,"CENTBANK";"annual(banks)",#N/A,FALSE,"COMBANKS"}</definedName>
    <definedName name="wrn.annual." localSheetId="35" hidden="1">{"annual-cbr",#N/A,FALSE,"CENTBANK";"annual(banks)",#N/A,FALSE,"COMBANKS"}</definedName>
    <definedName name="wrn.annual." localSheetId="36" hidden="1">{"annual-cbr",#N/A,FALSE,"CENTBANK";"annual(banks)",#N/A,FALSE,"COMBANKS"}</definedName>
    <definedName name="wrn.annual." localSheetId="37" hidden="1">{"annual-cbr",#N/A,FALSE,"CENTBANK";"annual(banks)",#N/A,FALSE,"COMBANKS"}</definedName>
    <definedName name="wrn.annual." localSheetId="52" hidden="1">{"annual-cbr",#N/A,FALSE,"CENTBANK";"annual(banks)",#N/A,FALSE,"COMBANKS"}</definedName>
    <definedName name="wrn.annual." localSheetId="53" hidden="1">{"annual-cbr",#N/A,FALSE,"CENTBANK";"annual(banks)",#N/A,FALSE,"COMBANKS"}</definedName>
    <definedName name="wrn.annual." hidden="1">{"annual-cbr",#N/A,FALSE,"CENTBANK";"annual(banks)",#N/A,FALSE,"COMBANKS"}</definedName>
    <definedName name="wrn.BLZ._.RED._.tables." localSheetId="3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riefing._.98." localSheetId="3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3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31" hidden="1">{#N/A,#N/A,FALSE,"CelPIB"}</definedName>
    <definedName name="wrn.CelPIB." localSheetId="50" hidden="1">{#N/A,#N/A,FALSE,"CelPIB"}</definedName>
    <definedName name="wrn.CelPIB." localSheetId="4" hidden="1">{#N/A,#N/A,FALSE,"CelPIB"}</definedName>
    <definedName name="wrn.CelPIB." localSheetId="6" hidden="1">{#N/A,#N/A,FALSE,"CelPIB"}</definedName>
    <definedName name="wrn.CelPIB." localSheetId="28" hidden="1">{#N/A,#N/A,FALSE,"CelPIB"}</definedName>
    <definedName name="wrn.CelPIB." localSheetId="32" hidden="1">{#N/A,#N/A,FALSE,"CelPIB"}</definedName>
    <definedName name="wrn.CelPIB." localSheetId="33" hidden="1">{#N/A,#N/A,FALSE,"CelPIB"}</definedName>
    <definedName name="wrn.CelPIB." localSheetId="34" hidden="1">{#N/A,#N/A,FALSE,"CelPIB"}</definedName>
    <definedName name="wrn.CelPIB." localSheetId="35" hidden="1">{#N/A,#N/A,FALSE,"CelPIB"}</definedName>
    <definedName name="wrn.CelPIB." localSheetId="36" hidden="1">{#N/A,#N/A,FALSE,"CelPIB"}</definedName>
    <definedName name="wrn.CelPIB." localSheetId="37" hidden="1">{#N/A,#N/A,FALSE,"CelPIB"}</definedName>
    <definedName name="wrn.CelPIB." localSheetId="52" hidden="1">{#N/A,#N/A,FALSE,"CelPIB"}</definedName>
    <definedName name="wrn.CelPIB." localSheetId="53" hidden="1">{#N/A,#N/A,FALSE,"CelPIB"}</definedName>
    <definedName name="wrn.CelPIB." hidden="1">{#N/A,#N/A,FALSE,"CelPIB"}</definedName>
    <definedName name="wrn.CG._.Cons._.GDP." localSheetId="3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31" hidden="1">{#N/A,#N/A,FALSE,"NFPS GDP"}</definedName>
    <definedName name="wrn.CGvt._.Revenue._.GDP." localSheetId="50" hidden="1">{#N/A,#N/A,FALSE,"NFPS GDP"}</definedName>
    <definedName name="wrn.CGvt._.Revenue._.GDP." localSheetId="4" hidden="1">{#N/A,#N/A,FALSE,"NFPS GDP"}</definedName>
    <definedName name="wrn.CGvt._.Revenue._.GDP." localSheetId="6" hidden="1">{#N/A,#N/A,FALSE,"NFPS GDP"}</definedName>
    <definedName name="wrn.CGvt._.Revenue._.GDP." localSheetId="28" hidden="1">{#N/A,#N/A,FALSE,"NFPS GDP"}</definedName>
    <definedName name="wrn.CGvt._.Revenue._.GDP." localSheetId="32" hidden="1">{#N/A,#N/A,FALSE,"NFPS GDP"}</definedName>
    <definedName name="wrn.CGvt._.Revenue._.GDP." localSheetId="33" hidden="1">{#N/A,#N/A,FALSE,"NFPS GDP"}</definedName>
    <definedName name="wrn.CGvt._.Revenue._.GDP." localSheetId="34" hidden="1">{#N/A,#N/A,FALSE,"NFPS GDP"}</definedName>
    <definedName name="wrn.CGvt._.Revenue._.GDP." localSheetId="35" hidden="1">{#N/A,#N/A,FALSE,"NFPS GDP"}</definedName>
    <definedName name="wrn.CGvt._.Revenue._.GDP." localSheetId="36" hidden="1">{#N/A,#N/A,FALSE,"NFPS GDP"}</definedName>
    <definedName name="wrn.CGvt._.Revenue._.GDP." localSheetId="37" hidden="1">{#N/A,#N/A,FALSE,"NFPS GDP"}</definedName>
    <definedName name="wrn.CGvt._.Revenue._.GDP." localSheetId="52" hidden="1">{#N/A,#N/A,FALSE,"NFPS GDP"}</definedName>
    <definedName name="wrn.CGvt._.Revenue._.GDP." localSheetId="53" hidden="1">{#N/A,#N/A,FALSE,"NFPS GDP"}</definedName>
    <definedName name="wrn.CGvt._.Revenue._.GDP." hidden="1">{#N/A,#N/A,FALSE,"NFPS GDP"}</definedName>
    <definedName name="wrn.EntpsPIB." localSheetId="31" hidden="1">{#N/A,#N/A,FALSE,"EntpsPIB"}</definedName>
    <definedName name="wrn.EntpsPIB." localSheetId="50" hidden="1">{#N/A,#N/A,FALSE,"EntpsPIB"}</definedName>
    <definedName name="wrn.EntpsPIB." localSheetId="4" hidden="1">{#N/A,#N/A,FALSE,"EntpsPIB"}</definedName>
    <definedName name="wrn.EntpsPIB." localSheetId="6" hidden="1">{#N/A,#N/A,FALSE,"EntpsPIB"}</definedName>
    <definedName name="wrn.EntpsPIB." localSheetId="28" hidden="1">{#N/A,#N/A,FALSE,"EntpsPIB"}</definedName>
    <definedName name="wrn.EntpsPIB." localSheetId="32" hidden="1">{#N/A,#N/A,FALSE,"EntpsPIB"}</definedName>
    <definedName name="wrn.EntpsPIB." localSheetId="33" hidden="1">{#N/A,#N/A,FALSE,"EntpsPIB"}</definedName>
    <definedName name="wrn.EntpsPIB." localSheetId="34" hidden="1">{#N/A,#N/A,FALSE,"EntpsPIB"}</definedName>
    <definedName name="wrn.EntpsPIB." localSheetId="35" hidden="1">{#N/A,#N/A,FALSE,"EntpsPIB"}</definedName>
    <definedName name="wrn.EntpsPIB." localSheetId="36" hidden="1">{#N/A,#N/A,FALSE,"EntpsPIB"}</definedName>
    <definedName name="wrn.EntpsPIB." localSheetId="37" hidden="1">{#N/A,#N/A,FALSE,"EntpsPIB"}</definedName>
    <definedName name="wrn.EntpsPIB." localSheetId="52" hidden="1">{#N/A,#N/A,FALSE,"EntpsPIB"}</definedName>
    <definedName name="wrn.EntpsPIB." localSheetId="53" hidden="1">{#N/A,#N/A,FALSE,"EntpsPIB"}</definedName>
    <definedName name="wrn.EntpsPIB." hidden="1">{#N/A,#N/A,FALSE,"EntpsPIB"}</definedName>
    <definedName name="wrn.JANSEP97." localSheetId="3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31" hidden="1">{"Main Economic Indicators",#N/A,FALSE,"C"}</definedName>
    <definedName name="wrn.Main._.Economic._.Indicators." localSheetId="5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28" hidden="1">{"Main Economic Indicators",#N/A,FALSE,"C"}</definedName>
    <definedName name="wrn.Main._.Economic._.Indicators." localSheetId="32" hidden="1">{"Main Economic Indicators",#N/A,FALSE,"C"}</definedName>
    <definedName name="wrn.Main._.Economic._.Indicators." localSheetId="33" hidden="1">{"Main Economic Indicators",#N/A,FALSE,"C"}</definedName>
    <definedName name="wrn.Main._.Economic._.Indicators." localSheetId="34" hidden="1">{"Main Economic Indicators",#N/A,FALSE,"C"}</definedName>
    <definedName name="wrn.Main._.Economic._.Indicators." localSheetId="35" hidden="1">{"Main Economic Indicators",#N/A,FALSE,"C"}</definedName>
    <definedName name="wrn.Main._.Economic._.Indicators." localSheetId="36" hidden="1">{"Main Economic Indicators",#N/A,FALSE,"C"}</definedName>
    <definedName name="wrn.Main._.Economic._.Indicators." localSheetId="37" hidden="1">{"Main Economic Indicators",#N/A,FALSE,"C"}</definedName>
    <definedName name="wrn.Main._.Economic._.Indicators." localSheetId="52" hidden="1">{"Main Economic Indicators",#N/A,FALSE,"C"}</definedName>
    <definedName name="wrn.Main._.Economic._.Indicators." localSheetId="53" hidden="1">{"Main Economic Indicators",#N/A,FALSE,"C"}</definedName>
    <definedName name="wrn.Main._.Economic._.Indicators." hidden="1">{"Main Economic Indicators",#N/A,FALSE,"C"}</definedName>
    <definedName name="wrn.MIT." localSheetId="3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localSheetId="31" hidden="1">{"Minpmon",#N/A,FALSE,"Monthinput"}</definedName>
    <definedName name="wrn.Monthsheet." localSheetId="50" hidden="1">{"Minpmon",#N/A,FALSE,"Monthinput"}</definedName>
    <definedName name="wrn.Monthsheet." localSheetId="4" hidden="1">{"Minpmon",#N/A,FALSE,"Monthinput"}</definedName>
    <definedName name="wrn.Monthsheet." localSheetId="6" hidden="1">{"Minpmon",#N/A,FALSE,"Monthinput"}</definedName>
    <definedName name="wrn.Monthsheet." localSheetId="28" hidden="1">{"Minpmon",#N/A,FALSE,"Monthinput"}</definedName>
    <definedName name="wrn.Monthsheet." localSheetId="32" hidden="1">{"Minpmon",#N/A,FALSE,"Monthinput"}</definedName>
    <definedName name="wrn.Monthsheet." localSheetId="33" hidden="1">{"Minpmon",#N/A,FALSE,"Monthinput"}</definedName>
    <definedName name="wrn.Monthsheet." localSheetId="34" hidden="1">{"Minpmon",#N/A,FALSE,"Monthinput"}</definedName>
    <definedName name="wrn.Monthsheet." localSheetId="35" hidden="1">{"Minpmon",#N/A,FALSE,"Monthinput"}</definedName>
    <definedName name="wrn.Monthsheet." localSheetId="36" hidden="1">{"Minpmon",#N/A,FALSE,"Monthinput"}</definedName>
    <definedName name="wrn.Monthsheet." localSheetId="37" hidden="1">{"Minpmon",#N/A,FALSE,"Monthinput"}</definedName>
    <definedName name="wrn.Monthsheet." localSheetId="52" hidden="1">{"Minpmon",#N/A,FALSE,"Monthinput"}</definedName>
    <definedName name="wrn.Monthsheet." localSheetId="53" hidden="1">{"Minpmon",#N/A,FALSE,"Monthinput"}</definedName>
    <definedName name="wrn.Monthsheet." hidden="1">{"Minpmon",#N/A,FALSE,"Monthinput"}</definedName>
    <definedName name="wrn.NFPS._.GDP." localSheetId="31" hidden="1">{#N/A,#N/A,FALSE,"NFPS GDP"}</definedName>
    <definedName name="wrn.NFPS._.GDP." localSheetId="50" hidden="1">{#N/A,#N/A,FALSE,"NFPS GDP"}</definedName>
    <definedName name="wrn.NFPS._.GDP." localSheetId="4" hidden="1">{#N/A,#N/A,FALSE,"NFPS GDP"}</definedName>
    <definedName name="wrn.NFPS._.GDP." localSheetId="6" hidden="1">{#N/A,#N/A,FALSE,"NFPS GDP"}</definedName>
    <definedName name="wrn.NFPS._.GDP." localSheetId="28" hidden="1">{#N/A,#N/A,FALSE,"NFPS GDP"}</definedName>
    <definedName name="wrn.NFPS._.GDP." localSheetId="32" hidden="1">{#N/A,#N/A,FALSE,"NFPS GDP"}</definedName>
    <definedName name="wrn.NFPS._.GDP." localSheetId="33" hidden="1">{#N/A,#N/A,FALSE,"NFPS GDP"}</definedName>
    <definedName name="wrn.NFPS._.GDP." localSheetId="34" hidden="1">{#N/A,#N/A,FALSE,"NFPS GDP"}</definedName>
    <definedName name="wrn.NFPS._.GDP." localSheetId="35" hidden="1">{#N/A,#N/A,FALSE,"NFPS GDP"}</definedName>
    <definedName name="wrn.NFPS._.GDP." localSheetId="36" hidden="1">{#N/A,#N/A,FALSE,"NFPS GDP"}</definedName>
    <definedName name="wrn.NFPS._.GDP." localSheetId="37" hidden="1">{#N/A,#N/A,FALSE,"NFPS GDP"}</definedName>
    <definedName name="wrn.NFPS._.GDP." localSheetId="52" hidden="1">{#N/A,#N/A,FALSE,"NFPS GDP"}</definedName>
    <definedName name="wrn.NFPS._.GDP." localSheetId="53" hidden="1">{#N/A,#N/A,FALSE,"NFPS GDP"}</definedName>
    <definedName name="wrn.NFPS._.GDP." hidden="1">{#N/A,#N/A,FALSE,"NFPS GDP"}</definedName>
    <definedName name="wrn.original." localSheetId="31" hidden="1">{"Original",#N/A,FALSE,"CENTBANK";"Original",#N/A,FALSE,"COMBANKS"}</definedName>
    <definedName name="wrn.original." localSheetId="5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28" hidden="1">{"Original",#N/A,FALSE,"CENTBANK";"Original",#N/A,FALSE,"COMBANKS"}</definedName>
    <definedName name="wrn.original." localSheetId="32" hidden="1">{"Original",#N/A,FALSE,"CENTBANK";"Original",#N/A,FALSE,"COMBANKS"}</definedName>
    <definedName name="wrn.original." localSheetId="33" hidden="1">{"Original",#N/A,FALSE,"CENTBANK";"Original",#N/A,FALSE,"COMBANKS"}</definedName>
    <definedName name="wrn.original." localSheetId="34" hidden="1">{"Original",#N/A,FALSE,"CENTBANK";"Original",#N/A,FALSE,"COMBANKS"}</definedName>
    <definedName name="wrn.original." localSheetId="35" hidden="1">{"Original",#N/A,FALSE,"CENTBANK";"Original",#N/A,FALSE,"COMBANKS"}</definedName>
    <definedName name="wrn.original." localSheetId="36" hidden="1">{"Original",#N/A,FALSE,"CENTBANK";"Original",#N/A,FALSE,"COMBANKS"}</definedName>
    <definedName name="wrn.original." localSheetId="37" hidden="1">{"Original",#N/A,FALSE,"CENTBANK";"Original",#N/A,FALSE,"COMBANKS"}</definedName>
    <definedName name="wrn.original." localSheetId="52" hidden="1">{"Original",#N/A,FALSE,"CENTBANK";"Original",#N/A,FALSE,"COMBANKS"}</definedName>
    <definedName name="wrn.original." localSheetId="53" hidden="1">{"Original",#N/A,FALSE,"CENTBANK";"Original",#N/A,FALSE,"COMBANKS"}</definedName>
    <definedName name="wrn.original." hidden="1">{"Original",#N/A,FALSE,"CENTBANK";"Original",#N/A,FALSE,"COMBANKS"}</definedName>
    <definedName name="wrn.Program." localSheetId="31" hidden="1">{"Tab1",#N/A,FALSE,"P";"Tab2",#N/A,FALSE,"P"}</definedName>
    <definedName name="wrn.Program." localSheetId="50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localSheetId="28" hidden="1">{"Tab1",#N/A,FALSE,"P";"Tab2",#N/A,FALSE,"P"}</definedName>
    <definedName name="wrn.Program." localSheetId="32" hidden="1">{"Tab1",#N/A,FALSE,"P";"Tab2",#N/A,FALSE,"P"}</definedName>
    <definedName name="wrn.Program." localSheetId="33" hidden="1">{"Tab1",#N/A,FALSE,"P";"Tab2",#N/A,FALSE,"P"}</definedName>
    <definedName name="wrn.Program." localSheetId="34" hidden="1">{"Tab1",#N/A,FALSE,"P";"Tab2",#N/A,FALSE,"P"}</definedName>
    <definedName name="wrn.Program." localSheetId="35" hidden="1">{"Tab1",#N/A,FALSE,"P";"Tab2",#N/A,FALSE,"P"}</definedName>
    <definedName name="wrn.Program." localSheetId="36" hidden="1">{"Tab1",#N/A,FALSE,"P";"Tab2",#N/A,FALSE,"P"}</definedName>
    <definedName name="wrn.Program." localSheetId="37" hidden="1">{"Tab1",#N/A,FALSE,"P";"Tab2",#N/A,FALSE,"P"}</definedName>
    <definedName name="wrn.Program." localSheetId="52" hidden="1">{"Tab1",#N/A,FALSE,"P";"Tab2",#N/A,FALSE,"P"}</definedName>
    <definedName name="wrn.Program." localSheetId="53" hidden="1">{"Tab1",#N/A,FALSE,"P";"Tab2",#N/A,FALSE,"P"}</definedName>
    <definedName name="wrn.Program." hidden="1">{"Tab1",#N/A,FALSE,"P";"Tab2",#N/A,FALSE,"P"}</definedName>
    <definedName name="wrn.quarters._.98." localSheetId="3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31" hidden="1">{#N/A,#N/A,FALSE,"RestGGPIB"}</definedName>
    <definedName name="wrn.RestGGPIB." localSheetId="50" hidden="1">{#N/A,#N/A,FALSE,"RestGGPIB"}</definedName>
    <definedName name="wrn.RestGGPIB." localSheetId="4" hidden="1">{#N/A,#N/A,FALSE,"RestGGPIB"}</definedName>
    <definedName name="wrn.RestGGPIB." localSheetId="6" hidden="1">{#N/A,#N/A,FALSE,"RestGGPIB"}</definedName>
    <definedName name="wrn.RestGGPIB." localSheetId="28" hidden="1">{#N/A,#N/A,FALSE,"RestGGPIB"}</definedName>
    <definedName name="wrn.RestGGPIB." localSheetId="32" hidden="1">{#N/A,#N/A,FALSE,"RestGGPIB"}</definedName>
    <definedName name="wrn.RestGGPIB." localSheetId="33" hidden="1">{#N/A,#N/A,FALSE,"RestGGPIB"}</definedName>
    <definedName name="wrn.RestGGPIB." localSheetId="34" hidden="1">{#N/A,#N/A,FALSE,"RestGGPIB"}</definedName>
    <definedName name="wrn.RestGGPIB." localSheetId="35" hidden="1">{#N/A,#N/A,FALSE,"RestGGPIB"}</definedName>
    <definedName name="wrn.RestGGPIB." localSheetId="36" hidden="1">{#N/A,#N/A,FALSE,"RestGGPIB"}</definedName>
    <definedName name="wrn.RestGGPIB." localSheetId="37" hidden="1">{#N/A,#N/A,FALSE,"RestGGPIB"}</definedName>
    <definedName name="wrn.RestGGPIB." localSheetId="52" hidden="1">{#N/A,#N/A,FALSE,"RestGGPIB"}</definedName>
    <definedName name="wrn.RestGGPIB." localSheetId="53" hidden="1">{#N/A,#N/A,FALSE,"RestGGPIB"}</definedName>
    <definedName name="wrn.RestGGPIB." hidden="1">{#N/A,#N/A,FALSE,"RestGGPIB"}</definedName>
    <definedName name="wrn.Riqfin." localSheetId="31" hidden="1">{"Riqfin97",#N/A,FALSE,"Tran";"Riqfinpro",#N/A,FALSE,"Tran"}</definedName>
    <definedName name="wrn.Riqfin." localSheetId="50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localSheetId="28" hidden="1">{"Riqfin97",#N/A,FALSE,"Tran";"Riqfinpro",#N/A,FALSE,"Tran"}</definedName>
    <definedName name="wrn.Riqfin." localSheetId="32" hidden="1">{"Riqfin97",#N/A,FALSE,"Tran";"Riqfinpro",#N/A,FALSE,"Tran"}</definedName>
    <definedName name="wrn.Riqfin." localSheetId="33" hidden="1">{"Riqfin97",#N/A,FALSE,"Tran";"Riqfinpro",#N/A,FALSE,"Tran"}</definedName>
    <definedName name="wrn.Riqfin." localSheetId="34" hidden="1">{"Riqfin97",#N/A,FALSE,"Tran";"Riqfinpro",#N/A,FALSE,"Tran"}</definedName>
    <definedName name="wrn.Riqfin." localSheetId="35" hidden="1">{"Riqfin97",#N/A,FALSE,"Tran";"Riqfinpro",#N/A,FALSE,"Tran"}</definedName>
    <definedName name="wrn.Riqfin." localSheetId="36" hidden="1">{"Riqfin97",#N/A,FALSE,"Tran";"Riqfinpro",#N/A,FALSE,"Tran"}</definedName>
    <definedName name="wrn.Riqfin." localSheetId="37" hidden="1">{"Riqfin97",#N/A,FALSE,"Tran";"Riqfinpro",#N/A,FALSE,"Tran"}</definedName>
    <definedName name="wrn.Riqfin." localSheetId="52" hidden="1">{"Riqfin97",#N/A,FALSE,"Tran";"Riqfinpro",#N/A,FALSE,"Tran"}</definedName>
    <definedName name="wrn.Riqfin." localSheetId="53" hidden="1">{"Riqfin97",#N/A,FALSE,"Tran";"Riqfinpro",#N/A,FALSE,"Tran"}</definedName>
    <definedName name="wrn.Riqfin." hidden="1">{"Riqfin97",#N/A,FALSE,"Tran";"Riqfinpro",#N/A,FALSE,"Tran"}</definedName>
    <definedName name="wrn.sreport9899." localSheetId="3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31" hidden="1">{#N/A,#N/A,FALSE,"SSPIB"}</definedName>
    <definedName name="wrn.SSPIB." localSheetId="50" hidden="1">{#N/A,#N/A,FALSE,"SSPIB"}</definedName>
    <definedName name="wrn.SSPIB." localSheetId="4" hidden="1">{#N/A,#N/A,FALSE,"SSPIB"}</definedName>
    <definedName name="wrn.SSPIB." localSheetId="6" hidden="1">{#N/A,#N/A,FALSE,"SSPIB"}</definedName>
    <definedName name="wrn.SSPIB." localSheetId="28" hidden="1">{#N/A,#N/A,FALSE,"SSPIB"}</definedName>
    <definedName name="wrn.SSPIB." localSheetId="32" hidden="1">{#N/A,#N/A,FALSE,"SSPIB"}</definedName>
    <definedName name="wrn.SSPIB." localSheetId="33" hidden="1">{#N/A,#N/A,FALSE,"SSPIB"}</definedName>
    <definedName name="wrn.SSPIB." localSheetId="34" hidden="1">{#N/A,#N/A,FALSE,"SSPIB"}</definedName>
    <definedName name="wrn.SSPIB." localSheetId="35" hidden="1">{#N/A,#N/A,FALSE,"SSPIB"}</definedName>
    <definedName name="wrn.SSPIB." localSheetId="36" hidden="1">{#N/A,#N/A,FALSE,"SSPIB"}</definedName>
    <definedName name="wrn.SSPIB." localSheetId="37" hidden="1">{#N/A,#N/A,FALSE,"SSPIB"}</definedName>
    <definedName name="wrn.SSPIB." localSheetId="52" hidden="1">{#N/A,#N/A,FALSE,"SSPIB"}</definedName>
    <definedName name="wrn.SSPIB." localSheetId="53" hidden="1">{#N/A,#N/A,FALSE,"SSPIB"}</definedName>
    <definedName name="wrn.SSPIB." hidden="1">{#N/A,#N/A,FALSE,"SSPIB"}</definedName>
    <definedName name="wrn.Staff._.Report._.Tables." localSheetId="31" hidden="1">{#N/A,#N/A,FALSE,"SR1";#N/A,#N/A,FALSE,"SR2";#N/A,#N/A,FALSE,"SR3";#N/A,#N/A,FALSE,"SR4"}</definedName>
    <definedName name="wrn.Staff._.Report._.Tables." localSheetId="5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28" hidden="1">{#N/A,#N/A,FALSE,"SR1";#N/A,#N/A,FALSE,"SR2";#N/A,#N/A,FALSE,"SR3";#N/A,#N/A,FALSE,"SR4"}</definedName>
    <definedName name="wrn.Staff._.Report._.Tables." localSheetId="32" hidden="1">{#N/A,#N/A,FALSE,"SR1";#N/A,#N/A,FALSE,"SR2";#N/A,#N/A,FALSE,"SR3";#N/A,#N/A,FALSE,"SR4"}</definedName>
    <definedName name="wrn.Staff._.Report._.Tables." localSheetId="33" hidden="1">{#N/A,#N/A,FALSE,"SR1";#N/A,#N/A,FALSE,"SR2";#N/A,#N/A,FALSE,"SR3";#N/A,#N/A,FALSE,"SR4"}</definedName>
    <definedName name="wrn.Staff._.Report._.Tables." localSheetId="34" hidden="1">{#N/A,#N/A,FALSE,"SR1";#N/A,#N/A,FALSE,"SR2";#N/A,#N/A,FALSE,"SR3";#N/A,#N/A,FALSE,"SR4"}</definedName>
    <definedName name="wrn.Staff._.Report._.Tables." localSheetId="35" hidden="1">{#N/A,#N/A,FALSE,"SR1";#N/A,#N/A,FALSE,"SR2";#N/A,#N/A,FALSE,"SR3";#N/A,#N/A,FALSE,"SR4"}</definedName>
    <definedName name="wrn.Staff._.Report._.Tables." localSheetId="36" hidden="1">{#N/A,#N/A,FALSE,"SR1";#N/A,#N/A,FALSE,"SR2";#N/A,#N/A,FALSE,"SR3";#N/A,#N/A,FALSE,"SR4"}</definedName>
    <definedName name="wrn.Staff._.Report._.Tables." localSheetId="37" hidden="1">{#N/A,#N/A,FALSE,"SR1";#N/A,#N/A,FALSE,"SR2";#N/A,#N/A,FALSE,"SR3";#N/A,#N/A,FALSE,"SR4"}</definedName>
    <definedName name="wrn.Staff._.Report._.Tables." localSheetId="52" hidden="1">{#N/A,#N/A,FALSE,"SR1";#N/A,#N/A,FALSE,"SR2";#N/A,#N/A,FALSE,"SR3";#N/A,#N/A,FALSE,"SR4"}</definedName>
    <definedName name="wrn.Staff._.Report._.Tables." localSheetId="53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tewt" localSheetId="31" hidden="1">#REF!</definedName>
    <definedName name="wtewt" localSheetId="50" hidden="1">#REF!</definedName>
    <definedName name="wtewt" localSheetId="4" hidden="1">#REF!</definedName>
    <definedName name="wtewt" localSheetId="6" hidden="1">#REF!</definedName>
    <definedName name="wtewt" localSheetId="28" hidden="1">#REF!</definedName>
    <definedName name="wtewt" localSheetId="32" hidden="1">#REF!</definedName>
    <definedName name="wtewt" localSheetId="33" hidden="1">#REF!</definedName>
    <definedName name="wtewt" localSheetId="34" hidden="1">#REF!</definedName>
    <definedName name="wtewt" localSheetId="52" hidden="1">#REF!</definedName>
    <definedName name="wtewt" hidden="1">#REF!</definedName>
    <definedName name="wvu.PLA1." localSheetId="3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3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31" hidden="1">[41]M!#REF!</definedName>
    <definedName name="ww" localSheetId="50" hidden="1">[41]M!#REF!</definedName>
    <definedName name="ww" localSheetId="4" hidden="1">[41]M!#REF!</definedName>
    <definedName name="ww" localSheetId="6" hidden="1">[41]M!#REF!</definedName>
    <definedName name="ww" localSheetId="28" hidden="1">[41]M!#REF!</definedName>
    <definedName name="ww" localSheetId="33" hidden="1">[41]M!#REF!</definedName>
    <definedName name="ww" localSheetId="34" hidden="1">[41]M!#REF!</definedName>
    <definedName name="ww" localSheetId="52" hidden="1">[41]M!#REF!</definedName>
    <definedName name="ww" hidden="1">[41]M!#REF!</definedName>
    <definedName name="www" localSheetId="31" hidden="1">{"Riqfin97",#N/A,FALSE,"Tran";"Riqfinpro",#N/A,FALSE,"Tran"}</definedName>
    <definedName name="www" localSheetId="50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localSheetId="28" hidden="1">{"Riqfin97",#N/A,FALSE,"Tran";"Riqfinpro",#N/A,FALSE,"Tran"}</definedName>
    <definedName name="www" localSheetId="32" hidden="1">{"Riqfin97",#N/A,FALSE,"Tran";"Riqfinpro",#N/A,FALSE,"Tran"}</definedName>
    <definedName name="www" localSheetId="33" hidden="1">{"Riqfin97",#N/A,FALSE,"Tran";"Riqfinpro",#N/A,FALSE,"Tran"}</definedName>
    <definedName name="www" localSheetId="34" hidden="1">{"Riqfin97",#N/A,FALSE,"Tran";"Riqfinpro",#N/A,FALSE,"Tran"}</definedName>
    <definedName name="www" localSheetId="35" hidden="1">{"Riqfin97",#N/A,FALSE,"Tran";"Riqfinpro",#N/A,FALSE,"Tran"}</definedName>
    <definedName name="www" localSheetId="36" hidden="1">{"Riqfin97",#N/A,FALSE,"Tran";"Riqfinpro",#N/A,FALSE,"Tran"}</definedName>
    <definedName name="www" localSheetId="37" hidden="1">{"Riqfin97",#N/A,FALSE,"Tran";"Riqfinpro",#N/A,FALSE,"Tran"}</definedName>
    <definedName name="www" localSheetId="52" hidden="1">{"Riqfin97",#N/A,FALSE,"Tran";"Riqfinpro",#N/A,FALSE,"Tran"}</definedName>
    <definedName name="www" localSheetId="53" hidden="1">{"Riqfin97",#N/A,FALSE,"Tran";"Riqfinpro",#N/A,FALSE,"Tran"}</definedName>
    <definedName name="www" hidden="1">{"Riqfin97",#N/A,FALSE,"Tran";"Riqfinpro",#N/A,FALSE,"Tran"}</definedName>
    <definedName name="wwwjjj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31" hidden="1">[50]M!#REF!</definedName>
    <definedName name="wwww" localSheetId="50" hidden="1">[50]M!#REF!</definedName>
    <definedName name="wwww" localSheetId="4" hidden="1">[50]M!#REF!</definedName>
    <definedName name="wwww" localSheetId="6" hidden="1">[50]M!#REF!</definedName>
    <definedName name="wwww" localSheetId="28" hidden="1">[50]M!#REF!</definedName>
    <definedName name="wwww" localSheetId="33" hidden="1">[50]M!#REF!</definedName>
    <definedName name="wwww" localSheetId="34" hidden="1">[50]M!#REF!</definedName>
    <definedName name="wwww" localSheetId="52" hidden="1">[50]M!#REF!</definedName>
    <definedName name="wwww" hidden="1">[50]M!#REF!</definedName>
    <definedName name="wwwww" localSheetId="31" hidden="1">{"Minpmon",#N/A,FALSE,"Monthinput"}</definedName>
    <definedName name="wwwww" localSheetId="50" hidden="1">{"Minpmon",#N/A,FALSE,"Monthinput"}</definedName>
    <definedName name="wwwww" localSheetId="4" hidden="1">{"Minpmon",#N/A,FALSE,"Monthinput"}</definedName>
    <definedName name="wwwww" localSheetId="6" hidden="1">{"Minpmon",#N/A,FALSE,"Monthinput"}</definedName>
    <definedName name="wwwww" localSheetId="28" hidden="1">{"Minpmon",#N/A,FALSE,"Monthinput"}</definedName>
    <definedName name="wwwww" localSheetId="32" hidden="1">{"Minpmon",#N/A,FALSE,"Monthinput"}</definedName>
    <definedName name="wwwww" localSheetId="33" hidden="1">{"Minpmon",#N/A,FALSE,"Monthinput"}</definedName>
    <definedName name="wwwww" localSheetId="34" hidden="1">{"Minpmon",#N/A,FALSE,"Monthinput"}</definedName>
    <definedName name="wwwww" localSheetId="35" hidden="1">{"Minpmon",#N/A,FALSE,"Monthinput"}</definedName>
    <definedName name="wwwww" localSheetId="36" hidden="1">{"Minpmon",#N/A,FALSE,"Monthinput"}</definedName>
    <definedName name="wwwww" localSheetId="37" hidden="1">{"Minpmon",#N/A,FALSE,"Monthinput"}</definedName>
    <definedName name="wwwww" localSheetId="52" hidden="1">{"Minpmon",#N/A,FALSE,"Monthinput"}</definedName>
    <definedName name="wwwww" localSheetId="53" hidden="1">{"Minpmon",#N/A,FALSE,"Monthinput"}</definedName>
    <definedName name="wwwww" hidden="1">{"Minpmon",#N/A,FALSE,"Monthinput"}</definedName>
    <definedName name="wwwwwww" localSheetId="31" hidden="1">{"Riqfin97",#N/A,FALSE,"Tran";"Riqfinpro",#N/A,FALSE,"Tran"}</definedName>
    <definedName name="wwwwwww" localSheetId="50" hidden="1">{"Riqfin97",#N/A,FALSE,"Tran";"Riqfinpro",#N/A,FALSE,"Tran"}</definedName>
    <definedName name="wwwwwww" localSheetId="4" hidden="1">{"Riqfin97",#N/A,FALSE,"Tran";"Riqfinpro",#N/A,FALSE,"Tran"}</definedName>
    <definedName name="wwwwwww" localSheetId="6" hidden="1">{"Riqfin97",#N/A,FALSE,"Tran";"Riqfinpro",#N/A,FALSE,"Tran"}</definedName>
    <definedName name="wwwwwww" localSheetId="28" hidden="1">{"Riqfin97",#N/A,FALSE,"Tran";"Riqfinpro",#N/A,FALSE,"Tran"}</definedName>
    <definedName name="wwwwwww" localSheetId="32" hidden="1">{"Riqfin97",#N/A,FALSE,"Tran";"Riqfinpro",#N/A,FALSE,"Tran"}</definedName>
    <definedName name="wwwwwww" localSheetId="33" hidden="1">{"Riqfin97",#N/A,FALSE,"Tran";"Riqfinpro",#N/A,FALSE,"Tran"}</definedName>
    <definedName name="wwwwwww" localSheetId="34" hidden="1">{"Riqfin97",#N/A,FALSE,"Tran";"Riqfinpro",#N/A,FALSE,"Tran"}</definedName>
    <definedName name="wwwwwww" localSheetId="35" hidden="1">{"Riqfin97",#N/A,FALSE,"Tran";"Riqfinpro",#N/A,FALSE,"Tran"}</definedName>
    <definedName name="wwwwwww" localSheetId="36" hidden="1">{"Riqfin97",#N/A,FALSE,"Tran";"Riqfinpro",#N/A,FALSE,"Tran"}</definedName>
    <definedName name="wwwwwww" localSheetId="37" hidden="1">{"Riqfin97",#N/A,FALSE,"Tran";"Riqfinpro",#N/A,FALSE,"Tran"}</definedName>
    <definedName name="wwwwwww" localSheetId="52" hidden="1">{"Riqfin97",#N/A,FALSE,"Tran";"Riqfinpro",#N/A,FALSE,"Tran"}</definedName>
    <definedName name="wwwwwww" localSheetId="53" hidden="1">{"Riqfin97",#N/A,FALSE,"Tran";"Riqfinpro",#N/A,FALSE,"Tran"}</definedName>
    <definedName name="wwwwwww" hidden="1">{"Riqfin97",#N/A,FALSE,"Tran";"Riqfinpro",#N/A,FALSE,"Tran"}</definedName>
    <definedName name="wwwwwwww" localSheetId="31" hidden="1">{"Tab1",#N/A,FALSE,"P";"Tab2",#N/A,FALSE,"P"}</definedName>
    <definedName name="wwwwwwww" localSheetId="50" hidden="1">{"Tab1",#N/A,FALSE,"P";"Tab2",#N/A,FALSE,"P"}</definedName>
    <definedName name="wwwwwwww" localSheetId="4" hidden="1">{"Tab1",#N/A,FALSE,"P";"Tab2",#N/A,FALSE,"P"}</definedName>
    <definedName name="wwwwwwww" localSheetId="6" hidden="1">{"Tab1",#N/A,FALSE,"P";"Tab2",#N/A,FALSE,"P"}</definedName>
    <definedName name="wwwwwwww" localSheetId="28" hidden="1">{"Tab1",#N/A,FALSE,"P";"Tab2",#N/A,FALSE,"P"}</definedName>
    <definedName name="wwwwwwww" localSheetId="32" hidden="1">{"Tab1",#N/A,FALSE,"P";"Tab2",#N/A,FALSE,"P"}</definedName>
    <definedName name="wwwwwwww" localSheetId="33" hidden="1">{"Tab1",#N/A,FALSE,"P";"Tab2",#N/A,FALSE,"P"}</definedName>
    <definedName name="wwwwwwww" localSheetId="34" hidden="1">{"Tab1",#N/A,FALSE,"P";"Tab2",#N/A,FALSE,"P"}</definedName>
    <definedName name="wwwwwwww" localSheetId="35" hidden="1">{"Tab1",#N/A,FALSE,"P";"Tab2",#N/A,FALSE,"P"}</definedName>
    <definedName name="wwwwwwww" localSheetId="36" hidden="1">{"Tab1",#N/A,FALSE,"P";"Tab2",#N/A,FALSE,"P"}</definedName>
    <definedName name="wwwwwwww" localSheetId="37" hidden="1">{"Tab1",#N/A,FALSE,"P";"Tab2",#N/A,FALSE,"P"}</definedName>
    <definedName name="wwwwwwww" localSheetId="52" hidden="1">{"Tab1",#N/A,FALSE,"P";"Tab2",#N/A,FALSE,"P"}</definedName>
    <definedName name="wwwwwwww" localSheetId="53" hidden="1">{"Tab1",#N/A,FALSE,"P";"Tab2",#N/A,FALSE,"P"}</definedName>
    <definedName name="wwwwwwww" hidden="1">{"Tab1",#N/A,FALSE,"P";"Tab2",#N/A,FALSE,"P"}</definedName>
    <definedName name="Xaxis" localSheetId="31">#REF!</definedName>
    <definedName name="Xaxis" localSheetId="50">#REF!</definedName>
    <definedName name="Xaxis" localSheetId="4">#REF!</definedName>
    <definedName name="Xaxis" localSheetId="6">#REF!</definedName>
    <definedName name="Xaxis" localSheetId="28">#REF!</definedName>
    <definedName name="Xaxis" localSheetId="32">#REF!</definedName>
    <definedName name="Xaxis" localSheetId="33">#REF!</definedName>
    <definedName name="Xaxis" localSheetId="34">#REF!</definedName>
    <definedName name="Xaxis" localSheetId="52">#REF!</definedName>
    <definedName name="Xaxis">#REF!</definedName>
    <definedName name="xx" localSheetId="31" hidden="1">{"Riqfin97",#N/A,FALSE,"Tran";"Riqfinpro",#N/A,FALSE,"Tran"}</definedName>
    <definedName name="xx" localSheetId="50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localSheetId="28" hidden="1">{"Riqfin97",#N/A,FALSE,"Tran";"Riqfinpro",#N/A,FALSE,"Tran"}</definedName>
    <definedName name="xx" localSheetId="32" hidden="1">{"Riqfin97",#N/A,FALSE,"Tran";"Riqfinpro",#N/A,FALSE,"Tran"}</definedName>
    <definedName name="xx" localSheetId="33" hidden="1">{"Riqfin97",#N/A,FALSE,"Tran";"Riqfinpro",#N/A,FALSE,"Tran"}</definedName>
    <definedName name="xx" localSheetId="34" hidden="1">{"Riqfin97",#N/A,FALSE,"Tran";"Riqfinpro",#N/A,FALSE,"Tran"}</definedName>
    <definedName name="xx" localSheetId="35" hidden="1">{"Riqfin97",#N/A,FALSE,"Tran";"Riqfinpro",#N/A,FALSE,"Tran"}</definedName>
    <definedName name="xx" localSheetId="36" hidden="1">{"Riqfin97",#N/A,FALSE,"Tran";"Riqfinpro",#N/A,FALSE,"Tran"}</definedName>
    <definedName name="xx" localSheetId="37" hidden="1">{"Riqfin97",#N/A,FALSE,"Tran";"Riqfinpro",#N/A,FALSE,"Tran"}</definedName>
    <definedName name="xx" localSheetId="52" hidden="1">{"Riqfin97",#N/A,FALSE,"Tran";"Riqfinpro",#N/A,FALSE,"Tran"}</definedName>
    <definedName name="xx" localSheetId="53" hidden="1">{"Riqfin97",#N/A,FALSE,"Tran";"Riqfinpro",#N/A,FALSE,"Tran"}</definedName>
    <definedName name="xx" hidden="1">{"Riqfin97",#N/A,FALSE,"Tran";"Riqfinpro",#N/A,FALSE,"Tran"}</definedName>
    <definedName name="xxx">[35]GDP_WEO!$A$3:$AB$188</definedName>
    <definedName name="xxxx" localSheetId="31" hidden="1">{"Riqfin97",#N/A,FALSE,"Tran";"Riqfinpro",#N/A,FALSE,"Tran"}</definedName>
    <definedName name="xxxx" localSheetId="50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localSheetId="28" hidden="1">{"Riqfin97",#N/A,FALSE,"Tran";"Riqfinpro",#N/A,FALSE,"Tran"}</definedName>
    <definedName name="xxxx" localSheetId="32" hidden="1">{"Riqfin97",#N/A,FALSE,"Tran";"Riqfinpro",#N/A,FALSE,"Tran"}</definedName>
    <definedName name="xxxx" localSheetId="33" hidden="1">{"Riqfin97",#N/A,FALSE,"Tran";"Riqfinpro",#N/A,FALSE,"Tran"}</definedName>
    <definedName name="xxxx" localSheetId="34" hidden="1">{"Riqfin97",#N/A,FALSE,"Tran";"Riqfinpro",#N/A,FALSE,"Tran"}</definedName>
    <definedName name="xxxx" localSheetId="35" hidden="1">{"Riqfin97",#N/A,FALSE,"Tran";"Riqfinpro",#N/A,FALSE,"Tran"}</definedName>
    <definedName name="xxxx" localSheetId="36" hidden="1">{"Riqfin97",#N/A,FALSE,"Tran";"Riqfinpro",#N/A,FALSE,"Tran"}</definedName>
    <definedName name="xxxx" localSheetId="37" hidden="1">{"Riqfin97",#N/A,FALSE,"Tran";"Riqfinpro",#N/A,FALSE,"Tran"}</definedName>
    <definedName name="xxxx" localSheetId="52" hidden="1">{"Riqfin97",#N/A,FALSE,"Tran";"Riqfinpro",#N/A,FALSE,"Tran"}</definedName>
    <definedName name="xxxx" localSheetId="53" hidden="1">{"Riqfin97",#N/A,FALSE,"Tran";"Riqfinpro",#N/A,FALSE,"Tran"}</definedName>
    <definedName name="xxxx" hidden="1">{"Riqfin97",#N/A,FALSE,"Tran";"Riqfinpro",#N/A,FALSE,"Tran"}</definedName>
    <definedName name="xxxxxxxxxxxxxx" localSheetId="31" hidden="1">{"Riqfin97",#N/A,FALSE,"Tran";"Riqfinpro",#N/A,FALSE,"Tran"}</definedName>
    <definedName name="xxxxxxxxxxxxxx" localSheetId="5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28" hidden="1">{"Riqfin97",#N/A,FALSE,"Tran";"Riqfinpro",#N/A,FALSE,"Tran"}</definedName>
    <definedName name="xxxxxxxxxxxxxx" localSheetId="32" hidden="1">{"Riqfin97",#N/A,FALSE,"Tran";"Riqfinpro",#N/A,FALSE,"Tran"}</definedName>
    <definedName name="xxxxxxxxxxxxxx" localSheetId="33" hidden="1">{"Riqfin97",#N/A,FALSE,"Tran";"Riqfinpro",#N/A,FALSE,"Tran"}</definedName>
    <definedName name="xxxxxxxxxxxxxx" localSheetId="34" hidden="1">{"Riqfin97",#N/A,FALSE,"Tran";"Riqfinpro",#N/A,FALSE,"Tran"}</definedName>
    <definedName name="xxxxxxxxxxxxxx" localSheetId="35" hidden="1">{"Riqfin97",#N/A,FALSE,"Tran";"Riqfinpro",#N/A,FALSE,"Tran"}</definedName>
    <definedName name="xxxxxxxxxxxxxx" localSheetId="36" hidden="1">{"Riqfin97",#N/A,FALSE,"Tran";"Riqfinpro",#N/A,FALSE,"Tran"}</definedName>
    <definedName name="xxxxxxxxxxxxxx" localSheetId="37" hidden="1">{"Riqfin97",#N/A,FALSE,"Tran";"Riqfinpro",#N/A,FALSE,"Tran"}</definedName>
    <definedName name="xxxxxxxxxxxxxx" localSheetId="52" hidden="1">{"Riqfin97",#N/A,FALSE,"Tran";"Riqfinpro",#N/A,FALSE,"Tran"}</definedName>
    <definedName name="xxxxxxxxxxxxxx" localSheetId="53" hidden="1">{"Riqfin97",#N/A,FALSE,"Tran";"Riqfinpro",#N/A,FALSE,"Tran"}</definedName>
    <definedName name="xxxxxxxxxxxxxx" hidden="1">{"Riqfin97",#N/A,FALSE,"Tran";"Riqfinpro",#N/A,FALSE,"Tran"}</definedName>
    <definedName name="y" localSheetId="31" hidden="1">#REF!</definedName>
    <definedName name="y" localSheetId="50" hidden="1">#REF!</definedName>
    <definedName name="y" localSheetId="4" hidden="1">#REF!</definedName>
    <definedName name="y" localSheetId="6" hidden="1">#REF!</definedName>
    <definedName name="y" localSheetId="28" hidden="1">#REF!</definedName>
    <definedName name="y" localSheetId="32" hidden="1">#REF!</definedName>
    <definedName name="y" localSheetId="33" hidden="1">#REF!</definedName>
    <definedName name="y" localSheetId="34" hidden="1">#REF!</definedName>
    <definedName name="y" localSheetId="52" hidden="1">#REF!</definedName>
    <definedName name="y" hidden="1">#REF!</definedName>
    <definedName name="ytyry" localSheetId="31" hidden="1">'[19]Fax a enviar'!#REF!</definedName>
    <definedName name="ytyry" localSheetId="50" hidden="1">'[19]Fax a enviar'!#REF!</definedName>
    <definedName name="ytyry" localSheetId="4" hidden="1">'[19]Fax a enviar'!#REF!</definedName>
    <definedName name="ytyry" localSheetId="6" hidden="1">'[19]Fax a enviar'!#REF!</definedName>
    <definedName name="ytyry" localSheetId="28" hidden="1">'[19]Fax a enviar'!#REF!</definedName>
    <definedName name="ytyry" localSheetId="32" hidden="1">'[19]Fax a enviar'!#REF!</definedName>
    <definedName name="ytyry" localSheetId="33" hidden="1">'[19]Fax a enviar'!#REF!</definedName>
    <definedName name="ytyry" localSheetId="34" hidden="1">'[19]Fax a enviar'!#REF!</definedName>
    <definedName name="ytyry" localSheetId="52" hidden="1">'[19]Fax a enviar'!#REF!</definedName>
    <definedName name="ytyry" hidden="1">'[19]Fax a enviar'!#REF!</definedName>
    <definedName name="ytytryry" localSheetId="31" hidden="1">#REF!</definedName>
    <definedName name="ytytryry" localSheetId="50" hidden="1">#REF!</definedName>
    <definedName name="ytytryry" localSheetId="4" hidden="1">#REF!</definedName>
    <definedName name="ytytryry" localSheetId="6" hidden="1">#REF!</definedName>
    <definedName name="ytytryry" localSheetId="28" hidden="1">#REF!</definedName>
    <definedName name="ytytryry" localSheetId="32" hidden="1">#REF!</definedName>
    <definedName name="ytytryry" localSheetId="33" hidden="1">#REF!</definedName>
    <definedName name="ytytryry" localSheetId="34" hidden="1">#REF!</definedName>
    <definedName name="ytytryry" localSheetId="52" hidden="1">#REF!</definedName>
    <definedName name="ytytryry" hidden="1">#REF!</definedName>
    <definedName name="ytyty" localSheetId="31" hidden="1">'[14]Fax a enviar'!#REF!</definedName>
    <definedName name="ytyty" localSheetId="50" hidden="1">'[14]Fax a enviar'!#REF!</definedName>
    <definedName name="ytyty" localSheetId="4" hidden="1">'[14]Fax a enviar'!#REF!</definedName>
    <definedName name="ytyty" localSheetId="6" hidden="1">'[14]Fax a enviar'!#REF!</definedName>
    <definedName name="ytyty" localSheetId="28" hidden="1">'[14]Fax a enviar'!#REF!</definedName>
    <definedName name="ytyty" localSheetId="32" hidden="1">'[14]Fax a enviar'!#REF!</definedName>
    <definedName name="ytyty" localSheetId="33" hidden="1">'[14]Fax a enviar'!#REF!</definedName>
    <definedName name="ytyty" localSheetId="34" hidden="1">'[14]Fax a enviar'!#REF!</definedName>
    <definedName name="ytyty" localSheetId="52" hidden="1">'[14]Fax a enviar'!#REF!</definedName>
    <definedName name="ytyty" hidden="1">'[14]Fax a enviar'!#REF!</definedName>
    <definedName name="ytytyt" localSheetId="31" hidden="1">'[14]Fax a enviar'!#REF!</definedName>
    <definedName name="ytytyt" localSheetId="50" hidden="1">'[14]Fax a enviar'!#REF!</definedName>
    <definedName name="ytytyt" localSheetId="4" hidden="1">'[14]Fax a enviar'!#REF!</definedName>
    <definedName name="ytytyt" localSheetId="6" hidden="1">'[14]Fax a enviar'!#REF!</definedName>
    <definedName name="ytytyt" localSheetId="28" hidden="1">'[14]Fax a enviar'!#REF!</definedName>
    <definedName name="ytytyt" localSheetId="32" hidden="1">'[14]Fax a enviar'!#REF!</definedName>
    <definedName name="ytytyt" localSheetId="33" hidden="1">'[14]Fax a enviar'!#REF!</definedName>
    <definedName name="ytytyt" localSheetId="34" hidden="1">'[14]Fax a enviar'!#REF!</definedName>
    <definedName name="ytytyt" localSheetId="52" hidden="1">'[14]Fax a enviar'!#REF!</definedName>
    <definedName name="ytytyt" hidden="1">'[14]Fax a enviar'!#REF!</definedName>
    <definedName name="yu" localSheetId="31" hidden="1">{"Tab1",#N/A,FALSE,"P";"Tab2",#N/A,FALSE,"P"}</definedName>
    <definedName name="yu" localSheetId="50" hidden="1">{"Tab1",#N/A,FALSE,"P";"Tab2",#N/A,FALSE,"P"}</definedName>
    <definedName name="yu" localSheetId="4" hidden="1">{"Tab1",#N/A,FALSE,"P";"Tab2",#N/A,FALSE,"P"}</definedName>
    <definedName name="yu" localSheetId="6" hidden="1">{"Tab1",#N/A,FALSE,"P";"Tab2",#N/A,FALSE,"P"}</definedName>
    <definedName name="yu" localSheetId="28" hidden="1">{"Tab1",#N/A,FALSE,"P";"Tab2",#N/A,FALSE,"P"}</definedName>
    <definedName name="yu" localSheetId="32" hidden="1">{"Tab1",#N/A,FALSE,"P";"Tab2",#N/A,FALSE,"P"}</definedName>
    <definedName name="yu" localSheetId="33" hidden="1">{"Tab1",#N/A,FALSE,"P";"Tab2",#N/A,FALSE,"P"}</definedName>
    <definedName name="yu" localSheetId="34" hidden="1">{"Tab1",#N/A,FALSE,"P";"Tab2",#N/A,FALSE,"P"}</definedName>
    <definedName name="yu" localSheetId="35" hidden="1">{"Tab1",#N/A,FALSE,"P";"Tab2",#N/A,FALSE,"P"}</definedName>
    <definedName name="yu" localSheetId="36" hidden="1">{"Tab1",#N/A,FALSE,"P";"Tab2",#N/A,FALSE,"P"}</definedName>
    <definedName name="yu" localSheetId="37" hidden="1">{"Tab1",#N/A,FALSE,"P";"Tab2",#N/A,FALSE,"P"}</definedName>
    <definedName name="yu" localSheetId="52" hidden="1">{"Tab1",#N/A,FALSE,"P";"Tab2",#N/A,FALSE,"P"}</definedName>
    <definedName name="yu" localSheetId="53" hidden="1">{"Tab1",#N/A,FALSE,"P";"Tab2",#N/A,FALSE,"P"}</definedName>
    <definedName name="yu" hidden="1">{"Tab1",#N/A,FALSE,"P";"Tab2",#N/A,FALSE,"P"}</definedName>
    <definedName name="yucvvjkjo09" localSheetId="31" hidden="1">'[29]Fax a enviar'!#REF!</definedName>
    <definedName name="yucvvjkjo09" localSheetId="50" hidden="1">'[29]Fax a enviar'!#REF!</definedName>
    <definedName name="yucvvjkjo09" localSheetId="4" hidden="1">'[29]Fax a enviar'!#REF!</definedName>
    <definedName name="yucvvjkjo09" localSheetId="6" hidden="1">'[29]Fax a enviar'!#REF!</definedName>
    <definedName name="yucvvjkjo09" localSheetId="28" hidden="1">'[29]Fax a enviar'!#REF!</definedName>
    <definedName name="yucvvjkjo09" localSheetId="33" hidden="1">'[29]Fax a enviar'!#REF!</definedName>
    <definedName name="yucvvjkjo09" localSheetId="34" hidden="1">'[29]Fax a enviar'!#REF!</definedName>
    <definedName name="yucvvjkjo09" localSheetId="52" hidden="1">'[29]Fax a enviar'!#REF!</definedName>
    <definedName name="yucvvjkjo09" hidden="1">'[29]Fax a enviar'!#REF!</definedName>
    <definedName name="YY" localSheetId="31">#REF!</definedName>
    <definedName name="YY" localSheetId="50">#REF!</definedName>
    <definedName name="YY" localSheetId="4">#REF!</definedName>
    <definedName name="YY" localSheetId="6">#REF!</definedName>
    <definedName name="YY" localSheetId="28">#REF!</definedName>
    <definedName name="YY" localSheetId="32">#REF!</definedName>
    <definedName name="YY" localSheetId="33">#REF!</definedName>
    <definedName name="YY" localSheetId="34">#REF!</definedName>
    <definedName name="YY" localSheetId="52">#REF!</definedName>
    <definedName name="YY">#REF!</definedName>
    <definedName name="YY1A" localSheetId="31">#REF!</definedName>
    <definedName name="YY1A" localSheetId="50">#REF!</definedName>
    <definedName name="YY1A" localSheetId="4">#REF!</definedName>
    <definedName name="YY1A" localSheetId="6">#REF!</definedName>
    <definedName name="YY1A" localSheetId="28">#REF!</definedName>
    <definedName name="YY1A" localSheetId="32">#REF!</definedName>
    <definedName name="YY1A" localSheetId="33">#REF!</definedName>
    <definedName name="YY1A" localSheetId="34">#REF!</definedName>
    <definedName name="YY1A" localSheetId="52">#REF!</definedName>
    <definedName name="YY1A">#REF!</definedName>
    <definedName name="yytutyu" localSheetId="31" hidden="1">#REF!</definedName>
    <definedName name="yytutyu" localSheetId="50" hidden="1">#REF!</definedName>
    <definedName name="yytutyu" localSheetId="4" hidden="1">#REF!</definedName>
    <definedName name="yytutyu" localSheetId="6" hidden="1">#REF!</definedName>
    <definedName name="yytutyu" localSheetId="28" hidden="1">#REF!</definedName>
    <definedName name="yytutyu" localSheetId="32" hidden="1">#REF!</definedName>
    <definedName name="yytutyu" localSheetId="33" hidden="1">#REF!</definedName>
    <definedName name="yytutyu" localSheetId="34" hidden="1">#REF!</definedName>
    <definedName name="yytutyu" localSheetId="52" hidden="1">#REF!</definedName>
    <definedName name="yytutyu" hidden="1">#REF!</definedName>
    <definedName name="yyy" localSheetId="31" hidden="1">{"Tab1",#N/A,FALSE,"P";"Tab2",#N/A,FALSE,"P"}</definedName>
    <definedName name="yyy" localSheetId="50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localSheetId="28" hidden="1">{"Tab1",#N/A,FALSE,"P";"Tab2",#N/A,FALSE,"P"}</definedName>
    <definedName name="yyy" localSheetId="32" hidden="1">{"Tab1",#N/A,FALSE,"P";"Tab2",#N/A,FALSE,"P"}</definedName>
    <definedName name="yyy" localSheetId="33" hidden="1">{"Tab1",#N/A,FALSE,"P";"Tab2",#N/A,FALSE,"P"}</definedName>
    <definedName name="yyy" localSheetId="34" hidden="1">{"Tab1",#N/A,FALSE,"P";"Tab2",#N/A,FALSE,"P"}</definedName>
    <definedName name="yyy" localSheetId="35" hidden="1">{"Tab1",#N/A,FALSE,"P";"Tab2",#N/A,FALSE,"P"}</definedName>
    <definedName name="yyy" localSheetId="36" hidden="1">{"Tab1",#N/A,FALSE,"P";"Tab2",#N/A,FALSE,"P"}</definedName>
    <definedName name="yyy" localSheetId="37" hidden="1">{"Tab1",#N/A,FALSE,"P";"Tab2",#N/A,FALSE,"P"}</definedName>
    <definedName name="yyy" localSheetId="52" hidden="1">{"Tab1",#N/A,FALSE,"P";"Tab2",#N/A,FALSE,"P"}</definedName>
    <definedName name="yyy" localSheetId="53" hidden="1">{"Tab1",#N/A,FALSE,"P";"Tab2",#N/A,FALSE,"P"}</definedName>
    <definedName name="yyy" hidden="1">{"Tab1",#N/A,FALSE,"P";"Tab2",#N/A,FALSE,"P"}</definedName>
    <definedName name="yyyyyy" localSheetId="31" hidden="1">'[30]Fax a enviar'!#REF!</definedName>
    <definedName name="yyyyyy" localSheetId="50" hidden="1">'[30]Fax a enviar'!#REF!</definedName>
    <definedName name="yyyyyy" localSheetId="4" hidden="1">'[30]Fax a enviar'!#REF!</definedName>
    <definedName name="yyyyyy" localSheetId="6" hidden="1">'[30]Fax a enviar'!#REF!</definedName>
    <definedName name="yyyyyy" localSheetId="28" hidden="1">'[30]Fax a enviar'!#REF!</definedName>
    <definedName name="yyyyyy" localSheetId="33" hidden="1">'[30]Fax a enviar'!#REF!</definedName>
    <definedName name="yyyyyy" localSheetId="34" hidden="1">'[30]Fax a enviar'!#REF!</definedName>
    <definedName name="yyyyyy" localSheetId="52" hidden="1">'[30]Fax a enviar'!#REF!</definedName>
    <definedName name="yyyyyy" hidden="1">'[30]Fax a enviar'!#REF!</definedName>
    <definedName name="yyyyyyyy" localSheetId="31" hidden="1">'[30]Fax a enviar'!#REF!</definedName>
    <definedName name="yyyyyyyy" localSheetId="50" hidden="1">'[30]Fax a enviar'!#REF!</definedName>
    <definedName name="yyyyyyyy" localSheetId="4" hidden="1">'[30]Fax a enviar'!#REF!</definedName>
    <definedName name="yyyyyyyy" localSheetId="6" hidden="1">'[30]Fax a enviar'!#REF!</definedName>
    <definedName name="yyyyyyyy" localSheetId="28" hidden="1">'[30]Fax a enviar'!#REF!</definedName>
    <definedName name="yyyyyyyy" localSheetId="33" hidden="1">'[30]Fax a enviar'!#REF!</definedName>
    <definedName name="yyyyyyyy" localSheetId="34" hidden="1">'[30]Fax a enviar'!#REF!</definedName>
    <definedName name="yyyyyyyy" localSheetId="52" hidden="1">'[30]Fax a enviar'!#REF!</definedName>
    <definedName name="yyyyyyyy" hidden="1">'[30]Fax a enviar'!#REF!</definedName>
    <definedName name="yyyyyyyyyyy" localSheetId="31" hidden="1">'[16]Fax a enviar'!#REF!</definedName>
    <definedName name="yyyyyyyyyyy" localSheetId="50" hidden="1">'[16]Fax a enviar'!#REF!</definedName>
    <definedName name="yyyyyyyyyyy" localSheetId="4" hidden="1">'[16]Fax a enviar'!#REF!</definedName>
    <definedName name="yyyyyyyyyyy" localSheetId="6" hidden="1">'[16]Fax a enviar'!#REF!</definedName>
    <definedName name="yyyyyyyyyyy" localSheetId="28" hidden="1">'[16]Fax a enviar'!#REF!</definedName>
    <definedName name="yyyyyyyyyyy" localSheetId="33" hidden="1">'[16]Fax a enviar'!#REF!</definedName>
    <definedName name="yyyyyyyyyyy" localSheetId="34" hidden="1">'[16]Fax a enviar'!#REF!</definedName>
    <definedName name="yyyyyyyyyyy" localSheetId="52" hidden="1">'[16]Fax a enviar'!#REF!</definedName>
    <definedName name="yyyyyyyyyyy" hidden="1">'[16]Fax a enviar'!#REF!</definedName>
    <definedName name="yyyyyyyyyyyyy" localSheetId="31" hidden="1">#REF!</definedName>
    <definedName name="yyyyyyyyyyyyy" localSheetId="50" hidden="1">#REF!</definedName>
    <definedName name="yyyyyyyyyyyyy" localSheetId="4" hidden="1">#REF!</definedName>
    <definedName name="yyyyyyyyyyyyy" localSheetId="6" hidden="1">#REF!</definedName>
    <definedName name="yyyyyyyyyyyyy" localSheetId="28" hidden="1">#REF!</definedName>
    <definedName name="yyyyyyyyyyyyy" localSheetId="32" hidden="1">#REF!</definedName>
    <definedName name="yyyyyyyyyyyyy" localSheetId="33" hidden="1">#REF!</definedName>
    <definedName name="yyyyyyyyyyyyy" localSheetId="34" hidden="1">#REF!</definedName>
    <definedName name="yyyyyyyyyyyyy" localSheetId="52" hidden="1">#REF!</definedName>
    <definedName name="yyyyyyyyyyyyy" hidden="1">#REF!</definedName>
    <definedName name="yyyyyyyyyyyyyyy" localSheetId="31" hidden="1">'[30]Fax a enviar'!#REF!</definedName>
    <definedName name="yyyyyyyyyyyyyyy" localSheetId="50" hidden="1">'[30]Fax a enviar'!#REF!</definedName>
    <definedName name="yyyyyyyyyyyyyyy" localSheetId="4" hidden="1">'[30]Fax a enviar'!#REF!</definedName>
    <definedName name="yyyyyyyyyyyyyyy" localSheetId="6" hidden="1">'[30]Fax a enviar'!#REF!</definedName>
    <definedName name="yyyyyyyyyyyyyyy" localSheetId="28" hidden="1">'[30]Fax a enviar'!#REF!</definedName>
    <definedName name="yyyyyyyyyyyyyyy" localSheetId="32" hidden="1">'[30]Fax a enviar'!#REF!</definedName>
    <definedName name="yyyyyyyyyyyyyyy" localSheetId="33" hidden="1">'[30]Fax a enviar'!#REF!</definedName>
    <definedName name="yyyyyyyyyyyyyyy" localSheetId="34" hidden="1">'[30]Fax a enviar'!#REF!</definedName>
    <definedName name="yyyyyyyyyyyyyyy" localSheetId="52" hidden="1">'[30]Fax a enviar'!#REF!</definedName>
    <definedName name="yyyyyyyyyyyyyyy" hidden="1">'[30]Fax a enviar'!#REF!</definedName>
    <definedName name="yyyyyyyyyyyyyyyyyyyyyy" localSheetId="31" hidden="1">'[26]Fax a enviar'!#REF!</definedName>
    <definedName name="yyyyyyyyyyyyyyyyyyyyyy" localSheetId="50" hidden="1">'[26]Fax a enviar'!#REF!</definedName>
    <definedName name="yyyyyyyyyyyyyyyyyyyyyy" localSheetId="4" hidden="1">'[26]Fax a enviar'!#REF!</definedName>
    <definedName name="yyyyyyyyyyyyyyyyyyyyyy" localSheetId="6" hidden="1">'[26]Fax a enviar'!#REF!</definedName>
    <definedName name="yyyyyyyyyyyyyyyyyyyyyy" localSheetId="28" hidden="1">'[26]Fax a enviar'!#REF!</definedName>
    <definedName name="yyyyyyyyyyyyyyyyyyyyyy" localSheetId="33" hidden="1">'[26]Fax a enviar'!#REF!</definedName>
    <definedName name="yyyyyyyyyyyyyyyyyyyyyy" localSheetId="34" hidden="1">'[26]Fax a enviar'!#REF!</definedName>
    <definedName name="yyyyyyyyyyyyyyyyyyyyyy" localSheetId="52" hidden="1">'[26]Fax a enviar'!#REF!</definedName>
    <definedName name="yyyyyyyyyyyyyyyyyyyyyy" hidden="1">'[26]Fax a enviar'!#REF!</definedName>
    <definedName name="Z" localSheetId="31">#REF!</definedName>
    <definedName name="Z" localSheetId="50">#REF!</definedName>
    <definedName name="Z" localSheetId="4">#REF!</definedName>
    <definedName name="Z" localSheetId="6">#REF!</definedName>
    <definedName name="Z" localSheetId="28">#REF!</definedName>
    <definedName name="Z" localSheetId="32">#REF!</definedName>
    <definedName name="Z" localSheetId="33">#REF!</definedName>
    <definedName name="Z" localSheetId="34">#REF!</definedName>
    <definedName name="Z" localSheetId="52">#REF!</definedName>
    <definedName name="Z">#REF!</definedName>
    <definedName name="Z_1A8C061B_2301_11D3_BFD1_000039E37209_.wvu.Cols" localSheetId="31" hidden="1">#REF!,#REF!,#REF!</definedName>
    <definedName name="Z_1A8C061B_2301_11D3_BFD1_000039E37209_.wvu.Cols" localSheetId="50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localSheetId="28" hidden="1">#REF!,#REF!,#REF!</definedName>
    <definedName name="Z_1A8C061B_2301_11D3_BFD1_000039E37209_.wvu.Cols" localSheetId="32" hidden="1">#REF!,#REF!,#REF!</definedName>
    <definedName name="Z_1A8C061B_2301_11D3_BFD1_000039E37209_.wvu.Cols" localSheetId="33" hidden="1">#REF!,#REF!,#REF!</definedName>
    <definedName name="Z_1A8C061B_2301_11D3_BFD1_000039E37209_.wvu.Cols" localSheetId="34" hidden="1">#REF!,#REF!,#REF!</definedName>
    <definedName name="Z_1A8C061B_2301_11D3_BFD1_000039E37209_.wvu.Cols" localSheetId="52" hidden="1">#REF!,#REF!,#REF!</definedName>
    <definedName name="Z_1A8C061B_2301_11D3_BFD1_000039E37209_.wvu.Cols" hidden="1">#REF!,#REF!,#REF!</definedName>
    <definedName name="Z_1A8C061B_2301_11D3_BFD1_000039E37209_.wvu.Rows" localSheetId="31" hidden="1">#REF!,#REF!,#REF!</definedName>
    <definedName name="Z_1A8C061B_2301_11D3_BFD1_000039E37209_.wvu.Rows" localSheetId="50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localSheetId="28" hidden="1">#REF!,#REF!,#REF!</definedName>
    <definedName name="Z_1A8C061B_2301_11D3_BFD1_000039E37209_.wvu.Rows" localSheetId="32" hidden="1">#REF!,#REF!,#REF!</definedName>
    <definedName name="Z_1A8C061B_2301_11D3_BFD1_000039E37209_.wvu.Rows" localSheetId="33" hidden="1">#REF!,#REF!,#REF!</definedName>
    <definedName name="Z_1A8C061B_2301_11D3_BFD1_000039E37209_.wvu.Rows" localSheetId="34" hidden="1">#REF!,#REF!,#REF!</definedName>
    <definedName name="Z_1A8C061B_2301_11D3_BFD1_000039E37209_.wvu.Rows" localSheetId="52" hidden="1">#REF!,#REF!,#REF!</definedName>
    <definedName name="Z_1A8C061B_2301_11D3_BFD1_000039E37209_.wvu.Rows" hidden="1">#REF!,#REF!,#REF!</definedName>
    <definedName name="Z_1A8C061C_2301_11D3_BFD1_000039E37209_.wvu.Cols" localSheetId="31" hidden="1">#REF!,#REF!,#REF!</definedName>
    <definedName name="Z_1A8C061C_2301_11D3_BFD1_000039E37209_.wvu.Cols" localSheetId="50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localSheetId="28" hidden="1">#REF!,#REF!,#REF!</definedName>
    <definedName name="Z_1A8C061C_2301_11D3_BFD1_000039E37209_.wvu.Cols" localSheetId="32" hidden="1">#REF!,#REF!,#REF!</definedName>
    <definedName name="Z_1A8C061C_2301_11D3_BFD1_000039E37209_.wvu.Cols" localSheetId="33" hidden="1">#REF!,#REF!,#REF!</definedName>
    <definedName name="Z_1A8C061C_2301_11D3_BFD1_000039E37209_.wvu.Cols" localSheetId="34" hidden="1">#REF!,#REF!,#REF!</definedName>
    <definedName name="Z_1A8C061C_2301_11D3_BFD1_000039E37209_.wvu.Cols" localSheetId="52" hidden="1">#REF!,#REF!,#REF!</definedName>
    <definedName name="Z_1A8C061C_2301_11D3_BFD1_000039E37209_.wvu.Cols" hidden="1">#REF!,#REF!,#REF!</definedName>
    <definedName name="Z_1A8C061C_2301_11D3_BFD1_000039E37209_.wvu.Rows" localSheetId="31" hidden="1">#REF!,#REF!,#REF!</definedName>
    <definedName name="Z_1A8C061C_2301_11D3_BFD1_000039E37209_.wvu.Rows" localSheetId="50" hidden="1">#REF!,#REF!,#REF!</definedName>
    <definedName name="Z_1A8C061C_2301_11D3_BFD1_000039E37209_.wvu.Rows" localSheetId="4" hidden="1">#REF!,#REF!,#REF!</definedName>
    <definedName name="Z_1A8C061C_2301_11D3_BFD1_000039E37209_.wvu.Rows" localSheetId="6" hidden="1">#REF!,#REF!,#REF!</definedName>
    <definedName name="Z_1A8C061C_2301_11D3_BFD1_000039E37209_.wvu.Rows" localSheetId="28" hidden="1">#REF!,#REF!,#REF!</definedName>
    <definedName name="Z_1A8C061C_2301_11D3_BFD1_000039E37209_.wvu.Rows" localSheetId="32" hidden="1">#REF!,#REF!,#REF!</definedName>
    <definedName name="Z_1A8C061C_2301_11D3_BFD1_000039E37209_.wvu.Rows" localSheetId="33" hidden="1">#REF!,#REF!,#REF!</definedName>
    <definedName name="Z_1A8C061C_2301_11D3_BFD1_000039E37209_.wvu.Rows" localSheetId="34" hidden="1">#REF!,#REF!,#REF!</definedName>
    <definedName name="Z_1A8C061C_2301_11D3_BFD1_000039E37209_.wvu.Rows" localSheetId="52" hidden="1">#REF!,#REF!,#REF!</definedName>
    <definedName name="Z_1A8C061C_2301_11D3_BFD1_000039E37209_.wvu.Rows" hidden="1">#REF!,#REF!,#REF!</definedName>
    <definedName name="Z_1A8C061E_2301_11D3_BFD1_000039E37209_.wvu.Cols" localSheetId="31" hidden="1">#REF!,#REF!,#REF!</definedName>
    <definedName name="Z_1A8C061E_2301_11D3_BFD1_000039E37209_.wvu.Cols" localSheetId="50" hidden="1">#REF!,#REF!,#REF!</definedName>
    <definedName name="Z_1A8C061E_2301_11D3_BFD1_000039E37209_.wvu.Cols" localSheetId="4" hidden="1">#REF!,#REF!,#REF!</definedName>
    <definedName name="Z_1A8C061E_2301_11D3_BFD1_000039E37209_.wvu.Cols" localSheetId="6" hidden="1">#REF!,#REF!,#REF!</definedName>
    <definedName name="Z_1A8C061E_2301_11D3_BFD1_000039E37209_.wvu.Cols" localSheetId="28" hidden="1">#REF!,#REF!,#REF!</definedName>
    <definedName name="Z_1A8C061E_2301_11D3_BFD1_000039E37209_.wvu.Cols" localSheetId="32" hidden="1">#REF!,#REF!,#REF!</definedName>
    <definedName name="Z_1A8C061E_2301_11D3_BFD1_000039E37209_.wvu.Cols" localSheetId="33" hidden="1">#REF!,#REF!,#REF!</definedName>
    <definedName name="Z_1A8C061E_2301_11D3_BFD1_000039E37209_.wvu.Cols" localSheetId="34" hidden="1">#REF!,#REF!,#REF!</definedName>
    <definedName name="Z_1A8C061E_2301_11D3_BFD1_000039E37209_.wvu.Cols" localSheetId="52" hidden="1">#REF!,#REF!,#REF!</definedName>
    <definedName name="Z_1A8C061E_2301_11D3_BFD1_000039E37209_.wvu.Cols" hidden="1">#REF!,#REF!,#REF!</definedName>
    <definedName name="Z_1A8C061E_2301_11D3_BFD1_000039E37209_.wvu.Rows" localSheetId="31" hidden="1">#REF!,#REF!,#REF!</definedName>
    <definedName name="Z_1A8C061E_2301_11D3_BFD1_000039E37209_.wvu.Rows" localSheetId="50" hidden="1">#REF!,#REF!,#REF!</definedName>
    <definedName name="Z_1A8C061E_2301_11D3_BFD1_000039E37209_.wvu.Rows" localSheetId="4" hidden="1">#REF!,#REF!,#REF!</definedName>
    <definedName name="Z_1A8C061E_2301_11D3_BFD1_000039E37209_.wvu.Rows" localSheetId="6" hidden="1">#REF!,#REF!,#REF!</definedName>
    <definedName name="Z_1A8C061E_2301_11D3_BFD1_000039E37209_.wvu.Rows" localSheetId="28" hidden="1">#REF!,#REF!,#REF!</definedName>
    <definedName name="Z_1A8C061E_2301_11D3_BFD1_000039E37209_.wvu.Rows" localSheetId="32" hidden="1">#REF!,#REF!,#REF!</definedName>
    <definedName name="Z_1A8C061E_2301_11D3_BFD1_000039E37209_.wvu.Rows" localSheetId="33" hidden="1">#REF!,#REF!,#REF!</definedName>
    <definedName name="Z_1A8C061E_2301_11D3_BFD1_000039E37209_.wvu.Rows" localSheetId="34" hidden="1">#REF!,#REF!,#REF!</definedName>
    <definedName name="Z_1A8C061E_2301_11D3_BFD1_000039E37209_.wvu.Rows" localSheetId="52" hidden="1">#REF!,#REF!,#REF!</definedName>
    <definedName name="Z_1A8C061E_2301_11D3_BFD1_000039E37209_.wvu.Rows" hidden="1">#REF!,#REF!,#REF!</definedName>
    <definedName name="Z_1A8C061F_2301_11D3_BFD1_000039E37209_.wvu.Cols" localSheetId="31" hidden="1">#REF!,#REF!,#REF!</definedName>
    <definedName name="Z_1A8C061F_2301_11D3_BFD1_000039E37209_.wvu.Cols" localSheetId="50" hidden="1">#REF!,#REF!,#REF!</definedName>
    <definedName name="Z_1A8C061F_2301_11D3_BFD1_000039E37209_.wvu.Cols" localSheetId="4" hidden="1">#REF!,#REF!,#REF!</definedName>
    <definedName name="Z_1A8C061F_2301_11D3_BFD1_000039E37209_.wvu.Cols" localSheetId="6" hidden="1">#REF!,#REF!,#REF!</definedName>
    <definedName name="Z_1A8C061F_2301_11D3_BFD1_000039E37209_.wvu.Cols" localSheetId="28" hidden="1">#REF!,#REF!,#REF!</definedName>
    <definedName name="Z_1A8C061F_2301_11D3_BFD1_000039E37209_.wvu.Cols" localSheetId="32" hidden="1">#REF!,#REF!,#REF!</definedName>
    <definedName name="Z_1A8C061F_2301_11D3_BFD1_000039E37209_.wvu.Cols" localSheetId="33" hidden="1">#REF!,#REF!,#REF!</definedName>
    <definedName name="Z_1A8C061F_2301_11D3_BFD1_000039E37209_.wvu.Cols" localSheetId="34" hidden="1">#REF!,#REF!,#REF!</definedName>
    <definedName name="Z_1A8C061F_2301_11D3_BFD1_000039E37209_.wvu.Cols" localSheetId="52" hidden="1">#REF!,#REF!,#REF!</definedName>
    <definedName name="Z_1A8C061F_2301_11D3_BFD1_000039E37209_.wvu.Cols" hidden="1">#REF!,#REF!,#REF!</definedName>
    <definedName name="Z_1A8C061F_2301_11D3_BFD1_000039E37209_.wvu.Rows" localSheetId="31" hidden="1">#REF!,#REF!,#REF!</definedName>
    <definedName name="Z_1A8C061F_2301_11D3_BFD1_000039E37209_.wvu.Rows" localSheetId="50" hidden="1">#REF!,#REF!,#REF!</definedName>
    <definedName name="Z_1A8C061F_2301_11D3_BFD1_000039E37209_.wvu.Rows" localSheetId="4" hidden="1">#REF!,#REF!,#REF!</definedName>
    <definedName name="Z_1A8C061F_2301_11D3_BFD1_000039E37209_.wvu.Rows" localSheetId="6" hidden="1">#REF!,#REF!,#REF!</definedName>
    <definedName name="Z_1A8C061F_2301_11D3_BFD1_000039E37209_.wvu.Rows" localSheetId="28" hidden="1">#REF!,#REF!,#REF!</definedName>
    <definedName name="Z_1A8C061F_2301_11D3_BFD1_000039E37209_.wvu.Rows" localSheetId="32" hidden="1">#REF!,#REF!,#REF!</definedName>
    <definedName name="Z_1A8C061F_2301_11D3_BFD1_000039E37209_.wvu.Rows" localSheetId="33" hidden="1">#REF!,#REF!,#REF!</definedName>
    <definedName name="Z_1A8C061F_2301_11D3_BFD1_000039E37209_.wvu.Rows" localSheetId="34" hidden="1">#REF!,#REF!,#REF!</definedName>
    <definedName name="Z_1A8C061F_2301_11D3_BFD1_000039E37209_.wvu.Rows" localSheetId="52" hidden="1">#REF!,#REF!,#REF!</definedName>
    <definedName name="Z_1A8C061F_2301_11D3_BFD1_000039E37209_.wvu.Rows" hidden="1">#REF!,#REF!,#REF!</definedName>
    <definedName name="Z_95224721_0485_11D4_BFD1_00508B5F4DA4_.wvu.Cols" localSheetId="31" hidden="1">#REF!</definedName>
    <definedName name="Z_95224721_0485_11D4_BFD1_00508B5F4DA4_.wvu.Cols" localSheetId="50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localSheetId="28" hidden="1">#REF!</definedName>
    <definedName name="Z_95224721_0485_11D4_BFD1_00508B5F4DA4_.wvu.Cols" localSheetId="32" hidden="1">#REF!</definedName>
    <definedName name="Z_95224721_0485_11D4_BFD1_00508B5F4DA4_.wvu.Cols" localSheetId="33" hidden="1">#REF!</definedName>
    <definedName name="Z_95224721_0485_11D4_BFD1_00508B5F4DA4_.wvu.Cols" localSheetId="34" hidden="1">#REF!</definedName>
    <definedName name="Z_95224721_0485_11D4_BFD1_00508B5F4DA4_.wvu.Cols" localSheetId="52" hidden="1">#REF!</definedName>
    <definedName name="Z_95224721_0485_11D4_BFD1_00508B5F4DA4_.wvu.Cols" hidden="1">#REF!</definedName>
    <definedName name="zc" localSheetId="31" hidden="1">{"Riqfin97",#N/A,FALSE,"Tran";"Riqfinpro",#N/A,FALSE,"Tran"}</definedName>
    <definedName name="zc" localSheetId="50" hidden="1">{"Riqfin97",#N/A,FALSE,"Tran";"Riqfinpro",#N/A,FALSE,"Tran"}</definedName>
    <definedName name="zc" localSheetId="4" hidden="1">{"Riqfin97",#N/A,FALSE,"Tran";"Riqfinpro",#N/A,FALSE,"Tran"}</definedName>
    <definedName name="zc" localSheetId="6" hidden="1">{"Riqfin97",#N/A,FALSE,"Tran";"Riqfinpro",#N/A,FALSE,"Tran"}</definedName>
    <definedName name="zc" localSheetId="28" hidden="1">{"Riqfin97",#N/A,FALSE,"Tran";"Riqfinpro",#N/A,FALSE,"Tran"}</definedName>
    <definedName name="zc" localSheetId="32" hidden="1">{"Riqfin97",#N/A,FALSE,"Tran";"Riqfinpro",#N/A,FALSE,"Tran"}</definedName>
    <definedName name="zc" localSheetId="33" hidden="1">{"Riqfin97",#N/A,FALSE,"Tran";"Riqfinpro",#N/A,FALSE,"Tran"}</definedName>
    <definedName name="zc" localSheetId="34" hidden="1">{"Riqfin97",#N/A,FALSE,"Tran";"Riqfinpro",#N/A,FALSE,"Tran"}</definedName>
    <definedName name="zc" localSheetId="35" hidden="1">{"Riqfin97",#N/A,FALSE,"Tran";"Riqfinpro",#N/A,FALSE,"Tran"}</definedName>
    <definedName name="zc" localSheetId="36" hidden="1">{"Riqfin97",#N/A,FALSE,"Tran";"Riqfinpro",#N/A,FALSE,"Tran"}</definedName>
    <definedName name="zc" localSheetId="37" hidden="1">{"Riqfin97",#N/A,FALSE,"Tran";"Riqfinpro",#N/A,FALSE,"Tran"}</definedName>
    <definedName name="zc" localSheetId="52" hidden="1">{"Riqfin97",#N/A,FALSE,"Tran";"Riqfinpro",#N/A,FALSE,"Tran"}</definedName>
    <definedName name="zc" localSheetId="53" hidden="1">{"Riqfin97",#N/A,FALSE,"Tran";"Riqfinpro",#N/A,FALSE,"Tran"}</definedName>
    <definedName name="zc" hidden="1">{"Riqfin97",#N/A,FALSE,"Tran";"Riqfinpro",#N/A,FALSE,"Tran"}</definedName>
    <definedName name="zio" localSheetId="31" hidden="1">{"Tab1",#N/A,FALSE,"P";"Tab2",#N/A,FALSE,"P"}</definedName>
    <definedName name="zio" localSheetId="50" hidden="1">{"Tab1",#N/A,FALSE,"P";"Tab2",#N/A,FALSE,"P"}</definedName>
    <definedName name="zio" localSheetId="4" hidden="1">{"Tab1",#N/A,FALSE,"P";"Tab2",#N/A,FALSE,"P"}</definedName>
    <definedName name="zio" localSheetId="6" hidden="1">{"Tab1",#N/A,FALSE,"P";"Tab2",#N/A,FALSE,"P"}</definedName>
    <definedName name="zio" localSheetId="28" hidden="1">{"Tab1",#N/A,FALSE,"P";"Tab2",#N/A,FALSE,"P"}</definedName>
    <definedName name="zio" localSheetId="32" hidden="1">{"Tab1",#N/A,FALSE,"P";"Tab2",#N/A,FALSE,"P"}</definedName>
    <definedName name="zio" localSheetId="33" hidden="1">{"Tab1",#N/A,FALSE,"P";"Tab2",#N/A,FALSE,"P"}</definedName>
    <definedName name="zio" localSheetId="34" hidden="1">{"Tab1",#N/A,FALSE,"P";"Tab2",#N/A,FALSE,"P"}</definedName>
    <definedName name="zio" localSheetId="35" hidden="1">{"Tab1",#N/A,FALSE,"P";"Tab2",#N/A,FALSE,"P"}</definedName>
    <definedName name="zio" localSheetId="36" hidden="1">{"Tab1",#N/A,FALSE,"P";"Tab2",#N/A,FALSE,"P"}</definedName>
    <definedName name="zio" localSheetId="37" hidden="1">{"Tab1",#N/A,FALSE,"P";"Tab2",#N/A,FALSE,"P"}</definedName>
    <definedName name="zio" localSheetId="52" hidden="1">{"Tab1",#N/A,FALSE,"P";"Tab2",#N/A,FALSE,"P"}</definedName>
    <definedName name="zio" localSheetId="53" hidden="1">{"Tab1",#N/A,FALSE,"P";"Tab2",#N/A,FALSE,"P"}</definedName>
    <definedName name="zio" hidden="1">{"Tab1",#N/A,FALSE,"P";"Tab2",#N/A,FALSE,"P"}</definedName>
    <definedName name="zn" localSheetId="3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31">#REF!</definedName>
    <definedName name="zrrae" localSheetId="50">#REF!</definedName>
    <definedName name="zrrae" localSheetId="4">#REF!</definedName>
    <definedName name="zrrae" localSheetId="6">#REF!</definedName>
    <definedName name="zrrae" localSheetId="28">#REF!</definedName>
    <definedName name="zrrae" localSheetId="32">#REF!</definedName>
    <definedName name="zrrae" localSheetId="33">#REF!</definedName>
    <definedName name="zrrae" localSheetId="34">#REF!</definedName>
    <definedName name="zrrae" localSheetId="52">#REF!</definedName>
    <definedName name="zrrae">#REF!</definedName>
    <definedName name="zv" localSheetId="31" hidden="1">{"Tab1",#N/A,FALSE,"P";"Tab2",#N/A,FALSE,"P"}</definedName>
    <definedName name="zv" localSheetId="50" hidden="1">{"Tab1",#N/A,FALSE,"P";"Tab2",#N/A,FALSE,"P"}</definedName>
    <definedName name="zv" localSheetId="4" hidden="1">{"Tab1",#N/A,FALSE,"P";"Tab2",#N/A,FALSE,"P"}</definedName>
    <definedName name="zv" localSheetId="6" hidden="1">{"Tab1",#N/A,FALSE,"P";"Tab2",#N/A,FALSE,"P"}</definedName>
    <definedName name="zv" localSheetId="28" hidden="1">{"Tab1",#N/A,FALSE,"P";"Tab2",#N/A,FALSE,"P"}</definedName>
    <definedName name="zv" localSheetId="32" hidden="1">{"Tab1",#N/A,FALSE,"P";"Tab2",#N/A,FALSE,"P"}</definedName>
    <definedName name="zv" localSheetId="33" hidden="1">{"Tab1",#N/A,FALSE,"P";"Tab2",#N/A,FALSE,"P"}</definedName>
    <definedName name="zv" localSheetId="34" hidden="1">{"Tab1",#N/A,FALSE,"P";"Tab2",#N/A,FALSE,"P"}</definedName>
    <definedName name="zv" localSheetId="35" hidden="1">{"Tab1",#N/A,FALSE,"P";"Tab2",#N/A,FALSE,"P"}</definedName>
    <definedName name="zv" localSheetId="36" hidden="1">{"Tab1",#N/A,FALSE,"P";"Tab2",#N/A,FALSE,"P"}</definedName>
    <definedName name="zv" localSheetId="37" hidden="1">{"Tab1",#N/A,FALSE,"P";"Tab2",#N/A,FALSE,"P"}</definedName>
    <definedName name="zv" localSheetId="52" hidden="1">{"Tab1",#N/A,FALSE,"P";"Tab2",#N/A,FALSE,"P"}</definedName>
    <definedName name="zv" localSheetId="53" hidden="1">{"Tab1",#N/A,FALSE,"P";"Tab2",#N/A,FALSE,"P"}</definedName>
    <definedName name="zv" hidden="1">{"Tab1",#N/A,FALSE,"P";"Tab2",#N/A,FALSE,"P"}</definedName>
    <definedName name="zx" localSheetId="31" hidden="1">{"Tab1",#N/A,FALSE,"P";"Tab2",#N/A,FALSE,"P"}</definedName>
    <definedName name="zx" localSheetId="50" hidden="1">{"Tab1",#N/A,FALSE,"P";"Tab2",#N/A,FALSE,"P"}</definedName>
    <definedName name="zx" localSheetId="4" hidden="1">{"Tab1",#N/A,FALSE,"P";"Tab2",#N/A,FALSE,"P"}</definedName>
    <definedName name="zx" localSheetId="6" hidden="1">{"Tab1",#N/A,FALSE,"P";"Tab2",#N/A,FALSE,"P"}</definedName>
    <definedName name="zx" localSheetId="28" hidden="1">{"Tab1",#N/A,FALSE,"P";"Tab2",#N/A,FALSE,"P"}</definedName>
    <definedName name="zx" localSheetId="32" hidden="1">{"Tab1",#N/A,FALSE,"P";"Tab2",#N/A,FALSE,"P"}</definedName>
    <definedName name="zx" localSheetId="33" hidden="1">{"Tab1",#N/A,FALSE,"P";"Tab2",#N/A,FALSE,"P"}</definedName>
    <definedName name="zx" localSheetId="34" hidden="1">{"Tab1",#N/A,FALSE,"P";"Tab2",#N/A,FALSE,"P"}</definedName>
    <definedName name="zx" localSheetId="35" hidden="1">{"Tab1",#N/A,FALSE,"P";"Tab2",#N/A,FALSE,"P"}</definedName>
    <definedName name="zx" localSheetId="36" hidden="1">{"Tab1",#N/A,FALSE,"P";"Tab2",#N/A,FALSE,"P"}</definedName>
    <definedName name="zx" localSheetId="37" hidden="1">{"Tab1",#N/A,FALSE,"P";"Tab2",#N/A,FALSE,"P"}</definedName>
    <definedName name="zx" localSheetId="52" hidden="1">{"Tab1",#N/A,FALSE,"P";"Tab2",#N/A,FALSE,"P"}</definedName>
    <definedName name="zx" localSheetId="53" hidden="1">{"Tab1",#N/A,FALSE,"P";"Tab2",#N/A,FALSE,"P"}</definedName>
    <definedName name="zx" hidden="1">{"Tab1",#N/A,FALSE,"P";"Tab2",#N/A,FALSE,"P"}</definedName>
    <definedName name="zz" localSheetId="31" hidden="1">{"Tab1",#N/A,FALSE,"P";"Tab2",#N/A,FALSE,"P"}</definedName>
    <definedName name="zz" localSheetId="50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localSheetId="28" hidden="1">{"Tab1",#N/A,FALSE,"P";"Tab2",#N/A,FALSE,"P"}</definedName>
    <definedName name="zz" localSheetId="32" hidden="1">{"Tab1",#N/A,FALSE,"P";"Tab2",#N/A,FALSE,"P"}</definedName>
    <definedName name="zz" localSheetId="33" hidden="1">{"Tab1",#N/A,FALSE,"P";"Tab2",#N/A,FALSE,"P"}</definedName>
    <definedName name="zz" localSheetId="34" hidden="1">{"Tab1",#N/A,FALSE,"P";"Tab2",#N/A,FALSE,"P"}</definedName>
    <definedName name="zz" localSheetId="35" hidden="1">{"Tab1",#N/A,FALSE,"P";"Tab2",#N/A,FALSE,"P"}</definedName>
    <definedName name="zz" localSheetId="36" hidden="1">{"Tab1",#N/A,FALSE,"P";"Tab2",#N/A,FALSE,"P"}</definedName>
    <definedName name="zz" localSheetId="37" hidden="1">{"Tab1",#N/A,FALSE,"P";"Tab2",#N/A,FALSE,"P"}</definedName>
    <definedName name="zz" localSheetId="52" hidden="1">{"Tab1",#N/A,FALSE,"P";"Tab2",#N/A,FALSE,"P"}</definedName>
    <definedName name="zz" localSheetId="53" hidden="1">{"Tab1",#N/A,FALSE,"P";"Tab2",#N/A,FALSE,"P"}</definedName>
    <definedName name="zz" hidden="1">{"Tab1",#N/A,FALSE,"P";"Tab2",#N/A,FALSE,"P"}</definedName>
    <definedName name="zzrr" localSheetId="31">#REF!</definedName>
    <definedName name="zzrr" localSheetId="50">#REF!</definedName>
    <definedName name="zzrr" localSheetId="4">#REF!</definedName>
    <definedName name="zzrr" localSheetId="6">#REF!</definedName>
    <definedName name="zzrr" localSheetId="28">#REF!</definedName>
    <definedName name="zzrr" localSheetId="32">#REF!</definedName>
    <definedName name="zzrr" localSheetId="33">#REF!</definedName>
    <definedName name="zzrr" localSheetId="34">#REF!</definedName>
    <definedName name="zzrr" localSheetId="52">#REF!</definedName>
    <definedName name="zzrr">#REF!</definedName>
    <definedName name="zzzz" localSheetId="31" hidden="1">{"Tab1",#N/A,FALSE,"P";"Tab2",#N/A,FALSE,"P"}</definedName>
    <definedName name="zzzz" localSheetId="50" hidden="1">{"Tab1",#N/A,FALSE,"P";"Tab2",#N/A,FALSE,"P"}</definedName>
    <definedName name="zzzz" localSheetId="4" hidden="1">{"Tab1",#N/A,FALSE,"P";"Tab2",#N/A,FALSE,"P"}</definedName>
    <definedName name="zzzz" localSheetId="6" hidden="1">{"Tab1",#N/A,FALSE,"P";"Tab2",#N/A,FALSE,"P"}</definedName>
    <definedName name="zzzz" localSheetId="28" hidden="1">{"Tab1",#N/A,FALSE,"P";"Tab2",#N/A,FALSE,"P"}</definedName>
    <definedName name="zzzz" localSheetId="32" hidden="1">{"Tab1",#N/A,FALSE,"P";"Tab2",#N/A,FALSE,"P"}</definedName>
    <definedName name="zzzz" localSheetId="33" hidden="1">{"Tab1",#N/A,FALSE,"P";"Tab2",#N/A,FALSE,"P"}</definedName>
    <definedName name="zzzz" localSheetId="34" hidden="1">{"Tab1",#N/A,FALSE,"P";"Tab2",#N/A,FALSE,"P"}</definedName>
    <definedName name="zzzz" localSheetId="35" hidden="1">{"Tab1",#N/A,FALSE,"P";"Tab2",#N/A,FALSE,"P"}</definedName>
    <definedName name="zzzz" localSheetId="36" hidden="1">{"Tab1",#N/A,FALSE,"P";"Tab2",#N/A,FALSE,"P"}</definedName>
    <definedName name="zzzz" localSheetId="37" hidden="1">{"Tab1",#N/A,FALSE,"P";"Tab2",#N/A,FALSE,"P"}</definedName>
    <definedName name="zzzz" localSheetId="52" hidden="1">{"Tab1",#N/A,FALSE,"P";"Tab2",#N/A,FALSE,"P"}</definedName>
    <definedName name="zzzz" localSheetId="53" hidden="1">{"Tab1",#N/A,FALSE,"P";"Tab2",#N/A,FALSE,"P"}</definedName>
    <definedName name="zzzz" hidden="1">{"Tab1",#N/A,FALSE,"P";"Tab2",#N/A,FALSE,"P"}</definedName>
    <definedName name="zzzzzzzzzz" localSheetId="3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5" i="75" l="1"/>
  <c r="A84" i="75"/>
  <c r="A83" i="75"/>
  <c r="A82" i="75"/>
  <c r="A81" i="75"/>
  <c r="A80" i="75"/>
  <c r="A79" i="75"/>
  <c r="A78" i="75"/>
  <c r="A77" i="75"/>
  <c r="A76" i="75"/>
  <c r="A75" i="75"/>
  <c r="A74" i="75"/>
  <c r="A73" i="75"/>
  <c r="A72" i="75"/>
  <c r="A71" i="75"/>
  <c r="A70" i="75"/>
  <c r="A69" i="75"/>
  <c r="A68" i="75"/>
  <c r="A67" i="75"/>
  <c r="A66" i="75"/>
  <c r="A65" i="75"/>
  <c r="A64" i="75"/>
  <c r="A63" i="75"/>
  <c r="A62" i="75"/>
  <c r="A61" i="75"/>
  <c r="A60" i="75"/>
  <c r="A59" i="75"/>
  <c r="A58" i="75"/>
  <c r="A57" i="75"/>
  <c r="A56" i="75"/>
  <c r="A55" i="75"/>
  <c r="A54" i="75"/>
  <c r="A53" i="75"/>
  <c r="A52" i="75"/>
  <c r="A51" i="75"/>
  <c r="A50" i="75"/>
  <c r="A49" i="75"/>
  <c r="A48" i="75"/>
  <c r="A47" i="75"/>
  <c r="A46" i="75"/>
  <c r="A45" i="75"/>
  <c r="A44" i="75"/>
  <c r="A43" i="75"/>
  <c r="A42" i="75"/>
  <c r="A41" i="75"/>
  <c r="A40" i="75"/>
  <c r="A39" i="75"/>
  <c r="A38" i="75"/>
  <c r="A37" i="75"/>
  <c r="A36" i="75"/>
  <c r="A35" i="75"/>
  <c r="A34" i="75"/>
  <c r="A33" i="75"/>
  <c r="A32" i="75"/>
  <c r="A31" i="75"/>
  <c r="A30" i="75"/>
  <c r="A29" i="75"/>
  <c r="A28" i="75"/>
  <c r="A27" i="75"/>
  <c r="A26" i="75"/>
  <c r="A25" i="75"/>
  <c r="A24" i="75"/>
  <c r="A23" i="75"/>
  <c r="A22" i="75"/>
  <c r="A21" i="75"/>
  <c r="A20" i="75"/>
  <c r="A19" i="75"/>
  <c r="A18" i="75"/>
  <c r="A17" i="75"/>
  <c r="A16" i="75"/>
  <c r="A15" i="75"/>
  <c r="A14" i="75"/>
  <c r="A13" i="75"/>
  <c r="G10" i="57" l="1"/>
  <c r="H10" i="57"/>
  <c r="G11" i="57"/>
  <c r="H11" i="57"/>
  <c r="C12" i="57"/>
  <c r="D12" i="57"/>
  <c r="E12" i="57"/>
  <c r="F12" i="57"/>
  <c r="H12" i="57" s="1"/>
  <c r="G12" i="57" l="1"/>
  <c r="F6" i="55"/>
  <c r="F7" i="55"/>
  <c r="F8" i="55"/>
  <c r="F9" i="55"/>
  <c r="F10" i="55"/>
  <c r="F11" i="55"/>
  <c r="F12" i="55"/>
  <c r="F13" i="55"/>
  <c r="F14" i="55"/>
  <c r="F15" i="55"/>
  <c r="F16" i="55"/>
  <c r="F17" i="55"/>
  <c r="F18" i="55"/>
  <c r="F19" i="55"/>
  <c r="F20" i="55"/>
  <c r="F21" i="55"/>
  <c r="F22" i="55"/>
  <c r="F23" i="55"/>
  <c r="F24" i="55"/>
  <c r="F25" i="55"/>
  <c r="E3" i="54"/>
  <c r="E4" i="54"/>
  <c r="E5" i="54"/>
  <c r="E7" i="54"/>
  <c r="E8" i="54"/>
  <c r="E9" i="54"/>
  <c r="E10" i="54"/>
  <c r="C11" i="54"/>
  <c r="D11" i="54"/>
  <c r="E5" i="53"/>
  <c r="E6" i="53"/>
  <c r="E7" i="53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11" i="54" l="1"/>
  <c r="M52" i="41"/>
  <c r="M50" i="41"/>
  <c r="M49" i="41"/>
  <c r="M48" i="41"/>
  <c r="M47" i="41"/>
  <c r="M46" i="41"/>
  <c r="N45" i="41"/>
  <c r="M45" i="41"/>
  <c r="N44" i="41"/>
  <c r="M44" i="41"/>
  <c r="M43" i="41"/>
  <c r="M42" i="41"/>
  <c r="M41" i="41"/>
  <c r="N40" i="41"/>
  <c r="M40" i="41"/>
  <c r="M39" i="41"/>
  <c r="N38" i="41"/>
  <c r="M38" i="41"/>
  <c r="M37" i="41"/>
  <c r="M35" i="41"/>
  <c r="M34" i="41"/>
  <c r="M33" i="41"/>
  <c r="M32" i="41"/>
  <c r="M31" i="41"/>
  <c r="M30" i="41"/>
  <c r="M29" i="41"/>
  <c r="N28" i="41"/>
  <c r="M28" i="41"/>
  <c r="M27" i="41"/>
  <c r="M26" i="41"/>
  <c r="M25" i="41"/>
  <c r="M24" i="41"/>
  <c r="M23" i="41"/>
  <c r="M22" i="41"/>
  <c r="M21" i="41"/>
  <c r="M20" i="41"/>
  <c r="M19" i="41"/>
  <c r="M17" i="41"/>
  <c r="M16" i="41"/>
  <c r="M15" i="41"/>
  <c r="N14" i="41"/>
  <c r="M14" i="41"/>
  <c r="M13" i="41"/>
  <c r="M12" i="41"/>
  <c r="M11" i="41"/>
  <c r="M10" i="41"/>
  <c r="N9" i="41"/>
  <c r="M9" i="41"/>
  <c r="R15" i="36"/>
  <c r="K27" i="41" l="1"/>
  <c r="K49" i="41"/>
  <c r="K11" i="41" l="1"/>
  <c r="K35" i="41"/>
  <c r="K33" i="41"/>
  <c r="L40" i="41"/>
  <c r="K22" i="41"/>
  <c r="L44" i="41"/>
  <c r="K26" i="41"/>
  <c r="K48" i="41"/>
  <c r="K37" i="41"/>
  <c r="K16" i="41"/>
  <c r="K38" i="41"/>
  <c r="K34" i="41"/>
  <c r="K30" i="41"/>
  <c r="L14" i="41"/>
  <c r="K44" i="41"/>
  <c r="K46" i="41"/>
  <c r="K41" i="41"/>
  <c r="K39" i="41"/>
  <c r="K52" i="41"/>
  <c r="K14" i="41"/>
  <c r="K13" i="41"/>
  <c r="K40" i="41"/>
  <c r="K45" i="41"/>
  <c r="K50" i="41"/>
  <c r="K23" i="41"/>
  <c r="K42" i="41"/>
  <c r="K47" i="41"/>
  <c r="K31" i="41"/>
  <c r="K10" i="41"/>
  <c r="K32" i="41"/>
  <c r="K9" i="41"/>
  <c r="K25" i="41"/>
  <c r="L38" i="41"/>
  <c r="L45" i="41"/>
  <c r="L28" i="41"/>
  <c r="K20" i="41"/>
  <c r="K43" i="41"/>
  <c r="K21" i="41"/>
  <c r="K15" i="41"/>
  <c r="K19" i="41"/>
  <c r="L9" i="41"/>
  <c r="K12" i="41"/>
  <c r="K29" i="41"/>
  <c r="K17" i="41"/>
  <c r="K28" i="41"/>
  <c r="K24" i="41"/>
  <c r="E14" i="22"/>
  <c r="E13" i="22"/>
  <c r="E11" i="22"/>
  <c r="E10" i="22"/>
  <c r="E8" i="22"/>
  <c r="E7" i="22"/>
  <c r="E14" i="12" l="1"/>
  <c r="D14" i="12"/>
  <c r="C14" i="12"/>
  <c r="E17" i="11"/>
  <c r="D17" i="11"/>
  <c r="C17" i="11"/>
  <c r="G8" i="8"/>
  <c r="F8" i="8"/>
  <c r="F17" i="6"/>
  <c r="F16" i="6"/>
  <c r="G13" i="6"/>
  <c r="F13" i="6"/>
  <c r="G12" i="6"/>
  <c r="F12" i="6"/>
  <c r="G9" i="6"/>
  <c r="F9" i="6"/>
  <c r="E8" i="6"/>
  <c r="D8" i="6"/>
  <c r="C8" i="6"/>
  <c r="G8" i="6" l="1"/>
  <c r="F8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fandujar\Documents\Mis archivos de origen de datos\bi DIGEPRESEjecucionGastosMD Ejecucion Gastos.odc" keepAlive="1" name="bi DIGEPRESEjecucionGastosMD Ejecucion Gastos" type="5" refreshedVersion="5" background="1">
    <dbPr connection="Provider=MSOLAP.8;Integrated Security=SSPI;Persist Security Info=True;Initial Catalog=DIGEPRESEjecucionGastosMD;Data Source=bi;MDX Compatibility=1;Safety Options=2;MDX Missing Member Mode=Error;Update Isolation Level=2" command="Ejecucion Gastos" commandType="1"/>
    <olapPr sendLocale="1" rowDrillCount="1000"/>
  </connection>
  <connection id="2" xr16:uid="{00000000-0015-0000-FFFF-FFFF01000000}" odcFile="C:\Users\fandujar\Documents\Mis archivos de origen de datos\bi DIGEPRESEjecucionGastosMD Ejecucion Gastos.odc" keepAlive="1" name="bi DIGEPRESEjecucionGastosMD Ejecucion Gastos1" type="5" refreshedVersion="5" background="1">
    <dbPr connection="Provider=MSOLAP.8;Integrated Security=SSPI;Persist Security Info=True;Initial Catalog=DIGEPRESEjecucionGastosMD;Data Source=bi;MDX Compatibility=1;Safety Options=2;MDX Missing Member Mode=Error;Update Isolation Level=2" command="Ejecucion Gastos" commandType="1"/>
    <olapPr sendLocale="1" rowDrillCount="1000"/>
  </connection>
  <connection id="3" xr16:uid="{00000000-0015-0000-FFFF-FFFF02000000}" odcFile="C:\Users\fandujar\Documents\Mis archivos de origen de datos\bi DIGEPRESEjecucionGastosMD Ejecucion Gastos.odc" keepAlive="1" name="bi DIGEPRESEjecucionGastosMD Ejecucion Gastos2" type="5" refreshedVersion="5" background="1">
    <dbPr connection="Provider=MSOLAP.8;Integrated Security=SSPI;Persist Security Info=True;Initial Catalog=DIGEPRESEjecucionGastosMD;Data Source=bi;MDX Compatibility=1;Safety Options=2;MDX Missing Member Mode=Error;Update Isolation Level=2" command="Ejecucion Gastos" commandType="1"/>
    <olapPr sendLocale="1" rowDrillCount="1000"/>
  </connection>
  <connection id="4" xr16:uid="{00000000-0015-0000-FFFF-FFFF03000000}" odcFile="C:\Users\fandujar\Documents\Mis archivos de origen de datos\bi DIGEPRESEjecucionGastosMD Ejecucion Gastos.odc" keepAlive="1" name="bi DIGEPRESEjecucionGastosMD Ejecucion Gastos3" type="5" refreshedVersion="5" background="1">
    <dbPr connection="Provider=MSOLAP.8;Integrated Security=SSPI;Persist Security Info=True;Initial Catalog=DIGEPRESEjecucionGastosMD;Data Source=bi;MDX Compatibility=1;Safety Options=2;MDX Missing Member Mode=Error;Update Isolation Level=2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<sst xmlns="http://schemas.openxmlformats.org/spreadsheetml/2006/main" count="1946" uniqueCount="929">
  <si>
    <t>DETALLE</t>
  </si>
  <si>
    <t>2020*</t>
  </si>
  <si>
    <t>2021*</t>
  </si>
  <si>
    <t>Variación tasa de crecimiento</t>
  </si>
  <si>
    <t>2019/2018</t>
  </si>
  <si>
    <t>2020/2019</t>
  </si>
  <si>
    <t>Economía Mundial</t>
  </si>
  <si>
    <t>Economías Avanzadas</t>
  </si>
  <si>
    <t>Estados Unidos</t>
  </si>
  <si>
    <t>Zona Euro</t>
  </si>
  <si>
    <t>Economias Emergentes</t>
  </si>
  <si>
    <t>América Latina</t>
  </si>
  <si>
    <t>República Dominicana</t>
  </si>
  <si>
    <t>* Proyecciones</t>
  </si>
  <si>
    <t>Fuente: World Economics Outlook, enero 2020; Banco Central de la República Dominicana; Marco Macroeconómico revisado en septiembre 2019</t>
  </si>
  <si>
    <t>Fuente: World Economics Outlook, enero 2020</t>
  </si>
  <si>
    <t>Revisión Octubre 2019 vs Enero 2020</t>
  </si>
  <si>
    <t>Gráfico 1. Tasa de Crecimiento de Estados Unidos años 2018-2021*</t>
  </si>
  <si>
    <t xml:space="preserve">Gráfico 2. Empleos Generados (no agrícola) y Tasa de desempleo en Estados Unidos </t>
  </si>
  <si>
    <t>Año 2019</t>
  </si>
  <si>
    <t>*Proyecciones</t>
  </si>
  <si>
    <t>Fuente: Bureau of Labor Statistics (BLS)</t>
  </si>
  <si>
    <t>Variación*</t>
  </si>
  <si>
    <t>Remesas Familiares (Millones de US$)</t>
  </si>
  <si>
    <t>(Enero-Diciembre)</t>
  </si>
  <si>
    <t>Cantidad de Remesas recibidas desde Estados Unidos</t>
  </si>
  <si>
    <t>% de Remesas recibidas desde Estados Unidos del total de remesas recibidas en el país</t>
  </si>
  <si>
    <t>Turismo</t>
  </si>
  <si>
    <t>Cantidad de Turistas residentes en Estados Unidos</t>
  </si>
  <si>
    <t>% de Turistas residentes en Estados Unidos del total de turistas que ingresan al país</t>
  </si>
  <si>
    <t>Inversión Extranjera Directa (Millones de US$)</t>
  </si>
  <si>
    <t>(Enero-Septiembre)</t>
  </si>
  <si>
    <t>Cantidad de Inversión Extranjera Directa proveniente de Estados Unidos</t>
  </si>
  <si>
    <t>% de Inversión Extranjera Directa (IED) proveniente de Estados Unidos del total de IED recibidas en el país</t>
  </si>
  <si>
    <t>*Nota: con relación a las variables de participación (%), la variación se refiere a la diferencia nominal (porcentual) entre un año y otro.</t>
  </si>
  <si>
    <t>Fuente: Banco Central de la República Dominicana</t>
  </si>
  <si>
    <t xml:space="preserve">Tabla 2. Indicadores con respecto a Estados Unidos
</t>
  </si>
  <si>
    <t xml:space="preserve">2017-2019 </t>
  </si>
  <si>
    <t xml:space="preserve">Gráfico 3. Tasa de Crecimiento de la Zona Euro 2018-2021 </t>
  </si>
  <si>
    <t>Cantidad de Remesas recibidas desde España</t>
  </si>
  <si>
    <t>% de Remesas recibidas desde España del total de remesas recibidas en el país</t>
  </si>
  <si>
    <t>Cantidad de Turistas residentes en España</t>
  </si>
  <si>
    <t>% de Turistas residentes en España del total de turistas que ingresan al país</t>
  </si>
  <si>
    <t>Cantidad de Inversión Extranjera Directa proveniente de España</t>
  </si>
  <si>
    <t>% de Inversión Extranjera Directa (IED) proveniente de España del total de IED recibidas en el país</t>
  </si>
  <si>
    <t xml:space="preserve">Tabla 3. Indicadores con respecto a España
</t>
  </si>
  <si>
    <t>2018-2021</t>
  </si>
  <si>
    <t>Cantidad de Turistas residentes en China</t>
  </si>
  <si>
    <t>% de Turistas residentes en China del total de turistas que ingresan al país</t>
  </si>
  <si>
    <t>% de Turistas residentes en China del total de turistas que ingresan al país desde Asia</t>
  </si>
  <si>
    <t xml:space="preserve">Tabla 4. Indicadores con respecto a China
</t>
  </si>
  <si>
    <t>Gráfico 5. Tasa de Crecimiento de México y Brasil</t>
  </si>
  <si>
    <t>2018-2020</t>
  </si>
  <si>
    <t>2016-2019</t>
  </si>
  <si>
    <t xml:space="preserve">Gráfico 6. Crecimiento Interanual del Producto Interno Bruto (PIB) real </t>
  </si>
  <si>
    <t>1. Cuenta Corriente</t>
  </si>
  <si>
    <t>1.1 Balanza de Bienes y Servicios</t>
  </si>
  <si>
    <t>1.2 Ingreso Primario</t>
  </si>
  <si>
    <t>1.2.1 Remuneración de Empleados</t>
  </si>
  <si>
    <t>1.2.2 Renta de la Inversión</t>
  </si>
  <si>
    <t>1.2.2.1 Inversión Extranjera directa</t>
  </si>
  <si>
    <t>1.2.2.2 Inversión de Cartera</t>
  </si>
  <si>
    <t>1.2.2.3 Otra Inversión</t>
  </si>
  <si>
    <t>1.3 Ingreso Secundario</t>
  </si>
  <si>
    <t>PIB Nominal</t>
  </si>
  <si>
    <t>Cuenta Corriente como % PIB</t>
  </si>
  <si>
    <t xml:space="preserve">Tabla 5. Saldo en Cuenta Corriente (Ene-Sep) 
</t>
  </si>
  <si>
    <t>Valores Netos en millones US$</t>
  </si>
  <si>
    <t>4. Cuenta Financiera</t>
  </si>
  <si>
    <t>4.1 Inversión Directa</t>
  </si>
  <si>
    <t>4.2 Inversión de Cartera</t>
  </si>
  <si>
    <t>4.3 Deuda Pública y Privada (Neto)</t>
  </si>
  <si>
    <t>4.4 Moneda y Depósitos</t>
  </si>
  <si>
    <t>4.5 Otros</t>
  </si>
  <si>
    <t>% PIB Cuenta Financiera</t>
  </si>
  <si>
    <t>2017-2019</t>
  </si>
  <si>
    <t xml:space="preserve">Tabla 6. Saldo en Cuenta Financiera (Ene-Sep) 
</t>
  </si>
  <si>
    <t>Gráfico 7. Generación de Divisas</t>
  </si>
  <si>
    <t>2018-2019</t>
  </si>
  <si>
    <t xml:space="preserve">Enero-Diciembre 2019 </t>
  </si>
  <si>
    <t>#</t>
  </si>
  <si>
    <t xml:space="preserve"> PROGRAMAS PRIORITARIOS DEL GOBIERNO</t>
  </si>
  <si>
    <t xml:space="preserve">CATEGORÍA FUNCIONAL </t>
  </si>
  <si>
    <t>PRESUPUESTO INICIAL 2019</t>
  </si>
  <si>
    <t>% PRESUPUESTO INICIAL 2019</t>
  </si>
  <si>
    <t>PROGRAMA</t>
  </si>
  <si>
    <t xml:space="preserve">FUNCIÓN </t>
  </si>
  <si>
    <t xml:space="preserve">Alfabetización y Educación de Personas Jóvenes y Adultas </t>
  </si>
  <si>
    <t>Educación</t>
  </si>
  <si>
    <t>Construcción y Reparación de Aulas</t>
  </si>
  <si>
    <t xml:space="preserve"> Apoyo a la Población Vulnerable </t>
  </si>
  <si>
    <t xml:space="preserve">Atención a la Primera Infancia </t>
  </si>
  <si>
    <t xml:space="preserve">República Digital </t>
  </si>
  <si>
    <t xml:space="preserve">Programa Ampliado de Inmunización </t>
  </si>
  <si>
    <t>Salud</t>
  </si>
  <si>
    <t>Salud Materno Infantil</t>
  </si>
  <si>
    <t xml:space="preserve">Prevención y Control de la Tuberculosis </t>
  </si>
  <si>
    <t xml:space="preserve">Prevención y Control de Enfermedades Producidas por Vectores </t>
  </si>
  <si>
    <t xml:space="preserve">Atención Integral de Personas Viviendo con VIH </t>
  </si>
  <si>
    <t>Prevención y Control de la Zoonosis (Rabia)</t>
  </si>
  <si>
    <t xml:space="preserve">Prevención y Control de la Desnutrición </t>
  </si>
  <si>
    <t>Promoción y Educación para la Salud</t>
  </si>
  <si>
    <t>Prevención y Control de Enfermedades Crónicas</t>
  </si>
  <si>
    <t>Vigilancia Epidemiología</t>
  </si>
  <si>
    <t>Salud Mental</t>
  </si>
  <si>
    <t xml:space="preserve">Riesgos Ambientales </t>
  </si>
  <si>
    <t xml:space="preserve">Salud Bucal </t>
  </si>
  <si>
    <t xml:space="preserve">Seguro Familiar de Salud en el Régimen Subsidiado </t>
  </si>
  <si>
    <t>PROSOLI (Operativo Solidaridad)</t>
  </si>
  <si>
    <t>Protección Social</t>
  </si>
  <si>
    <t xml:space="preserve">Incentivo a la Asistencia Escolar (ILAE) </t>
  </si>
  <si>
    <t xml:space="preserve">Envejecientes </t>
  </si>
  <si>
    <t xml:space="preserve">Programa Comer es Primero </t>
  </si>
  <si>
    <t xml:space="preserve">Bono Gas Hogar </t>
  </si>
  <si>
    <t>Bono Luz</t>
  </si>
  <si>
    <t>Progresando y Centros Tecnológicos Comunitarios</t>
  </si>
  <si>
    <t>Atención Integral a Mujeres Víctimas de Violencia</t>
  </si>
  <si>
    <t xml:space="preserve">Funcionamiento y Seguimiento al Centro de Promoción Integral de Adolescentes </t>
  </si>
  <si>
    <t xml:space="preserve">TOTAL PROGRAMAS SERVICIOS SOCIALES </t>
  </si>
  <si>
    <t xml:space="preserve">Servicio Integral de Emergencias (9-1-1) </t>
  </si>
  <si>
    <t>Defensa Nacional</t>
  </si>
  <si>
    <t xml:space="preserve">TOTAL PROGRAMAS SERVICIOS GENERALES </t>
  </si>
  <si>
    <t>Programa de Cobertura Boscosa</t>
  </si>
  <si>
    <t>Protección de la biodiversidad y ordenación de desechos</t>
  </si>
  <si>
    <t xml:space="preserve">Ordenación y restauración de ecosistemas costero-marinos prioritarios </t>
  </si>
  <si>
    <t xml:space="preserve">Manejo Descentralizado e Integrado de las Cuencas Hidrográficas </t>
  </si>
  <si>
    <t>Protección del Aire, Agua y Suelo</t>
  </si>
  <si>
    <t xml:space="preserve">TOTAL PROGRAMAS SERVICIOS MEDIO AMBIENTE </t>
  </si>
  <si>
    <t xml:space="preserve">Programa de Apoyo a las Micros, Pequeñas y Medianas Empresas (PYMES) </t>
  </si>
  <si>
    <t>Asuntos Económicos y Laborales</t>
  </si>
  <si>
    <t>Transferencia FEDA para Programas de Desarrollo Rural*</t>
  </si>
  <si>
    <t>Agropecuaria, Caza, Pesca y Silvicultura</t>
  </si>
  <si>
    <t xml:space="preserve">Programa de Titulación de Tierras </t>
  </si>
  <si>
    <t xml:space="preserve">Programa de Pignoración </t>
  </si>
  <si>
    <t xml:space="preserve">Programa Caminos Productivos </t>
  </si>
  <si>
    <t xml:space="preserve">Programa de Apoyo a la Producción </t>
  </si>
  <si>
    <t xml:space="preserve">Programa de Asistencia Técnica y Fomento a la Producción Pecuaria </t>
  </si>
  <si>
    <t>Programa Sanidad Agropecuaria e Inocuidad</t>
  </si>
  <si>
    <t>TOTAL PROGRAMAS SERVICIOS ECONÓMICOS</t>
  </si>
  <si>
    <t>TOTAL PROGRAMAS PRIORITARIOS</t>
  </si>
  <si>
    <t>Nota: El presupuesto inicial corresponde a la Ley No. 61-18 del Presupuesto General del Estado 2019</t>
  </si>
  <si>
    <t>*Incluye aplicaciones financieras.</t>
  </si>
  <si>
    <t>PRESUPUESTO INCIAL 2019*</t>
  </si>
  <si>
    <t>% PARTICIPACIÓN</t>
  </si>
  <si>
    <t>% PIB**</t>
  </si>
  <si>
    <t>1.1 Ingresos Corrientes</t>
  </si>
  <si>
    <t>1.1.1 Impuestos</t>
  </si>
  <si>
    <t>1.1.2 Contribución a La Seguridad Social</t>
  </si>
  <si>
    <t>1.1.3 Ventas De Bienes Y Servicios</t>
  </si>
  <si>
    <t>1.1.4 Rentas De La Propiedad</t>
  </si>
  <si>
    <t>1.1.6 Transferencias</t>
  </si>
  <si>
    <t>1.1.7 Multas Y Sanciones Pecuniarias</t>
  </si>
  <si>
    <t>1.1.9 Otros Ingresos</t>
  </si>
  <si>
    <t>1.1 - Ingresos Corrientes</t>
  </si>
  <si>
    <t>1.2 Ingresos De Capital</t>
  </si>
  <si>
    <t>1.1.1 - Impuestos</t>
  </si>
  <si>
    <t>1.2.1 Venta De Activos No Financieros</t>
  </si>
  <si>
    <t>1.1.2 - Contribuciones a la seguridad social</t>
  </si>
  <si>
    <t>1.2.4 Transferencias De Capital</t>
  </si>
  <si>
    <t>1.1.3 - Ventas de bienes y servicios</t>
  </si>
  <si>
    <t>1.2.5 Recuperación de inversiones financieras realizadas con fines de política</t>
  </si>
  <si>
    <t>1.1.4 - Rentas de la propiedad</t>
  </si>
  <si>
    <t>1. TOTAL DE INGRESOS (1.1 + 1.2)</t>
  </si>
  <si>
    <t>1.1.6 - Transferencias y donaciones corrientes recibidas</t>
  </si>
  <si>
    <t>2.1 Gastos Corrientes</t>
  </si>
  <si>
    <t>1.1.7 - Multas y sanciones pecuniarias</t>
  </si>
  <si>
    <t>2.1.2 Gastos De Consumo</t>
  </si>
  <si>
    <t>1.1.9 - Otros ingresos corrientes</t>
  </si>
  <si>
    <t>2.1.3 Prestaciones Sociales</t>
  </si>
  <si>
    <t>1.2 - Ingresos de capital</t>
  </si>
  <si>
    <t>2.1.4 Gastos De Propiedad</t>
  </si>
  <si>
    <t>1.2.1 - Venta (disposición) de activos no financieros (a valores brutos)</t>
  </si>
  <si>
    <t>2.1.5 - Subvenciones otorgadas a empresas</t>
  </si>
  <si>
    <t>1.2.4 - Transferencias de capital recibidas</t>
  </si>
  <si>
    <t xml:space="preserve">2.1.6 Transferencias Corrientes  </t>
  </si>
  <si>
    <t>1.2.5 - Recuperación de inversiones financieras realizadas con fines de política</t>
  </si>
  <si>
    <t xml:space="preserve">2.1.9 Otros Gastos </t>
  </si>
  <si>
    <t>2.2 Gastos De Capital</t>
  </si>
  <si>
    <t>2.1 - Gastos corrientes</t>
  </si>
  <si>
    <t>2.2.1 - Construcciones en proceso</t>
  </si>
  <si>
    <t>2.1.2 - Gastos de consumo</t>
  </si>
  <si>
    <t>2.2.2 - Activos fijos (formación bruta de capital fijo)</t>
  </si>
  <si>
    <t>2.1.3 - Prestaciones de la seguridad social (sistema propio de la empresa)</t>
  </si>
  <si>
    <t>2.2.4 - Objetos de valor</t>
  </si>
  <si>
    <t>2.1.4 - Gastos de la propiedad</t>
  </si>
  <si>
    <t>2.2.5 - Activos no producidos</t>
  </si>
  <si>
    <t>2.2.6 - Transferencias de capital otorgadas</t>
  </si>
  <si>
    <t>2.1.6 - Transferencias corrientes otorgadas</t>
  </si>
  <si>
    <t>2.2.8 - Gastos de capital, reserva presupuestaria</t>
  </si>
  <si>
    <t>2.1.9 - Otros gastos corrientes</t>
  </si>
  <si>
    <t>2. TOTAL DE GASTOS (2.1 + 2.2)</t>
  </si>
  <si>
    <t>2.2 - Gastos de capital</t>
  </si>
  <si>
    <t>Resultado Primario (1 - 2 + 2.1.4)</t>
  </si>
  <si>
    <t>Resultado Financiero Global (1 - 2)</t>
  </si>
  <si>
    <t>3.1 - Fuentes financieras</t>
  </si>
  <si>
    <t>3.1.1 - Disminución de activos financieros</t>
  </si>
  <si>
    <t>3.1.2 - Incremento de pasivos</t>
  </si>
  <si>
    <t>3.2 - Aplicaciones financieras</t>
  </si>
  <si>
    <t>3.2.1 - Incremento de activos financieros</t>
  </si>
  <si>
    <t>3.2.2 - Disminución de pasivos</t>
  </si>
  <si>
    <t>FINANCIAMIENTO NETO (3 - 4)</t>
  </si>
  <si>
    <t>**Se utilizó el PIB del marco macroeconómico actualizado al 06/09/2018</t>
  </si>
  <si>
    <t>Fuente: Sistema de la Información de la Gestión Financiera (SIGEF)</t>
  </si>
  <si>
    <t>Valores en RD$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</si>
  <si>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</si>
  <si>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</si>
  <si>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</si>
  <si>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</si>
  <si>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</si>
  <si>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</si>
  <si>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</si>
  <si>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</si>
  <si>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</si>
  <si>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1.1.2.1 - Contribuciones de los empleados</t>
  </si>
  <si>
    <t>1.1.2.1.1 - Contribuciones de empleados del sector público</t>
  </si>
  <si>
    <t>1.1.2.1.2 - Contribuciones de empleados del sector privado</t>
  </si>
  <si>
    <t>1.1.2.2 - Contribuciones de los empleadores</t>
  </si>
  <si>
    <t>1.1.2.2.1 - Contribuciones de empleadores del sector público</t>
  </si>
  <si>
    <t>1.1.2.2.2 - Contribuciones de empleadores del sector privado</t>
  </si>
  <si>
    <t>1.1.3.1 - Ventas de establecimientos no de mercado</t>
  </si>
  <si>
    <t>1.1.3.3 - Derechos administrativos</t>
  </si>
  <si>
    <t>1.1.4.1 - Intereses</t>
  </si>
  <si>
    <t>1.1.4.1.1 - Intereses internos</t>
  </si>
  <si>
    <t>1.1.4.1.2 - Intereses externos</t>
  </si>
  <si>
    <t>1.1.4.2 - Rentas de la propiedad distinta de intereses</t>
  </si>
  <si>
    <t>1.1.4.2.1 - Dividendos y retiros de las cuasisociedades</t>
  </si>
  <si>
    <t>1.1.4.2.2 - Arrendamientos de activos tangibles no producidos</t>
  </si>
  <si>
    <t>1.6.4.1.02 - Miscelaneos</t>
  </si>
  <si>
    <t>1.6.4.1.07 - Ingresos por diferencial del gas licuado de petróleo</t>
  </si>
  <si>
    <t>TOTAL DE INGRESOS</t>
  </si>
  <si>
    <t>Se incluyen las donaciones y los recursos de captación directa (CUT)</t>
  </si>
  <si>
    <t xml:space="preserve">Tabla 9. Programas Prioritarios en el Presupuesto General del Estado 2019  </t>
  </si>
  <si>
    <t>Tabla 10. Cuenta Ahorro, Inversión, y Financiamiento</t>
  </si>
  <si>
    <t>Tabla 11. Presupuesto de Ingresos por Clasificación Económica</t>
  </si>
  <si>
    <t>En porcentaje (%)</t>
  </si>
  <si>
    <t>Gráfico 9. Infación interanual y Subyacente</t>
  </si>
  <si>
    <t>Gráfico 10. Tipo de Cambio y Tasa de Depreciación (%)</t>
  </si>
  <si>
    <t>Gráfico 11. Tasa de Política Monetaria</t>
  </si>
  <si>
    <t xml:space="preserve">Tabla 7. Supuestos Macroeconómicos Proyectados y Registrados
</t>
  </si>
  <si>
    <t>Concepto</t>
  </si>
  <si>
    <r>
      <t>Proyección</t>
    </r>
    <r>
      <rPr>
        <vertAlign val="superscript"/>
        <sz val="8"/>
        <color theme="0"/>
        <rFont val="BenchNine Regular"/>
      </rPr>
      <t xml:space="preserve"> 1/</t>
    </r>
  </si>
  <si>
    <r>
      <t xml:space="preserve">Observado </t>
    </r>
    <r>
      <rPr>
        <vertAlign val="superscript"/>
        <sz val="8"/>
        <color theme="0"/>
        <rFont val="BenchNine Regular"/>
      </rPr>
      <t>2/</t>
    </r>
  </si>
  <si>
    <r>
      <t>Variación</t>
    </r>
    <r>
      <rPr>
        <b/>
        <vertAlign val="superscript"/>
        <sz val="8"/>
        <color theme="0"/>
        <rFont val="BenchNine Regular"/>
      </rPr>
      <t>(2-1)</t>
    </r>
  </si>
  <si>
    <t>PIB</t>
  </si>
  <si>
    <r>
      <t>Crecimiento PIB Real</t>
    </r>
    <r>
      <rPr>
        <vertAlign val="superscript"/>
        <sz val="8"/>
        <color rgb="FF000000"/>
        <rFont val="BenchNine Regular"/>
      </rPr>
      <t>3/</t>
    </r>
    <r>
      <rPr>
        <sz val="8"/>
        <color rgb="FF000000"/>
        <rFont val="BenchNine Regular"/>
      </rPr>
      <t xml:space="preserve">   (%)</t>
    </r>
  </si>
  <si>
    <t>Crecimiento PIB Nominal (%)</t>
  </si>
  <si>
    <t>Inflación</t>
  </si>
  <si>
    <t>Inflación Promedio (%)</t>
  </si>
  <si>
    <t>Inflación interanual al mes de diciembre (%)</t>
  </si>
  <si>
    <r>
      <t>Tasa de Cambio</t>
    </r>
    <r>
      <rPr>
        <b/>
        <vertAlign val="superscript"/>
        <sz val="8"/>
        <color theme="1"/>
        <rFont val="BenchNine Regular"/>
      </rPr>
      <t>4/</t>
    </r>
  </si>
  <si>
    <t>Tasa de Cambio Promedio (RD$/US$)</t>
  </si>
  <si>
    <t>Tasa de Cambio al cierre de diciembre</t>
  </si>
  <si>
    <t>Detalle</t>
  </si>
  <si>
    <t>(Diciembre)</t>
  </si>
  <si>
    <t>Tasa de Int. Prom. Deuda Pública SPNF</t>
  </si>
  <si>
    <t>Tasa de Int. Prom. Deuda Externa</t>
  </si>
  <si>
    <t xml:space="preserve">Tasa de Int. Prom. Deuda Interna </t>
  </si>
  <si>
    <t>Fuente: Crédito Público</t>
  </si>
  <si>
    <t xml:space="preserve">Tabla 8. Tasa de Interés Promedio de la Deuda Pública
</t>
  </si>
  <si>
    <t>Total</t>
  </si>
  <si>
    <t>Tabla 12. Presupuesto de Gastos por Clasificación Económica</t>
  </si>
  <si>
    <t>PODER LEGISLATIVO</t>
  </si>
  <si>
    <t>0101 - SENADO DE LA REPUBLICA</t>
  </si>
  <si>
    <t>0102 - CAMARA DE DIPUTADOS</t>
  </si>
  <si>
    <t>PODER EJECUTIVO</t>
  </si>
  <si>
    <t>0201 - PRESIDENCIA DE LA REPUBLICA</t>
  </si>
  <si>
    <t>0202 - MINISTERIO DE  INTERIOR Y POLICIA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</si>
  <si>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</si>
  <si>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</si>
  <si>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</si>
  <si>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</si>
  <si>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</si>
  <si>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</si>
  <si>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</si>
  <si>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</si>
  <si>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PUBLICAS Y COMUNICACIONES</t>
  </si>
  <si>
    <t>0212 - MINISTERIO DE INDUSTRIA Y COMERCIO Y MIPYMES</t>
  </si>
  <si>
    <t>0213 - MINISTERIO DE TURISMO</t>
  </si>
  <si>
    <t>0214 - PROCURADURÍA GENERAL DE LA REPUBLICA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</si>
  <si>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</si>
  <si>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</si>
  <si>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</si>
  <si>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</si>
  <si>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</si>
  <si>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ECONOMIA, PLANIFICACION Y DESARROLLO</t>
  </si>
  <si>
    <t>0221 - MINISTERIO DE ADMINISTRACION PUBLICA</t>
  </si>
  <si>
    <t>0222 - MINISTERIO DE ENERGIA Y MINAS</t>
  </si>
  <si>
    <t xml:space="preserve">PODER JUDICIAL </t>
  </si>
  <si>
    <t>0301 - PODER JUDICIAL</t>
  </si>
  <si>
    <t>ORGANISMO ESPECIALES</t>
  </si>
  <si>
    <t>0401 - JUNTA CENTRAL ELECTORAL</t>
  </si>
  <si>
    <t>0402 - CÁMARA DE CUENTAS</t>
  </si>
  <si>
    <t>0403 - TRIBUNAL CONSTITUCIONAL</t>
  </si>
  <si>
    <t>0404 - DEFENSOR DEL PUEBLO</t>
  </si>
  <si>
    <t>OTROS</t>
  </si>
  <si>
    <t>0405 - TRIBUNAL SUPERIOR  ELECTORAL ( TSE)</t>
  </si>
  <si>
    <t>0998 - ADMINISTRACION DE DEUDA PUBLICA Y ACTIVOS FINANCIEROS</t>
  </si>
  <si>
    <t>0999 - ADMINISTRACION DE OBLIGACIONES DEL TESORO NACIONAL</t>
  </si>
  <si>
    <t>TOTAL</t>
  </si>
  <si>
    <t>Tabla 13. Presupuesto de Gastos por Clasificación Institucional</t>
  </si>
  <si>
    <t>PRESUPUESTO INICIAL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</si>
  <si>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</si>
  <si>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</si>
  <si>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</si>
  <si>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</si>
  <si>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</si>
  <si>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</si>
  <si>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 xml:space="preserve">2.1 - Asuntos económicos y  laborales </t>
  </si>
  <si>
    <t>2.2 - Agropecuaria, caza, pesca y silvicultura</t>
  </si>
  <si>
    <t>2.3 - Riego</t>
  </si>
  <si>
    <t>2.4 -  Energía y combustible</t>
  </si>
  <si>
    <t>2.5 - Minería, manufactura y construcción</t>
  </si>
  <si>
    <t xml:space="preserve">2.6 - Transporte </t>
  </si>
  <si>
    <t>2.7 - Comunicaciones.</t>
  </si>
  <si>
    <t>2.8 - Banca y seguros</t>
  </si>
  <si>
    <t>2.9 - Otros servicios económicos</t>
  </si>
  <si>
    <t>3 - PROTECCIÓN DEL MEDIO AMBIENTE</t>
  </si>
  <si>
    <t>3.1 - Protección del aire, agua y suelo.</t>
  </si>
  <si>
    <t>3.2 - Protección de la biodiversidad y ordenación de desechos.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</si>
  <si>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</si>
  <si>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</si>
  <si>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</si>
  <si>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</si>
  <si>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</si>
  <si>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</si>
  <si>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5 - INTERESES DE LA DEUDA PÚBLICA</t>
  </si>
  <si>
    <t>5.1 - Intereses y comisiones de deuda pública</t>
  </si>
  <si>
    <t>TOTAL GASTO</t>
  </si>
  <si>
    <t>2.1 - Asuntos económicos, comerciales y laborales</t>
  </si>
  <si>
    <t>2.4 - Energía y combustible</t>
  </si>
  <si>
    <t>2.6 - Transporte</t>
  </si>
  <si>
    <t>2.7 - Comunicaciones</t>
  </si>
  <si>
    <t>3.1 - Protección del aire, agua y suelo</t>
  </si>
  <si>
    <t>3.2 - Protección de la biodiversidad y ordenación de desechos</t>
  </si>
  <si>
    <t xml:space="preserve">Tabla 14. Presupuesto de Gastos por Clasificación Funcional 
2019
</t>
  </si>
  <si>
    <t xml:space="preserve">A. TOTAL DE INGRESOS </t>
  </si>
  <si>
    <t xml:space="preserve">B. TOTAL DE GASTOS </t>
  </si>
  <si>
    <t>Resultado Financiero (A - B)</t>
  </si>
  <si>
    <t>% PIB 2019</t>
  </si>
  <si>
    <t>Nota: Se incluyen las donaciones</t>
  </si>
  <si>
    <t>El presupuesto inicial corresponde a la Ley No. 61-18 del Presupuesto General del Estado 2019</t>
  </si>
  <si>
    <t xml:space="preserve">Resultado Primario </t>
  </si>
  <si>
    <t>Resultado Económico</t>
  </si>
  <si>
    <t>Resultado Capital</t>
  </si>
  <si>
    <t>A. Total de Ingresos</t>
  </si>
  <si>
    <t>B. Total de Gastos</t>
  </si>
  <si>
    <t>De los cuales: Intereses</t>
  </si>
  <si>
    <t>Resultados Presupuestarios</t>
  </si>
  <si>
    <t>Resultado Primario (A - B + B.1.1)</t>
  </si>
  <si>
    <t>Resultado Económico (A.1 - B.1)</t>
  </si>
  <si>
    <t>Resultado Capital (A.2 - B.2)</t>
  </si>
  <si>
    <t xml:space="preserve">Resultado Financiero </t>
  </si>
  <si>
    <t>C. Fuentes financieras</t>
  </si>
  <si>
    <t>Fuentes Internas</t>
  </si>
  <si>
    <t>Fuentes Externas</t>
  </si>
  <si>
    <t>D. Aplicaciones financieras</t>
  </si>
  <si>
    <t>Incremento de activos financieros</t>
  </si>
  <si>
    <t>Disminución de pasivos</t>
  </si>
  <si>
    <t>Clasificación Económica</t>
  </si>
  <si>
    <t>Valores en  RD$</t>
  </si>
  <si>
    <t xml:space="preserve">PERCIBIDO </t>
  </si>
  <si>
    <t>PRESUPUESTO APROBADO</t>
  </si>
  <si>
    <t>%PIB</t>
  </si>
  <si>
    <t>% RESPECTO PRESUPUESTO REFORMULADO</t>
  </si>
  <si>
    <t>VARIACIÓN  2017 VS 2016</t>
  </si>
  <si>
    <t>(4/1)-1</t>
  </si>
  <si>
    <t>(4/3)</t>
  </si>
  <si>
    <t>1.1.1.1 Sobre Los Ingresos, Las Utilidades  y Ganancias De Capital</t>
  </si>
  <si>
    <t>1.1.1.1.1 De Personas Físicas</t>
  </si>
  <si>
    <t>1.1.1.1.2 De Empresas Y Corporaciones</t>
  </si>
  <si>
    <t>1.1.1.1.3 Otros Impuestos Sobre Los Ingresos</t>
  </si>
  <si>
    <t>1.1.1.3 Impuestos Sobre La Propiedad</t>
  </si>
  <si>
    <t>1.1.1.4 Impuestos Sobre Los Bienes Y Servicios</t>
  </si>
  <si>
    <t>1.1.1.5 Impuestos Sobre El Comercio Exterior Y Transacciones Int.</t>
  </si>
  <si>
    <t>1.1.1.6 Impuestos Ecológicos</t>
  </si>
  <si>
    <t>1.1.1.9 Impuestos Diversos</t>
  </si>
  <si>
    <t>1.1.2 Contribuciones A La Seguridad Social</t>
  </si>
  <si>
    <t>1.1.3 Venta De Bienes Y Servicios</t>
  </si>
  <si>
    <t xml:space="preserve">1.1.6 Transferencias  Corrientes </t>
  </si>
  <si>
    <t>1.1.9 Otros Ingresos Corrientes</t>
  </si>
  <si>
    <t xml:space="preserve"> - Depósitos en exceso</t>
  </si>
  <si>
    <t xml:space="preserve"> - Miscelaneos</t>
  </si>
  <si>
    <t xml:space="preserve"> - Fianzas Judiciales y depósitos en consignación</t>
  </si>
  <si>
    <t xml:space="preserve"> - Devolución impuesto selectivo al consumo de combustibles</t>
  </si>
  <si>
    <t xml:space="preserve"> - Ingresos por diferencial del gas licuado de petróleo</t>
  </si>
  <si>
    <t xml:space="preserve"> - Otros ingresos diversos</t>
  </si>
  <si>
    <t xml:space="preserve">1.2 Ingresos de Capital </t>
  </si>
  <si>
    <t>TOTAL DE INGRESOS SIN DONACIONES</t>
  </si>
  <si>
    <t>Donaciones</t>
  </si>
  <si>
    <t>TOTAL DE INGRESOS CON DONACIONES</t>
  </si>
  <si>
    <t>Se incluyen los Recursos de Captación Directa (CUT)</t>
  </si>
  <si>
    <t>Fuente: Sistema de Información de la Gestión Financiera (SIGEF)</t>
  </si>
  <si>
    <t>-</t>
  </si>
  <si>
    <t>% VARIACIÓN 2019 VS 2018</t>
  </si>
  <si>
    <t>Notas: El presupuesto inicial corresponde a la Ley No. 61-18 de Presupuesto General del Estado 2019.</t>
  </si>
  <si>
    <t>El presupuesto aprobado corresponde a la Ley No. 61-18  y Ley No. 493-19 la cual introduce modificaciones al Presupuesto General del Estado 2019.</t>
  </si>
  <si>
    <t>Se utilizo el PIB del marco macroeconómico actualizado al 04/09/2019.</t>
  </si>
  <si>
    <t>Presupuesto Inicial</t>
  </si>
  <si>
    <t>Presupuesto Aprobado</t>
  </si>
  <si>
    <t>Ejecución</t>
  </si>
  <si>
    <t>% Ejecución</t>
  </si>
  <si>
    <r>
      <t xml:space="preserve">2076 - RECURSOS DE CAPTACION DIRECTA DEL </t>
    </r>
    <r>
      <rPr>
        <b/>
        <sz val="11"/>
        <color theme="1"/>
        <rFont val="Calibri"/>
        <family val="2"/>
        <scheme val="minor"/>
      </rPr>
      <t>MINISTERIO DE MEDIO AMB.</t>
    </r>
    <r>
      <rPr>
        <sz val="11"/>
        <color theme="1"/>
        <rFont val="Calibri"/>
        <family val="2"/>
        <scheme val="minor"/>
      </rPr>
      <t xml:space="preserve"> DECRETO 222-06</t>
    </r>
  </si>
  <si>
    <r>
      <t xml:space="preserve">2077 - RECURSOS DE CAPTACION DIRECTA DEL </t>
    </r>
    <r>
      <rPr>
        <b/>
        <sz val="11"/>
        <color theme="1"/>
        <rFont val="Calibri"/>
        <family val="2"/>
        <scheme val="minor"/>
      </rPr>
      <t>MINISTERIO DE EDUCACION SUPERIOR</t>
    </r>
    <r>
      <rPr>
        <sz val="11"/>
        <color theme="1"/>
        <rFont val="Calibri"/>
        <family val="2"/>
        <scheme val="minor"/>
      </rPr>
      <t xml:space="preserve"> LEY 139-01</t>
    </r>
  </si>
  <si>
    <r>
      <t xml:space="preserve">2078 - RECURSOS DE CAPTACION DIRECTA DEL </t>
    </r>
    <r>
      <rPr>
        <b/>
        <sz val="11"/>
        <color theme="1"/>
        <rFont val="Calibri"/>
        <family val="2"/>
        <scheme val="minor"/>
      </rPr>
      <t>MINISTERIO DE INTERIOR Y POLICIA</t>
    </r>
    <r>
      <rPr>
        <sz val="11"/>
        <color theme="1"/>
        <rFont val="Calibri"/>
        <family val="2"/>
        <scheme val="minor"/>
      </rPr>
      <t xml:space="preserve"> LEY 80-99 RESOLUCION 02-06</t>
    </r>
  </si>
  <si>
    <r>
      <t xml:space="preserve">2079 - RECURSOS DE CAPTACION DIRECTA DE LOS </t>
    </r>
    <r>
      <rPr>
        <b/>
        <sz val="11"/>
        <color theme="1"/>
        <rFont val="Calibri"/>
        <family val="2"/>
        <scheme val="minor"/>
      </rPr>
      <t>COMEDORES ECONOMICO</t>
    </r>
    <r>
      <rPr>
        <sz val="11"/>
        <color theme="1"/>
        <rFont val="Calibri"/>
        <family val="2"/>
        <scheme val="minor"/>
      </rPr>
      <t xml:space="preserve"> LEY 856</t>
    </r>
  </si>
  <si>
    <r>
      <t xml:space="preserve">2080 - RECURSOS DE CAPTACION DIRECTA DE LA </t>
    </r>
    <r>
      <rPr>
        <b/>
        <sz val="11"/>
        <color theme="1"/>
        <rFont val="Calibri"/>
        <family val="2"/>
        <scheme val="minor"/>
      </rPr>
      <t>DIRECCION GENERAL DE MIGRACION</t>
    </r>
    <r>
      <rPr>
        <sz val="11"/>
        <color theme="1"/>
        <rFont val="Calibri"/>
        <family val="2"/>
        <scheme val="minor"/>
      </rPr>
      <t xml:space="preserve"> LEY 285-04</t>
    </r>
  </si>
  <si>
    <r>
      <t xml:space="preserve">2081 - RECURSOS DE CAPTACION DIRECTA DE LA </t>
    </r>
    <r>
      <rPr>
        <b/>
        <sz val="11"/>
        <color theme="1"/>
        <rFont val="Calibri"/>
        <family val="2"/>
        <scheme val="minor"/>
      </rPr>
      <t>POLICIA NACIONAL</t>
    </r>
    <r>
      <rPr>
        <sz val="11"/>
        <color theme="1"/>
        <rFont val="Calibri"/>
        <family val="2"/>
        <scheme val="minor"/>
      </rPr>
      <t xml:space="preserve"> LEY 96-04</t>
    </r>
  </si>
  <si>
    <r>
      <t xml:space="preserve">2082 - RECURSOS DE CAPTACION DIRECTA DEL </t>
    </r>
    <r>
      <rPr>
        <b/>
        <sz val="11"/>
        <color theme="1"/>
        <rFont val="Calibri"/>
        <family val="2"/>
        <scheme val="minor"/>
      </rPr>
      <t>MINISTERIO DE INDUSTRIA  Y COMERCIO</t>
    </r>
    <r>
      <rPr>
        <sz val="11"/>
        <color theme="1"/>
        <rFont val="Calibri"/>
        <family val="2"/>
        <scheme val="minor"/>
      </rPr>
      <t xml:space="preserve"> LEY 290-66</t>
    </r>
  </si>
  <si>
    <r>
      <t xml:space="preserve">2083 - RECURSOS DE CAPTACION DIRECTA DE LA </t>
    </r>
    <r>
      <rPr>
        <b/>
        <sz val="11"/>
        <color theme="1"/>
        <rFont val="Calibri"/>
        <family val="2"/>
        <scheme val="minor"/>
      </rPr>
      <t>DIRECCION GENERAL DE MINERIA</t>
    </r>
    <r>
      <rPr>
        <sz val="11"/>
        <color theme="1"/>
        <rFont val="Calibri"/>
        <family val="2"/>
        <scheme val="minor"/>
      </rPr>
      <t xml:space="preserve"> LEY 146-71</t>
    </r>
  </si>
  <si>
    <r>
      <t xml:space="preserve">2084 - RECURSOS DE CAPTACION DIRECTA DEL </t>
    </r>
    <r>
      <rPr>
        <b/>
        <sz val="11"/>
        <color theme="1"/>
        <rFont val="Calibri"/>
        <family val="2"/>
        <scheme val="minor"/>
      </rPr>
      <t>MINISTERIO DE HACIENDA</t>
    </r>
    <r>
      <rPr>
        <sz val="11"/>
        <color theme="1"/>
        <rFont val="Calibri"/>
        <family val="2"/>
        <scheme val="minor"/>
      </rPr>
      <t xml:space="preserve"> .</t>
    </r>
  </si>
  <si>
    <r>
      <t xml:space="preserve">2085 - RECURSOS DE CAPTACION DIRECTA DE LA </t>
    </r>
    <r>
      <rPr>
        <b/>
        <sz val="11"/>
        <color theme="1"/>
        <rFont val="Calibri"/>
        <family val="2"/>
        <scheme val="minor"/>
      </rPr>
      <t>DIRECCION GENERAL DE BIENES NACIONALES</t>
    </r>
    <r>
      <rPr>
        <sz val="11"/>
        <color theme="1"/>
        <rFont val="Calibri"/>
        <family val="2"/>
        <scheme val="minor"/>
      </rPr>
      <t xml:space="preserve"> LEY 1832-1948</t>
    </r>
  </si>
  <si>
    <r>
      <t xml:space="preserve">2086 - RECURSOS DE CAPTACION DIRECTA DE </t>
    </r>
    <r>
      <rPr>
        <b/>
        <sz val="11"/>
        <color theme="1"/>
        <rFont val="Calibri"/>
        <family val="2"/>
        <scheme val="minor"/>
      </rPr>
      <t>CATASTRO NACIONAL</t>
    </r>
    <r>
      <rPr>
        <sz val="11"/>
        <color theme="1"/>
        <rFont val="Calibri"/>
        <family val="2"/>
        <scheme val="minor"/>
      </rPr>
      <t xml:space="preserve"> LEY 317-68</t>
    </r>
  </si>
  <si>
    <r>
      <t xml:space="preserve">2087 - RECURSOS DE CAPTACION DIRECTA DE LA </t>
    </r>
    <r>
      <rPr>
        <b/>
        <sz val="11"/>
        <color theme="1"/>
        <rFont val="Calibri"/>
        <family val="2"/>
        <scheme val="minor"/>
      </rPr>
      <t>DIRECCION GENERAL DE PASAPORTES</t>
    </r>
    <r>
      <rPr>
        <sz val="11"/>
        <color theme="1"/>
        <rFont val="Calibri"/>
        <family val="2"/>
        <scheme val="minor"/>
      </rPr>
      <t xml:space="preserve"> LEY 144-99</t>
    </r>
  </si>
  <si>
    <r>
      <t>2088 - RECURSOS DE CAPTACION DIRECTA DEL</t>
    </r>
    <r>
      <rPr>
        <b/>
        <sz val="11"/>
        <color theme="1"/>
        <rFont val="Calibri"/>
        <family val="2"/>
        <scheme val="minor"/>
      </rPr>
      <t xml:space="preserve"> MINISTERIO DE EDUCACION</t>
    </r>
  </si>
  <si>
    <r>
      <t xml:space="preserve">2089 - RECURSOS DE CAPTACION DIRECTA DEL </t>
    </r>
    <r>
      <rPr>
        <b/>
        <sz val="11"/>
        <color theme="1"/>
        <rFont val="Calibri"/>
        <family val="2"/>
        <scheme val="minor"/>
      </rPr>
      <t>MINISTERIO DE SALUD PUBLICA (DIRECCION FINANCIERA)</t>
    </r>
  </si>
  <si>
    <r>
      <t xml:space="preserve">2090 - RECURSOS DE CAPTACION DIRECTA DEL </t>
    </r>
    <r>
      <rPr>
        <b/>
        <sz val="11"/>
        <color theme="1"/>
        <rFont val="Calibri"/>
        <family val="2"/>
        <scheme val="minor"/>
      </rPr>
      <t>MINISTERIO DE TURISMO</t>
    </r>
    <r>
      <rPr>
        <sz val="11"/>
        <color theme="1"/>
        <rFont val="Calibri"/>
        <family val="2"/>
        <scheme val="minor"/>
      </rPr>
      <t xml:space="preserve"> LEY 541-84</t>
    </r>
  </si>
  <si>
    <r>
      <t xml:space="preserve">2091 - RECURSOS DE CAPTACION DIRECTA DE LA </t>
    </r>
    <r>
      <rPr>
        <b/>
        <sz val="11"/>
        <color theme="1"/>
        <rFont val="Calibri"/>
        <family val="2"/>
        <scheme val="minor"/>
      </rPr>
      <t>COMISION EJECUTIVA DE INFRAESTRUCTURA DE ZONAS TURISTICA (CEIZTUR)</t>
    </r>
    <r>
      <rPr>
        <sz val="11"/>
        <color theme="1"/>
        <rFont val="Calibri"/>
        <family val="2"/>
        <scheme val="minor"/>
      </rPr>
      <t xml:space="preserve"> DECRETO 655-08</t>
    </r>
  </si>
  <si>
    <r>
      <t xml:space="preserve">2092 - RECURSOS DE CAPTACION DIRECTA DEL </t>
    </r>
    <r>
      <rPr>
        <b/>
        <sz val="11"/>
        <color theme="1"/>
        <rFont val="Calibri"/>
        <family val="2"/>
        <scheme val="minor"/>
      </rPr>
      <t>PROGRAMA ESCENCIALES (PROMESE CAL)</t>
    </r>
    <r>
      <rPr>
        <sz val="11"/>
        <color theme="1"/>
        <rFont val="Calibri"/>
        <family val="2"/>
        <scheme val="minor"/>
      </rPr>
      <t xml:space="preserve"> DECRECTO 308-97</t>
    </r>
  </si>
  <si>
    <r>
      <t xml:space="preserve">2093 - RECURSOS DE CAPTACION DIRECTA DE LA </t>
    </r>
    <r>
      <rPr>
        <b/>
        <sz val="11"/>
        <color theme="1"/>
        <rFont val="Calibri"/>
        <family val="2"/>
        <scheme val="minor"/>
      </rPr>
      <t>FUERZA AEREAS DOMINICANA</t>
    </r>
    <r>
      <rPr>
        <sz val="11"/>
        <color theme="1"/>
        <rFont val="Calibri"/>
        <family val="2"/>
        <scheme val="minor"/>
      </rPr>
      <t xml:space="preserve"> LEY 873-78 DECRECTO 655-08</t>
    </r>
  </si>
  <si>
    <r>
      <t xml:space="preserve">2095 - RECURSOS DE CAPTACION DIRECTA DE LA </t>
    </r>
    <r>
      <rPr>
        <b/>
        <sz val="11"/>
        <color theme="1"/>
        <rFont val="Calibri"/>
        <family val="2"/>
        <scheme val="minor"/>
      </rPr>
      <t>DIRECCION GENERAL DE GANADERIA</t>
    </r>
    <r>
      <rPr>
        <sz val="11"/>
        <color theme="1"/>
        <rFont val="Calibri"/>
        <family val="2"/>
        <scheme val="minor"/>
      </rPr>
      <t xml:space="preserve"> LEY 180-01</t>
    </r>
  </si>
  <si>
    <r>
      <t xml:space="preserve">2096 - RECURSOS DE CAPTACION DIRECTA DEL </t>
    </r>
    <r>
      <rPr>
        <b/>
        <sz val="11"/>
        <color theme="1"/>
        <rFont val="Calibri"/>
        <family val="2"/>
        <scheme val="minor"/>
      </rPr>
      <t>MINISTERIO DE DEPORTES</t>
    </r>
    <r>
      <rPr>
        <sz val="11"/>
        <color theme="1"/>
        <rFont val="Calibri"/>
        <family val="2"/>
        <scheme val="minor"/>
      </rPr>
      <t xml:space="preserve"> DECRETO 250-99</t>
    </r>
  </si>
  <si>
    <r>
      <t xml:space="preserve">2097 - RECURSOS DE CAPTACION DIRECTA DEL </t>
    </r>
    <r>
      <rPr>
        <b/>
        <sz val="11"/>
        <color theme="1"/>
        <rFont val="Calibri"/>
        <family val="2"/>
        <scheme val="minor"/>
      </rPr>
      <t>MINISTERIO DE TRABAJO</t>
    </r>
  </si>
  <si>
    <r>
      <t xml:space="preserve">2098 - RECURSOS DE CAPTACION DIRECTA DE LA </t>
    </r>
    <r>
      <rPr>
        <b/>
        <sz val="11"/>
        <color theme="1"/>
        <rFont val="Calibri"/>
        <family val="2"/>
        <scheme val="minor"/>
      </rPr>
      <t>OFICINA METROPOLITANA DE SERVICIOS DE AUTOBUSES</t>
    </r>
    <r>
      <rPr>
        <sz val="11"/>
        <color theme="1"/>
        <rFont val="Calibri"/>
        <family val="2"/>
        <scheme val="minor"/>
      </rPr>
      <t xml:space="preserve"> DECRETO 448-97</t>
    </r>
  </si>
  <si>
    <r>
      <t xml:space="preserve">2099 - RECURSOS DE CAPTACION DIRECTA DE LA </t>
    </r>
    <r>
      <rPr>
        <b/>
        <sz val="11"/>
        <color theme="1"/>
        <rFont val="Calibri"/>
        <family val="2"/>
        <scheme val="minor"/>
      </rPr>
      <t>PROCURADURIA GENERAL DE REPUBLICA</t>
    </r>
  </si>
  <si>
    <r>
      <t xml:space="preserve">2100 - RECURSOS DE CAPTACION DIRECTA DEL </t>
    </r>
    <r>
      <rPr>
        <b/>
        <sz val="11"/>
        <color theme="1"/>
        <rFont val="Calibri"/>
        <family val="2"/>
        <scheme val="minor"/>
      </rPr>
      <t>CENTRO DE CAPACITACION EN POLITICA Y GESTION FISCAL (CAPGEFI)</t>
    </r>
    <r>
      <rPr>
        <sz val="11"/>
        <color theme="1"/>
        <rFont val="Calibri"/>
        <family val="2"/>
        <scheme val="minor"/>
      </rPr>
      <t xml:space="preserve"> DECRETO 1846-80</t>
    </r>
  </si>
  <si>
    <r>
      <t xml:space="preserve">2102 - RECURSOS DE CAPTACION DIRECTA DE LA </t>
    </r>
    <r>
      <rPr>
        <b/>
        <sz val="11"/>
        <color theme="1"/>
        <rFont val="Calibri"/>
        <family val="2"/>
        <scheme val="minor"/>
      </rPr>
      <t>OFICINA PARA EL REORDENAMIENTO DEL TRANSPORTE</t>
    </r>
    <r>
      <rPr>
        <sz val="11"/>
        <color theme="1"/>
        <rFont val="Calibri"/>
        <family val="2"/>
        <scheme val="minor"/>
      </rPr>
      <t xml:space="preserve"> DECRETO 477-05</t>
    </r>
  </si>
  <si>
    <r>
      <t xml:space="preserve">2103 - RECURSOS DE CAPTACION DIRECTA DE LA </t>
    </r>
    <r>
      <rPr>
        <b/>
        <sz val="11"/>
        <color theme="1"/>
        <rFont val="Calibri"/>
        <family val="2"/>
        <scheme val="minor"/>
      </rPr>
      <t>OFICINA DE INGENIEROS SUPERVISORES DE OBRAS DEL ESTADO (OISOE)</t>
    </r>
    <r>
      <rPr>
        <sz val="11"/>
        <color theme="1"/>
        <rFont val="Calibri"/>
        <family val="2"/>
        <scheme val="minor"/>
      </rPr>
      <t xml:space="preserve"> DECRETO</t>
    </r>
  </si>
  <si>
    <r>
      <t xml:space="preserve">2104 - RECURSOS DE CAPTACIÓN DIRECTA DEL </t>
    </r>
    <r>
      <rPr>
        <b/>
        <sz val="11"/>
        <color theme="1"/>
        <rFont val="Calibri"/>
        <family val="2"/>
        <scheme val="minor"/>
      </rPr>
      <t>CUERPO ESPECIALIZADO EN SEGURIDAD AEROPORTUARIA (CESA)</t>
    </r>
  </si>
  <si>
    <r>
      <t xml:space="preserve">2106 - RECURSOS DE CAPTACIÓN DIRECTA DEL </t>
    </r>
    <r>
      <rPr>
        <b/>
        <sz val="11"/>
        <color theme="1"/>
        <rFont val="Calibri"/>
        <family val="2"/>
        <scheme val="minor"/>
      </rPr>
      <t>INSTITUTO SALOME UREÑA</t>
    </r>
  </si>
  <si>
    <r>
      <t>2107 - RECURSOS DE CAPTACIÓN DIRECTA DEL</t>
    </r>
    <r>
      <rPr>
        <b/>
        <sz val="11"/>
        <color theme="1"/>
        <rFont val="Calibri"/>
        <family val="2"/>
        <scheme val="minor"/>
      </rPr>
      <t xml:space="preserve"> INSTITUTO TECNOLÓGICO DE LAS AMÉRICAS (ITLA)</t>
    </r>
  </si>
  <si>
    <r>
      <t xml:space="preserve">2108 - RECURSOS DE CAPTACIÓN DIRECTA DEL </t>
    </r>
    <r>
      <rPr>
        <b/>
        <sz val="11"/>
        <color theme="1"/>
        <rFont val="Calibri"/>
        <family val="2"/>
        <scheme val="minor"/>
      </rPr>
      <t>MINISTERIO DE OBRAS PÚBLICAS Y COMUNICACIONES</t>
    </r>
  </si>
  <si>
    <r>
      <t xml:space="preserve">2111 - RECURSOS DE CAPTACIÓN DIRECTA DE </t>
    </r>
    <r>
      <rPr>
        <b/>
        <sz val="11"/>
        <color theme="1"/>
        <rFont val="Calibri"/>
        <family val="2"/>
        <scheme val="minor"/>
      </rPr>
      <t>INSTITUTO NACIONAL DE LA AGUJA (INAGUJA)</t>
    </r>
  </si>
  <si>
    <r>
      <t xml:space="preserve">2112 - RECURSOS DE CAPTACIÓN DIRECTA DE LA </t>
    </r>
    <r>
      <rPr>
        <b/>
        <sz val="11"/>
        <color theme="1"/>
        <rFont val="Calibri"/>
        <family val="2"/>
        <scheme val="minor"/>
      </rPr>
      <t>ARMADA DE LA REPUBLICA</t>
    </r>
  </si>
  <si>
    <r>
      <t xml:space="preserve">2113 - RECURSOS DE CAPTACIÓN DIRECTA DEL  </t>
    </r>
    <r>
      <rPr>
        <b/>
        <sz val="11"/>
        <color theme="1"/>
        <rFont val="Calibri"/>
        <family val="2"/>
        <scheme val="minor"/>
      </rPr>
      <t>CUERPO ESPECIALIZADO DE SEGURIDAD PORTUARIA (CESEP)</t>
    </r>
  </si>
  <si>
    <r>
      <t xml:space="preserve">2114 - RECURSOS DE CAPTACIÓN DIRECTA DE LA </t>
    </r>
    <r>
      <rPr>
        <b/>
        <sz val="11"/>
        <color theme="1"/>
        <rFont val="Calibri"/>
        <family val="2"/>
        <scheme val="minor"/>
      </rPr>
      <t>DIRECCION GENERAL DE ESCUELAS VOCACIONALES</t>
    </r>
  </si>
  <si>
    <t>Total general</t>
  </si>
  <si>
    <t>Notas: El presupuesto inicial corresponde a la Ley No. 61-18 de Presupuesto General del Estado 2019</t>
  </si>
  <si>
    <t>El presupuesto aprobado corresponde a la Ley No. 61-18 y Ley No. 493-19 la cual introduce modificaciones al Presupuesto General del Estado 2019.</t>
  </si>
  <si>
    <t xml:space="preserve">Fuente: Sistema de Información de la Gestión Financiera (SIGEF) </t>
  </si>
  <si>
    <t>Gastos del Gobierno Central</t>
  </si>
  <si>
    <t>2018</t>
  </si>
  <si>
    <t>2019</t>
  </si>
  <si>
    <t>EJECUTADO 2018 VS 2017</t>
  </si>
  <si>
    <t>EJECUTADO 2019 VS 2018</t>
  </si>
  <si>
    <t xml:space="preserve">EJECUCIÓN      </t>
  </si>
  <si>
    <t>% DE EJECUCION</t>
  </si>
  <si>
    <t>VARIACION ABSOLUTA</t>
  </si>
  <si>
    <t>VARIACION PORCENTUAL</t>
  </si>
  <si>
    <t>(4-1)</t>
  </si>
  <si>
    <t>(4/1)</t>
  </si>
  <si>
    <t>2.2.7 - Inversiones financieras realizadas con fines de política</t>
  </si>
  <si>
    <t>Nota: Se utilizo el PIB del marco macroeconómico actualizado al 04/09/2019.</t>
  </si>
  <si>
    <t>PIB EJECUCION</t>
  </si>
  <si>
    <t>Nota: El presupuesto inicial corresponde a la Ley No. 61-18 de Presupuesto General del Estado 2019.</t>
  </si>
  <si>
    <t>El presupuesto aprobado corresponde a la Ley No. 493-19 la cual introduce modificaciones al Presupuesto General del Estado 2019</t>
  </si>
  <si>
    <t>Clasificación Institucional</t>
  </si>
  <si>
    <t>((4-1) / 1)</t>
  </si>
  <si>
    <t>PIB Formulación</t>
  </si>
  <si>
    <t>0208 - MINISTERIO DE DEPORTES, EDUCACION FÍSICA Y RECREACIÓN</t>
  </si>
  <si>
    <t>0219 - MINISTERIO DE EDUCACION SUPERIOR, CIENCIA Y TECNOLOGÍA</t>
  </si>
  <si>
    <t>PODER JUDICIAL</t>
  </si>
  <si>
    <t>ORGANISMOS ESPECIALES</t>
  </si>
  <si>
    <t>El presupuesto aprobado corresponde a la Ley No. 493-19 la cual introduce modificaciones al Presupuesto General del Estado 2019.</t>
  </si>
  <si>
    <t>GASTOS CORRIENTES</t>
  </si>
  <si>
    <t>GASTOS DE CAPITAL</t>
  </si>
  <si>
    <t>GASTO TOTAL</t>
  </si>
  <si>
    <t>% EJECUCIÓN</t>
  </si>
  <si>
    <t>EJECUCIÓN</t>
  </si>
  <si>
    <t>0208 - MINISTERIO DE DEPORTES, EDUCACION FISICA Y RECREACION</t>
  </si>
  <si>
    <t>0212 - MINISTERIO DE INDUSTRIA Y COMERCIO</t>
  </si>
  <si>
    <t>0219 - MINISTERIO DE EDUCACION SUPERIOR  CIENCIA Y  TECNOLOGIA</t>
  </si>
  <si>
    <t>Clasificación Funcional</t>
  </si>
  <si>
    <t>EJECUTADO 2018 VS 2019</t>
  </si>
  <si>
    <t>Asignaciones Presupuestarias de los Programas Prioritarios</t>
  </si>
  <si>
    <t>Según Clasificación Funcional del Gasto</t>
  </si>
  <si>
    <t>% PRESUPUESTO EJECUTADO 2019</t>
  </si>
  <si>
    <t>% PRESUPUESTO APROBADO 2018</t>
  </si>
  <si>
    <t>% EJECUCION 2018</t>
  </si>
  <si>
    <t>Alfabetización y educación de personas jóvenes y adultas</t>
  </si>
  <si>
    <t>Construcción y reparación de aulas</t>
  </si>
  <si>
    <t>Apoyo a la población vulnerable</t>
  </si>
  <si>
    <t>Atención a la primera infancia</t>
  </si>
  <si>
    <t>Programa Ampliado de Inmunización</t>
  </si>
  <si>
    <t>Salud  materno  infantil</t>
  </si>
  <si>
    <t>Prevención y control de la tuberculosis</t>
  </si>
  <si>
    <t>Prevención y control de enfermedades producidas por vectores</t>
  </si>
  <si>
    <t>Prevención y control  de la zoonosis (rabia)</t>
  </si>
  <si>
    <t>Atención integral  personas viviendo con VIH</t>
  </si>
  <si>
    <t>Prevención y control de desnutrición</t>
  </si>
  <si>
    <t>Promoción y educación para la salud</t>
  </si>
  <si>
    <t>Prevención y control de enfermedades crónicas</t>
  </si>
  <si>
    <t>Vigilancia  epidemiologia</t>
  </si>
  <si>
    <t>Salud mental</t>
  </si>
  <si>
    <t>Riesgos ambientales</t>
  </si>
  <si>
    <t>Salud bucal</t>
  </si>
  <si>
    <t>Seguro Familiar de Salud en el Régimen Subsidiado</t>
  </si>
  <si>
    <t>Incentivo a la Asistencia Escolar (ILAE)</t>
  </si>
  <si>
    <t>Envejecientes</t>
  </si>
  <si>
    <t>Comer es Primero</t>
  </si>
  <si>
    <t>Bono Gas Hogar</t>
  </si>
  <si>
    <t>Progresando</t>
  </si>
  <si>
    <t xml:space="preserve">Atención integral mujeres víctimas de violencia </t>
  </si>
  <si>
    <t>Servicio Integral de Emergencias</t>
  </si>
  <si>
    <t>TOTAL PROGRAMAS SERVICIOS GENERALES</t>
  </si>
  <si>
    <t>Programa de cobertura boscosa</t>
  </si>
  <si>
    <t>Manejo descentralizado e integrado de las cuencas hidrográficas</t>
  </si>
  <si>
    <t>Ordenación y restauración de ecosistemas costero-marinos prioritarios</t>
  </si>
  <si>
    <t>TOTAL PROGRAMAS MEDIO AMBIENTE</t>
  </si>
  <si>
    <t>Programa Apoyo a las micro, pequeñas y medianas empresas (PYMES)</t>
  </si>
  <si>
    <t>Transferencia FEDA para programas de Desarrollo Rural</t>
  </si>
  <si>
    <t>Programa de Pignoración</t>
  </si>
  <si>
    <t>Programa Sanidad Vegetal</t>
  </si>
  <si>
    <t>Programa de Apoyo a la Produccion</t>
  </si>
  <si>
    <t>Programa de Asistencia Técnica y Fomento a la Producción Pecuaria</t>
  </si>
  <si>
    <t>Programa Caminos Productivos</t>
  </si>
  <si>
    <t>Programa de titulación de tierras</t>
  </si>
  <si>
    <t xml:space="preserve">Tabla 26. Programas Prioritarios
 2019
</t>
  </si>
  <si>
    <t>Tabla 27. Resultado Económico y de Capital del Gobierno Central</t>
  </si>
  <si>
    <t xml:space="preserve">EJECUCIÓN </t>
  </si>
  <si>
    <t>DIFERENCIA</t>
  </si>
  <si>
    <t>Nominal</t>
  </si>
  <si>
    <t>%</t>
  </si>
  <si>
    <t>Ingresos Corrientes</t>
  </si>
  <si>
    <t>Gastos Corrientes</t>
  </si>
  <si>
    <t>Ingresos de Capital</t>
  </si>
  <si>
    <t>Gastos de Capital</t>
  </si>
  <si>
    <t xml:space="preserve">Resultado Capital </t>
  </si>
  <si>
    <t xml:space="preserve"> Tabla 28. Resultado Primario del Gobierno Central</t>
  </si>
  <si>
    <t>Intereses</t>
  </si>
  <si>
    <t>Otros gastos</t>
  </si>
  <si>
    <t xml:space="preserve"> Tabla 29. Componentes del Resultado Financiero del Gobierno Central</t>
  </si>
  <si>
    <t>Resultado Financiero</t>
  </si>
  <si>
    <t xml:space="preserve">A. Total de Ingresos </t>
  </si>
  <si>
    <t xml:space="preserve">A.1) Ingresos Corrientes </t>
  </si>
  <si>
    <t>A.2) Ingresos de Capital</t>
  </si>
  <si>
    <t xml:space="preserve">B. Total de Gastos </t>
  </si>
  <si>
    <t xml:space="preserve">B.1) Gastos Corrientes </t>
  </si>
  <si>
    <t>B.1.1 De los cuales: Intereses</t>
  </si>
  <si>
    <t>B.2) Gastos de Capital</t>
  </si>
  <si>
    <t xml:space="preserve">Resultado Primario [A-[B-(B.1.1)] </t>
  </si>
  <si>
    <t xml:space="preserve">Resultado Capital (A.2-B.2) </t>
  </si>
  <si>
    <t>C. Resultado Financiero (A-B)</t>
  </si>
  <si>
    <t xml:space="preserve">D. Fuentes Financieras </t>
  </si>
  <si>
    <t>D.1 Fuentes Internas</t>
  </si>
  <si>
    <t>D.2 Fuentes Externas</t>
  </si>
  <si>
    <t>E. Aplicaciones Financieras</t>
  </si>
  <si>
    <t>E.1 Incremento de Activos Financieros</t>
  </si>
  <si>
    <t>E.2 Disminución de Pasivos</t>
  </si>
  <si>
    <t xml:space="preserve">F. Financiamiento Neto (D-E) </t>
  </si>
  <si>
    <t xml:space="preserve"> Tabla 30. Balance del Gobierno Central y sus Componentes 2019</t>
  </si>
  <si>
    <t>Enero-diciembre 2019</t>
  </si>
  <si>
    <t>PRESUPUESTO APROBADO 2019</t>
  </si>
  <si>
    <t xml:space="preserve">EJECUCIÓN  2019 </t>
  </si>
  <si>
    <t xml:space="preserve">Tabla 15. Componentes del Resultado Financiero del Gobierno Central
</t>
  </si>
  <si>
    <t>Nota: *El presupuesto inicial corresponde a la Ley No. 61-18 del Presupuesto General del Estado 2019</t>
  </si>
  <si>
    <t>*El presupuesto inicial corresponde a la Ley No. 61-18 del Presupuesto General del Estado 2019</t>
  </si>
  <si>
    <t xml:space="preserve">Tabla 16. Resultado Primario del Gobierno Central 
</t>
  </si>
  <si>
    <t xml:space="preserve">Tabla 17. Resultado Económico y de Capital del Gobierno Central
</t>
  </si>
  <si>
    <t>Tabla 19. Ingresos del Gobierno Central</t>
  </si>
  <si>
    <t>Enero-Diciembre 2018-2019</t>
  </si>
  <si>
    <t xml:space="preserve">Tabla 20. Cuenta Ahorro, Inversión, y Financiamiento
2019
</t>
  </si>
  <si>
    <t xml:space="preserve">Tabla 18. Cuenta Ahorro, Inversión, y Financiamiento
2019
</t>
  </si>
  <si>
    <t xml:space="preserve">Tabla 21. Clasificación Económica de Gastos del Gobierno Central
</t>
  </si>
  <si>
    <t xml:space="preserve">Tabla 22. Ejecución de Gastos por Clasificación Institucional
</t>
  </si>
  <si>
    <t xml:space="preserve">Tabla 24. Gasto Ejecutado según Clasificación Funcional
</t>
  </si>
  <si>
    <t xml:space="preserve">Tabla 23. Ejecución de Gastos por Clasificación Institucional por Destino Económico
</t>
  </si>
  <si>
    <t xml:space="preserve">Tabla 25. Gasto Ejecutado según Clasificación Funcional
</t>
  </si>
  <si>
    <t>Enero-Diciembre 2019</t>
  </si>
  <si>
    <t>No se incluyen las donaciones</t>
  </si>
  <si>
    <r>
      <t>Fuente: Sistema de Información de la Gestión Financiera (SIGEF</t>
    </r>
    <r>
      <rPr>
        <sz val="9"/>
        <color theme="1"/>
        <rFont val="Avenir Next Regular"/>
      </rPr>
      <t>)</t>
    </r>
  </si>
  <si>
    <t>Gráfico 12. Recaudación por Entidad Recaudadora</t>
  </si>
  <si>
    <t>CONCEPTO</t>
  </si>
  <si>
    <t xml:space="preserve">PRESUPUESTO APROBADO </t>
  </si>
  <si>
    <t>% EJECUCIÓN VS APROBADO</t>
  </si>
  <si>
    <t>Servicio</t>
  </si>
  <si>
    <t>Externo</t>
  </si>
  <si>
    <t>Amortización</t>
  </si>
  <si>
    <t>Comisiones</t>
  </si>
  <si>
    <t>Interno</t>
  </si>
  <si>
    <t>Tabla 31. Servicio de la Deuda del Gobierno Central</t>
  </si>
  <si>
    <t>EXISTENTES</t>
  </si>
  <si>
    <t>CON EJECUCIÓN REGISTRADA EN EL SIGEF</t>
  </si>
  <si>
    <t>% DE LAS INSTITUCIONES CON EJECUCIÓN EN EL SIGEF</t>
  </si>
  <si>
    <t>GASTOS DE LAS INSTITUCIONES CON EJECUCIÓN EN EL SIGEF</t>
  </si>
  <si>
    <t>% DE LOS GASTOS DE LAS INSTITUCIONES CON EJECUCIÓN EN EL SIGEF</t>
  </si>
  <si>
    <t>Seguridad Social</t>
  </si>
  <si>
    <t>Descentralizadas</t>
  </si>
  <si>
    <t>Resumen de información disponible en SIGEF</t>
  </si>
  <si>
    <t>% PIB</t>
  </si>
  <si>
    <t>Instituciones Públicas de la Seguridad Social</t>
  </si>
  <si>
    <t>Total Gasto Instituciones Públicas de la Seguridad Social</t>
  </si>
  <si>
    <t>Total Gasto</t>
  </si>
  <si>
    <t>Se utilizó el PIB del marco macroeconómico actualizado al 06/09/2018</t>
  </si>
  <si>
    <t>5180 - DIRECCION CENTRAL DEL SERVICIO NACIONAL DE SALUD</t>
  </si>
  <si>
    <t>5118 - INSTITUTO NACIONAL DE RECURSOS HIDRAÚLICOS (INDRHI)</t>
  </si>
  <si>
    <t>5128 - UNIVERSIDAD AUTÓNOMA DE SANTO DOMINGO</t>
  </si>
  <si>
    <t>5159 - DIRECCION GENERAL DE IMPUESTOS INTERNOS</t>
  </si>
  <si>
    <t>5158 - DIRECCION GENERAL DE ADUANAS</t>
  </si>
  <si>
    <t>5162 - INSTITUTO DOMINICANO DE AVIACION CIVIL</t>
  </si>
  <si>
    <t>5155 - INSTITUTO DE FORMACIÓN TÉCNICO PROFESIONAL (INFOTEP)</t>
  </si>
  <si>
    <t>5142 - FONDO PATRIMONIAL DE LAS EMPRESAS REFORMADAS</t>
  </si>
  <si>
    <t>5111 - INSTITUTO AGRARIO DOMINICANO</t>
  </si>
  <si>
    <t>5182 - INSTITUTO NACIONAL DE TRÁNSITO Y TRANSPORTE TERRESTRE</t>
  </si>
  <si>
    <t>5131 - INSTITUTO DOMINICANO DE LAS TELECOMUNICACIONES</t>
  </si>
  <si>
    <t>5121 - LIGA MUNICIPAL DOMINICANA</t>
  </si>
  <si>
    <t>5151 - CONSEJO NACIONAL PARA LA NIÑEZ Y LA ADOLESCENCIA</t>
  </si>
  <si>
    <t>5139 - SUPERINTENDENCIA DE ELECTRICIDAD</t>
  </si>
  <si>
    <t>5104 - DEPARTAMENTO AEROPORTUARIO</t>
  </si>
  <si>
    <t>5127 - SUPERINTENDENCIA DE SEGUROS</t>
  </si>
  <si>
    <t>5167 - OFICINA NACIONAL DE DEFENSA PUBLICA</t>
  </si>
  <si>
    <t>5108 - CRUZ ROJA DOMINICANA</t>
  </si>
  <si>
    <t>5138 - COMISIÓN NACIONAL DE ENERGÍA</t>
  </si>
  <si>
    <t>5102 - CENTRO DE EXPORTACIONES E INVERSIONES DE LA REP. DOM.</t>
  </si>
  <si>
    <t>5135 - OFICINA NACIONAL DE PROPIEDAD INDUSTRIAL</t>
  </si>
  <si>
    <t>5136 - INSTITUTO DOMINICANO DEL CAFÉ</t>
  </si>
  <si>
    <t>5132 - INSTITUTO DOMINICANO DE INVESTIGACIONES AGROPECUARIAS Y FORESTALES</t>
  </si>
  <si>
    <t>5140 - INSTITUTO DEL TABACO DE LA REPÚBLICA DOMINICANA</t>
  </si>
  <si>
    <t>5168 - ARCHIVO GENERAL DE LA NACIÓN</t>
  </si>
  <si>
    <t>5161 - INSTITUTO DE PROTECCION DE LOS DERECHOS AL CONSUMIDOR</t>
  </si>
  <si>
    <t>5176 - CONSEJO NACIONAL DE DISCAPACIDAD (CONADIS)</t>
  </si>
  <si>
    <t>5175 - CONSEJO NACIONAL DE COMPETITIVIDAD</t>
  </si>
  <si>
    <t>5171 - INSTITUTO DOMINICANO PARA LA CALIDAD (INDOCAL)</t>
  </si>
  <si>
    <t>5150 - CONSEJO NACIONAL DE ZONAS FRANCAS</t>
  </si>
  <si>
    <t>5143 - INSTITUTO DE DESARROLLO Y CRÉDITO COOPERATIVO</t>
  </si>
  <si>
    <t>5183 - UNIDAD DE ANÁLISIS FINANCIERO (UAF)</t>
  </si>
  <si>
    <t>5144 - FONDO ESPECIAL PARA EL DESARROLLO AGROPECUARIO</t>
  </si>
  <si>
    <t>5109 - DEFENSA CIVIL</t>
  </si>
  <si>
    <t>5174 - Mercados Dominicanos de Abasto Agropecuario</t>
  </si>
  <si>
    <t>5120 - JARDÍN BOTÁNICO</t>
  </si>
  <si>
    <t>5166 - COMISION NACIONAL DE DEFENSA DE LA COMPETENCIA</t>
  </si>
  <si>
    <t>5154 - INSTITUTO DE INNOVACION EN BIOTECNOLOGIA E INDUSTRIAL (IIBI)</t>
  </si>
  <si>
    <t>5169 - DIRECCIÓN GENERAL DE CINE (DGCINE)</t>
  </si>
  <si>
    <t>5119 - INSTITUTO PARA EL DESARROLLO DEL SUROESTE</t>
  </si>
  <si>
    <t>5163 - CONSEJO DOMINICANO DE PESCA Y ACUICULTURA</t>
  </si>
  <si>
    <t>5130 - PARQUE ZOOLÓGICO NACIONAL</t>
  </si>
  <si>
    <t>5172 - ORGANISMO DOMINICANO DE ACREDITACION (ODAC)</t>
  </si>
  <si>
    <t>5134 - ACUARIO NACIONAL</t>
  </si>
  <si>
    <t>5152 - CONSEJO NACIONAL DE ESTANCIAS INFANTILES</t>
  </si>
  <si>
    <t>5181 - INSTITUTO GEOGRÁFICO NACIONAL JOSÉ JOAQUÍN HUNGRÍA MORELL</t>
  </si>
  <si>
    <t>5177 - CONSEJO NAC. DE INVESTIGACIONES AGROPECUARIAS Y FORESTALES (CONIAF)</t>
  </si>
  <si>
    <t>5165 - COMISION REGULADORA DE PRACTICAS DESLEALES</t>
  </si>
  <si>
    <t>5133 - MUSEO DE HISTORIA NATURAL</t>
  </si>
  <si>
    <t>5112 - INSTITUTO AZUCARERO DOMINICANO</t>
  </si>
  <si>
    <t>5103 - CONSEJO NACIONAL DE POBLACIÓN Y FAMILIA</t>
  </si>
  <si>
    <t>5179 - SERVICIO GEOLOGICO NACIONAL</t>
  </si>
  <si>
    <t>5157 - CORPORACION DOMICANA DE EMPRESAS ESTATALES (CORDE</t>
  </si>
  <si>
    <t>5164 - CONSEJO NAC. PARA LAS COMUNIDADES DOMINICANAS EN EL EXTERIOR (CONDEX)</t>
  </si>
  <si>
    <t>5147 - INSTITUTO NACIONAL DE LA UVA</t>
  </si>
  <si>
    <t>5137 - INSTITUTO DUARTIANO</t>
  </si>
  <si>
    <t>5178 - FONDO NACIONAL PARA EL MEDIO AMBIENTE Y RECURSOS NATURALES</t>
  </si>
  <si>
    <t>5114 - INSTITUTO PARA EL DESARROLLO DEL NOROESTE</t>
  </si>
  <si>
    <t>5208 - SEGURO NACIONAL DE SALUD</t>
  </si>
  <si>
    <t>5207 - CONSEJO NACIONAL DE SEGURIDAD SOCIAL</t>
  </si>
  <si>
    <t>5201 - INSTITUTO DOMINICANO DE SEGUROS SOCIALES</t>
  </si>
  <si>
    <t>5206 - SUPERINTENDENCIA DE SALUD Y RIESGO LABORAL</t>
  </si>
  <si>
    <t>5202 - INSTITUTO DE AUXILIOS Y VIVIENDAS</t>
  </si>
  <si>
    <t>5205 - SUPERINTENDENCIA DE PENSIONES</t>
  </si>
  <si>
    <t>Tasa Prom. Deuda Pública SPNF</t>
  </si>
  <si>
    <t>Tasa Prom. Deuda Externa</t>
  </si>
  <si>
    <t>Tasa Prom. Deuda Interna</t>
  </si>
  <si>
    <t>Fuente: Dirección General de Crédito Público</t>
  </si>
  <si>
    <t>Sept-2018 – Sept-2019</t>
  </si>
  <si>
    <t>Gráfico 13. Tasas de interés de la Deuda Pública</t>
  </si>
  <si>
    <t>% PIB 2019*</t>
  </si>
  <si>
    <t>1/ Ley de Presupuesto General del Estado 2019; 2/ Cifras preliminares sujetas a revisión; 3/ año base 2007; 4/ Tasa de cambio venta Fuente: Crecimiento del PIB (real), Inflación, Metas de Inflación, Tasa de cambio de BCRD;</t>
  </si>
  <si>
    <t>***Se utilizó el PIB del marco macroeconómico actualizado al 08/09/2018.</t>
  </si>
  <si>
    <t>*El presupuesto aprobado  corresponde a la Ley No. 61-18  y Ley No. 493-19 la cual introduce modificaciones al Presupuesto General del Estado 2019.</t>
  </si>
  <si>
    <t xml:space="preserve">Nota: *El presupuesto inicial 2018 corresponde a la Ley No. 690-16 de Presupuesto General del Estado 2017.  </t>
  </si>
  <si>
    <t>Total General</t>
  </si>
  <si>
    <t>2.2.8.1 - 5 %  que se asigna durante el ejercicio para inversión</t>
  </si>
  <si>
    <t>2.2.6.7 - Otras transferencias de capital</t>
  </si>
  <si>
    <t>2.2.6.2 - Transferencias de capital al sector público</t>
  </si>
  <si>
    <t>2.2.6.1 - Transferencias de capital al sector privado</t>
  </si>
  <si>
    <t>2.2.2.3 - Equipo de defensa y seguridad</t>
  </si>
  <si>
    <t>2.2.2.2 - Maquinaria y equipo</t>
  </si>
  <si>
    <t>2.2.2.1 - Viviendas, edificios y estructuras</t>
  </si>
  <si>
    <t>2.2.1.1 - Construcciones por contrato</t>
  </si>
  <si>
    <t>2.1.6.4 - Transferencias a otras instituciones públicas</t>
  </si>
  <si>
    <t>2.1.6.3 - Transferencia al sector externo</t>
  </si>
  <si>
    <t>2.1.6.2 - Transferencias al sector público</t>
  </si>
  <si>
    <t>2.1.6.1 - Transferencias al sector privado</t>
  </si>
  <si>
    <t>2.1.2.7 - 5 %  que se asigna durante el ejercicio para gasto corriente</t>
  </si>
  <si>
    <t>2.1.2.2 - Bienes y servicios</t>
  </si>
  <si>
    <t>2.1.2.1 - Remuneraciones</t>
  </si>
  <si>
    <t xml:space="preserve">% EJECUCIÓN </t>
  </si>
  <si>
    <t>EJECUCIÓN 2019</t>
  </si>
  <si>
    <t>PRESUPUESTO APROBADO 2019*</t>
  </si>
  <si>
    <t>Nota: El presupuesto aprobado corresponde a la Ley No. 493-19 la cual introduce modificaciones al Presupuesto General del Estado 2019.</t>
  </si>
  <si>
    <t>E. FINANCIAMIENTO NETO (C - D)</t>
  </si>
  <si>
    <t>ÁMBITO INSTITUCIONAL</t>
  </si>
  <si>
    <t>Tabla 32. Organismos Autónomos y Descentralizados No Financieros y Públicas de la Seguridad Social</t>
  </si>
  <si>
    <t xml:space="preserve">El presupuesto aprobado corresponde a la Ley No. 61-18 </t>
  </si>
  <si>
    <t>Total Gasto Organismos Autónomos y Descentralizados No Financieros</t>
  </si>
  <si>
    <t>Organismos Autónomos y Descentralizados No Financieros</t>
  </si>
  <si>
    <t>y Descentralizados No Financieros y Públicas de la Seguridad Social</t>
  </si>
  <si>
    <t xml:space="preserve">Tabla 33. Clasificación Económica de Gastos de los Organismos Autónomos </t>
  </si>
  <si>
    <t>Tabla 34. Clasificación Institucional de Gastos de los Organismos Autónomos</t>
  </si>
  <si>
    <t>El presupuesto aprobado corresponde a la Ley No. 61-18</t>
  </si>
  <si>
    <t>Tabla 35. Clasificación Funcional de Gastos de los Organismos Autónomos</t>
  </si>
  <si>
    <t>Gráfico 4. Tasa de Crecimiento de China</t>
  </si>
  <si>
    <t>Gráfico 8. Inflación por quintiles</t>
  </si>
  <si>
    <t>EJECUCION 2018</t>
  </si>
  <si>
    <t>EJECUCION 2019</t>
  </si>
  <si>
    <t>% PARTICIPACION</t>
  </si>
  <si>
    <t>EJECUTADO % PIB</t>
  </si>
  <si>
    <t>(1)</t>
  </si>
  <si>
    <t>(2)</t>
  </si>
  <si>
    <t>(3)</t>
  </si>
  <si>
    <t>(4)</t>
  </si>
  <si>
    <t>5 - (4/3 TOTAL)</t>
  </si>
  <si>
    <t>(6)</t>
  </si>
  <si>
    <t>Instituciones públicas descentralizadas y autónomas no financieras</t>
  </si>
  <si>
    <t>Total Gasto Instituciones Descentralizadas Autónomas Financieras</t>
  </si>
  <si>
    <t>Instituciones de la seguridad social</t>
  </si>
  <si>
    <t>PIB DE FORMULACION</t>
  </si>
  <si>
    <t>5168 - ARCHIVO GENERAL DE LA NACION</t>
  </si>
  <si>
    <t>5174 - MERCADOS DOMINICANOS DE ABASTO AGROPECUARIO</t>
  </si>
  <si>
    <t>5218 - CAJA DE PENSIONES Y JUBILACIONES PARA CHOFERES</t>
  </si>
  <si>
    <t>Tabla 36. Clasificación Económica de Gastos de las Instituciones Descentralizadas y Autónomas no Financieras y Públicas de la Seguridad Social 2018-2019</t>
  </si>
  <si>
    <t>Tabla 37. Clasificación Institucional de Gastos de las Instituciones Descentralizadas y Autónomas no Financieras y Públicas de la Seguridad Social 2018-2019</t>
  </si>
  <si>
    <t>Tabla 38. Clasificación Funcional de Gastos de las Instituciones Descentralizadas y Autónomas no Financieras y Públicas de la Seguridad Social 2018-2019</t>
  </si>
  <si>
    <t>99 - Administración de Activos,Pasivos y Capital</t>
  </si>
  <si>
    <t>98 - Pensiones y Jubilaciones Civiles</t>
  </si>
  <si>
    <t>97 - Subsidios del Estado</t>
  </si>
  <si>
    <t>11 - Pago Energia No Cortable</t>
  </si>
  <si>
    <t>01 - ADM. DE OBLIGACIONES DEL TESORO</t>
  </si>
  <si>
    <t>96 - Deuda Publica y Otras Operaciones Financieras</t>
  </si>
  <si>
    <t>01 - DEUDA PUBLICA Y OTRAS OPERACIONES FINANCIERAS</t>
  </si>
  <si>
    <t>11 - Administración de Justicia Electoral</t>
  </si>
  <si>
    <t>01 - TRIBUNAL SUPERIOR  ELECTORAL ( TSE)</t>
  </si>
  <si>
    <t>11 - Defensor del Pueblo</t>
  </si>
  <si>
    <t>01 - DEFENSOR DEL PUEBLO</t>
  </si>
  <si>
    <t>98 - Administración de contribuciones especiales</t>
  </si>
  <si>
    <t>11 - Administración Constitucional</t>
  </si>
  <si>
    <t>01 - Actividades centrales</t>
  </si>
  <si>
    <t>01 - TRIBUNAL CONSTITUCIONAL</t>
  </si>
  <si>
    <t>11 - Fiscalización y análisis de cuentas</t>
  </si>
  <si>
    <t>01 - CAMARA DE CUENTAS</t>
  </si>
  <si>
    <t>13 - Administración de Juntas Electorales y Expedición de CIE</t>
  </si>
  <si>
    <t>12 - Registro y Administración del Estado Civil</t>
  </si>
  <si>
    <t>11 - Actividades Electorales</t>
  </si>
  <si>
    <t>01 - Actividad central</t>
  </si>
  <si>
    <t>01 - JUNTA CENTRAL ELECTORAL</t>
  </si>
  <si>
    <t>99 - Administración de activos, pasivos y transferencias</t>
  </si>
  <si>
    <t>11 - Administración de Justicia</t>
  </si>
  <si>
    <t>01 - PODER JUDICIAL</t>
  </si>
  <si>
    <t>99 - Administración de activos,pasivos y transferencias</t>
  </si>
  <si>
    <t>13 - Regulación y desarrollo de hidrocarburos</t>
  </si>
  <si>
    <t>12 - Regulación y desarrollo energético</t>
  </si>
  <si>
    <t>11 - Regulación,fiscalización y desarrollo de la minería metálica,no metálica y mape</t>
  </si>
  <si>
    <t>01 - MINISTERIO DE ENERGIA Y MINAS</t>
  </si>
  <si>
    <t>17 - Formación y capacitación de servidores de la administración pública</t>
  </si>
  <si>
    <t>12 - Fortalecimiento de la gestión pública central, descentralizada y local</t>
  </si>
  <si>
    <t>11 - Profesionalización de la función pública</t>
  </si>
  <si>
    <t>01 - MINISTERIO DE ADMINISTRACION PUBLICA (MAP)</t>
  </si>
  <si>
    <t>99 - Administracion de activos, pasivos y transferencias</t>
  </si>
  <si>
    <t>98 - Administracion de contribuciones especiales</t>
  </si>
  <si>
    <t>16 - Coordinación de la cooperación internacional</t>
  </si>
  <si>
    <t>14 - Planificación económica y social</t>
  </si>
  <si>
    <t>13 - Análisis de estudios económicos y sociales</t>
  </si>
  <si>
    <t>12 - Generación de estadísticas nacionales</t>
  </si>
  <si>
    <t>11 - Desarrollo y coordinación de políticas e iniciativas estratégicas</t>
  </si>
  <si>
    <t>01 - MINISTERIO DE ECONOMIA, PLANIFICACION Y DESARROLLO</t>
  </si>
  <si>
    <t>99 - Administración de transferencias, pasivos y activos financieros</t>
  </si>
  <si>
    <t>12 - Fomento y desarrollo de la ciencia y la tecnología</t>
  </si>
  <si>
    <t>11 - Fomento y desarrollo de la educación superior</t>
  </si>
  <si>
    <t>01 - MINISTERIO DE EDUCACION SUPERIOR CIENCIA Y TECNOLOGIA</t>
  </si>
  <si>
    <t>16 - Generación de conocimiento y creación de competencias en gestión del medio ambiente y recursos naturales</t>
  </si>
  <si>
    <t>15 - Prevención y control de la calidad ambiental</t>
  </si>
  <si>
    <t>14 - Gestión sostenible de los recursos costeros y marinos</t>
  </si>
  <si>
    <t>13 - Manejo sostenible de recursos no renovables, de los suelos y las aguas</t>
  </si>
  <si>
    <t>12 - Manejo sostenible de los recursos forestales</t>
  </si>
  <si>
    <t>11 - Conservación de la biodiversidad</t>
  </si>
  <si>
    <t>03 - Actividades comunes a los programas 11-15</t>
  </si>
  <si>
    <t>01 - MINISTERIO DE MEDIO AMBIENTE Y REC. NAT.</t>
  </si>
  <si>
    <t>11 - Desarrollo integral de la juventud</t>
  </si>
  <si>
    <t>01 - MINISTERIO DE LA JUVENTUD</t>
  </si>
  <si>
    <t>99 - Administración de transferencias pasivos activos financieros</t>
  </si>
  <si>
    <t>13 - Fomento y desarrollo de la cultura</t>
  </si>
  <si>
    <t>12 - Difusión Patrimonio Cultural  [material e inmaterial]</t>
  </si>
  <si>
    <t>11 - Conservación, restauración, salvaguarda patrimonio cultura material e inmaterial</t>
  </si>
  <si>
    <t>01 - MINISTERIO DE CULTURA</t>
  </si>
  <si>
    <t>15 - Promoción de los derechos integrales de la mujer</t>
  </si>
  <si>
    <t>13 - Prevención y atención a la violencia contra la mujer e intrafamiliar</t>
  </si>
  <si>
    <t>12 - Fomento y promoción de la perspectiva de género en la educación y capacitación</t>
  </si>
  <si>
    <t>11 - Coordinación intersectorial</t>
  </si>
  <si>
    <t>01 - MINISTERIO DE LA  MUJER</t>
  </si>
  <si>
    <t>14 - Coordinación y funcionamiento de los adolescentes en conflicto con la ley</t>
  </si>
  <si>
    <t>13 - Servicios periciales e investigación forense</t>
  </si>
  <si>
    <t>12 - Coordinación y funcionamiento del Sistema Penitenciario Dominicano</t>
  </si>
  <si>
    <t>11 - Representación y defensa del interés público social</t>
  </si>
  <si>
    <t>01 - PROCURADURIA GENERAL DE LA REPUBLICA</t>
  </si>
  <si>
    <t>13 - Fomento y desarrollo de infraestructuras turísticas</t>
  </si>
  <si>
    <t>12 - Supervisión y regulación de los servicios turísticos</t>
  </si>
  <si>
    <t>11 - Fomento y promoción turística</t>
  </si>
  <si>
    <t>01 - MINISTERIO DE TURISMO</t>
  </si>
  <si>
    <t>18 - Fomento y desarrollo de la pequeña y mediana empresa</t>
  </si>
  <si>
    <t>17 - Supervición, regulación y fomento del comercio</t>
  </si>
  <si>
    <t>16 - Apoyo a la industria nacional de la aguja</t>
  </si>
  <si>
    <t>11 - Fomento y desarrollo del sector industrial</t>
  </si>
  <si>
    <t>01 - MINISTERIO DE INDUSTRIA, COMERCIO Y MIPYMES (MICM)</t>
  </si>
  <si>
    <t>34 - Construcción, Reconstrucción y Reparación de Infraestructuras para  Atender Emergencias Públicas</t>
  </si>
  <si>
    <t>25 - Promoción para la modernización y seguridad portuaria</t>
  </si>
  <si>
    <t>24 - Investigación e información meteorológica</t>
  </si>
  <si>
    <t>23 - Acceso y uso adecuado del servicio de transporte</t>
  </si>
  <si>
    <t>22 - Embellecimiento de avenidas y carreteras</t>
  </si>
  <si>
    <t>20 - Reducción de vulnerabilidades en infraestructura ante la ocurrencia de desastres naturales</t>
  </si>
  <si>
    <t>19 - Gestión del sistema de peajes</t>
  </si>
  <si>
    <t>17 - Desarrollo en la infraestructura física de edificaciones para los servicios sociales</t>
  </si>
  <si>
    <t>15 - Desarrollo en la infraestructura física de puentes</t>
  </si>
  <si>
    <t>14 - Desarrollo en la infraestructura física de caminos vecinales</t>
  </si>
  <si>
    <t>13 - Desarrollo en la infraestructura física de carreteras</t>
  </si>
  <si>
    <t>12 - Mantenimiento, seguridad y asistencia vial</t>
  </si>
  <si>
    <t>11 - Desarrollo de la infraestructura física de calles y avenidas</t>
  </si>
  <si>
    <t>01 - MINISTERIO DE OBRAS PUBLICAS Y COMUNICACIONES</t>
  </si>
  <si>
    <t>99 - Administración de transferencias y activos financieros</t>
  </si>
  <si>
    <t>14 - Inocuidad agroalimentaria y sanidad vegetal</t>
  </si>
  <si>
    <t>13 - Sanidad animal, asistencia técnica y fomento pecuario</t>
  </si>
  <si>
    <t>12 - Transferencia de tecnologías agropecuarias</t>
  </si>
  <si>
    <t>11 - Fomento de la producción agrícola</t>
  </si>
  <si>
    <t>03 - Actividades comunes a los programas 11 y 14</t>
  </si>
  <si>
    <t>01 - MINISTERIO DE AGRICULTURA</t>
  </si>
  <si>
    <t>13 - Igualdad de oportunidades  y no discriminación</t>
  </si>
  <si>
    <t>12 - Regulación de las relaciones laborales</t>
  </si>
  <si>
    <t>11 - Fomento del empleo</t>
  </si>
  <si>
    <t>01 - MINISTERIO DE TRABAJO</t>
  </si>
  <si>
    <t>15 - Fomento de la recreación, la actividad física  y el deporte de tiempo libre</t>
  </si>
  <si>
    <t>14 - Fomento del deporte escolar y universitario</t>
  </si>
  <si>
    <t>13 - Formación ,capacitación y asistencia técnica deportiva</t>
  </si>
  <si>
    <t>12 - Apoyo y supervisión al  deporte federado y alto rendimiento</t>
  </si>
  <si>
    <t>11 - Construcción, reparación y mantenimiento de instalaciones deportivas</t>
  </si>
  <si>
    <t>01 - MINISTERIO DE DEPORTES Y RECREACIÓN</t>
  </si>
  <si>
    <t>99 - Administración de transferencia, pasivos y activos financieros</t>
  </si>
  <si>
    <t>22 - Calidad de vida e inclusión social de niños con discapacidad intelectual (CAID)</t>
  </si>
  <si>
    <t>20 - Control de enfermedades prevenibles por vacunas</t>
  </si>
  <si>
    <t>18 - Provisión de medicamentos, insumos sanitarios y reactivos de laboratorio</t>
  </si>
  <si>
    <t>16 - Atención a enfermedades de alto costo</t>
  </si>
  <si>
    <t>15 - Asistencia social</t>
  </si>
  <si>
    <t>13 - Salud colectiva</t>
  </si>
  <si>
    <t>11 - Rectoría, dirección y coordinación del Sistema Nacional de Salud</t>
  </si>
  <si>
    <t>01 - MINISTERIO DE SALUD PUBLICA Y ASISTENCIA SOCIAL</t>
  </si>
  <si>
    <t>19 - Servicios de educación para niños(as), adolescentes de 0-20 años en condición especial</t>
  </si>
  <si>
    <t>18 - Formación y desarrollo de la carrera docente</t>
  </si>
  <si>
    <t>17 - Instalaciones escolares seguras, inclusivas y sostenible</t>
  </si>
  <si>
    <t>16 - Servicios de bienestar estudiantil</t>
  </si>
  <si>
    <t>15 - Servicios de educación para adolescentes, jóvenes y adultos 15 años o más</t>
  </si>
  <si>
    <t>14 - Servicios de educación para niños (as) y adolescentes de 12-17 años</t>
  </si>
  <si>
    <t>13 - Servicios de educación primaria para niños y niñas de 6-11 años</t>
  </si>
  <si>
    <t>12 - Programa de atención integral para los niños y niñas de 0-5 años</t>
  </si>
  <si>
    <t>11 - Servicios técnicos pedagógicos</t>
  </si>
  <si>
    <t>01 - MINISTERIO DE EDUCACION</t>
  </si>
  <si>
    <t>21 - Administración de Pensiones y Jubilaciones</t>
  </si>
  <si>
    <t>20 - Gestión del Sistema Presupuestario Dominicano</t>
  </si>
  <si>
    <t>19 - Modernización de la Administración Financiera</t>
  </si>
  <si>
    <t>18 - Adminstración de Crédito Público</t>
  </si>
  <si>
    <t>17 - Servicios de Contabilidad Gubernamental</t>
  </si>
  <si>
    <t>16 - Desarrollo y fortalecimiento de las capacidades en finanzas públicas</t>
  </si>
  <si>
    <t>15 - Formulación de políticas tributaria y gestión de las exoneraciones</t>
  </si>
  <si>
    <t>14 - Regulación, supervisión y fomento de las Compras Públicas</t>
  </si>
  <si>
    <t>13 - Administración general de Bienes Nacionales</t>
  </si>
  <si>
    <t>12 - Catastro de bienes inmuebles a nivel nacional</t>
  </si>
  <si>
    <t>11 - Administración de las operaciones del Tesoro</t>
  </si>
  <si>
    <t>01 - MINISTERIO DE HACIENDA</t>
  </si>
  <si>
    <t>14 - Promoción del desarrollo social y económico de los pueblos fronterizos</t>
  </si>
  <si>
    <t>13 - Desarrollo y fortalecimiento de las capacidades en el ámbito diplomático consular y comercial</t>
  </si>
  <si>
    <t>12 - Expedición, renovación y control de pasaportes</t>
  </si>
  <si>
    <t>11 - Aplicación de política exterior y fomento de las relaciones comerciales</t>
  </si>
  <si>
    <t>01 - MINISTERIO DE RELACIONES EXTERIORES</t>
  </si>
  <si>
    <t>13 - Servicios de salud</t>
  </si>
  <si>
    <t>12 - Educación y capacitación naval</t>
  </si>
  <si>
    <t>11 - Defensa naval</t>
  </si>
  <si>
    <t>03 - ARMADA DE LA REPUBLICA DOMINICANA</t>
  </si>
  <si>
    <t>13 - Servicio de salud</t>
  </si>
  <si>
    <t>12 - Educación y capacitación militar</t>
  </si>
  <si>
    <t>11 - Defensa aérea</t>
  </si>
  <si>
    <t>04 - FUERZA AEREA DE LA  REPUBLICA DOMINICANA</t>
  </si>
  <si>
    <t>12 - Educación  y capacitación militar</t>
  </si>
  <si>
    <t>11 - Defensa terrestre</t>
  </si>
  <si>
    <t>02 - EJERCITO DE LA  REPUBLICA DOMINICANA</t>
  </si>
  <si>
    <t>96 - Deuda pública y otras operaciones financieras</t>
  </si>
  <si>
    <t>13 - Educación y capacitación militar</t>
  </si>
  <si>
    <t>12 - Servicios de salud y asistencia social</t>
  </si>
  <si>
    <t>11 - Defensa nacional</t>
  </si>
  <si>
    <t>01 - MINISTERIO DE DEFENSA</t>
  </si>
  <si>
    <t>50 - Reducción de crímenes y delitos que afectan a la seguridad ciudadana</t>
  </si>
  <si>
    <t>14 - Servicios de salud, seguridad y bienestar social de la P.N</t>
  </si>
  <si>
    <t>13 - Formación y cultura de la P.N</t>
  </si>
  <si>
    <t>12 - Servicios de ordenamiento y asistencia del transporte terreste</t>
  </si>
  <si>
    <t>11 - Servicios de seguridad ciudadana y orden público</t>
  </si>
  <si>
    <t>02 - POLICIA NACIONAL</t>
  </si>
  <si>
    <t>50 - Reducción de crímenes y delitos que afectan la seguridad ciudadana</t>
  </si>
  <si>
    <t>14 - Investigación, formación y capacitación</t>
  </si>
  <si>
    <t>13 - Atención de emergencia a ciudadanos</t>
  </si>
  <si>
    <t>12 - Servicios de control y regulación migratoria</t>
  </si>
  <si>
    <t>11 - Asistencia y prevención para seguridad ciudadana</t>
  </si>
  <si>
    <t>01 - Actividades centrales Ministerio de Interior y gobiernos provinciales</t>
  </si>
  <si>
    <t>01 - MINISTERIO DE INTERIOR Y POLICIA</t>
  </si>
  <si>
    <t>11 - Control fiscal</t>
  </si>
  <si>
    <t>04 - CONTRALORIA GENERAL DE LA REPUBLICA</t>
  </si>
  <si>
    <t>99 - Adm. de activos, pasivos y transferencias</t>
  </si>
  <si>
    <t>16 - Promoción y fomento de la ética en el sector público</t>
  </si>
  <si>
    <t>15 - Programación e implementación del gobierno electrónico y atención ciudadana.</t>
  </si>
  <si>
    <t>14 - Fomento del sector inmobiliario del Estado</t>
  </si>
  <si>
    <t>13 - Atención, prevención de desastres</t>
  </si>
  <si>
    <t>12 - Servicio integral de emergencias</t>
  </si>
  <si>
    <t>11 - Servicio de comunicación y análisis estratégico</t>
  </si>
  <si>
    <t>06 - MINISTERIO DE LA PRESIDENCIA</t>
  </si>
  <si>
    <t>15 - Construcción y reconstrucción de centros de salud</t>
  </si>
  <si>
    <t>05 - OFICINA DE INGENIEROS SUPERVISORES DE OBRAS DEL ESTADO</t>
  </si>
  <si>
    <t>23 - Promoción del desarrollo y fortalecimiento del sector marítimo y marino nacional</t>
  </si>
  <si>
    <t>22 - Apoyo al desarrollo provincial</t>
  </si>
  <si>
    <t>21 - Desarrollo territorial y de comunidades</t>
  </si>
  <si>
    <t>18 - Coordinación y fomento de las actividades culturales</t>
  </si>
  <si>
    <t>15 - Control de drogas y administración de bienes incautados</t>
  </si>
  <si>
    <t>11 - Fondo a cargo del Poder Ejecutivo</t>
  </si>
  <si>
    <t>01 - MINISTERIO ADMINISTRATIVO DE LA PRESIDENCIA</t>
  </si>
  <si>
    <t>14 - Asistencia social integral</t>
  </si>
  <si>
    <t>13 - Desarrollo social comunitario</t>
  </si>
  <si>
    <t>12 - Protección social</t>
  </si>
  <si>
    <t>02 - GABINETE DE LA POLITICA SOCIAL</t>
  </si>
  <si>
    <t>11 - Elaboración y aprobación de leyes a nivel del diputados</t>
  </si>
  <si>
    <t>01 - CAMARA DE DIPUTADOS</t>
  </si>
  <si>
    <t>11 - Elaboración y aprobación de leyes a nivel del senado nacional</t>
  </si>
  <si>
    <t>01 - CAMARA DE SENADORES</t>
  </si>
  <si>
    <t>Devengado</t>
  </si>
  <si>
    <t>Deuda en Pesos</t>
  </si>
  <si>
    <t>Deuda en Dolares</t>
  </si>
  <si>
    <t>PRESUPUESTO INICIAL 2019*</t>
  </si>
  <si>
    <t xml:space="preserve">Tabla 1. Tasas de Crecimiento de la Economía Mundial, Estados Unidos, Zona Euro y República Dominicana
 2018-2021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</si>
</sst>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(* #,##0.00_);_(* \(#,##0.00\);_(* &quot;-&quot;??_);_(@_)"/>
    <numFmt numFmtId="164" formatCode="0.0%"/>
    <numFmt numFmtId="165" formatCode="0.00_);\(0.00\)"/>
    <numFmt numFmtId="166" formatCode="0.0"/>
    <numFmt numFmtId="167" formatCode="0.0_);\(0.0\)"/>
    <numFmt numFmtId="168" formatCode="#,##0.0"/>
    <numFmt numFmtId="169" formatCode="#,##0;\-#,##0"/>
    <numFmt numFmtId="170" formatCode="_(* #,##0_);_(* \(#,##0\);_(* &quot;-&quot;??_);_(@_)"/>
    <numFmt numFmtId="171" formatCode="#,##0.00;\-#,##0.00"/>
    <numFmt numFmtId="172" formatCode="_-* #,##0.00_-;\-* #,##0.00_-;_-* &quot;-&quot;??_-;_-@_-"/>
    <numFmt numFmtId="173" formatCode="_ * #,##0.0_ ;_ * \-#,##0.0_ ;_ * &quot;-&quot;??_ ;_ @_ "/>
    <numFmt numFmtId="174" formatCode="_(* #,##0.0,,_);_(* \(#,##0.0,,\);_(* &quot;-&quot;??_);_(@_)"/>
    <numFmt numFmtId="175" formatCode="%#,#00"/>
    <numFmt numFmtId="176" formatCode="_(* #,##0.0_);_(* \(#,##0.0\);_(* &quot;-&quot;??_);_(@_)"/>
    <numFmt numFmtId="177" formatCode="_-* #,##0\ _€_-;\-* #,##0\ _€_-;_-* &quot;-&quot;??\ _€_-;_-@_-"/>
    <numFmt numFmtId="178" formatCode="_-* #,##0\ _€_-;\-* #,##0\ _€_-;_-* &quot;-&quot;?\ _€_-;_-@_-"/>
    <numFmt numFmtId="179" formatCode="_-* #,##0.00\ _€_-;\-* #,##0.00\ _€_-;_-* &quot;-&quot;??\ _€_-;_-@_-"/>
    <numFmt numFmtId="180" formatCode="#,##0.00000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AvenirNext LT Pro Cn"/>
    </font>
    <font>
      <sz val="9"/>
      <color theme="1"/>
      <name val="AvenirNext LT Pro Cn"/>
    </font>
    <font>
      <sz val="9"/>
      <name val="AvenirNext LT Pro Cn"/>
    </font>
    <font>
      <b/>
      <sz val="9"/>
      <color theme="1"/>
      <name val="AvenirNext LT Pro Cn"/>
    </font>
    <font>
      <sz val="10"/>
      <color theme="1"/>
      <name val="Arial"/>
      <family val="2"/>
    </font>
    <font>
      <b/>
      <sz val="10"/>
      <color theme="1"/>
      <name val="BenchNine Regular"/>
    </font>
    <font>
      <sz val="10"/>
      <color indexed="8"/>
      <name val="BenchNine Regular"/>
    </font>
    <font>
      <sz val="10"/>
      <color theme="1"/>
      <name val="BenchNine Regular"/>
    </font>
    <font>
      <b/>
      <sz val="10"/>
      <color theme="0"/>
      <name val="BenchNine Regular"/>
    </font>
    <font>
      <sz val="10"/>
      <name val="BenchNine Regular"/>
    </font>
    <font>
      <sz val="8"/>
      <color theme="1"/>
      <name val="BenchNine Regular"/>
    </font>
    <font>
      <b/>
      <sz val="8"/>
      <color theme="0"/>
      <name val="BenchNine Regular"/>
    </font>
    <font>
      <vertAlign val="superscript"/>
      <sz val="8"/>
      <color theme="0"/>
      <name val="BenchNine Regular"/>
    </font>
    <font>
      <b/>
      <vertAlign val="superscript"/>
      <sz val="8"/>
      <color theme="0"/>
      <name val="BenchNine Regular"/>
    </font>
    <font>
      <b/>
      <sz val="8"/>
      <color theme="1"/>
      <name val="BenchNine Regular"/>
    </font>
    <font>
      <sz val="8"/>
      <color rgb="FF000000"/>
      <name val="BenchNine Regular"/>
    </font>
    <font>
      <vertAlign val="superscript"/>
      <sz val="8"/>
      <color rgb="FF000000"/>
      <name val="BenchNine Regular"/>
    </font>
    <font>
      <b/>
      <vertAlign val="superscript"/>
      <sz val="8"/>
      <color theme="1"/>
      <name val="BenchNine Regular"/>
    </font>
    <font>
      <sz val="8"/>
      <name val="BenchNine Regular"/>
    </font>
    <font>
      <sz val="1"/>
      <color indexed="8"/>
      <name val="Courier"/>
      <family val="3"/>
    </font>
    <font>
      <b/>
      <i/>
      <sz val="8"/>
      <color theme="1"/>
      <name val="BenchNine Regular"/>
    </font>
    <font>
      <b/>
      <sz val="9"/>
      <color theme="1"/>
      <name val="BenchNine Regular"/>
    </font>
    <font>
      <sz val="9"/>
      <color theme="1"/>
      <name val="BenchNine Regular"/>
    </font>
    <font>
      <sz val="11"/>
      <color theme="0"/>
      <name val="Calibri"/>
      <family val="2"/>
      <scheme val="minor"/>
    </font>
    <font>
      <b/>
      <sz val="10"/>
      <name val="BenchNine Regular"/>
    </font>
    <font>
      <sz val="11"/>
      <name val="Calibri"/>
      <family val="2"/>
      <scheme val="minor"/>
    </font>
    <font>
      <b/>
      <sz val="8"/>
      <name val="BenchNine Regular"/>
    </font>
    <font>
      <b/>
      <sz val="9"/>
      <color theme="1"/>
      <name val="Avenir Next Regular"/>
    </font>
    <font>
      <b/>
      <sz val="9"/>
      <name val="Avenir Next Regular"/>
    </font>
    <font>
      <b/>
      <sz val="7"/>
      <color theme="1"/>
      <name val="AvenirNext LT Pro Cn"/>
    </font>
    <font>
      <sz val="7"/>
      <name val="AvenirNext LT Pro Cn"/>
    </font>
    <font>
      <sz val="10"/>
      <name val="Palatino Linotype"/>
      <family val="1"/>
    </font>
    <font>
      <sz val="10"/>
      <color rgb="FFFF0000"/>
      <name val="Palatino Linotype"/>
      <family val="1"/>
    </font>
    <font>
      <b/>
      <sz val="9"/>
      <color rgb="FFFF0000"/>
      <name val="AvenirNext LT Pro Cn"/>
    </font>
    <font>
      <sz val="12"/>
      <color theme="1"/>
      <name val="Calibri"/>
      <family val="2"/>
      <scheme val="minor"/>
    </font>
    <font>
      <sz val="8"/>
      <color theme="1"/>
      <name val="AvenirNext LT Pro Cn"/>
    </font>
    <font>
      <sz val="7"/>
      <color theme="1"/>
      <name val="AvenirNext LT Pro Cn"/>
    </font>
    <font>
      <b/>
      <sz val="12"/>
      <color theme="0"/>
      <name val="AvenirNext LT Pro Regular"/>
    </font>
    <font>
      <b/>
      <sz val="12"/>
      <color theme="0"/>
      <name val="BenchNine Regular"/>
    </font>
    <font>
      <sz val="10"/>
      <color theme="1"/>
      <name val="enchNine Regular"/>
    </font>
    <font>
      <sz val="12"/>
      <color theme="1"/>
      <name val="enchNine Regular"/>
    </font>
    <font>
      <b/>
      <sz val="10"/>
      <color theme="1"/>
      <name val="enchNine Regular"/>
    </font>
    <font>
      <b/>
      <sz val="12"/>
      <color theme="1"/>
      <name val="enchNine Regular"/>
    </font>
    <font>
      <b/>
      <sz val="10"/>
      <color theme="0"/>
      <name val="enchNine Regular"/>
    </font>
    <font>
      <b/>
      <sz val="10"/>
      <name val="enchNine Regular"/>
    </font>
    <font>
      <b/>
      <sz val="12"/>
      <color theme="0"/>
      <name val="enchNine Regular"/>
    </font>
    <font>
      <sz val="12"/>
      <color rgb="FFFF0000"/>
      <name val="Calibri"/>
      <family val="2"/>
      <scheme val="minor"/>
    </font>
    <font>
      <i/>
      <sz val="8"/>
      <color theme="1"/>
      <name val="BenchNine Regula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Avenir Next Regula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/>
      <name val="AvenirNext LT Pro Cn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EECF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C4781"/>
        <bgColor indexed="64"/>
      </patternFill>
    </fill>
    <fill>
      <patternFill patternType="solid">
        <fgColor rgb="FF0C478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499984740745262"/>
        <bgColor theme="4" tint="0.79998168889431442"/>
      </patternFill>
    </fill>
    <fill>
      <patternFill patternType="solid">
        <fgColor rgb="FF0C4781"/>
        <bgColor theme="4"/>
      </patternFill>
    </fill>
  </fills>
  <borders count="1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double">
        <color theme="4" tint="-0.249977111117893"/>
      </bottom>
      <diagonal/>
    </border>
    <border>
      <left/>
      <right/>
      <top/>
      <bottom style="double">
        <color theme="4" tint="-0.249977111117893"/>
      </bottom>
      <diagonal/>
    </border>
    <border>
      <left/>
      <right style="medium">
        <color indexed="64"/>
      </right>
      <top/>
      <bottom style="double">
        <color theme="4" tint="-0.249977111117893"/>
      </bottom>
      <diagonal/>
    </border>
    <border>
      <left/>
      <right style="medium">
        <color indexed="64"/>
      </right>
      <top/>
      <bottom style="medium">
        <color theme="4" tint="-0.249977111117893"/>
      </bottom>
      <diagonal/>
    </border>
    <border>
      <left style="medium">
        <color indexed="64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double">
        <color theme="4" tint="-0.249977111117893"/>
      </bottom>
      <diagonal/>
    </border>
    <border>
      <left/>
      <right style="medium">
        <color indexed="64"/>
      </right>
      <top style="medium">
        <color theme="4" tint="-0.249977111117893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0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4" tint="0.39997558519241921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29" fillId="0" borderId="0">
      <protection locked="0"/>
    </xf>
    <xf numFmtId="0" fontId="1" fillId="0" borderId="0"/>
    <xf numFmtId="0" fontId="9" fillId="0" borderId="0"/>
    <xf numFmtId="172" fontId="1" fillId="0" borderId="0" applyFont="0" applyFill="0" applyBorder="0" applyAlignment="0" applyProtection="0"/>
    <xf numFmtId="0" fontId="9" fillId="0" borderId="0"/>
    <xf numFmtId="0" fontId="44" fillId="0" borderId="0"/>
    <xf numFmtId="179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179" fontId="1" fillId="0" borderId="0" applyFont="0" applyFill="0" applyBorder="0" applyAlignment="0" applyProtection="0"/>
  </cellStyleXfs>
  <cellXfs count="917">
    <xf numFmtId="0" fontId="0" fillId="0" borderId="0" xfId="0"/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0" fontId="5" fillId="0" borderId="8" xfId="0" applyFont="1" applyBorder="1" applyAlignment="1">
      <alignment horizontal="left" indent="3"/>
    </xf>
    <xf numFmtId="164" fontId="5" fillId="0" borderId="8" xfId="0" applyNumberFormat="1" applyFont="1" applyBorder="1"/>
    <xf numFmtId="0" fontId="3" fillId="0" borderId="0" xfId="0" applyFont="1" applyBorder="1" applyAlignment="1">
      <alignment horizontal="center" wrapText="1"/>
    </xf>
    <xf numFmtId="166" fontId="5" fillId="0" borderId="0" xfId="0" applyNumberFormat="1" applyFont="1" applyBorder="1" applyAlignment="1">
      <alignment horizontal="center" vertical="center"/>
    </xf>
    <xf numFmtId="164" fontId="6" fillId="0" borderId="0" xfId="2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4" fillId="2" borderId="2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165" fontId="6" fillId="3" borderId="0" xfId="2" applyNumberFormat="1" applyFont="1" applyFill="1" applyBorder="1" applyAlignment="1">
      <alignment vertical="center"/>
    </xf>
    <xf numFmtId="165" fontId="6" fillId="3" borderId="15" xfId="2" applyNumberFormat="1" applyFont="1" applyFill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166" fontId="5" fillId="0" borderId="17" xfId="0" applyNumberFormat="1" applyFont="1" applyBorder="1" applyAlignment="1">
      <alignment horizontal="center" vertical="center"/>
    </xf>
    <xf numFmtId="166" fontId="5" fillId="0" borderId="24" xfId="0" applyNumberFormat="1" applyFont="1" applyBorder="1" applyAlignment="1">
      <alignment horizontal="center" vertical="center"/>
    </xf>
    <xf numFmtId="164" fontId="6" fillId="0" borderId="15" xfId="2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left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9" fontId="6" fillId="0" borderId="15" xfId="2" applyFont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168" fontId="5" fillId="0" borderId="17" xfId="0" applyNumberFormat="1" applyFont="1" applyBorder="1" applyAlignment="1">
      <alignment horizontal="center" vertical="center"/>
    </xf>
    <xf numFmtId="168" fontId="5" fillId="0" borderId="0" xfId="0" applyNumberFormat="1" applyFont="1" applyBorder="1" applyAlignment="1">
      <alignment horizontal="center" vertical="center"/>
    </xf>
    <xf numFmtId="168" fontId="5" fillId="0" borderId="24" xfId="0" applyNumberFormat="1" applyFont="1" applyBorder="1" applyAlignment="1">
      <alignment horizontal="center" vertical="center"/>
    </xf>
    <xf numFmtId="164" fontId="5" fillId="0" borderId="0" xfId="2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3" borderId="11" xfId="0" applyFont="1" applyFill="1" applyBorder="1" applyAlignment="1">
      <alignment horizontal="left" vertical="center"/>
    </xf>
    <xf numFmtId="165" fontId="6" fillId="3" borderId="39" xfId="2" applyNumberFormat="1" applyFont="1" applyFill="1" applyBorder="1" applyAlignment="1">
      <alignment vertical="center"/>
    </xf>
    <xf numFmtId="165" fontId="6" fillId="3" borderId="22" xfId="2" applyNumberFormat="1" applyFont="1" applyFill="1" applyBorder="1" applyAlignment="1">
      <alignment vertical="center"/>
    </xf>
    <xf numFmtId="3" fontId="5" fillId="0" borderId="41" xfId="0" applyNumberFormat="1" applyFont="1" applyBorder="1" applyAlignment="1">
      <alignment horizontal="center" vertical="center"/>
    </xf>
    <xf numFmtId="9" fontId="6" fillId="0" borderId="41" xfId="2" applyFont="1" applyBorder="1" applyAlignment="1">
      <alignment horizontal="center" vertical="center"/>
    </xf>
    <xf numFmtId="9" fontId="6" fillId="0" borderId="42" xfId="2" applyFont="1" applyBorder="1" applyAlignment="1">
      <alignment horizontal="center" vertical="center"/>
    </xf>
    <xf numFmtId="0" fontId="8" fillId="0" borderId="52" xfId="0" applyFont="1" applyFill="1" applyBorder="1"/>
    <xf numFmtId="0" fontId="0" fillId="0" borderId="53" xfId="0" applyBorder="1" applyAlignment="1">
      <alignment horizontal="right"/>
    </xf>
    <xf numFmtId="0" fontId="0" fillId="0" borderId="54" xfId="0" applyBorder="1" applyAlignment="1">
      <alignment horizontal="right"/>
    </xf>
    <xf numFmtId="0" fontId="3" fillId="0" borderId="17" xfId="0" applyFont="1" applyBorder="1" applyAlignment="1">
      <alignment horizontal="left" indent="1"/>
    </xf>
    <xf numFmtId="168" fontId="3" fillId="0" borderId="0" xfId="0" applyNumberFormat="1" applyFont="1" applyBorder="1" applyAlignment="1">
      <alignment horizontal="right"/>
    </xf>
    <xf numFmtId="168" fontId="3" fillId="0" borderId="15" xfId="0" applyNumberFormat="1" applyFont="1" applyBorder="1" applyAlignment="1">
      <alignment horizontal="right"/>
    </xf>
    <xf numFmtId="0" fontId="3" fillId="0" borderId="17" xfId="0" applyFont="1" applyBorder="1" applyAlignment="1">
      <alignment horizontal="left" indent="2"/>
    </xf>
    <xf numFmtId="0" fontId="0" fillId="0" borderId="17" xfId="0" applyBorder="1" applyAlignment="1">
      <alignment horizontal="left" indent="3"/>
    </xf>
    <xf numFmtId="168" fontId="0" fillId="0" borderId="0" xfId="0" applyNumberFormat="1" applyBorder="1" applyAlignment="1">
      <alignment horizontal="right"/>
    </xf>
    <xf numFmtId="168" fontId="0" fillId="0" borderId="15" xfId="0" applyNumberFormat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55" xfId="0" applyNumberFormat="1" applyBorder="1" applyAlignment="1">
      <alignment horizontal="right"/>
    </xf>
    <xf numFmtId="0" fontId="3" fillId="0" borderId="56" xfId="0" applyFont="1" applyFill="1" applyBorder="1" applyAlignment="1">
      <alignment horizontal="left"/>
    </xf>
    <xf numFmtId="168" fontId="0" fillId="0" borderId="57" xfId="0" applyNumberFormat="1" applyBorder="1" applyAlignment="1">
      <alignment horizontal="right"/>
    </xf>
    <xf numFmtId="0" fontId="3" fillId="0" borderId="29" xfId="0" applyFont="1" applyFill="1" applyBorder="1" applyAlignment="1">
      <alignment horizontal="left"/>
    </xf>
    <xf numFmtId="10" fontId="0" fillId="0" borderId="19" xfId="2" applyNumberFormat="1" applyFont="1" applyBorder="1"/>
    <xf numFmtId="10" fontId="0" fillId="0" borderId="20" xfId="2" applyNumberFormat="1" applyFont="1" applyBorder="1"/>
    <xf numFmtId="0" fontId="3" fillId="0" borderId="0" xfId="0" applyFont="1" applyBorder="1" applyAlignment="1">
      <alignment wrapText="1"/>
    </xf>
    <xf numFmtId="0" fontId="8" fillId="0" borderId="62" xfId="0" applyFont="1" applyFill="1" applyBorder="1"/>
    <xf numFmtId="168" fontId="0" fillId="0" borderId="53" xfId="0" applyNumberFormat="1" applyBorder="1" applyAlignment="1">
      <alignment horizontal="right"/>
    </xf>
    <xf numFmtId="168" fontId="0" fillId="0" borderId="54" xfId="0" applyNumberFormat="1" applyBorder="1" applyAlignment="1">
      <alignment horizontal="right"/>
    </xf>
    <xf numFmtId="0" fontId="0" fillId="0" borderId="17" xfId="0" applyBorder="1" applyAlignment="1">
      <alignment horizontal="left" indent="1"/>
    </xf>
    <xf numFmtId="168" fontId="0" fillId="0" borderId="63" xfId="0" applyNumberFormat="1" applyBorder="1" applyAlignment="1">
      <alignment horizontal="right"/>
    </xf>
    <xf numFmtId="0" fontId="9" fillId="0" borderId="0" xfId="3"/>
    <xf numFmtId="0" fontId="11" fillId="0" borderId="72" xfId="4" applyNumberFormat="1" applyFont="1" applyBorder="1" applyAlignment="1">
      <alignment horizontal="center"/>
    </xf>
    <xf numFmtId="0" fontId="11" fillId="0" borderId="6" xfId="3" applyFont="1" applyBorder="1" applyAlignment="1">
      <alignment horizontal="left" vertical="center" wrapText="1"/>
    </xf>
    <xf numFmtId="0" fontId="11" fillId="0" borderId="33" xfId="3" applyFont="1" applyBorder="1" applyAlignment="1">
      <alignment horizontal="center" vertical="center" wrapText="1"/>
    </xf>
    <xf numFmtId="169" fontId="11" fillId="0" borderId="6" xfId="5" applyNumberFormat="1" applyFont="1" applyFill="1" applyBorder="1"/>
    <xf numFmtId="164" fontId="12" fillId="0" borderId="6" xfId="2" applyNumberFormat="1" applyFont="1" applyBorder="1" applyAlignment="1">
      <alignment horizontal="center" vertical="center"/>
    </xf>
    <xf numFmtId="0" fontId="11" fillId="0" borderId="74" xfId="4" applyNumberFormat="1" applyFont="1" applyBorder="1" applyAlignment="1">
      <alignment horizontal="center"/>
    </xf>
    <xf numFmtId="0" fontId="11" fillId="0" borderId="75" xfId="3" applyFont="1" applyBorder="1" applyAlignment="1">
      <alignment horizontal="left" vertical="center" wrapText="1"/>
    </xf>
    <xf numFmtId="0" fontId="11" fillId="0" borderId="34" xfId="3" applyFont="1" applyBorder="1" applyAlignment="1">
      <alignment horizontal="center" vertical="center" wrapText="1"/>
    </xf>
    <xf numFmtId="169" fontId="11" fillId="0" borderId="75" xfId="5" applyNumberFormat="1" applyFont="1" applyFill="1" applyBorder="1"/>
    <xf numFmtId="164" fontId="12" fillId="0" borderId="75" xfId="2" applyNumberFormat="1" applyFont="1" applyBorder="1" applyAlignment="1">
      <alignment horizontal="center" vertical="center"/>
    </xf>
    <xf numFmtId="0" fontId="11" fillId="0" borderId="77" xfId="4" applyNumberFormat="1" applyFont="1" applyBorder="1" applyAlignment="1">
      <alignment horizontal="center"/>
    </xf>
    <xf numFmtId="0" fontId="11" fillId="0" borderId="41" xfId="3" applyFont="1" applyBorder="1" applyAlignment="1">
      <alignment horizontal="left" vertical="center" wrapText="1"/>
    </xf>
    <xf numFmtId="0" fontId="11" fillId="0" borderId="78" xfId="3" applyFont="1" applyBorder="1" applyAlignment="1">
      <alignment horizontal="center" vertical="center" wrapText="1"/>
    </xf>
    <xf numFmtId="169" fontId="11" fillId="0" borderId="41" xfId="5" applyNumberFormat="1" applyFont="1" applyFill="1" applyBorder="1"/>
    <xf numFmtId="164" fontId="12" fillId="0" borderId="41" xfId="2" applyNumberFormat="1" applyFont="1" applyBorder="1" applyAlignment="1">
      <alignment horizontal="center" vertical="center"/>
    </xf>
    <xf numFmtId="0" fontId="11" fillId="0" borderId="6" xfId="3" applyFont="1" applyBorder="1" applyAlignment="1">
      <alignment horizontal="center" vertical="center" wrapText="1"/>
    </xf>
    <xf numFmtId="0" fontId="11" fillId="0" borderId="75" xfId="3" applyFont="1" applyBorder="1" applyAlignment="1">
      <alignment horizontal="center" vertical="center" wrapText="1"/>
    </xf>
    <xf numFmtId="0" fontId="9" fillId="0" borderId="75" xfId="3" applyFont="1" applyBorder="1" applyAlignment="1">
      <alignment horizontal="center" vertical="center" wrapText="1"/>
    </xf>
    <xf numFmtId="0" fontId="9" fillId="0" borderId="41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11" fillId="0" borderId="41" xfId="5" applyFont="1" applyBorder="1" applyAlignment="1">
      <alignment horizontal="left" vertical="center" wrapText="1"/>
    </xf>
    <xf numFmtId="0" fontId="9" fillId="0" borderId="41" xfId="5" applyFont="1" applyBorder="1" applyAlignment="1">
      <alignment horizontal="center" vertical="center" wrapText="1"/>
    </xf>
    <xf numFmtId="164" fontId="12" fillId="0" borderId="41" xfId="2" applyNumberFormat="1" applyFont="1" applyBorder="1" applyAlignment="1">
      <alignment horizontal="center" vertical="center" wrapText="1"/>
    </xf>
    <xf numFmtId="0" fontId="13" fillId="5" borderId="35" xfId="3" applyFont="1" applyFill="1" applyBorder="1" applyAlignment="1">
      <alignment horizontal="left" vertical="center" wrapText="1"/>
    </xf>
    <xf numFmtId="0" fontId="11" fillId="0" borderId="82" xfId="4" applyNumberFormat="1" applyFont="1" applyBorder="1" applyAlignment="1">
      <alignment horizontal="center"/>
    </xf>
    <xf numFmtId="0" fontId="11" fillId="0" borderId="44" xfId="3" applyFont="1" applyBorder="1" applyAlignment="1">
      <alignment horizontal="left" vertical="center" wrapText="1"/>
    </xf>
    <xf numFmtId="0" fontId="9" fillId="0" borderId="44" xfId="3" applyFont="1" applyBorder="1" applyAlignment="1">
      <alignment horizontal="center" vertical="center" wrapText="1"/>
    </xf>
    <xf numFmtId="169" fontId="11" fillId="0" borderId="44" xfId="5" applyNumberFormat="1" applyFont="1" applyFill="1" applyBorder="1"/>
    <xf numFmtId="169" fontId="11" fillId="0" borderId="44" xfId="5" applyNumberFormat="1" applyFont="1" applyFill="1" applyBorder="1" applyAlignment="1">
      <alignment horizontal="center" vertical="center"/>
    </xf>
    <xf numFmtId="164" fontId="12" fillId="0" borderId="44" xfId="2" applyNumberFormat="1" applyFont="1" applyBorder="1" applyAlignment="1">
      <alignment horizontal="center" vertical="center"/>
    </xf>
    <xf numFmtId="164" fontId="12" fillId="0" borderId="45" xfId="2" applyNumberFormat="1" applyFont="1" applyBorder="1" applyAlignment="1">
      <alignment horizontal="center" vertical="center"/>
    </xf>
    <xf numFmtId="0" fontId="13" fillId="5" borderId="83" xfId="3" applyFont="1" applyFill="1" applyBorder="1" applyAlignment="1">
      <alignment horizontal="left" vertical="center" wrapText="1"/>
    </xf>
    <xf numFmtId="0" fontId="9" fillId="0" borderId="6" xfId="3" applyBorder="1" applyAlignment="1">
      <alignment horizontal="center" wrapText="1"/>
    </xf>
    <xf numFmtId="0" fontId="9" fillId="0" borderId="41" xfId="3" applyBorder="1" applyAlignment="1">
      <alignment horizontal="center" wrapText="1"/>
    </xf>
    <xf numFmtId="3" fontId="12" fillId="0" borderId="41" xfId="3" applyNumberFormat="1" applyFont="1" applyBorder="1" applyAlignment="1">
      <alignment horizontal="center" vertical="center"/>
    </xf>
    <xf numFmtId="164" fontId="12" fillId="0" borderId="42" xfId="2" applyNumberFormat="1" applyFont="1" applyBorder="1" applyAlignment="1">
      <alignment horizontal="center" vertical="center"/>
    </xf>
    <xf numFmtId="0" fontId="14" fillId="0" borderId="6" xfId="3" applyFont="1" applyBorder="1" applyAlignment="1">
      <alignment horizontal="center" vertical="center" wrapText="1"/>
    </xf>
    <xf numFmtId="0" fontId="14" fillId="0" borderId="75" xfId="3" applyFont="1" applyBorder="1" applyAlignment="1">
      <alignment horizontal="center" vertical="center" wrapText="1"/>
    </xf>
    <xf numFmtId="0" fontId="14" fillId="0" borderId="41" xfId="3" applyFont="1" applyBorder="1" applyAlignment="1">
      <alignment horizontal="center" vertical="center" wrapText="1"/>
    </xf>
    <xf numFmtId="3" fontId="12" fillId="0" borderId="41" xfId="3" applyNumberFormat="1" applyFont="1" applyBorder="1"/>
    <xf numFmtId="170" fontId="15" fillId="6" borderId="0" xfId="0" applyNumberFormat="1" applyFont="1" applyFill="1" applyBorder="1" applyAlignment="1">
      <alignment horizontal="left" vertical="center"/>
    </xf>
    <xf numFmtId="170" fontId="15" fillId="6" borderId="0" xfId="1" applyNumberFormat="1" applyFont="1" applyFill="1" applyBorder="1" applyAlignment="1">
      <alignment horizontal="left"/>
    </xf>
    <xf numFmtId="164" fontId="15" fillId="6" borderId="0" xfId="2" applyNumberFormat="1" applyFont="1" applyFill="1" applyBorder="1" applyAlignment="1">
      <alignment horizontal="right"/>
    </xf>
    <xf numFmtId="170" fontId="16" fillId="0" borderId="0" xfId="0" applyNumberFormat="1" applyFont="1" applyFill="1" applyBorder="1" applyAlignment="1" applyProtection="1">
      <alignment horizontal="left" vertical="center" indent="1"/>
    </xf>
    <xf numFmtId="170" fontId="17" fillId="0" borderId="0" xfId="1" applyNumberFormat="1" applyFont="1" applyFill="1" applyBorder="1" applyAlignment="1">
      <alignment horizontal="left"/>
    </xf>
    <xf numFmtId="164" fontId="17" fillId="0" borderId="0" xfId="2" applyNumberFormat="1" applyFont="1" applyFill="1" applyBorder="1" applyAlignment="1">
      <alignment horizontal="right"/>
    </xf>
    <xf numFmtId="164" fontId="0" fillId="0" borderId="0" xfId="2" applyNumberFormat="1" applyFont="1"/>
    <xf numFmtId="0" fontId="0" fillId="0" borderId="0" xfId="0" applyAlignment="1">
      <alignment horizontal="left"/>
    </xf>
    <xf numFmtId="171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70" fontId="16" fillId="0" borderId="0" xfId="0" applyNumberFormat="1" applyFont="1" applyFill="1" applyBorder="1" applyAlignment="1" applyProtection="1">
      <alignment horizontal="left" vertical="center" wrapText="1" indent="1"/>
    </xf>
    <xf numFmtId="164" fontId="15" fillId="6" borderId="0" xfId="2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indent="2"/>
    </xf>
    <xf numFmtId="170" fontId="15" fillId="0" borderId="0" xfId="1" applyNumberFormat="1" applyFont="1" applyFill="1" applyBorder="1" applyAlignment="1">
      <alignment vertical="center"/>
    </xf>
    <xf numFmtId="164" fontId="17" fillId="0" borderId="0" xfId="2" applyNumberFormat="1" applyFont="1" applyFill="1" applyBorder="1" applyAlignment="1">
      <alignment horizontal="right" vertical="center"/>
    </xf>
    <xf numFmtId="170" fontId="17" fillId="0" borderId="0" xfId="1" applyNumberFormat="1" applyFont="1" applyFill="1" applyBorder="1" applyAlignment="1">
      <alignment vertical="center"/>
    </xf>
    <xf numFmtId="164" fontId="0" fillId="0" borderId="0" xfId="2" applyNumberFormat="1" applyFont="1" applyFill="1" applyBorder="1" applyAlignment="1">
      <alignment horizontal="right"/>
    </xf>
    <xf numFmtId="170" fontId="15" fillId="6" borderId="0" xfId="1" applyNumberFormat="1" applyFont="1" applyFill="1" applyBorder="1" applyAlignment="1">
      <alignment vertical="center"/>
    </xf>
    <xf numFmtId="164" fontId="16" fillId="0" borderId="0" xfId="2" applyNumberFormat="1" applyFont="1" applyFill="1" applyBorder="1" applyAlignment="1" applyProtection="1">
      <alignment horizontal="right" vertical="center"/>
    </xf>
    <xf numFmtId="173" fontId="15" fillId="6" borderId="0" xfId="6" applyNumberFormat="1" applyFont="1" applyFill="1" applyBorder="1" applyAlignment="1">
      <alignment horizontal="left"/>
    </xf>
    <xf numFmtId="173" fontId="19" fillId="0" borderId="0" xfId="6" applyNumberFormat="1" applyFont="1" applyFill="1" applyBorder="1" applyAlignment="1" applyProtection="1">
      <alignment horizontal="left" vertical="center" wrapText="1" indent="1"/>
    </xf>
    <xf numFmtId="0" fontId="20" fillId="0" borderId="0" xfId="0" applyFont="1" applyFill="1" applyBorder="1" applyAlignment="1"/>
    <xf numFmtId="174" fontId="17" fillId="0" borderId="0" xfId="1" applyNumberFormat="1" applyFont="1" applyFill="1" applyBorder="1" applyAlignment="1">
      <alignment vertical="center"/>
    </xf>
    <xf numFmtId="43" fontId="0" fillId="0" borderId="0" xfId="1" applyFont="1"/>
    <xf numFmtId="170" fontId="0" fillId="0" borderId="0" xfId="1" applyNumberFormat="1" applyFont="1"/>
    <xf numFmtId="0" fontId="0" fillId="0" borderId="0" xfId="0" applyFont="1" applyAlignment="1">
      <alignment horizontal="left" indent="2"/>
    </xf>
    <xf numFmtId="0" fontId="3" fillId="6" borderId="0" xfId="0" applyFont="1" applyFill="1" applyAlignment="1">
      <alignment horizontal="left" indent="1"/>
    </xf>
    <xf numFmtId="170" fontId="3" fillId="6" borderId="0" xfId="1" applyNumberFormat="1" applyFont="1" applyFill="1"/>
    <xf numFmtId="164" fontId="3" fillId="6" borderId="0" xfId="2" applyNumberFormat="1" applyFont="1" applyFill="1"/>
    <xf numFmtId="0" fontId="3" fillId="0" borderId="0" xfId="0" applyFont="1" applyAlignment="1">
      <alignment horizontal="left" indent="2"/>
    </xf>
    <xf numFmtId="170" fontId="3" fillId="0" borderId="0" xfId="1" applyNumberFormat="1" applyFont="1"/>
    <xf numFmtId="164" fontId="3" fillId="0" borderId="0" xfId="2" applyNumberFormat="1" applyFont="1"/>
    <xf numFmtId="0" fontId="0" fillId="0" borderId="0" xfId="0" applyFont="1" applyAlignment="1">
      <alignment horizontal="left" indent="4"/>
    </xf>
    <xf numFmtId="0" fontId="0" fillId="0" borderId="0" xfId="0" applyFont="1" applyAlignment="1">
      <alignment horizontal="left" indent="6"/>
    </xf>
    <xf numFmtId="0" fontId="0" fillId="0" borderId="0" xfId="0" applyAlignment="1">
      <alignment horizontal="left" indent="3"/>
    </xf>
    <xf numFmtId="170" fontId="1" fillId="0" borderId="0" xfId="1" applyNumberFormat="1" applyFont="1"/>
    <xf numFmtId="0" fontId="0" fillId="0" borderId="0" xfId="0" applyFont="1" applyAlignment="1">
      <alignment horizontal="left" indent="3"/>
    </xf>
    <xf numFmtId="0" fontId="24" fillId="3" borderId="90" xfId="3" applyFont="1" applyFill="1" applyBorder="1" applyAlignment="1">
      <alignment horizontal="left"/>
    </xf>
    <xf numFmtId="0" fontId="24" fillId="3" borderId="11" xfId="3" applyFont="1" applyFill="1" applyBorder="1" applyAlignment="1">
      <alignment horizontal="left"/>
    </xf>
    <xf numFmtId="0" fontId="25" fillId="0" borderId="18" xfId="0" applyFont="1" applyBorder="1" applyAlignment="1">
      <alignment vertical="center"/>
    </xf>
    <xf numFmtId="2" fontId="25" fillId="0" borderId="20" xfId="7" applyNumberFormat="1" applyFont="1" applyBorder="1" applyAlignment="1">
      <alignment horizontal="center" vertical="center"/>
    </xf>
    <xf numFmtId="2" fontId="24" fillId="3" borderId="90" xfId="3" applyNumberFormat="1" applyFont="1" applyFill="1" applyBorder="1" applyAlignment="1">
      <alignment horizontal="left"/>
    </xf>
    <xf numFmtId="2" fontId="24" fillId="3" borderId="11" xfId="3" applyNumberFormat="1" applyFont="1" applyFill="1" applyBorder="1" applyAlignment="1">
      <alignment horizontal="left"/>
    </xf>
    <xf numFmtId="0" fontId="25" fillId="7" borderId="18" xfId="0" applyFont="1" applyFill="1" applyBorder="1" applyAlignment="1">
      <alignment vertical="center"/>
    </xf>
    <xf numFmtId="2" fontId="25" fillId="7" borderId="20" xfId="7" applyNumberFormat="1" applyFont="1" applyFill="1" applyBorder="1" applyAlignment="1">
      <alignment horizontal="center" vertical="center"/>
    </xf>
    <xf numFmtId="2" fontId="28" fillId="0" borderId="20" xfId="7" applyNumberFormat="1" applyFont="1" applyBorder="1" applyAlignment="1">
      <alignment horizontal="center" vertical="center"/>
    </xf>
    <xf numFmtId="0" fontId="24" fillId="8" borderId="44" xfId="0" applyFont="1" applyFill="1" applyBorder="1"/>
    <xf numFmtId="0" fontId="30" fillId="8" borderId="44" xfId="0" applyFont="1" applyFill="1" applyBorder="1" applyAlignment="1">
      <alignment horizontal="left" indent="1"/>
    </xf>
    <xf numFmtId="0" fontId="31" fillId="6" borderId="0" xfId="0" applyFont="1" applyFill="1" applyBorder="1" applyAlignment="1">
      <alignment horizontal="left"/>
    </xf>
    <xf numFmtId="170" fontId="3" fillId="6" borderId="0" xfId="1" applyNumberFormat="1" applyFont="1" applyFill="1" applyAlignment="1">
      <alignment horizontal="right"/>
    </xf>
    <xf numFmtId="0" fontId="32" fillId="0" borderId="0" xfId="0" applyFont="1" applyFill="1" applyBorder="1" applyAlignment="1">
      <alignment horizontal="left" indent="1"/>
    </xf>
    <xf numFmtId="170" fontId="0" fillId="0" borderId="0" xfId="1" applyNumberFormat="1" applyFont="1" applyAlignment="1">
      <alignment horizontal="right"/>
    </xf>
    <xf numFmtId="164" fontId="0" fillId="0" borderId="0" xfId="2" applyNumberFormat="1" applyFont="1" applyAlignment="1">
      <alignment horizontal="right"/>
    </xf>
    <xf numFmtId="0" fontId="8" fillId="6" borderId="0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/>
    </xf>
    <xf numFmtId="0" fontId="24" fillId="5" borderId="92" xfId="3" applyFont="1" applyFill="1" applyBorder="1" applyAlignment="1">
      <alignment horizontal="left"/>
    </xf>
    <xf numFmtId="170" fontId="24" fillId="5" borderId="92" xfId="7" applyNumberFormat="1" applyFont="1" applyFill="1" applyBorder="1" applyAlignment="1">
      <alignment horizontal="left"/>
    </xf>
    <xf numFmtId="0" fontId="20" fillId="0" borderId="0" xfId="0" applyFont="1" applyAlignment="1">
      <alignment horizontal="left" indent="2"/>
    </xf>
    <xf numFmtId="170" fontId="20" fillId="0" borderId="0" xfId="7" applyNumberFormat="1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1" fillId="10" borderId="93" xfId="9" applyFont="1" applyFill="1" applyBorder="1" applyAlignment="1">
      <alignment horizontal="center" vertical="center" wrapText="1"/>
    </xf>
    <xf numFmtId="170" fontId="21" fillId="10" borderId="93" xfId="7" applyNumberFormat="1" applyFont="1" applyFill="1" applyBorder="1" applyAlignment="1">
      <alignment horizontal="center" vertical="center" wrapText="1"/>
    </xf>
    <xf numFmtId="49" fontId="32" fillId="0" borderId="0" xfId="0" applyNumberFormat="1" applyFont="1" applyBorder="1"/>
    <xf numFmtId="49" fontId="31" fillId="5" borderId="0" xfId="0" applyNumberFormat="1" applyFont="1" applyFill="1" applyBorder="1" applyAlignment="1">
      <alignment horizontal="left"/>
    </xf>
    <xf numFmtId="49" fontId="32" fillId="0" borderId="0" xfId="0" applyNumberFormat="1" applyFont="1" applyBorder="1" applyAlignment="1">
      <alignment wrapText="1"/>
    </xf>
    <xf numFmtId="0" fontId="0" fillId="0" borderId="19" xfId="0" applyBorder="1"/>
    <xf numFmtId="164" fontId="0" fillId="0" borderId="19" xfId="2" applyNumberFormat="1" applyFont="1" applyBorder="1"/>
    <xf numFmtId="0" fontId="0" fillId="0" borderId="19" xfId="0" applyBorder="1" applyAlignment="1">
      <alignment horizontal="left" indent="1"/>
    </xf>
    <xf numFmtId="0" fontId="0" fillId="0" borderId="0" xfId="0" applyBorder="1"/>
    <xf numFmtId="176" fontId="34" fillId="6" borderId="0" xfId="0" applyNumberFormat="1" applyFont="1" applyFill="1" applyBorder="1" applyAlignment="1" applyProtection="1">
      <alignment horizontal="left" vertical="center"/>
    </xf>
    <xf numFmtId="170" fontId="34" fillId="6" borderId="0" xfId="1" applyNumberFormat="1" applyFont="1" applyFill="1" applyBorder="1" applyAlignment="1">
      <alignment horizontal="left"/>
    </xf>
    <xf numFmtId="170" fontId="19" fillId="0" borderId="0" xfId="0" applyNumberFormat="1" applyFont="1" applyFill="1" applyBorder="1" applyAlignment="1">
      <alignment horizontal="left" vertical="center" indent="2"/>
    </xf>
    <xf numFmtId="170" fontId="19" fillId="0" borderId="0" xfId="1" applyNumberFormat="1" applyFont="1" applyFill="1" applyBorder="1" applyAlignment="1">
      <alignment horizontal="left"/>
    </xf>
    <xf numFmtId="0" fontId="8" fillId="6" borderId="0" xfId="0" applyFont="1" applyFill="1" applyBorder="1" applyAlignment="1">
      <alignment horizontal="left"/>
    </xf>
    <xf numFmtId="170" fontId="34" fillId="6" borderId="0" xfId="1" applyNumberFormat="1" applyFont="1" applyFill="1" applyBorder="1" applyAlignment="1">
      <alignment vertical="center"/>
    </xf>
    <xf numFmtId="170" fontId="19" fillId="0" borderId="0" xfId="0" applyNumberFormat="1" applyFont="1" applyFill="1" applyBorder="1" applyAlignment="1">
      <alignment horizontal="left" vertical="center" indent="4"/>
    </xf>
    <xf numFmtId="170" fontId="34" fillId="6" borderId="0" xfId="0" applyNumberFormat="1" applyFont="1" applyFill="1" applyBorder="1" applyAlignment="1">
      <alignment horizontal="left" vertical="center"/>
    </xf>
    <xf numFmtId="0" fontId="35" fillId="6" borderId="0" xfId="0" applyFont="1" applyFill="1"/>
    <xf numFmtId="0" fontId="35" fillId="0" borderId="0" xfId="0" applyFont="1" applyFill="1" applyBorder="1" applyAlignment="1">
      <alignment horizontal="left" indent="2"/>
    </xf>
    <xf numFmtId="173" fontId="34" fillId="6" borderId="0" xfId="6" applyNumberFormat="1" applyFont="1" applyFill="1" applyBorder="1" applyAlignment="1">
      <alignment horizontal="left"/>
    </xf>
    <xf numFmtId="173" fontId="19" fillId="0" borderId="0" xfId="6" applyNumberFormat="1" applyFont="1" applyFill="1" applyBorder="1" applyAlignment="1" applyProtection="1">
      <alignment horizontal="left" vertical="center" wrapText="1" indent="2"/>
    </xf>
    <xf numFmtId="0" fontId="34" fillId="6" borderId="19" xfId="0" applyFont="1" applyFill="1" applyBorder="1" applyAlignment="1">
      <alignment horizontal="left"/>
    </xf>
    <xf numFmtId="170" fontId="34" fillId="6" borderId="19" xfId="1" applyNumberFormat="1" applyFont="1" applyFill="1" applyBorder="1" applyAlignment="1">
      <alignment vertical="center"/>
    </xf>
    <xf numFmtId="0" fontId="3" fillId="0" borderId="0" xfId="0" applyFont="1" applyAlignment="1"/>
    <xf numFmtId="171" fontId="2" fillId="12" borderId="95" xfId="0" applyNumberFormat="1" applyFont="1" applyFill="1" applyBorder="1" applyAlignment="1">
      <alignment horizontal="center"/>
    </xf>
    <xf numFmtId="164" fontId="0" fillId="0" borderId="105" xfId="2" applyNumberFormat="1" applyFont="1" applyBorder="1"/>
    <xf numFmtId="0" fontId="2" fillId="12" borderId="101" xfId="0" applyFont="1" applyFill="1" applyBorder="1" applyAlignment="1">
      <alignment horizontal="center"/>
    </xf>
    <xf numFmtId="171" fontId="2" fillId="12" borderId="98" xfId="0" applyNumberFormat="1" applyFont="1" applyFill="1" applyBorder="1" applyAlignment="1">
      <alignment horizontal="center"/>
    </xf>
    <xf numFmtId="0" fontId="0" fillId="0" borderId="103" xfId="0" applyBorder="1" applyAlignment="1">
      <alignment horizontal="left" wrapText="1" indent="1"/>
    </xf>
    <xf numFmtId="0" fontId="0" fillId="0" borderId="0" xfId="0"/>
    <xf numFmtId="0" fontId="21" fillId="10" borderId="93" xfId="0" applyFont="1" applyFill="1" applyBorder="1" applyAlignment="1">
      <alignment horizontal="center" vertical="center"/>
    </xf>
    <xf numFmtId="0" fontId="21" fillId="10" borderId="94" xfId="0" applyFont="1" applyFill="1" applyBorder="1" applyAlignment="1">
      <alignment horizontal="center" vertical="center"/>
    </xf>
    <xf numFmtId="0" fontId="21" fillId="10" borderId="93" xfId="0" applyFont="1" applyFill="1" applyBorder="1" applyAlignment="1">
      <alignment horizontal="center" vertical="center" wrapText="1"/>
    </xf>
    <xf numFmtId="0" fontId="36" fillId="5" borderId="0" xfId="10" applyFont="1" applyFill="1" applyBorder="1"/>
    <xf numFmtId="0" fontId="20" fillId="0" borderId="0" xfId="0" applyFont="1" applyFill="1" applyAlignment="1">
      <alignment horizontal="left" indent="4"/>
    </xf>
    <xf numFmtId="0" fontId="20" fillId="0" borderId="0" xfId="0" applyFont="1" applyFill="1" applyAlignment="1">
      <alignment horizontal="left" indent="5"/>
    </xf>
    <xf numFmtId="0" fontId="24" fillId="0" borderId="0" xfId="0" applyFont="1" applyFill="1" applyAlignment="1">
      <alignment horizontal="left" indent="2"/>
    </xf>
    <xf numFmtId="173" fontId="28" fillId="0" borderId="0" xfId="11" applyNumberFormat="1" applyFont="1" applyFill="1" applyBorder="1" applyAlignment="1">
      <alignment horizontal="left" vertical="center" indent="1"/>
    </xf>
    <xf numFmtId="0" fontId="21" fillId="10" borderId="93" xfId="0" applyFont="1" applyFill="1" applyBorder="1" applyAlignment="1">
      <alignment horizontal="left" vertical="center"/>
    </xf>
    <xf numFmtId="0" fontId="24" fillId="0" borderId="0" xfId="0" applyFont="1" applyFill="1"/>
    <xf numFmtId="0" fontId="36" fillId="0" borderId="0" xfId="0" applyFont="1" applyFill="1" applyBorder="1" applyAlignment="1">
      <alignment horizontal="left" indent="2"/>
    </xf>
    <xf numFmtId="0" fontId="28" fillId="0" borderId="0" xfId="0" applyFont="1" applyFill="1" applyAlignment="1">
      <alignment horizontal="left" indent="4"/>
    </xf>
    <xf numFmtId="0" fontId="28" fillId="0" borderId="0" xfId="0" applyFont="1" applyFill="1" applyAlignment="1">
      <alignment horizontal="left" indent="5"/>
    </xf>
    <xf numFmtId="0" fontId="36" fillId="0" borderId="0" xfId="0" applyFont="1" applyFill="1" applyAlignment="1">
      <alignment horizontal="left" indent="2"/>
    </xf>
    <xf numFmtId="170" fontId="0" fillId="0" borderId="0" xfId="0" applyNumberFormat="1"/>
    <xf numFmtId="0" fontId="0" fillId="0" borderId="0" xfId="0"/>
    <xf numFmtId="164" fontId="0" fillId="0" borderId="0" xfId="2" applyNumberFormat="1" applyFont="1"/>
    <xf numFmtId="0" fontId="21" fillId="10" borderId="93" xfId="0" applyFont="1" applyFill="1" applyBorder="1" applyAlignment="1">
      <alignment horizontal="center" vertical="center" wrapText="1"/>
    </xf>
    <xf numFmtId="170" fontId="36" fillId="5" borderId="98" xfId="7" applyNumberFormat="1" applyFont="1" applyFill="1" applyBorder="1" applyAlignment="1"/>
    <xf numFmtId="164" fontId="36" fillId="5" borderId="98" xfId="2" applyNumberFormat="1" applyFont="1" applyFill="1" applyBorder="1" applyAlignment="1">
      <alignment horizontal="center" vertical="center"/>
    </xf>
    <xf numFmtId="170" fontId="36" fillId="0" borderId="0" xfId="7" applyNumberFormat="1" applyFont="1" applyBorder="1" applyAlignment="1"/>
    <xf numFmtId="164" fontId="36" fillId="0" borderId="0" xfId="2" applyNumberFormat="1" applyFont="1" applyBorder="1" applyAlignment="1">
      <alignment horizontal="center" vertical="center"/>
    </xf>
    <xf numFmtId="170" fontId="28" fillId="0" borderId="0" xfId="7" applyNumberFormat="1" applyFont="1" applyAlignment="1"/>
    <xf numFmtId="164" fontId="28" fillId="0" borderId="0" xfId="2" applyNumberFormat="1" applyFont="1" applyAlignment="1">
      <alignment horizontal="center" vertical="center"/>
    </xf>
    <xf numFmtId="176" fontId="28" fillId="0" borderId="0" xfId="7" applyNumberFormat="1" applyFont="1" applyAlignment="1"/>
    <xf numFmtId="164" fontId="36" fillId="0" borderId="0" xfId="2" applyNumberFormat="1" applyFont="1" applyAlignment="1">
      <alignment horizontal="center" vertical="center"/>
    </xf>
    <xf numFmtId="170" fontId="36" fillId="0" borderId="0" xfId="7" applyNumberFormat="1" applyFont="1" applyAlignment="1"/>
    <xf numFmtId="9" fontId="36" fillId="0" borderId="0" xfId="2" applyNumberFormat="1" applyFont="1" applyAlignment="1">
      <alignment horizontal="center" vertical="center"/>
    </xf>
    <xf numFmtId="43" fontId="20" fillId="0" borderId="0" xfId="1" applyFont="1" applyFill="1" applyAlignment="1">
      <alignment horizontal="center"/>
    </xf>
    <xf numFmtId="178" fontId="36" fillId="5" borderId="0" xfId="10" applyNumberFormat="1" applyFont="1" applyFill="1" applyBorder="1"/>
    <xf numFmtId="164" fontId="28" fillId="0" borderId="0" xfId="2" applyNumberFormat="1" applyFont="1" applyBorder="1" applyAlignment="1">
      <alignment horizontal="center" vertical="center"/>
    </xf>
    <xf numFmtId="170" fontId="21" fillId="10" borderId="93" xfId="7" applyNumberFormat="1" applyFont="1" applyFill="1" applyBorder="1" applyAlignment="1">
      <alignment horizontal="right" vertical="center"/>
    </xf>
    <xf numFmtId="164" fontId="21" fillId="10" borderId="93" xfId="2" applyNumberFormat="1" applyFont="1" applyFill="1" applyBorder="1" applyAlignment="1">
      <alignment horizontal="center" vertical="center"/>
    </xf>
    <xf numFmtId="177" fontId="20" fillId="0" borderId="0" xfId="1" applyNumberFormat="1" applyFont="1" applyFill="1"/>
    <xf numFmtId="170" fontId="20" fillId="0" borderId="0" xfId="7" applyNumberFormat="1" applyFont="1" applyFill="1" applyAlignment="1">
      <alignment horizontal="right" vertical="center"/>
    </xf>
    <xf numFmtId="164" fontId="24" fillId="0" borderId="0" xfId="2" applyNumberFormat="1" applyFont="1" applyFill="1" applyAlignment="1">
      <alignment horizontal="center" vertical="center"/>
    </xf>
    <xf numFmtId="177" fontId="36" fillId="0" borderId="0" xfId="1" applyNumberFormat="1" applyFont="1" applyFill="1" applyAlignment="1">
      <alignment horizontal="left" indent="2"/>
    </xf>
    <xf numFmtId="170" fontId="0" fillId="0" borderId="0" xfId="0" applyNumberFormat="1"/>
    <xf numFmtId="0" fontId="0" fillId="0" borderId="106" xfId="0" applyBorder="1" applyAlignment="1">
      <alignment horizontal="left" wrapText="1" indent="1"/>
    </xf>
    <xf numFmtId="164" fontId="0" fillId="0" borderId="97" xfId="2" applyNumberFormat="1" applyFont="1" applyBorder="1"/>
    <xf numFmtId="0" fontId="0" fillId="0" borderId="106" xfId="0" applyBorder="1" applyAlignment="1">
      <alignment horizontal="left" indent="1"/>
    </xf>
    <xf numFmtId="0" fontId="0" fillId="0" borderId="103" xfId="0" applyBorder="1" applyAlignment="1">
      <alignment horizontal="left" indent="1"/>
    </xf>
    <xf numFmtId="0" fontId="0" fillId="11" borderId="106" xfId="0" applyFill="1" applyBorder="1" applyAlignment="1">
      <alignment horizontal="left" wrapText="1" indent="1"/>
    </xf>
    <xf numFmtId="0" fontId="0" fillId="11" borderId="103" xfId="0" applyFill="1" applyBorder="1" applyAlignment="1">
      <alignment horizontal="left" indent="1"/>
    </xf>
    <xf numFmtId="0" fontId="2" fillId="12" borderId="107" xfId="0" applyFont="1" applyFill="1" applyBorder="1" applyAlignment="1">
      <alignment horizontal="center"/>
    </xf>
    <xf numFmtId="164" fontId="2" fillId="12" borderId="99" xfId="2" applyNumberFormat="1" applyFont="1" applyFill="1" applyBorder="1" applyAlignment="1">
      <alignment horizontal="center"/>
    </xf>
    <xf numFmtId="49" fontId="21" fillId="9" borderId="93" xfId="0" applyNumberFormat="1" applyFont="1" applyFill="1" applyBorder="1" applyAlignment="1">
      <alignment horizontal="center" vertical="center" wrapText="1"/>
    </xf>
    <xf numFmtId="0" fontId="21" fillId="4" borderId="93" xfId="3" applyFont="1" applyFill="1" applyBorder="1" applyAlignment="1">
      <alignment horizontal="center" vertical="center" wrapText="1"/>
    </xf>
    <xf numFmtId="0" fontId="21" fillId="14" borderId="93" xfId="0" applyFont="1" applyFill="1" applyBorder="1" applyAlignment="1">
      <alignment horizontal="center" vertical="center" wrapText="1"/>
    </xf>
    <xf numFmtId="0" fontId="36" fillId="5" borderId="110" xfId="10" applyFont="1" applyFill="1" applyBorder="1" applyAlignment="1">
      <alignment vertical="center"/>
    </xf>
    <xf numFmtId="170" fontId="36" fillId="5" borderId="110" xfId="7" applyNumberFormat="1" applyFont="1" applyFill="1" applyBorder="1" applyAlignment="1">
      <alignment vertical="center"/>
    </xf>
    <xf numFmtId="164" fontId="36" fillId="5" borderId="110" xfId="2" applyNumberFormat="1" applyFont="1" applyFill="1" applyBorder="1" applyAlignment="1">
      <alignment horizontal="center"/>
    </xf>
    <xf numFmtId="164" fontId="36" fillId="5" borderId="110" xfId="2" applyNumberFormat="1" applyFont="1" applyFill="1" applyBorder="1" applyAlignment="1">
      <alignment horizontal="right" vertical="center"/>
    </xf>
    <xf numFmtId="170" fontId="36" fillId="5" borderId="110" xfId="7" applyNumberFormat="1" applyFont="1" applyFill="1" applyBorder="1" applyAlignment="1">
      <alignment horizontal="right" vertical="center"/>
    </xf>
    <xf numFmtId="164" fontId="36" fillId="5" borderId="110" xfId="2" applyNumberFormat="1" applyFont="1" applyFill="1" applyBorder="1" applyAlignment="1">
      <alignment horizontal="center" vertical="center"/>
    </xf>
    <xf numFmtId="0" fontId="28" fillId="0" borderId="0" xfId="10" applyFont="1" applyAlignment="1">
      <alignment horizontal="left" vertical="center" wrapText="1"/>
    </xf>
    <xf numFmtId="170" fontId="28" fillId="0" borderId="0" xfId="7" applyNumberFormat="1" applyFont="1" applyAlignment="1">
      <alignment horizontal="right" vertical="center"/>
    </xf>
    <xf numFmtId="170" fontId="28" fillId="0" borderId="0" xfId="7" applyNumberFormat="1" applyFont="1" applyAlignment="1">
      <alignment horizontal="left" vertical="center"/>
    </xf>
    <xf numFmtId="164" fontId="28" fillId="0" borderId="0" xfId="2" applyNumberFormat="1" applyFont="1" applyAlignment="1">
      <alignment horizontal="center"/>
    </xf>
    <xf numFmtId="164" fontId="28" fillId="0" borderId="0" xfId="2" applyNumberFormat="1" applyFont="1" applyAlignment="1">
      <alignment horizontal="right" vertical="center"/>
    </xf>
    <xf numFmtId="0" fontId="36" fillId="5" borderId="92" xfId="10" applyFont="1" applyFill="1" applyBorder="1" applyAlignment="1">
      <alignment vertical="center"/>
    </xf>
    <xf numFmtId="164" fontId="36" fillId="5" borderId="92" xfId="2" applyNumberFormat="1" applyFont="1" applyFill="1" applyBorder="1" applyAlignment="1">
      <alignment horizontal="center"/>
    </xf>
    <xf numFmtId="164" fontId="36" fillId="5" borderId="92" xfId="2" applyNumberFormat="1" applyFont="1" applyFill="1" applyBorder="1" applyAlignment="1">
      <alignment horizontal="right" vertical="center"/>
    </xf>
    <xf numFmtId="170" fontId="36" fillId="5" borderId="92" xfId="7" applyNumberFormat="1" applyFont="1" applyFill="1" applyBorder="1" applyAlignment="1">
      <alignment horizontal="right" vertical="center"/>
    </xf>
    <xf numFmtId="164" fontId="36" fillId="5" borderId="92" xfId="2" applyNumberFormat="1" applyFont="1" applyFill="1" applyBorder="1" applyAlignment="1">
      <alignment horizontal="center" vertical="center"/>
    </xf>
    <xf numFmtId="43" fontId="28" fillId="0" borderId="0" xfId="1" applyFont="1" applyAlignment="1">
      <alignment horizontal="center" vertical="center"/>
    </xf>
    <xf numFmtId="43" fontId="28" fillId="0" borderId="0" xfId="7" applyFont="1" applyAlignment="1">
      <alignment horizontal="right" vertical="center"/>
    </xf>
    <xf numFmtId="170" fontId="21" fillId="9" borderId="93" xfId="1" applyNumberFormat="1" applyFont="1" applyFill="1" applyBorder="1" applyAlignment="1">
      <alignment horizontal="center" vertical="center" wrapText="1"/>
    </xf>
    <xf numFmtId="164" fontId="21" fillId="9" borderId="93" xfId="2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9" fillId="0" borderId="0" xfId="0" applyFont="1" applyAlignment="1">
      <alignment horizontal="left" vertical="top" wrapText="1"/>
    </xf>
    <xf numFmtId="164" fontId="39" fillId="0" borderId="0" xfId="2" applyNumberFormat="1" applyFont="1" applyAlignment="1">
      <alignment horizontal="left" vertical="top" wrapText="1"/>
    </xf>
    <xf numFmtId="0" fontId="40" fillId="0" borderId="0" xfId="10" applyFont="1"/>
    <xf numFmtId="0" fontId="39" fillId="0" borderId="98" xfId="0" applyFont="1" applyBorder="1" applyAlignment="1">
      <alignment horizontal="left" vertical="top" wrapText="1"/>
    </xf>
    <xf numFmtId="0" fontId="38" fillId="0" borderId="0" xfId="10" applyFont="1" applyAlignment="1">
      <alignment horizontal="left"/>
    </xf>
    <xf numFmtId="0" fontId="41" fillId="0" borderId="0" xfId="10" applyFont="1"/>
    <xf numFmtId="164" fontId="42" fillId="0" borderId="0" xfId="2" applyNumberFormat="1" applyFont="1"/>
    <xf numFmtId="0" fontId="0" fillId="0" borderId="94" xfId="0" applyFont="1" applyBorder="1" applyAlignment="1"/>
    <xf numFmtId="0" fontId="42" fillId="0" borderId="0" xfId="10" applyFont="1"/>
    <xf numFmtId="0" fontId="42" fillId="0" borderId="106" xfId="10" applyFont="1" applyBorder="1"/>
    <xf numFmtId="164" fontId="41" fillId="0" borderId="0" xfId="2" applyNumberFormat="1" applyFont="1"/>
    <xf numFmtId="0" fontId="11" fillId="0" borderId="0" xfId="0" applyFont="1" applyBorder="1"/>
    <xf numFmtId="0" fontId="11" fillId="0" borderId="0" xfId="0" applyFont="1"/>
    <xf numFmtId="0" fontId="43" fillId="0" borderId="0" xfId="0" applyFont="1" applyBorder="1"/>
    <xf numFmtId="43" fontId="43" fillId="0" borderId="0" xfId="1" applyFont="1" applyBorder="1"/>
    <xf numFmtId="43" fontId="41" fillId="0" borderId="0" xfId="1" applyFont="1"/>
    <xf numFmtId="170" fontId="41" fillId="0" borderId="0" xfId="10" applyNumberFormat="1" applyFont="1"/>
    <xf numFmtId="164" fontId="24" fillId="5" borderId="92" xfId="2" applyNumberFormat="1" applyFont="1" applyFill="1" applyBorder="1" applyAlignment="1">
      <alignment horizontal="center"/>
    </xf>
    <xf numFmtId="170" fontId="24" fillId="5" borderId="92" xfId="1" applyNumberFormat="1" applyFont="1" applyFill="1" applyBorder="1" applyAlignment="1">
      <alignment horizontal="center"/>
    </xf>
    <xf numFmtId="0" fontId="20" fillId="0" borderId="93" xfId="0" applyFont="1" applyBorder="1" applyAlignment="1">
      <alignment horizontal="left" wrapText="1" indent="1"/>
    </xf>
    <xf numFmtId="170" fontId="20" fillId="0" borderId="0" xfId="7" applyNumberFormat="1" applyFont="1"/>
    <xf numFmtId="164" fontId="20" fillId="0" borderId="93" xfId="2" applyNumberFormat="1" applyFont="1" applyBorder="1" applyAlignment="1">
      <alignment horizontal="center"/>
    </xf>
    <xf numFmtId="170" fontId="20" fillId="0" borderId="0" xfId="1" applyNumberFormat="1" applyFont="1" applyFill="1" applyBorder="1" applyAlignment="1">
      <alignment horizontal="center"/>
    </xf>
    <xf numFmtId="164" fontId="20" fillId="0" borderId="0" xfId="2" applyNumberFormat="1" applyFont="1" applyFill="1" applyBorder="1" applyAlignment="1">
      <alignment horizontal="center"/>
    </xf>
    <xf numFmtId="164" fontId="20" fillId="0" borderId="100" xfId="2" applyNumberFormat="1" applyFont="1" applyBorder="1" applyAlignment="1">
      <alignment horizontal="center"/>
    </xf>
    <xf numFmtId="164" fontId="0" fillId="0" borderId="0" xfId="2" applyNumberFormat="1" applyFont="1" applyAlignment="1">
      <alignment horizontal="left"/>
    </xf>
    <xf numFmtId="171" fontId="0" fillId="0" borderId="0" xfId="0" applyNumberFormat="1" applyFont="1"/>
    <xf numFmtId="0" fontId="0" fillId="0" borderId="0" xfId="0" applyFont="1" applyAlignment="1">
      <alignment horizontal="left"/>
    </xf>
    <xf numFmtId="0" fontId="20" fillId="0" borderId="93" xfId="0" applyFont="1" applyFill="1" applyBorder="1" applyAlignment="1">
      <alignment horizontal="left" wrapText="1" indent="1"/>
    </xf>
    <xf numFmtId="170" fontId="20" fillId="0" borderId="0" xfId="7" applyNumberFormat="1" applyFont="1" applyFill="1"/>
    <xf numFmtId="164" fontId="20" fillId="0" borderId="93" xfId="2" applyNumberFormat="1" applyFont="1" applyFill="1" applyBorder="1" applyAlignment="1">
      <alignment horizontal="center"/>
    </xf>
    <xf numFmtId="164" fontId="20" fillId="0" borderId="100" xfId="2" applyNumberFormat="1" applyFont="1" applyFill="1" applyBorder="1" applyAlignment="1">
      <alignment horizontal="center"/>
    </xf>
    <xf numFmtId="170" fontId="20" fillId="0" borderId="0" xfId="7" applyNumberFormat="1" applyFont="1" applyFill="1" applyAlignment="1">
      <alignment vertical="center"/>
    </xf>
    <xf numFmtId="164" fontId="20" fillId="0" borderId="93" xfId="2" applyNumberFormat="1" applyFont="1" applyFill="1" applyBorder="1" applyAlignment="1">
      <alignment horizontal="center" vertical="center"/>
    </xf>
    <xf numFmtId="164" fontId="20" fillId="0" borderId="100" xfId="2" applyNumberFormat="1" applyFont="1" applyFill="1" applyBorder="1" applyAlignment="1">
      <alignment horizontal="center" vertical="center"/>
    </xf>
    <xf numFmtId="170" fontId="20" fillId="0" borderId="0" xfId="1" applyNumberFormat="1" applyFont="1" applyFill="1" applyBorder="1" applyAlignment="1">
      <alignment horizontal="center" vertical="center"/>
    </xf>
    <xf numFmtId="164" fontId="20" fillId="0" borderId="0" xfId="2" applyNumberFormat="1" applyFont="1" applyFill="1" applyBorder="1" applyAlignment="1">
      <alignment horizontal="center" vertical="center"/>
    </xf>
    <xf numFmtId="170" fontId="20" fillId="0" borderId="0" xfId="7" applyNumberFormat="1" applyFont="1" applyAlignment="1"/>
    <xf numFmtId="164" fontId="20" fillId="0" borderId="93" xfId="2" applyNumberFormat="1" applyFont="1" applyBorder="1" applyAlignment="1">
      <alignment horizontal="center" vertical="center"/>
    </xf>
    <xf numFmtId="164" fontId="20" fillId="0" borderId="100" xfId="2" applyNumberFormat="1" applyFont="1" applyBorder="1" applyAlignment="1">
      <alignment horizontal="center" vertical="center"/>
    </xf>
    <xf numFmtId="43" fontId="21" fillId="9" borderId="93" xfId="1" applyFont="1" applyFill="1" applyBorder="1" applyAlignment="1">
      <alignment horizontal="center" vertical="center" wrapText="1"/>
    </xf>
    <xf numFmtId="0" fontId="39" fillId="0" borderId="98" xfId="13" applyFont="1" applyBorder="1" applyAlignment="1">
      <alignment vertical="center" wrapText="1"/>
    </xf>
    <xf numFmtId="0" fontId="39" fillId="0" borderId="0" xfId="0" applyFont="1" applyAlignment="1">
      <alignment vertical="center"/>
    </xf>
    <xf numFmtId="0" fontId="39" fillId="0" borderId="0" xfId="13" applyFont="1" applyAlignment="1"/>
    <xf numFmtId="0" fontId="7" fillId="0" borderId="0" xfId="0" applyFont="1"/>
    <xf numFmtId="164" fontId="0" fillId="0" borderId="0" xfId="2" applyNumberFormat="1" applyFont="1" applyAlignment="1">
      <alignment horizontal="center"/>
    </xf>
    <xf numFmtId="0" fontId="33" fillId="0" borderId="0" xfId="0" applyFont="1" applyBorder="1"/>
    <xf numFmtId="0" fontId="33" fillId="0" borderId="0" xfId="0" applyFont="1" applyBorder="1" applyAlignment="1">
      <alignment horizontal="center"/>
    </xf>
    <xf numFmtId="0" fontId="21" fillId="9" borderId="93" xfId="3" applyFont="1" applyFill="1" applyBorder="1" applyAlignment="1">
      <alignment horizontal="center" vertical="center" wrapText="1"/>
    </xf>
    <xf numFmtId="164" fontId="20" fillId="0" borderId="0" xfId="2" applyNumberFormat="1" applyFont="1" applyAlignment="1">
      <alignment horizontal="center"/>
    </xf>
    <xf numFmtId="170" fontId="20" fillId="0" borderId="0" xfId="7" applyNumberFormat="1" applyFont="1" applyFill="1" applyBorder="1" applyAlignment="1">
      <alignment horizontal="center"/>
    </xf>
    <xf numFmtId="164" fontId="20" fillId="0" borderId="93" xfId="2" applyNumberFormat="1" applyFont="1" applyBorder="1" applyAlignment="1">
      <alignment horizontal="center" wrapText="1"/>
    </xf>
    <xf numFmtId="170" fontId="20" fillId="0" borderId="0" xfId="7" applyNumberFormat="1" applyFont="1" applyFill="1" applyAlignment="1"/>
    <xf numFmtId="170" fontId="20" fillId="0" borderId="100" xfId="7" applyNumberFormat="1" applyFont="1" applyBorder="1" applyAlignment="1">
      <alignment horizontal="center"/>
    </xf>
    <xf numFmtId="170" fontId="20" fillId="0" borderId="100" xfId="7" applyNumberFormat="1" applyFont="1" applyBorder="1" applyAlignment="1">
      <alignment horizontal="center" vertical="center"/>
    </xf>
    <xf numFmtId="0" fontId="45" fillId="0" borderId="0" xfId="0" applyFont="1" applyFill="1" applyBorder="1"/>
    <xf numFmtId="0" fontId="39" fillId="0" borderId="0" xfId="0" applyFont="1" applyAlignment="1">
      <alignment horizontal="left" vertical="center"/>
    </xf>
    <xf numFmtId="0" fontId="46" fillId="11" borderId="0" xfId="13" applyFont="1" applyFill="1"/>
    <xf numFmtId="0" fontId="39" fillId="0" borderId="0" xfId="13" applyFont="1"/>
    <xf numFmtId="0" fontId="46" fillId="0" borderId="0" xfId="13" applyFont="1"/>
    <xf numFmtId="170" fontId="20" fillId="0" borderId="0" xfId="1" applyNumberFormat="1" applyFont="1" applyAlignment="1">
      <alignment horizontal="left" indent="1"/>
    </xf>
    <xf numFmtId="0" fontId="0" fillId="0" borderId="0" xfId="0" applyFont="1"/>
    <xf numFmtId="0" fontId="33" fillId="0" borderId="93" xfId="0" applyFont="1" applyBorder="1"/>
    <xf numFmtId="170" fontId="33" fillId="0" borderId="109" xfId="7" applyNumberFormat="1" applyFont="1" applyBorder="1"/>
    <xf numFmtId="0" fontId="33" fillId="0" borderId="0" xfId="0" applyFont="1"/>
    <xf numFmtId="164" fontId="20" fillId="0" borderId="0" xfId="2" applyNumberFormat="1" applyFont="1" applyAlignment="1">
      <alignment horizontal="center" vertical="center"/>
    </xf>
    <xf numFmtId="170" fontId="20" fillId="0" borderId="0" xfId="7" applyNumberFormat="1" applyFont="1" applyAlignment="1">
      <alignment horizontal="left" indent="2"/>
    </xf>
    <xf numFmtId="164" fontId="21" fillId="10" borderId="93" xfId="2" applyNumberFormat="1" applyFont="1" applyFill="1" applyBorder="1" applyAlignment="1">
      <alignment horizontal="center" vertical="center" wrapText="1"/>
    </xf>
    <xf numFmtId="170" fontId="0" fillId="0" borderId="0" xfId="0" applyNumberFormat="1" applyFont="1" applyAlignment="1">
      <alignment horizontal="left" indent="2"/>
    </xf>
    <xf numFmtId="43" fontId="0" fillId="0" borderId="0" xfId="7" applyFont="1"/>
    <xf numFmtId="0" fontId="7" fillId="0" borderId="0" xfId="0" applyFont="1" applyAlignment="1">
      <alignment vertical="top" wrapText="1"/>
    </xf>
    <xf numFmtId="0" fontId="7" fillId="0" borderId="0" xfId="0" applyFont="1" applyFill="1" applyBorder="1"/>
    <xf numFmtId="0" fontId="44" fillId="0" borderId="0" xfId="0" applyFont="1"/>
    <xf numFmtId="0" fontId="47" fillId="9" borderId="11" xfId="3" applyFont="1" applyFill="1" applyBorder="1" applyAlignment="1">
      <alignment horizontal="center" vertical="center" wrapText="1"/>
    </xf>
    <xf numFmtId="0" fontId="48" fillId="9" borderId="90" xfId="3" applyFont="1" applyFill="1" applyBorder="1" applyAlignment="1">
      <alignment horizontal="center" vertical="center" wrapText="1"/>
    </xf>
    <xf numFmtId="0" fontId="48" fillId="9" borderId="11" xfId="3" applyFont="1" applyFill="1" applyBorder="1" applyAlignment="1">
      <alignment horizontal="center" vertical="center" wrapText="1"/>
    </xf>
    <xf numFmtId="0" fontId="49" fillId="0" borderId="31" xfId="2" applyNumberFormat="1" applyFont="1" applyFill="1" applyBorder="1" applyAlignment="1">
      <alignment horizontal="center" vertical="center" wrapText="1"/>
    </xf>
    <xf numFmtId="170" fontId="49" fillId="0" borderId="111" xfId="1" applyNumberFormat="1" applyFont="1" applyFill="1" applyBorder="1" applyAlignment="1">
      <alignment horizontal="left" vertical="center"/>
    </xf>
    <xf numFmtId="164" fontId="49" fillId="0" borderId="111" xfId="2" applyNumberFormat="1" applyFont="1" applyFill="1" applyBorder="1" applyAlignment="1">
      <alignment horizontal="center" vertical="center" wrapText="1"/>
    </xf>
    <xf numFmtId="164" fontId="50" fillId="0" borderId="75" xfId="2" applyNumberFormat="1" applyFont="1" applyFill="1" applyBorder="1" applyAlignment="1">
      <alignment horizontal="center" vertical="center" wrapText="1"/>
    </xf>
    <xf numFmtId="0" fontId="49" fillId="0" borderId="74" xfId="2" applyNumberFormat="1" applyFont="1" applyFill="1" applyBorder="1" applyAlignment="1">
      <alignment horizontal="center" vertical="center" wrapText="1"/>
    </xf>
    <xf numFmtId="170" fontId="49" fillId="0" borderId="75" xfId="1" applyNumberFormat="1" applyFont="1" applyFill="1" applyBorder="1" applyAlignment="1">
      <alignment horizontal="left" vertical="center"/>
    </xf>
    <xf numFmtId="164" fontId="49" fillId="0" borderId="75" xfId="2" applyNumberFormat="1" applyFont="1" applyFill="1" applyBorder="1" applyAlignment="1">
      <alignment horizontal="center" vertical="center" wrapText="1"/>
    </xf>
    <xf numFmtId="0" fontId="49" fillId="0" borderId="77" xfId="2" applyNumberFormat="1" applyFont="1" applyFill="1" applyBorder="1" applyAlignment="1">
      <alignment horizontal="center" vertical="center" wrapText="1"/>
    </xf>
    <xf numFmtId="170" fontId="49" fillId="0" borderId="41" xfId="1" applyNumberFormat="1" applyFont="1" applyFill="1" applyBorder="1" applyAlignment="1">
      <alignment horizontal="left" vertical="center"/>
    </xf>
    <xf numFmtId="164" fontId="49" fillId="0" borderId="41" xfId="2" applyNumberFormat="1" applyFont="1" applyFill="1" applyBorder="1" applyAlignment="1">
      <alignment horizontal="center" vertical="center" wrapText="1"/>
    </xf>
    <xf numFmtId="164" fontId="50" fillId="0" borderId="41" xfId="2" applyNumberFormat="1" applyFont="1" applyFill="1" applyBorder="1" applyAlignment="1">
      <alignment horizontal="center" vertical="center" wrapText="1"/>
    </xf>
    <xf numFmtId="0" fontId="49" fillId="0" borderId="72" xfId="2" applyNumberFormat="1" applyFont="1" applyFill="1" applyBorder="1" applyAlignment="1">
      <alignment horizontal="center" vertical="center" wrapText="1"/>
    </xf>
    <xf numFmtId="170" fontId="49" fillId="0" borderId="6" xfId="1" applyNumberFormat="1" applyFont="1" applyFill="1" applyBorder="1" applyAlignment="1">
      <alignment horizontal="left" vertical="center"/>
    </xf>
    <xf numFmtId="164" fontId="49" fillId="0" borderId="6" xfId="2" applyNumberFormat="1" applyFont="1" applyFill="1" applyBorder="1" applyAlignment="1">
      <alignment horizontal="center" vertical="center" wrapText="1"/>
    </xf>
    <xf numFmtId="164" fontId="50" fillId="0" borderId="6" xfId="2" applyNumberFormat="1" applyFont="1" applyFill="1" applyBorder="1" applyAlignment="1">
      <alignment horizontal="center" vertical="center" wrapText="1"/>
    </xf>
    <xf numFmtId="164" fontId="49" fillId="0" borderId="5" xfId="2" applyNumberFormat="1" applyFont="1" applyFill="1" applyBorder="1" applyAlignment="1">
      <alignment horizontal="center" vertical="center" wrapText="1"/>
    </xf>
    <xf numFmtId="164" fontId="49" fillId="0" borderId="24" xfId="2" applyNumberFormat="1" applyFont="1" applyFill="1" applyBorder="1" applyAlignment="1">
      <alignment horizontal="center" vertical="center" wrapText="1"/>
    </xf>
    <xf numFmtId="164" fontId="50" fillId="0" borderId="0" xfId="2" applyNumberFormat="1" applyFont="1" applyFill="1" applyBorder="1" applyAlignment="1">
      <alignment horizontal="center" vertical="center" wrapText="1"/>
    </xf>
    <xf numFmtId="164" fontId="50" fillId="0" borderId="20" xfId="2" applyNumberFormat="1" applyFont="1" applyFill="1" applyBorder="1" applyAlignment="1">
      <alignment horizontal="center" vertical="center" wrapText="1"/>
    </xf>
    <xf numFmtId="0" fontId="51" fillId="3" borderId="19" xfId="3" applyFont="1" applyFill="1" applyBorder="1" applyAlignment="1">
      <alignment horizontal="left" vertical="center"/>
    </xf>
    <xf numFmtId="164" fontId="50" fillId="0" borderId="42" xfId="2" applyNumberFormat="1" applyFont="1" applyFill="1" applyBorder="1" applyAlignment="1">
      <alignment horizontal="center" vertical="center" wrapText="1"/>
    </xf>
    <xf numFmtId="0" fontId="51" fillId="3" borderId="39" xfId="3" applyFont="1" applyFill="1" applyBorder="1" applyAlignment="1">
      <alignment horizontal="left" vertical="center"/>
    </xf>
    <xf numFmtId="0" fontId="9" fillId="0" borderId="75" xfId="3" applyBorder="1" applyAlignment="1">
      <alignment horizontal="center" wrapText="1"/>
    </xf>
    <xf numFmtId="164" fontId="50" fillId="0" borderId="5" xfId="2" applyNumberFormat="1" applyFont="1" applyFill="1" applyBorder="1" applyAlignment="1">
      <alignment horizontal="center" vertical="center" wrapText="1"/>
    </xf>
    <xf numFmtId="164" fontId="50" fillId="0" borderId="24" xfId="2" applyNumberFormat="1" applyFont="1" applyFill="1" applyBorder="1" applyAlignment="1">
      <alignment horizontal="center" vertical="center" wrapText="1"/>
    </xf>
    <xf numFmtId="164" fontId="50" fillId="0" borderId="36" xfId="2" applyNumberFormat="1" applyFont="1" applyFill="1" applyBorder="1" applyAlignment="1">
      <alignment horizontal="center" vertical="center" wrapText="1"/>
    </xf>
    <xf numFmtId="0" fontId="49" fillId="0" borderId="82" xfId="2" applyNumberFormat="1" applyFont="1" applyFill="1" applyBorder="1" applyAlignment="1">
      <alignment horizontal="center" vertical="center" wrapText="1"/>
    </xf>
    <xf numFmtId="170" fontId="49" fillId="0" borderId="44" xfId="1" applyNumberFormat="1" applyFont="1" applyFill="1" applyBorder="1" applyAlignment="1">
      <alignment horizontal="left" vertical="center"/>
    </xf>
    <xf numFmtId="164" fontId="49" fillId="0" borderId="44" xfId="2" applyNumberFormat="1" applyFont="1" applyFill="1" applyBorder="1" applyAlignment="1">
      <alignment horizontal="center" vertical="center" wrapText="1"/>
    </xf>
    <xf numFmtId="164" fontId="49" fillId="0" borderId="45" xfId="2" applyNumberFormat="1" applyFont="1" applyFill="1" applyBorder="1" applyAlignment="1">
      <alignment horizontal="center" vertical="center" wrapText="1"/>
    </xf>
    <xf numFmtId="164" fontId="50" fillId="0" borderId="43" xfId="2" applyNumberFormat="1" applyFont="1" applyFill="1" applyBorder="1" applyAlignment="1">
      <alignment horizontal="center" vertical="center" wrapText="1"/>
    </xf>
    <xf numFmtId="164" fontId="50" fillId="0" borderId="45" xfId="2" applyNumberFormat="1" applyFont="1" applyFill="1" applyBorder="1" applyAlignment="1">
      <alignment horizontal="center" vertical="center" wrapText="1"/>
    </xf>
    <xf numFmtId="164" fontId="50" fillId="0" borderId="44" xfId="2" applyNumberFormat="1" applyFont="1" applyFill="1" applyBorder="1" applyAlignment="1">
      <alignment horizontal="center" vertical="center" wrapText="1"/>
    </xf>
    <xf numFmtId="9" fontId="53" fillId="0" borderId="39" xfId="2" applyFont="1" applyFill="1" applyBorder="1" applyAlignment="1">
      <alignment vertical="center" wrapText="1"/>
    </xf>
    <xf numFmtId="9" fontId="53" fillId="0" borderId="22" xfId="2" applyFont="1" applyFill="1" applyBorder="1" applyAlignment="1">
      <alignment vertical="center" wrapText="1"/>
    </xf>
    <xf numFmtId="9" fontId="55" fillId="0" borderId="39" xfId="2" applyFont="1" applyFill="1" applyBorder="1" applyAlignment="1">
      <alignment vertical="center" wrapText="1"/>
    </xf>
    <xf numFmtId="9" fontId="55" fillId="0" borderId="22" xfId="2" applyFont="1" applyFill="1" applyBorder="1" applyAlignment="1">
      <alignment vertical="center" wrapText="1"/>
    </xf>
    <xf numFmtId="0" fontId="56" fillId="0" borderId="0" xfId="0" applyFont="1" applyAlignment="1">
      <alignment horizontal="center"/>
    </xf>
    <xf numFmtId="0" fontId="21" fillId="9" borderId="93" xfId="0" applyFont="1" applyFill="1" applyBorder="1" applyAlignment="1">
      <alignment horizontal="center"/>
    </xf>
    <xf numFmtId="0" fontId="21" fillId="9" borderId="96" xfId="0" applyFont="1" applyFill="1" applyBorder="1" applyAlignment="1">
      <alignment horizontal="center"/>
    </xf>
    <xf numFmtId="0" fontId="20" fillId="11" borderId="0" xfId="13" applyFont="1" applyFill="1" applyBorder="1" applyAlignment="1"/>
    <xf numFmtId="3" fontId="20" fillId="0" borderId="69" xfId="14" applyNumberFormat="1" applyFont="1" applyFill="1" applyBorder="1" applyAlignment="1">
      <alignment horizontal="center"/>
    </xf>
    <xf numFmtId="3" fontId="20" fillId="11" borderId="0" xfId="15" applyNumberFormat="1" applyFont="1" applyFill="1" applyBorder="1" applyAlignment="1">
      <alignment horizontal="center"/>
    </xf>
    <xf numFmtId="0" fontId="24" fillId="11" borderId="0" xfId="13" applyFont="1" applyFill="1" applyBorder="1" applyAlignment="1">
      <alignment horizontal="left" indent="1"/>
    </xf>
    <xf numFmtId="3" fontId="24" fillId="11" borderId="0" xfId="15" applyNumberFormat="1" applyFont="1" applyFill="1" applyBorder="1" applyAlignment="1">
      <alignment horizontal="center"/>
    </xf>
    <xf numFmtId="164" fontId="24" fillId="0" borderId="0" xfId="2" applyNumberFormat="1" applyFont="1" applyAlignment="1">
      <alignment horizontal="center"/>
    </xf>
    <xf numFmtId="0" fontId="36" fillId="11" borderId="0" xfId="13" applyFont="1" applyFill="1" applyBorder="1" applyAlignment="1">
      <alignment horizontal="left" indent="1"/>
    </xf>
    <xf numFmtId="164" fontId="24" fillId="11" borderId="0" xfId="2" applyNumberFormat="1" applyFont="1" applyFill="1" applyBorder="1" applyAlignment="1">
      <alignment horizontal="center"/>
    </xf>
    <xf numFmtId="3" fontId="36" fillId="11" borderId="0" xfId="15" applyNumberFormat="1" applyFont="1" applyFill="1" applyBorder="1" applyAlignment="1">
      <alignment horizontal="center" vertical="center"/>
    </xf>
    <xf numFmtId="0" fontId="24" fillId="11" borderId="114" xfId="13" applyFont="1" applyFill="1" applyBorder="1" applyAlignment="1">
      <alignment horizontal="left" indent="1"/>
    </xf>
    <xf numFmtId="164" fontId="36" fillId="11" borderId="114" xfId="16" applyNumberFormat="1" applyFont="1" applyFill="1" applyBorder="1" applyAlignment="1">
      <alignment horizontal="center"/>
    </xf>
    <xf numFmtId="164" fontId="36" fillId="11" borderId="114" xfId="2" applyNumberFormat="1" applyFont="1" applyFill="1" applyBorder="1" applyAlignment="1">
      <alignment horizontal="center"/>
    </xf>
    <xf numFmtId="0" fontId="28" fillId="11" borderId="0" xfId="13" applyFont="1" applyFill="1" applyBorder="1" applyAlignment="1">
      <alignment horizontal="left"/>
    </xf>
    <xf numFmtId="3" fontId="20" fillId="0" borderId="0" xfId="14" applyNumberFormat="1" applyFont="1" applyAlignment="1">
      <alignment horizontal="center"/>
    </xf>
    <xf numFmtId="0" fontId="28" fillId="11" borderId="0" xfId="13" applyFont="1" applyFill="1" applyBorder="1" applyAlignment="1">
      <alignment horizontal="left" indent="2"/>
    </xf>
    <xf numFmtId="0" fontId="36" fillId="11" borderId="0" xfId="13" applyFont="1" applyFill="1" applyBorder="1" applyAlignment="1">
      <alignment horizontal="center"/>
    </xf>
    <xf numFmtId="3" fontId="24" fillId="0" borderId="0" xfId="14" applyNumberFormat="1" applyFont="1" applyAlignment="1">
      <alignment horizontal="center"/>
    </xf>
    <xf numFmtId="0" fontId="24" fillId="11" borderId="114" xfId="13" applyFont="1" applyFill="1" applyBorder="1" applyAlignment="1">
      <alignment horizontal="center"/>
    </xf>
    <xf numFmtId="0" fontId="20" fillId="11" borderId="0" xfId="13" applyFont="1" applyFill="1" applyBorder="1" applyAlignment="1">
      <alignment horizontal="left"/>
    </xf>
    <xf numFmtId="3" fontId="20" fillId="0" borderId="0" xfId="15" applyNumberFormat="1" applyFont="1" applyFill="1" applyBorder="1" applyAlignment="1">
      <alignment horizontal="center"/>
    </xf>
    <xf numFmtId="164" fontId="20" fillId="11" borderId="0" xfId="2" applyNumberFormat="1" applyFont="1" applyFill="1" applyBorder="1" applyAlignment="1">
      <alignment horizontal="center"/>
    </xf>
    <xf numFmtId="0" fontId="24" fillId="11" borderId="0" xfId="13" applyFont="1" applyFill="1" applyBorder="1" applyAlignment="1">
      <alignment horizontal="center" vertical="center"/>
    </xf>
    <xf numFmtId="164" fontId="36" fillId="11" borderId="0" xfId="2" applyNumberFormat="1" applyFont="1" applyFill="1" applyBorder="1" applyAlignment="1">
      <alignment horizontal="center" vertical="center"/>
    </xf>
    <xf numFmtId="0" fontId="24" fillId="5" borderId="69" xfId="13" applyFont="1" applyFill="1" applyBorder="1" applyAlignment="1">
      <alignment horizontal="left"/>
    </xf>
    <xf numFmtId="3" fontId="24" fillId="5" borderId="69" xfId="14" applyNumberFormat="1" applyFont="1" applyFill="1" applyBorder="1" applyAlignment="1">
      <alignment horizontal="center"/>
    </xf>
    <xf numFmtId="164" fontId="24" fillId="5" borderId="69" xfId="2" applyNumberFormat="1" applyFont="1" applyFill="1" applyBorder="1" applyAlignment="1">
      <alignment horizontal="center" vertical="center"/>
    </xf>
    <xf numFmtId="164" fontId="24" fillId="5" borderId="0" xfId="2" applyNumberFormat="1" applyFont="1" applyFill="1" applyBorder="1" applyAlignment="1">
      <alignment horizontal="center"/>
    </xf>
    <xf numFmtId="0" fontId="20" fillId="0" borderId="69" xfId="13" applyFont="1" applyFill="1" applyBorder="1" applyAlignment="1">
      <alignment horizontal="left" indent="1"/>
    </xf>
    <xf numFmtId="164" fontId="20" fillId="0" borderId="69" xfId="2" applyNumberFormat="1" applyFont="1" applyFill="1" applyBorder="1" applyAlignment="1">
      <alignment horizontal="center"/>
    </xf>
    <xf numFmtId="0" fontId="57" fillId="0" borderId="69" xfId="13" applyFont="1" applyFill="1" applyBorder="1" applyAlignment="1">
      <alignment horizontal="left" indent="2"/>
    </xf>
    <xf numFmtId="0" fontId="24" fillId="5" borderId="106" xfId="13" applyFont="1" applyFill="1" applyBorder="1" applyAlignment="1">
      <alignment horizontal="left"/>
    </xf>
    <xf numFmtId="3" fontId="24" fillId="5" borderId="0" xfId="14" applyNumberFormat="1" applyFont="1" applyFill="1" applyBorder="1" applyAlignment="1">
      <alignment horizontal="center"/>
    </xf>
    <xf numFmtId="164" fontId="24" fillId="5" borderId="0" xfId="2" applyNumberFormat="1" applyFont="1" applyFill="1" applyBorder="1" applyAlignment="1">
      <alignment horizontal="center" vertical="center"/>
    </xf>
    <xf numFmtId="0" fontId="24" fillId="0" borderId="69" xfId="13" applyFont="1" applyFill="1" applyBorder="1" applyAlignment="1">
      <alignment horizontal="left"/>
    </xf>
    <xf numFmtId="3" fontId="24" fillId="0" borderId="69" xfId="14" applyNumberFormat="1" applyFont="1" applyFill="1" applyBorder="1" applyAlignment="1">
      <alignment horizontal="center"/>
    </xf>
    <xf numFmtId="164" fontId="24" fillId="0" borderId="69" xfId="2" applyNumberFormat="1" applyFont="1" applyFill="1" applyBorder="1" applyAlignment="1">
      <alignment horizontal="center" vertical="center"/>
    </xf>
    <xf numFmtId="164" fontId="24" fillId="0" borderId="0" xfId="2" applyNumberFormat="1" applyFont="1" applyFill="1" applyBorder="1" applyAlignment="1">
      <alignment horizontal="center"/>
    </xf>
    <xf numFmtId="0" fontId="21" fillId="9" borderId="93" xfId="3" applyFont="1" applyFill="1" applyBorder="1" applyAlignment="1">
      <alignment horizontal="left" vertical="center" wrapText="1"/>
    </xf>
    <xf numFmtId="3" fontId="21" fillId="9" borderId="93" xfId="14" applyNumberFormat="1" applyFont="1" applyFill="1" applyBorder="1" applyAlignment="1">
      <alignment horizontal="center" vertical="center" wrapText="1"/>
    </xf>
    <xf numFmtId="0" fontId="24" fillId="0" borderId="69" xfId="13" applyFont="1" applyFill="1" applyBorder="1"/>
    <xf numFmtId="164" fontId="24" fillId="0" borderId="69" xfId="2" applyNumberFormat="1" applyFont="1" applyFill="1" applyBorder="1" applyAlignment="1">
      <alignment horizontal="center"/>
    </xf>
    <xf numFmtId="177" fontId="24" fillId="0" borderId="0" xfId="14" applyNumberFormat="1" applyFont="1" applyFill="1" applyBorder="1" applyAlignment="1">
      <alignment horizontal="center"/>
    </xf>
    <xf numFmtId="164" fontId="20" fillId="0" borderId="69" xfId="2" applyNumberFormat="1" applyFont="1" applyFill="1" applyBorder="1" applyAlignment="1">
      <alignment horizontal="center" vertical="center"/>
    </xf>
    <xf numFmtId="3" fontId="20" fillId="0" borderId="69" xfId="14" applyNumberFormat="1" applyFont="1" applyFill="1" applyBorder="1" applyAlignment="1">
      <alignment horizontal="center" vertical="center"/>
    </xf>
    <xf numFmtId="0" fontId="3" fillId="0" borderId="0" xfId="0" applyFont="1"/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3"/>
    </xf>
    <xf numFmtId="0" fontId="7" fillId="0" borderId="0" xfId="0" applyFont="1" applyFill="1" applyBorder="1" applyAlignment="1">
      <alignment vertical="center" wrapText="1"/>
    </xf>
    <xf numFmtId="0" fontId="58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77" fontId="5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0" xfId="10" applyFont="1"/>
    <xf numFmtId="0" fontId="58" fillId="0" borderId="0" xfId="10" applyFont="1" applyAlignment="1">
      <alignment horizontal="left"/>
    </xf>
    <xf numFmtId="0" fontId="58" fillId="0" borderId="0" xfId="10" applyFont="1" applyFill="1" applyAlignment="1">
      <alignment horizontal="left"/>
    </xf>
    <xf numFmtId="0" fontId="7" fillId="0" borderId="0" xfId="0" applyFont="1" applyFill="1"/>
    <xf numFmtId="169" fontId="2" fillId="13" borderId="108" xfId="0" applyNumberFormat="1" applyFont="1" applyFill="1" applyBorder="1" applyAlignment="1">
      <alignment horizontal="center" vertical="center"/>
    </xf>
    <xf numFmtId="169" fontId="0" fillId="0" borderId="104" xfId="0" applyNumberFormat="1" applyBorder="1" applyAlignment="1">
      <alignment horizontal="center" vertical="center"/>
    </xf>
    <xf numFmtId="169" fontId="0" fillId="0" borderId="0" xfId="0" applyNumberFormat="1" applyBorder="1" applyAlignment="1">
      <alignment horizontal="center" vertical="center"/>
    </xf>
    <xf numFmtId="169" fontId="0" fillId="11" borderId="0" xfId="0" applyNumberFormat="1" applyFill="1" applyBorder="1" applyAlignment="1">
      <alignment horizontal="center" vertical="center"/>
    </xf>
    <xf numFmtId="169" fontId="0" fillId="11" borderId="104" xfId="0" applyNumberFormat="1" applyFill="1" applyBorder="1" applyAlignment="1">
      <alignment horizontal="center" vertical="center"/>
    </xf>
    <xf numFmtId="0" fontId="0" fillId="0" borderId="0" xfId="0" applyFill="1"/>
    <xf numFmtId="0" fontId="21" fillId="0" borderId="93" xfId="0" applyFont="1" applyFill="1" applyBorder="1" applyAlignment="1">
      <alignment horizontal="center" vertical="center"/>
    </xf>
    <xf numFmtId="0" fontId="21" fillId="0" borderId="94" xfId="0" applyFont="1" applyFill="1" applyBorder="1" applyAlignment="1">
      <alignment horizontal="center" vertical="center"/>
    </xf>
    <xf numFmtId="0" fontId="21" fillId="0" borderId="93" xfId="0" applyFont="1" applyFill="1" applyBorder="1" applyAlignment="1">
      <alignment horizontal="center" vertical="center" wrapText="1"/>
    </xf>
    <xf numFmtId="0" fontId="21" fillId="0" borderId="93" xfId="0" applyFont="1" applyFill="1" applyBorder="1" applyAlignment="1">
      <alignment horizontal="left" vertical="center"/>
    </xf>
    <xf numFmtId="170" fontId="21" fillId="0" borderId="93" xfId="7" applyNumberFormat="1" applyFont="1" applyFill="1" applyBorder="1" applyAlignment="1">
      <alignment horizontal="right" vertical="center"/>
    </xf>
    <xf numFmtId="0" fontId="21" fillId="9" borderId="0" xfId="0" applyFont="1" applyFill="1" applyAlignment="1">
      <alignment horizontal="center" vertical="center" wrapText="1"/>
    </xf>
    <xf numFmtId="0" fontId="36" fillId="15" borderId="0" xfId="0" applyFont="1" applyFill="1" applyAlignment="1">
      <alignment horizontal="center" vertical="center" wrapText="1"/>
    </xf>
    <xf numFmtId="177" fontId="36" fillId="15" borderId="0" xfId="0" applyNumberFormat="1" applyFont="1" applyFill="1" applyAlignment="1">
      <alignment horizontal="center" vertical="center" wrapText="1"/>
    </xf>
    <xf numFmtId="164" fontId="36" fillId="15" borderId="0" xfId="2" applyNumberFormat="1" applyFont="1" applyFill="1" applyAlignment="1">
      <alignment horizontal="center" vertical="center" wrapText="1"/>
    </xf>
    <xf numFmtId="0" fontId="24" fillId="0" borderId="0" xfId="0" applyFont="1"/>
    <xf numFmtId="177" fontId="24" fillId="0" borderId="0" xfId="14" applyNumberFormat="1" applyFont="1" applyAlignment="1">
      <alignment horizontal="center"/>
    </xf>
    <xf numFmtId="177" fontId="20" fillId="0" borderId="0" xfId="14" applyNumberFormat="1" applyFont="1" applyAlignment="1">
      <alignment horizontal="center"/>
    </xf>
    <xf numFmtId="0" fontId="20" fillId="0" borderId="8" xfId="0" applyFont="1" applyBorder="1" applyAlignment="1">
      <alignment horizontal="left" indent="1"/>
    </xf>
    <xf numFmtId="177" fontId="20" fillId="0" borderId="8" xfId="14" applyNumberFormat="1" applyFont="1" applyBorder="1" applyAlignment="1">
      <alignment horizontal="center"/>
    </xf>
    <xf numFmtId="164" fontId="20" fillId="0" borderId="8" xfId="2" applyNumberFormat="1" applyFont="1" applyBorder="1" applyAlignment="1">
      <alignment horizontal="center"/>
    </xf>
    <xf numFmtId="0" fontId="0" fillId="11" borderId="120" xfId="0" applyFill="1" applyBorder="1"/>
    <xf numFmtId="0" fontId="0" fillId="11" borderId="120" xfId="0" applyFill="1" applyBorder="1" applyAlignment="1">
      <alignment horizontal="center"/>
    </xf>
    <xf numFmtId="164" fontId="0" fillId="11" borderId="120" xfId="2" applyNumberFormat="1" applyFont="1" applyFill="1" applyBorder="1" applyAlignment="1">
      <alignment horizontal="center"/>
    </xf>
    <xf numFmtId="170" fontId="0" fillId="11" borderId="120" xfId="1" applyNumberFormat="1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164" fontId="0" fillId="11" borderId="0" xfId="2" applyNumberFormat="1" applyFont="1" applyFill="1" applyAlignment="1">
      <alignment horizontal="center"/>
    </xf>
    <xf numFmtId="170" fontId="0" fillId="11" borderId="0" xfId="1" applyNumberFormat="1" applyFont="1" applyFill="1" applyAlignment="1">
      <alignment horizontal="center"/>
    </xf>
    <xf numFmtId="0" fontId="64" fillId="16" borderId="0" xfId="0" applyFont="1" applyFill="1" applyAlignment="1">
      <alignment horizontal="left"/>
    </xf>
    <xf numFmtId="170" fontId="64" fillId="16" borderId="0" xfId="1" applyNumberFormat="1" applyFont="1" applyFill="1" applyAlignment="1">
      <alignment horizontal="left"/>
    </xf>
    <xf numFmtId="0" fontId="64" fillId="0" borderId="0" xfId="0" applyFont="1" applyAlignment="1">
      <alignment horizontal="left" indent="1"/>
    </xf>
    <xf numFmtId="170" fontId="64" fillId="0" borderId="0" xfId="1" applyNumberFormat="1" applyFont="1" applyAlignment="1">
      <alignment horizontal="left" indent="1"/>
    </xf>
    <xf numFmtId="164" fontId="64" fillId="0" borderId="0" xfId="2" applyNumberFormat="1" applyFont="1" applyAlignment="1">
      <alignment horizontal="right"/>
    </xf>
    <xf numFmtId="0" fontId="44" fillId="0" borderId="0" xfId="0" applyFont="1" applyAlignment="1">
      <alignment horizontal="left" indent="2"/>
    </xf>
    <xf numFmtId="170" fontId="44" fillId="0" borderId="0" xfId="1" applyNumberFormat="1" applyFont="1" applyAlignment="1">
      <alignment horizontal="left" indent="2"/>
    </xf>
    <xf numFmtId="164" fontId="44" fillId="0" borderId="0" xfId="2" applyNumberFormat="1" applyFont="1" applyAlignment="1">
      <alignment horizontal="right"/>
    </xf>
    <xf numFmtId="164" fontId="64" fillId="16" borderId="0" xfId="2" applyNumberFormat="1" applyFont="1" applyFill="1" applyAlignment="1">
      <alignment horizontal="right"/>
    </xf>
    <xf numFmtId="0" fontId="65" fillId="0" borderId="0" xfId="0" applyFont="1" applyAlignment="1">
      <alignment horizontal="left" wrapText="1"/>
    </xf>
    <xf numFmtId="0" fontId="65" fillId="0" borderId="0" xfId="0" applyFont="1"/>
    <xf numFmtId="0" fontId="66" fillId="0" borderId="0" xfId="0" applyFont="1"/>
    <xf numFmtId="0" fontId="21" fillId="9" borderId="93" xfId="0" applyFont="1" applyFill="1" applyBorder="1" applyAlignment="1">
      <alignment horizontal="center" vertical="center" wrapText="1"/>
    </xf>
    <xf numFmtId="164" fontId="0" fillId="11" borderId="0" xfId="2" applyNumberFormat="1" applyFont="1" applyFill="1" applyBorder="1" applyAlignment="1">
      <alignment horizontal="center"/>
    </xf>
    <xf numFmtId="0" fontId="2" fillId="9" borderId="0" xfId="0" applyFont="1" applyFill="1" applyAlignment="1">
      <alignment horizontal="center" vertical="center" wrapText="1"/>
    </xf>
    <xf numFmtId="0" fontId="63" fillId="0" borderId="0" xfId="0" applyFont="1" applyAlignment="1">
      <alignment horizontal="justify" vertical="center"/>
    </xf>
    <xf numFmtId="0" fontId="21" fillId="9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indent="1"/>
    </xf>
    <xf numFmtId="170" fontId="3" fillId="0" borderId="0" xfId="1" applyNumberFormat="1" applyFont="1" applyAlignment="1">
      <alignment horizontal="left" indent="1"/>
    </xf>
    <xf numFmtId="170" fontId="0" fillId="0" borderId="0" xfId="1" applyNumberFormat="1" applyFont="1" applyAlignment="1">
      <alignment horizontal="left" indent="2"/>
    </xf>
    <xf numFmtId="164" fontId="3" fillId="0" borderId="0" xfId="2" applyNumberFormat="1" applyFont="1" applyAlignment="1">
      <alignment horizontal="right"/>
    </xf>
    <xf numFmtId="170" fontId="3" fillId="16" borderId="0" xfId="1" applyNumberFormat="1" applyFont="1" applyFill="1" applyAlignment="1">
      <alignment horizontal="left"/>
    </xf>
    <xf numFmtId="0" fontId="2" fillId="9" borderId="0" xfId="0" applyFont="1" applyFill="1" applyAlignment="1">
      <alignment horizontal="left" vertical="center" wrapText="1"/>
    </xf>
    <xf numFmtId="170" fontId="2" fillId="9" borderId="0" xfId="1" applyNumberFormat="1" applyFont="1" applyFill="1" applyAlignment="1">
      <alignment horizontal="center" vertical="center" wrapText="1"/>
    </xf>
    <xf numFmtId="164" fontId="2" fillId="9" borderId="0" xfId="2" applyNumberFormat="1" applyFont="1" applyFill="1" applyAlignment="1">
      <alignment horizontal="right" vertical="center" wrapText="1"/>
    </xf>
    <xf numFmtId="0" fontId="0" fillId="0" borderId="13" xfId="0" applyBorder="1"/>
    <xf numFmtId="0" fontId="0" fillId="0" borderId="14" xfId="0" applyBorder="1"/>
    <xf numFmtId="0" fontId="0" fillId="0" borderId="38" xfId="0" applyBorder="1"/>
    <xf numFmtId="0" fontId="0" fillId="0" borderId="17" xfId="0" applyBorder="1"/>
    <xf numFmtId="166" fontId="0" fillId="0" borderId="0" xfId="0" applyNumberFormat="1" applyBorder="1"/>
    <xf numFmtId="166" fontId="0" fillId="0" borderId="15" xfId="0" applyNumberFormat="1" applyBorder="1"/>
    <xf numFmtId="0" fontId="0" fillId="0" borderId="29" xfId="0" applyBorder="1"/>
    <xf numFmtId="166" fontId="0" fillId="0" borderId="19" xfId="0" applyNumberFormat="1" applyBorder="1"/>
    <xf numFmtId="166" fontId="0" fillId="0" borderId="20" xfId="0" applyNumberFormat="1" applyBorder="1"/>
    <xf numFmtId="0" fontId="67" fillId="0" borderId="0" xfId="0" applyFont="1"/>
    <xf numFmtId="0" fontId="21" fillId="9" borderId="93" xfId="3" applyFont="1" applyFill="1" applyBorder="1" applyAlignment="1">
      <alignment horizontal="center" vertical="center" wrapText="1"/>
    </xf>
    <xf numFmtId="0" fontId="38" fillId="0" borderId="115" xfId="10" applyFont="1" applyBorder="1" applyAlignment="1"/>
    <xf numFmtId="0" fontId="37" fillId="0" borderId="0" xfId="0" applyFont="1" applyAlignment="1">
      <alignment vertical="top" wrapText="1"/>
    </xf>
    <xf numFmtId="0" fontId="37" fillId="0" borderId="0" xfId="0" applyFont="1" applyAlignment="1"/>
    <xf numFmtId="0" fontId="38" fillId="0" borderId="0" xfId="10" applyFont="1" applyAlignment="1"/>
    <xf numFmtId="49" fontId="60" fillId="0" borderId="14" xfId="0" applyNumberFormat="1" applyFont="1" applyFill="1" applyBorder="1" applyAlignment="1" applyProtection="1">
      <alignment vertical="top" wrapText="1"/>
    </xf>
    <xf numFmtId="0" fontId="7" fillId="0" borderId="0" xfId="0" applyFont="1" applyAlignment="1">
      <alignment vertical="center" wrapText="1"/>
    </xf>
    <xf numFmtId="0" fontId="58" fillId="0" borderId="115" xfId="10" applyFont="1" applyBorder="1" applyAlignment="1"/>
    <xf numFmtId="0" fontId="37" fillId="0" borderId="0" xfId="0" applyFont="1" applyAlignment="1">
      <alignment wrapText="1"/>
    </xf>
    <xf numFmtId="166" fontId="24" fillId="11" borderId="0" xfId="1" applyNumberFormat="1" applyFont="1" applyFill="1" applyBorder="1" applyAlignment="1">
      <alignment horizontal="center"/>
    </xf>
    <xf numFmtId="166" fontId="36" fillId="11" borderId="114" xfId="1" applyNumberFormat="1" applyFont="1" applyFill="1" applyBorder="1" applyAlignment="1">
      <alignment horizontal="center"/>
    </xf>
    <xf numFmtId="168" fontId="36" fillId="11" borderId="114" xfId="16" applyNumberFormat="1" applyFont="1" applyFill="1" applyBorder="1" applyAlignment="1">
      <alignment horizontal="center"/>
    </xf>
    <xf numFmtId="168" fontId="36" fillId="11" borderId="114" xfId="1" applyNumberFormat="1" applyFont="1" applyFill="1" applyBorder="1" applyAlignment="1">
      <alignment horizontal="center"/>
    </xf>
    <xf numFmtId="3" fontId="0" fillId="0" borderId="0" xfId="0" applyNumberFormat="1"/>
    <xf numFmtId="180" fontId="0" fillId="0" borderId="0" xfId="0" applyNumberFormat="1"/>
    <xf numFmtId="0" fontId="7" fillId="0" borderId="0" xfId="12" applyFont="1" applyAlignment="1">
      <alignment horizontal="left"/>
    </xf>
    <xf numFmtId="0" fontId="47" fillId="9" borderId="29" xfId="3" applyFont="1" applyFill="1" applyBorder="1" applyAlignment="1">
      <alignment horizontal="center" vertical="center" wrapText="1"/>
    </xf>
    <xf numFmtId="0" fontId="47" fillId="9" borderId="90" xfId="3" applyFont="1" applyFill="1" applyBorder="1" applyAlignment="1">
      <alignment horizontal="center" vertical="center" wrapText="1"/>
    </xf>
    <xf numFmtId="170" fontId="49" fillId="0" borderId="111" xfId="7" applyNumberFormat="1" applyFont="1" applyFill="1" applyBorder="1" applyAlignment="1">
      <alignment horizontal="center" vertical="center" wrapText="1"/>
    </xf>
    <xf numFmtId="170" fontId="49" fillId="0" borderId="75" xfId="7" applyNumberFormat="1" applyFont="1" applyFill="1" applyBorder="1" applyAlignment="1">
      <alignment horizontal="center" vertical="center" wrapText="1"/>
    </xf>
    <xf numFmtId="170" fontId="49" fillId="0" borderId="41" xfId="7" applyNumberFormat="1" applyFont="1" applyFill="1" applyBorder="1" applyAlignment="1">
      <alignment horizontal="center" vertical="center" wrapText="1"/>
    </xf>
    <xf numFmtId="164" fontId="49" fillId="0" borderId="42" xfId="2" applyNumberFormat="1" applyFont="1" applyFill="1" applyBorder="1" applyAlignment="1">
      <alignment horizontal="center" vertical="center" wrapText="1"/>
    </xf>
    <xf numFmtId="170" fontId="49" fillId="0" borderId="44" xfId="7" applyNumberFormat="1" applyFont="1" applyFill="1" applyBorder="1" applyAlignment="1">
      <alignment horizontal="center" vertical="center" wrapText="1"/>
    </xf>
    <xf numFmtId="170" fontId="49" fillId="0" borderId="6" xfId="7" applyNumberFormat="1" applyFont="1" applyFill="1" applyBorder="1" applyAlignment="1">
      <alignment horizontal="center" vertical="center" wrapText="1"/>
    </xf>
    <xf numFmtId="0" fontId="65" fillId="0" borderId="0" xfId="0" applyFont="1" applyAlignment="1"/>
    <xf numFmtId="3" fontId="21" fillId="10" borderId="93" xfId="0" applyNumberFormat="1" applyFont="1" applyFill="1" applyBorder="1" applyAlignment="1">
      <alignment horizontal="center" vertical="center"/>
    </xf>
    <xf numFmtId="170" fontId="20" fillId="0" borderId="0" xfId="1" applyNumberFormat="1" applyFont="1" applyAlignment="1">
      <alignment horizontal="center"/>
    </xf>
    <xf numFmtId="0" fontId="67" fillId="0" borderId="0" xfId="0" applyFont="1" applyAlignment="1">
      <alignment horizontal="left" indent="2"/>
    </xf>
    <xf numFmtId="0" fontId="68" fillId="0" borderId="0" xfId="0" applyFont="1" applyAlignment="1">
      <alignment horizontal="left" indent="1"/>
    </xf>
    <xf numFmtId="170" fontId="24" fillId="0" borderId="0" xfId="1" applyNumberFormat="1" applyFont="1" applyAlignment="1">
      <alignment horizontal="center"/>
    </xf>
    <xf numFmtId="164" fontId="24" fillId="16" borderId="0" xfId="2" applyNumberFormat="1" applyFont="1" applyFill="1" applyBorder="1" applyAlignment="1">
      <alignment horizontal="center" vertical="center"/>
    </xf>
    <xf numFmtId="170" fontId="24" fillId="16" borderId="0" xfId="1" applyNumberFormat="1" applyFont="1" applyFill="1" applyBorder="1" applyAlignment="1">
      <alignment horizontal="center" vertical="center"/>
    </xf>
    <xf numFmtId="0" fontId="36" fillId="16" borderId="0" xfId="0" applyFont="1" applyFill="1" applyBorder="1" applyAlignment="1">
      <alignment horizontal="left" vertical="center"/>
    </xf>
    <xf numFmtId="170" fontId="20" fillId="0" borderId="0" xfId="1" applyNumberFormat="1" applyFont="1"/>
    <xf numFmtId="170" fontId="24" fillId="0" borderId="0" xfId="1" applyNumberFormat="1" applyFont="1"/>
    <xf numFmtId="0" fontId="65" fillId="0" borderId="0" xfId="0" applyFont="1" applyAlignment="1">
      <alignment vertical="top"/>
    </xf>
    <xf numFmtId="169" fontId="21" fillId="10" borderId="93" xfId="0" applyNumberFormat="1" applyFont="1" applyFill="1" applyBorder="1" applyAlignment="1">
      <alignment horizontal="right" vertical="center"/>
    </xf>
    <xf numFmtId="169" fontId="20" fillId="0" borderId="0" xfId="0" applyNumberFormat="1" applyFont="1"/>
    <xf numFmtId="0" fontId="20" fillId="0" borderId="0" xfId="0" applyFont="1" applyAlignment="1">
      <alignment horizontal="left"/>
    </xf>
    <xf numFmtId="170" fontId="21" fillId="10" borderId="93" xfId="1" applyNumberFormat="1" applyFont="1" applyFill="1" applyBorder="1" applyAlignment="1">
      <alignment horizontal="center" vertical="center"/>
    </xf>
    <xf numFmtId="177" fontId="20" fillId="0" borderId="0" xfId="0" applyNumberFormat="1" applyFont="1" applyAlignment="1">
      <alignment horizontal="center"/>
    </xf>
    <xf numFmtId="177" fontId="24" fillId="16" borderId="0" xfId="17" applyNumberFormat="1" applyFont="1" applyFill="1" applyBorder="1" applyAlignment="1">
      <alignment horizontal="center" vertical="center"/>
    </xf>
    <xf numFmtId="0" fontId="49" fillId="0" borderId="111" xfId="0" applyFont="1" applyBorder="1" applyAlignment="1">
      <alignment horizontal="left" vertical="center" wrapText="1"/>
    </xf>
    <xf numFmtId="0" fontId="49" fillId="0" borderId="111" xfId="0" applyFont="1" applyBorder="1" applyAlignment="1">
      <alignment horizontal="center" vertical="center"/>
    </xf>
    <xf numFmtId="0" fontId="49" fillId="0" borderId="75" xfId="0" applyFont="1" applyBorder="1" applyAlignment="1">
      <alignment horizontal="left" vertical="center" wrapText="1"/>
    </xf>
    <xf numFmtId="0" fontId="49" fillId="0" borderId="75" xfId="0" applyFont="1" applyBorder="1" applyAlignment="1">
      <alignment horizontal="center" vertical="center"/>
    </xf>
    <xf numFmtId="0" fontId="49" fillId="0" borderId="41" xfId="0" applyFont="1" applyBorder="1" applyAlignment="1">
      <alignment horizontal="left" vertical="center" wrapText="1"/>
    </xf>
    <xf numFmtId="0" fontId="49" fillId="0" borderId="41" xfId="0" applyFont="1" applyBorder="1" applyAlignment="1">
      <alignment horizontal="center" vertical="center"/>
    </xf>
    <xf numFmtId="0" fontId="49" fillId="0" borderId="6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44" xfId="0" applyFont="1" applyBorder="1" applyAlignment="1">
      <alignment horizontal="left" vertical="center" wrapText="1"/>
    </xf>
    <xf numFmtId="0" fontId="53" fillId="0" borderId="90" xfId="3" applyFont="1" applyBorder="1" applyAlignment="1">
      <alignment horizontal="left" vertical="center" wrapText="1"/>
    </xf>
    <xf numFmtId="4" fontId="53" fillId="0" borderId="39" xfId="3" applyNumberFormat="1" applyFont="1" applyBorder="1" applyAlignment="1">
      <alignment horizontal="left" vertical="center" wrapText="1"/>
    </xf>
    <xf numFmtId="4" fontId="54" fillId="0" borderId="39" xfId="3" applyNumberFormat="1" applyFont="1" applyBorder="1" applyAlignment="1">
      <alignment horizontal="left" vertical="center" wrapText="1"/>
    </xf>
    <xf numFmtId="0" fontId="21" fillId="9" borderId="109" xfId="0" applyFont="1" applyFill="1" applyBorder="1" applyAlignment="1">
      <alignment horizontal="center" vertical="center" wrapText="1"/>
    </xf>
    <xf numFmtId="0" fontId="21" fillId="9" borderId="96" xfId="0" applyFont="1" applyFill="1" applyBorder="1" applyAlignment="1">
      <alignment horizontal="center" vertical="center" wrapText="1"/>
    </xf>
    <xf numFmtId="0" fontId="21" fillId="9" borderId="100" xfId="0" applyFont="1" applyFill="1" applyBorder="1" applyAlignment="1">
      <alignment horizontal="center" vertical="center" wrapText="1"/>
    </xf>
    <xf numFmtId="170" fontId="2" fillId="9" borderId="0" xfId="1" applyNumberFormat="1" applyFont="1" applyFill="1" applyAlignment="1">
      <alignment horizontal="right" vertical="center" wrapText="1"/>
    </xf>
    <xf numFmtId="170" fontId="64" fillId="16" borderId="0" xfId="1" applyNumberFormat="1" applyFont="1" applyFill="1" applyAlignment="1">
      <alignment horizontal="right"/>
    </xf>
    <xf numFmtId="0" fontId="7" fillId="0" borderId="0" xfId="0" applyFont="1" applyFill="1" applyBorder="1" applyAlignment="1">
      <alignment horizontal="left"/>
    </xf>
    <xf numFmtId="49" fontId="72" fillId="2" borderId="93" xfId="0" applyNumberFormat="1" applyFont="1" applyFill="1" applyBorder="1" applyAlignment="1">
      <alignment horizontal="center"/>
    </xf>
    <xf numFmtId="0" fontId="64" fillId="6" borderId="92" xfId="0" applyFont="1" applyFill="1" applyBorder="1" applyAlignment="1">
      <alignment horizontal="left"/>
    </xf>
    <xf numFmtId="171" fontId="64" fillId="6" borderId="92" xfId="0" applyNumberFormat="1" applyFont="1" applyFill="1" applyBorder="1"/>
    <xf numFmtId="169" fontId="64" fillId="0" borderId="0" xfId="0" applyNumberFormat="1" applyFont="1" applyAlignment="1">
      <alignment horizontal="right"/>
    </xf>
    <xf numFmtId="164" fontId="64" fillId="0" borderId="0" xfId="2" applyNumberFormat="1" applyFont="1" applyAlignment="1">
      <alignment horizontal="center"/>
    </xf>
    <xf numFmtId="169" fontId="44" fillId="0" borderId="0" xfId="0" applyNumberFormat="1" applyFont="1" applyAlignment="1">
      <alignment horizontal="right"/>
    </xf>
    <xf numFmtId="164" fontId="44" fillId="0" borderId="0" xfId="2" applyNumberFormat="1" applyFont="1" applyAlignment="1">
      <alignment horizontal="center"/>
    </xf>
    <xf numFmtId="169" fontId="44" fillId="0" borderId="0" xfId="1" applyNumberFormat="1" applyFont="1" applyAlignment="1">
      <alignment horizontal="right"/>
    </xf>
    <xf numFmtId="43" fontId="44" fillId="0" borderId="0" xfId="1" applyFont="1" applyAlignment="1">
      <alignment horizontal="right"/>
    </xf>
    <xf numFmtId="0" fontId="71" fillId="2" borderId="93" xfId="0" applyFont="1" applyFill="1" applyBorder="1" applyAlignment="1">
      <alignment horizontal="left"/>
    </xf>
    <xf numFmtId="169" fontId="71" fillId="2" borderId="93" xfId="0" applyNumberFormat="1" applyFont="1" applyFill="1" applyBorder="1" applyAlignment="1">
      <alignment horizontal="center"/>
    </xf>
    <xf numFmtId="164" fontId="71" fillId="2" borderId="93" xfId="2" applyNumberFormat="1" applyFont="1" applyFill="1" applyBorder="1" applyAlignment="1">
      <alignment horizontal="center"/>
    </xf>
    <xf numFmtId="169" fontId="64" fillId="6" borderId="92" xfId="0" applyNumberFormat="1" applyFont="1" applyFill="1" applyBorder="1"/>
    <xf numFmtId="171" fontId="64" fillId="6" borderId="92" xfId="0" applyNumberFormat="1" applyFont="1" applyFill="1" applyBorder="1" applyAlignment="1">
      <alignment horizontal="center"/>
    </xf>
    <xf numFmtId="169" fontId="64" fillId="16" borderId="0" xfId="0" applyNumberFormat="1" applyFont="1" applyFill="1"/>
    <xf numFmtId="164" fontId="64" fillId="16" borderId="0" xfId="2" applyNumberFormat="1" applyFont="1" applyFill="1" applyBorder="1" applyAlignment="1">
      <alignment horizontal="center"/>
    </xf>
    <xf numFmtId="4" fontId="74" fillId="0" borderId="0" xfId="0" applyNumberFormat="1" applyFont="1" applyAlignment="1">
      <alignment horizontal="center"/>
    </xf>
    <xf numFmtId="170" fontId="64" fillId="6" borderId="92" xfId="1" applyNumberFormat="1" applyFont="1" applyFill="1" applyBorder="1"/>
    <xf numFmtId="164" fontId="64" fillId="6" borderId="92" xfId="2" applyNumberFormat="1" applyFont="1" applyFill="1" applyBorder="1"/>
    <xf numFmtId="164" fontId="64" fillId="6" borderId="92" xfId="2" applyNumberFormat="1" applyFont="1" applyFill="1" applyBorder="1" applyAlignment="1">
      <alignment horizontal="center"/>
    </xf>
    <xf numFmtId="4" fontId="0" fillId="0" borderId="0" xfId="0" applyNumberFormat="1"/>
    <xf numFmtId="0" fontId="35" fillId="0" borderId="0" xfId="0" applyFont="1" applyAlignment="1">
      <alignment horizontal="left" indent="1"/>
    </xf>
    <xf numFmtId="170" fontId="35" fillId="0" borderId="0" xfId="1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170" fontId="2" fillId="2" borderId="0" xfId="1" applyNumberFormat="1" applyFont="1" applyFill="1" applyAlignment="1">
      <alignment horizontal="center"/>
    </xf>
    <xf numFmtId="164" fontId="2" fillId="2" borderId="0" xfId="2" applyNumberFormat="1" applyFont="1" applyFill="1" applyAlignment="1">
      <alignment horizontal="center"/>
    </xf>
    <xf numFmtId="0" fontId="74" fillId="0" borderId="0" xfId="0" applyFont="1" applyAlignment="1">
      <alignment horizontal="center"/>
    </xf>
    <xf numFmtId="170" fontId="3" fillId="0" borderId="0" xfId="0" applyNumberFormat="1" applyFont="1"/>
    <xf numFmtId="164" fontId="3" fillId="0" borderId="0" xfId="2" applyNumberFormat="1" applyFont="1" applyAlignment="1">
      <alignment horizontal="center"/>
    </xf>
    <xf numFmtId="170" fontId="3" fillId="0" borderId="0" xfId="1" applyNumberFormat="1" applyFont="1" applyAlignment="1">
      <alignment horizontal="right"/>
    </xf>
    <xf numFmtId="170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70" fontId="2" fillId="2" borderId="0" xfId="0" applyNumberFormat="1" applyFont="1" applyFill="1" applyAlignment="1">
      <alignment horizontal="center"/>
    </xf>
    <xf numFmtId="3" fontId="75" fillId="0" borderId="121" xfId="0" applyNumberFormat="1" applyFont="1" applyBorder="1" applyAlignment="1">
      <alignment horizontal="center"/>
    </xf>
    <xf numFmtId="0" fontId="75" fillId="0" borderId="121" xfId="0" applyFont="1" applyBorder="1" applyAlignment="1">
      <alignment horizontal="left"/>
    </xf>
    <xf numFmtId="3" fontId="76" fillId="0" borderId="0" xfId="0" applyNumberFormat="1" applyFont="1" applyAlignment="1">
      <alignment horizontal="center"/>
    </xf>
    <xf numFmtId="0" fontId="76" fillId="0" borderId="0" xfId="0" applyFont="1" applyAlignment="1">
      <alignment horizontal="left" indent="2"/>
    </xf>
    <xf numFmtId="3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left" indent="1"/>
    </xf>
    <xf numFmtId="3" fontId="75" fillId="16" borderId="0" xfId="0" applyNumberFormat="1" applyFont="1" applyFill="1" applyAlignment="1">
      <alignment horizontal="center"/>
    </xf>
    <xf numFmtId="0" fontId="75" fillId="16" borderId="0" xfId="0" applyFont="1" applyFill="1" applyAlignment="1">
      <alignment horizontal="left"/>
    </xf>
    <xf numFmtId="0" fontId="2" fillId="9" borderId="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left" vertical="center" wrapText="1"/>
    </xf>
    <xf numFmtId="170" fontId="2" fillId="9" borderId="0" xfId="1" applyNumberFormat="1" applyFont="1" applyFill="1" applyBorder="1" applyAlignment="1">
      <alignment horizontal="right" vertical="center" wrapText="1"/>
    </xf>
    <xf numFmtId="164" fontId="2" fillId="9" borderId="0" xfId="2" applyNumberFormat="1" applyFont="1" applyFill="1" applyBorder="1" applyAlignment="1">
      <alignment horizontal="right" vertical="center" wrapText="1"/>
    </xf>
    <xf numFmtId="170" fontId="18" fillId="9" borderId="0" xfId="0" applyNumberFormat="1" applyFont="1" applyFill="1" applyBorder="1" applyAlignment="1" applyProtection="1">
      <alignment horizontal="left" vertical="center"/>
    </xf>
    <xf numFmtId="170" fontId="18" fillId="9" borderId="0" xfId="1" applyNumberFormat="1" applyFont="1" applyFill="1" applyBorder="1" applyAlignment="1">
      <alignment horizontal="left"/>
    </xf>
    <xf numFmtId="164" fontId="18" fillId="9" borderId="0" xfId="2" applyNumberFormat="1" applyFont="1" applyFill="1" applyBorder="1" applyAlignment="1">
      <alignment horizontal="right"/>
    </xf>
    <xf numFmtId="170" fontId="18" fillId="9" borderId="0" xfId="0" applyNumberFormat="1" applyFont="1" applyFill="1" applyBorder="1" applyAlignment="1" applyProtection="1">
      <alignment horizontal="left" vertical="center" indent="1"/>
    </xf>
    <xf numFmtId="0" fontId="2" fillId="9" borderId="0" xfId="0" applyFont="1" applyFill="1" applyBorder="1" applyAlignment="1">
      <alignment horizontal="left"/>
    </xf>
    <xf numFmtId="170" fontId="18" fillId="9" borderId="0" xfId="1" applyNumberFormat="1" applyFont="1" applyFill="1" applyBorder="1" applyAlignment="1">
      <alignment vertical="center"/>
    </xf>
    <xf numFmtId="164" fontId="18" fillId="9" borderId="0" xfId="2" applyNumberFormat="1" applyFont="1" applyFill="1" applyBorder="1" applyAlignment="1">
      <alignment vertical="center"/>
    </xf>
    <xf numFmtId="164" fontId="2" fillId="9" borderId="0" xfId="2" applyNumberFormat="1" applyFont="1" applyFill="1" applyBorder="1" applyAlignment="1">
      <alignment horizontal="right"/>
    </xf>
    <xf numFmtId="164" fontId="18" fillId="9" borderId="0" xfId="2" applyNumberFormat="1" applyFont="1" applyFill="1" applyBorder="1" applyAlignment="1">
      <alignment horizontal="right" vertical="center"/>
    </xf>
    <xf numFmtId="0" fontId="18" fillId="9" borderId="0" xfId="0" applyFont="1" applyFill="1" applyBorder="1" applyAlignment="1">
      <alignment horizontal="left"/>
    </xf>
    <xf numFmtId="0" fontId="10" fillId="9" borderId="85" xfId="3" applyFont="1" applyFill="1" applyBorder="1" applyAlignment="1">
      <alignment horizontal="left" vertical="center" wrapText="1"/>
    </xf>
    <xf numFmtId="0" fontId="10" fillId="9" borderId="70" xfId="3" applyFont="1" applyFill="1" applyBorder="1" applyAlignment="1">
      <alignment horizontal="center" vertical="center" wrapText="1"/>
    </xf>
    <xf numFmtId="0" fontId="10" fillId="9" borderId="71" xfId="3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0" fontId="21" fillId="9" borderId="13" xfId="3" applyFont="1" applyFill="1" applyBorder="1" applyAlignment="1">
      <alignment horizontal="center" vertical="center" wrapText="1"/>
    </xf>
    <xf numFmtId="0" fontId="21" fillId="9" borderId="12" xfId="3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/>
    </xf>
    <xf numFmtId="0" fontId="2" fillId="9" borderId="59" xfId="0" applyFont="1" applyFill="1" applyBorder="1" applyAlignment="1">
      <alignment horizontal="center"/>
    </xf>
    <xf numFmtId="0" fontId="2" fillId="9" borderId="60" xfId="0" applyFont="1" applyFill="1" applyBorder="1" applyAlignment="1">
      <alignment horizontal="center"/>
    </xf>
    <xf numFmtId="0" fontId="2" fillId="9" borderId="61" xfId="0" applyFont="1" applyFill="1" applyBorder="1" applyAlignment="1">
      <alignment horizontal="center"/>
    </xf>
    <xf numFmtId="0" fontId="2" fillId="9" borderId="49" xfId="0" applyFont="1" applyFill="1" applyBorder="1" applyAlignment="1">
      <alignment horizontal="center"/>
    </xf>
    <xf numFmtId="0" fontId="2" fillId="9" borderId="50" xfId="0" applyFont="1" applyFill="1" applyBorder="1" applyAlignment="1">
      <alignment horizontal="center"/>
    </xf>
    <xf numFmtId="0" fontId="2" fillId="9" borderId="51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165" fontId="6" fillId="0" borderId="0" xfId="2" applyNumberFormat="1" applyFont="1" applyAlignment="1">
      <alignment horizontal="center"/>
    </xf>
    <xf numFmtId="165" fontId="6" fillId="0" borderId="8" xfId="2" applyNumberFormat="1" applyFont="1" applyBorder="1" applyAlignment="1">
      <alignment horizontal="center"/>
    </xf>
    <xf numFmtId="164" fontId="20" fillId="0" borderId="44" xfId="8" applyNumberFormat="1" applyFont="1" applyBorder="1" applyAlignment="1" applyProtection="1">
      <alignment horizontal="center"/>
    </xf>
    <xf numFmtId="164" fontId="3" fillId="6" borderId="0" xfId="2" applyNumberFormat="1" applyFont="1" applyFill="1" applyAlignment="1">
      <alignment horizontal="center"/>
    </xf>
    <xf numFmtId="164" fontId="2" fillId="9" borderId="0" xfId="2" applyNumberFormat="1" applyFont="1" applyFill="1" applyBorder="1" applyAlignment="1">
      <alignment horizontal="center" vertical="center" wrapText="1"/>
    </xf>
    <xf numFmtId="164" fontId="34" fillId="6" borderId="0" xfId="2" applyNumberFormat="1" applyFont="1" applyFill="1" applyBorder="1" applyAlignment="1">
      <alignment horizontal="center"/>
    </xf>
    <xf numFmtId="164" fontId="34" fillId="0" borderId="0" xfId="2" applyNumberFormat="1" applyFont="1" applyFill="1" applyBorder="1" applyAlignment="1">
      <alignment horizontal="center"/>
    </xf>
    <xf numFmtId="164" fontId="8" fillId="6" borderId="0" xfId="2" applyNumberFormat="1" applyFont="1" applyFill="1" applyBorder="1" applyAlignment="1">
      <alignment horizontal="center"/>
    </xf>
    <xf numFmtId="164" fontId="35" fillId="0" borderId="0" xfId="2" applyNumberFormat="1" applyFont="1" applyFill="1" applyAlignment="1">
      <alignment horizontal="center"/>
    </xf>
    <xf numFmtId="164" fontId="34" fillId="0" borderId="0" xfId="2" applyNumberFormat="1" applyFont="1" applyFill="1" applyBorder="1" applyAlignment="1">
      <alignment horizontal="center" vertical="center"/>
    </xf>
    <xf numFmtId="164" fontId="35" fillId="6" borderId="0" xfId="2" applyNumberFormat="1" applyFont="1" applyFill="1" applyAlignment="1">
      <alignment horizontal="center"/>
    </xf>
    <xf numFmtId="164" fontId="34" fillId="6" borderId="0" xfId="2" applyNumberFormat="1" applyFont="1" applyFill="1" applyBorder="1" applyAlignment="1">
      <alignment horizontal="center" vertical="center"/>
    </xf>
    <xf numFmtId="164" fontId="19" fillId="0" borderId="0" xfId="2" applyNumberFormat="1" applyFont="1" applyFill="1" applyBorder="1" applyAlignment="1">
      <alignment horizontal="center" vertical="center"/>
    </xf>
    <xf numFmtId="164" fontId="19" fillId="0" borderId="0" xfId="2" applyNumberFormat="1" applyFont="1" applyFill="1" applyBorder="1" applyAlignment="1">
      <alignment horizontal="center"/>
    </xf>
    <xf numFmtId="164" fontId="34" fillId="6" borderId="19" xfId="2" applyNumberFormat="1" applyFont="1" applyFill="1" applyBorder="1" applyAlignment="1">
      <alignment horizontal="center" vertical="center"/>
    </xf>
    <xf numFmtId="0" fontId="77" fillId="18" borderId="95" xfId="0" applyFont="1" applyFill="1" applyBorder="1" applyAlignment="1">
      <alignment horizontal="center" vertical="center" wrapText="1"/>
    </xf>
    <xf numFmtId="0" fontId="77" fillId="18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167" fontId="6" fillId="0" borderId="27" xfId="2" applyNumberFormat="1" applyFont="1" applyBorder="1" applyAlignment="1">
      <alignment horizontal="center" vertical="center"/>
    </xf>
    <xf numFmtId="167" fontId="6" fillId="0" borderId="0" xfId="2" applyNumberFormat="1" applyFont="1" applyBorder="1" applyAlignment="1">
      <alignment horizontal="center" vertical="center"/>
    </xf>
    <xf numFmtId="166" fontId="6" fillId="0" borderId="28" xfId="2" applyNumberFormat="1" applyFont="1" applyBorder="1" applyAlignment="1">
      <alignment horizontal="center" vertical="center"/>
    </xf>
    <xf numFmtId="166" fontId="6" fillId="0" borderId="15" xfId="2" applyNumberFormat="1" applyFont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164" fontId="7" fillId="3" borderId="14" xfId="0" applyNumberFormat="1" applyFont="1" applyFill="1" applyBorder="1" applyAlignment="1">
      <alignment horizontal="center" vertical="center"/>
    </xf>
    <xf numFmtId="164" fontId="7" fillId="3" borderId="23" xfId="0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164" fontId="5" fillId="0" borderId="2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24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164" fontId="5" fillId="0" borderId="29" xfId="0" applyNumberFormat="1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6" fontId="5" fillId="0" borderId="27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164" fontId="7" fillId="3" borderId="17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7" fillId="3" borderId="24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6" fontId="6" fillId="0" borderId="33" xfId="2" applyNumberFormat="1" applyFont="1" applyBorder="1" applyAlignment="1">
      <alignment horizontal="center" vertical="center"/>
    </xf>
    <xf numFmtId="166" fontId="6" fillId="0" borderId="34" xfId="2" applyNumberFormat="1" applyFont="1" applyBorder="1" applyAlignment="1">
      <alignment horizontal="center" vertical="center"/>
    </xf>
    <xf numFmtId="166" fontId="5" fillId="0" borderId="33" xfId="0" applyNumberFormat="1" applyFont="1" applyBorder="1" applyAlignment="1">
      <alignment horizontal="center" vertical="center"/>
    </xf>
    <xf numFmtId="166" fontId="5" fillId="0" borderId="37" xfId="0" applyNumberFormat="1" applyFont="1" applyBorder="1" applyAlignment="1">
      <alignment horizontal="center" vertical="center"/>
    </xf>
    <xf numFmtId="166" fontId="6" fillId="0" borderId="44" xfId="2" applyNumberFormat="1" applyFont="1" applyBorder="1" applyAlignment="1">
      <alignment horizontal="center" vertical="center"/>
    </xf>
    <xf numFmtId="164" fontId="7" fillId="3" borderId="39" xfId="0" applyNumberFormat="1" applyFont="1" applyFill="1" applyBorder="1" applyAlignment="1">
      <alignment horizontal="center" vertical="center"/>
    </xf>
    <xf numFmtId="164" fontId="7" fillId="3" borderId="40" xfId="0" applyNumberFormat="1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166" fontId="6" fillId="0" borderId="45" xfId="2" applyNumberFormat="1" applyFont="1" applyBorder="1" applyAlignment="1">
      <alignment horizontal="center" vertical="center"/>
    </xf>
    <xf numFmtId="0" fontId="4" fillId="9" borderId="3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164" fontId="5" fillId="0" borderId="43" xfId="0" applyNumberFormat="1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164" fontId="5" fillId="0" borderId="44" xfId="0" applyNumberFormat="1" applyFont="1" applyBorder="1" applyAlignment="1">
      <alignment horizontal="center" vertical="center"/>
    </xf>
    <xf numFmtId="164" fontId="5" fillId="0" borderId="47" xfId="0" applyNumberFormat="1" applyFont="1" applyBorder="1" applyAlignment="1">
      <alignment horizontal="center" vertical="center"/>
    </xf>
    <xf numFmtId="166" fontId="6" fillId="0" borderId="47" xfId="2" applyNumberFormat="1" applyFont="1" applyBorder="1" applyAlignment="1">
      <alignment horizontal="center" vertical="center"/>
    </xf>
    <xf numFmtId="166" fontId="6" fillId="0" borderId="48" xfId="2" applyNumberFormat="1" applyFont="1" applyBorder="1" applyAlignment="1">
      <alignment horizontal="center" vertical="center"/>
    </xf>
    <xf numFmtId="164" fontId="5" fillId="0" borderId="43" xfId="2" applyNumberFormat="1" applyFont="1" applyBorder="1" applyAlignment="1">
      <alignment horizontal="center" vertical="center"/>
    </xf>
    <xf numFmtId="164" fontId="5" fillId="0" borderId="44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21" fillId="9" borderId="0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9" borderId="64" xfId="3" applyFont="1" applyFill="1" applyBorder="1" applyAlignment="1">
      <alignment horizontal="center" vertical="center" wrapText="1"/>
    </xf>
    <xf numFmtId="0" fontId="10" fillId="9" borderId="68" xfId="3" applyFont="1" applyFill="1" applyBorder="1" applyAlignment="1">
      <alignment horizontal="center" vertical="center" wrapText="1"/>
    </xf>
    <xf numFmtId="0" fontId="10" fillId="9" borderId="60" xfId="3" applyFont="1" applyFill="1" applyBorder="1" applyAlignment="1">
      <alignment horizontal="center" vertical="center" wrapText="1"/>
    </xf>
    <xf numFmtId="0" fontId="10" fillId="9" borderId="69" xfId="3" applyFont="1" applyFill="1" applyBorder="1" applyAlignment="1">
      <alignment horizontal="center" vertical="center" wrapText="1"/>
    </xf>
    <xf numFmtId="0" fontId="10" fillId="9" borderId="65" xfId="3" applyFont="1" applyFill="1" applyBorder="1" applyAlignment="1">
      <alignment horizontal="center" vertical="center" wrapText="1"/>
    </xf>
    <xf numFmtId="0" fontId="10" fillId="9" borderId="66" xfId="3" applyFont="1" applyFill="1" applyBorder="1" applyAlignment="1">
      <alignment horizontal="center" vertical="center" wrapText="1"/>
    </xf>
    <xf numFmtId="0" fontId="10" fillId="9" borderId="67" xfId="3" applyFont="1" applyFill="1" applyBorder="1" applyAlignment="1">
      <alignment horizontal="center" vertical="center" wrapText="1"/>
    </xf>
    <xf numFmtId="169" fontId="12" fillId="0" borderId="5" xfId="3" applyNumberFormat="1" applyFont="1" applyBorder="1" applyAlignment="1">
      <alignment horizontal="center" vertical="center"/>
    </xf>
    <xf numFmtId="0" fontId="12" fillId="0" borderId="24" xfId="3" applyFont="1" applyBorder="1" applyAlignment="1">
      <alignment horizontal="center" vertical="center"/>
    </xf>
    <xf numFmtId="0" fontId="12" fillId="0" borderId="36" xfId="3" applyFont="1" applyBorder="1" applyAlignment="1">
      <alignment horizontal="center" vertical="center"/>
    </xf>
    <xf numFmtId="164" fontId="12" fillId="0" borderId="73" xfId="2" applyNumberFormat="1" applyFont="1" applyBorder="1" applyAlignment="1">
      <alignment horizontal="center" vertical="center"/>
    </xf>
    <xf numFmtId="164" fontId="12" fillId="0" borderId="76" xfId="2" applyNumberFormat="1" applyFont="1" applyBorder="1" applyAlignment="1">
      <alignment horizontal="center" vertical="center"/>
    </xf>
    <xf numFmtId="164" fontId="12" fillId="0" borderId="42" xfId="2" applyNumberFormat="1" applyFont="1" applyBorder="1" applyAlignment="1">
      <alignment horizontal="center" vertical="center"/>
    </xf>
    <xf numFmtId="169" fontId="12" fillId="0" borderId="6" xfId="3" applyNumberFormat="1" applyFont="1" applyBorder="1" applyAlignment="1">
      <alignment horizontal="center" vertical="center"/>
    </xf>
    <xf numFmtId="0" fontId="12" fillId="0" borderId="75" xfId="3" applyFont="1" applyBorder="1" applyAlignment="1">
      <alignment horizontal="center" vertical="center"/>
    </xf>
    <xf numFmtId="0" fontId="12" fillId="0" borderId="41" xfId="3" applyFont="1" applyBorder="1" applyAlignment="1">
      <alignment horizontal="center" vertical="center"/>
    </xf>
    <xf numFmtId="0" fontId="12" fillId="0" borderId="78" xfId="3" applyFont="1" applyBorder="1" applyAlignment="1">
      <alignment horizontal="center" vertical="center"/>
    </xf>
    <xf numFmtId="164" fontId="12" fillId="0" borderId="79" xfId="2" applyNumberFormat="1" applyFont="1" applyBorder="1" applyAlignment="1">
      <alignment horizontal="center" vertical="center"/>
    </xf>
    <xf numFmtId="3" fontId="12" fillId="0" borderId="6" xfId="3" applyNumberFormat="1" applyFont="1" applyBorder="1" applyAlignment="1">
      <alignment horizontal="center" vertical="center"/>
    </xf>
    <xf numFmtId="3" fontId="12" fillId="0" borderId="75" xfId="3" applyNumberFormat="1" applyFont="1" applyBorder="1" applyAlignment="1">
      <alignment horizontal="center" vertical="center"/>
    </xf>
    <xf numFmtId="3" fontId="12" fillId="0" borderId="41" xfId="3" applyNumberFormat="1" applyFont="1" applyBorder="1" applyAlignment="1">
      <alignment horizontal="center" vertical="center"/>
    </xf>
    <xf numFmtId="0" fontId="13" fillId="5" borderId="1" xfId="3" applyFont="1" applyFill="1" applyBorder="1" applyAlignment="1">
      <alignment horizontal="left" vertical="center" wrapText="1"/>
    </xf>
    <xf numFmtId="0" fontId="13" fillId="5" borderId="36" xfId="3" applyFont="1" applyFill="1" applyBorder="1" applyAlignment="1">
      <alignment horizontal="left" vertical="center" wrapText="1"/>
    </xf>
    <xf numFmtId="3" fontId="13" fillId="5" borderId="80" xfId="3" applyNumberFormat="1" applyFont="1" applyFill="1" applyBorder="1" applyAlignment="1">
      <alignment horizontal="center" vertical="center" wrapText="1"/>
    </xf>
    <xf numFmtId="3" fontId="13" fillId="5" borderId="43" xfId="3" applyNumberFormat="1" applyFont="1" applyFill="1" applyBorder="1" applyAlignment="1">
      <alignment horizontal="center" vertical="center" wrapText="1"/>
    </xf>
    <xf numFmtId="164" fontId="13" fillId="5" borderId="78" xfId="4" applyNumberFormat="1" applyFont="1" applyFill="1" applyBorder="1" applyAlignment="1">
      <alignment horizontal="center" vertical="center" wrapText="1"/>
    </xf>
    <xf numFmtId="164" fontId="13" fillId="5" borderId="81" xfId="4" applyNumberFormat="1" applyFont="1" applyFill="1" applyBorder="1" applyAlignment="1">
      <alignment horizontal="center" vertical="center" wrapText="1"/>
    </xf>
    <xf numFmtId="0" fontId="13" fillId="5" borderId="84" xfId="3" applyFont="1" applyFill="1" applyBorder="1" applyAlignment="1">
      <alignment horizontal="left" vertical="center" wrapText="1"/>
    </xf>
    <xf numFmtId="0" fontId="13" fillId="5" borderId="43" xfId="3" applyFont="1" applyFill="1" applyBorder="1" applyAlignment="1">
      <alignment horizontal="left" vertical="center" wrapText="1"/>
    </xf>
    <xf numFmtId="164" fontId="13" fillId="5" borderId="80" xfId="4" applyNumberFormat="1" applyFont="1" applyFill="1" applyBorder="1" applyAlignment="1">
      <alignment horizontal="center" vertical="center" wrapText="1"/>
    </xf>
    <xf numFmtId="0" fontId="10" fillId="9" borderId="86" xfId="3" applyFont="1" applyFill="1" applyBorder="1" applyAlignment="1">
      <alignment horizontal="left" vertical="center" wrapText="1"/>
    </xf>
    <xf numFmtId="0" fontId="10" fillId="9" borderId="87" xfId="3" applyFont="1" applyFill="1" applyBorder="1" applyAlignment="1">
      <alignment horizontal="left" vertical="center" wrapText="1"/>
    </xf>
    <xf numFmtId="3" fontId="10" fillId="9" borderId="88" xfId="3" applyNumberFormat="1" applyFont="1" applyFill="1" applyBorder="1" applyAlignment="1">
      <alignment horizontal="center" vertical="center" wrapText="1"/>
    </xf>
    <xf numFmtId="3" fontId="10" fillId="9" borderId="89" xfId="3" applyNumberFormat="1" applyFont="1" applyFill="1" applyBorder="1" applyAlignment="1">
      <alignment horizontal="center" vertical="center" wrapText="1"/>
    </xf>
    <xf numFmtId="9" fontId="10" fillId="9" borderId="86" xfId="4" applyFont="1" applyFill="1" applyBorder="1" applyAlignment="1">
      <alignment horizontal="center" vertical="center" wrapText="1"/>
    </xf>
    <xf numFmtId="9" fontId="10" fillId="9" borderId="20" xfId="4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left" vertical="center" wrapText="1"/>
    </xf>
    <xf numFmtId="0" fontId="66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21" fillId="0" borderId="95" xfId="0" applyFont="1" applyFill="1" applyBorder="1" applyAlignment="1">
      <alignment horizontal="center" vertical="center"/>
    </xf>
    <xf numFmtId="0" fontId="21" fillId="0" borderId="97" xfId="0" applyFont="1" applyFill="1" applyBorder="1" applyAlignment="1">
      <alignment horizontal="center" vertical="center"/>
    </xf>
    <xf numFmtId="0" fontId="21" fillId="0" borderId="99" xfId="0" applyFont="1" applyFill="1" applyBorder="1" applyAlignment="1">
      <alignment horizontal="center" vertical="center"/>
    </xf>
    <xf numFmtId="0" fontId="21" fillId="0" borderId="70" xfId="0" applyFont="1" applyFill="1" applyBorder="1" applyAlignment="1">
      <alignment horizontal="center" vertical="center" wrapText="1"/>
    </xf>
    <xf numFmtId="0" fontId="21" fillId="0" borderId="91" xfId="0" applyFont="1" applyFill="1" applyBorder="1" applyAlignment="1">
      <alignment horizontal="center" vertical="center" wrapText="1"/>
    </xf>
    <xf numFmtId="0" fontId="21" fillId="0" borderId="95" xfId="0" applyFont="1" applyFill="1" applyBorder="1" applyAlignment="1">
      <alignment horizontal="center" vertical="center" wrapText="1"/>
    </xf>
    <xf numFmtId="0" fontId="21" fillId="0" borderId="99" xfId="0" applyFont="1" applyFill="1" applyBorder="1" applyAlignment="1">
      <alignment horizontal="center" vertical="center" wrapText="1"/>
    </xf>
    <xf numFmtId="0" fontId="21" fillId="0" borderId="100" xfId="0" applyFont="1" applyFill="1" applyBorder="1" applyAlignment="1">
      <alignment horizontal="center" vertical="center"/>
    </xf>
    <xf numFmtId="0" fontId="21" fillId="0" borderId="96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1" fillId="10" borderId="95" xfId="0" applyFont="1" applyFill="1" applyBorder="1" applyAlignment="1">
      <alignment horizontal="center" vertical="center"/>
    </xf>
    <xf numFmtId="0" fontId="21" fillId="10" borderId="97" xfId="0" applyFont="1" applyFill="1" applyBorder="1" applyAlignment="1">
      <alignment horizontal="center" vertical="center"/>
    </xf>
    <xf numFmtId="0" fontId="21" fillId="10" borderId="99" xfId="0" applyFont="1" applyFill="1" applyBorder="1" applyAlignment="1">
      <alignment horizontal="center" vertical="center"/>
    </xf>
    <xf numFmtId="0" fontId="21" fillId="10" borderId="100" xfId="0" applyFont="1" applyFill="1" applyBorder="1" applyAlignment="1">
      <alignment horizontal="center" vertical="center"/>
    </xf>
    <xf numFmtId="0" fontId="21" fillId="10" borderId="96" xfId="0" applyFont="1" applyFill="1" applyBorder="1" applyAlignment="1">
      <alignment horizontal="center" vertical="center"/>
    </xf>
    <xf numFmtId="0" fontId="21" fillId="10" borderId="70" xfId="0" applyFont="1" applyFill="1" applyBorder="1" applyAlignment="1">
      <alignment horizontal="center" vertical="center" wrapText="1"/>
    </xf>
    <xf numFmtId="0" fontId="21" fillId="10" borderId="91" xfId="0" applyFont="1" applyFill="1" applyBorder="1" applyAlignment="1">
      <alignment horizontal="center" vertical="center" wrapText="1"/>
    </xf>
    <xf numFmtId="0" fontId="21" fillId="10" borderId="95" xfId="0" applyFont="1" applyFill="1" applyBorder="1" applyAlignment="1">
      <alignment horizontal="center" vertical="center" wrapText="1"/>
    </xf>
    <xf numFmtId="0" fontId="21" fillId="10" borderId="99" xfId="0" applyFont="1" applyFill="1" applyBorder="1" applyAlignment="1">
      <alignment horizontal="center" vertical="center" wrapText="1"/>
    </xf>
    <xf numFmtId="0" fontId="21" fillId="10" borderId="98" xfId="0" applyFont="1" applyFill="1" applyBorder="1" applyAlignment="1">
      <alignment horizontal="center" vertical="center" wrapText="1"/>
    </xf>
    <xf numFmtId="0" fontId="21" fillId="10" borderId="94" xfId="0" applyFont="1" applyFill="1" applyBorder="1" applyAlignment="1">
      <alignment horizontal="center" vertical="center" wrapText="1"/>
    </xf>
    <xf numFmtId="0" fontId="7" fillId="0" borderId="0" xfId="12" applyFont="1" applyAlignment="1">
      <alignment horizontal="left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21" fillId="9" borderId="70" xfId="0" applyNumberFormat="1" applyFont="1" applyFill="1" applyBorder="1" applyAlignment="1">
      <alignment horizontal="center" vertical="center" wrapText="1"/>
    </xf>
    <xf numFmtId="49" fontId="21" fillId="9" borderId="69" xfId="0" applyNumberFormat="1" applyFont="1" applyFill="1" applyBorder="1" applyAlignment="1">
      <alignment horizontal="center" vertical="center" wrapText="1"/>
    </xf>
    <xf numFmtId="49" fontId="21" fillId="9" borderId="91" xfId="0" applyNumberFormat="1" applyFont="1" applyFill="1" applyBorder="1" applyAlignment="1">
      <alignment horizontal="center" vertical="center" wrapText="1"/>
    </xf>
    <xf numFmtId="49" fontId="21" fillId="9" borderId="100" xfId="0" applyNumberFormat="1" applyFont="1" applyFill="1" applyBorder="1" applyAlignment="1">
      <alignment horizontal="center" vertical="center" wrapText="1"/>
    </xf>
    <xf numFmtId="49" fontId="21" fillId="9" borderId="96" xfId="0" applyNumberFormat="1" applyFont="1" applyFill="1" applyBorder="1" applyAlignment="1">
      <alignment horizontal="center" vertical="center" wrapText="1"/>
    </xf>
    <xf numFmtId="49" fontId="21" fillId="9" borderId="10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94" xfId="0" applyFont="1" applyBorder="1" applyAlignment="1">
      <alignment horizontal="center"/>
    </xf>
    <xf numFmtId="0" fontId="59" fillId="0" borderId="106" xfId="0" applyNumberFormat="1" applyFont="1" applyFill="1" applyBorder="1" applyAlignment="1">
      <alignment horizontal="center" vertical="center" wrapText="1" readingOrder="1"/>
    </xf>
    <xf numFmtId="0" fontId="59" fillId="0" borderId="0" xfId="0" applyNumberFormat="1" applyFont="1" applyFill="1" applyBorder="1" applyAlignment="1">
      <alignment horizontal="center" vertical="center" wrapText="1" readingOrder="1"/>
    </xf>
    <xf numFmtId="0" fontId="59" fillId="0" borderId="102" xfId="0" applyNumberFormat="1" applyFont="1" applyFill="1" applyBorder="1" applyAlignment="1">
      <alignment horizontal="center" vertical="top" wrapText="1" readingOrder="1"/>
    </xf>
    <xf numFmtId="0" fontId="59" fillId="0" borderId="94" xfId="0" applyNumberFormat="1" applyFont="1" applyFill="1" applyBorder="1" applyAlignment="1">
      <alignment horizontal="center" vertical="top" wrapText="1" readingOrder="1"/>
    </xf>
    <xf numFmtId="0" fontId="39" fillId="0" borderId="0" xfId="13" applyFont="1" applyBorder="1" applyAlignment="1">
      <alignment horizontal="left" vertical="center" wrapText="1"/>
    </xf>
    <xf numFmtId="0" fontId="21" fillId="9" borderId="70" xfId="3" applyFont="1" applyFill="1" applyBorder="1" applyAlignment="1">
      <alignment horizontal="center" vertical="center" wrapText="1"/>
    </xf>
    <xf numFmtId="0" fontId="21" fillId="9" borderId="91" xfId="3" applyFont="1" applyFill="1" applyBorder="1" applyAlignment="1">
      <alignment horizontal="center" vertical="center" wrapText="1"/>
    </xf>
    <xf numFmtId="0" fontId="21" fillId="9" borderId="100" xfId="3" applyFont="1" applyFill="1" applyBorder="1" applyAlignment="1">
      <alignment horizontal="center" vertical="center" wrapText="1"/>
    </xf>
    <xf numFmtId="0" fontId="21" fillId="9" borderId="109" xfId="3" applyFont="1" applyFill="1" applyBorder="1" applyAlignment="1">
      <alignment horizontal="center" vertical="center" wrapText="1"/>
    </xf>
    <xf numFmtId="0" fontId="59" fillId="0" borderId="102" xfId="0" applyNumberFormat="1" applyFont="1" applyFill="1" applyBorder="1" applyAlignment="1">
      <alignment horizontal="center" vertical="center" wrapText="1" readingOrder="1"/>
    </xf>
    <xf numFmtId="0" fontId="59" fillId="0" borderId="94" xfId="0" applyNumberFormat="1" applyFont="1" applyFill="1" applyBorder="1" applyAlignment="1">
      <alignment horizontal="center" vertical="center" wrapText="1" readingOrder="1"/>
    </xf>
    <xf numFmtId="0" fontId="21" fillId="9" borderId="93" xfId="3" applyFont="1" applyFill="1" applyBorder="1" applyAlignment="1">
      <alignment horizontal="center" vertical="center" wrapText="1"/>
    </xf>
    <xf numFmtId="0" fontId="59" fillId="0" borderId="106" xfId="0" applyNumberFormat="1" applyFont="1" applyFill="1" applyBorder="1" applyAlignment="1">
      <alignment horizontal="center" vertical="top" wrapText="1" readingOrder="1"/>
    </xf>
    <xf numFmtId="0" fontId="59" fillId="0" borderId="0" xfId="0" applyNumberFormat="1" applyFont="1" applyFill="1" applyBorder="1" applyAlignment="1">
      <alignment horizontal="center" vertical="top" wrapText="1" readingOrder="1"/>
    </xf>
    <xf numFmtId="0" fontId="47" fillId="9" borderId="13" xfId="3" applyFont="1" applyFill="1" applyBorder="1" applyAlignment="1">
      <alignment horizontal="center" vertical="center" wrapText="1"/>
    </xf>
    <xf numFmtId="0" fontId="47" fillId="9" borderId="29" xfId="3" applyFont="1" applyFill="1" applyBorder="1" applyAlignment="1">
      <alignment horizontal="center" vertical="center" wrapText="1"/>
    </xf>
    <xf numFmtId="0" fontId="47" fillId="9" borderId="12" xfId="3" applyFont="1" applyFill="1" applyBorder="1" applyAlignment="1">
      <alignment horizontal="center" vertical="center" wrapText="1"/>
    </xf>
    <xf numFmtId="0" fontId="47" fillId="9" borderId="18" xfId="3" applyFont="1" applyFill="1" applyBorder="1" applyAlignment="1">
      <alignment horizontal="center" vertical="center" wrapText="1"/>
    </xf>
    <xf numFmtId="0" fontId="47" fillId="9" borderId="38" xfId="3" applyFont="1" applyFill="1" applyBorder="1" applyAlignment="1">
      <alignment horizontal="center" vertical="center" wrapText="1"/>
    </xf>
    <xf numFmtId="0" fontId="47" fillId="9" borderId="20" xfId="3" applyFont="1" applyFill="1" applyBorder="1" applyAlignment="1">
      <alignment horizontal="center" vertical="center" wrapText="1"/>
    </xf>
    <xf numFmtId="0" fontId="47" fillId="9" borderId="90" xfId="3" applyFont="1" applyFill="1" applyBorder="1" applyAlignment="1">
      <alignment horizontal="center" vertical="center" wrapText="1"/>
    </xf>
    <xf numFmtId="0" fontId="47" fillId="9" borderId="22" xfId="3" applyFont="1" applyFill="1" applyBorder="1" applyAlignment="1">
      <alignment horizontal="center" vertical="center" wrapText="1"/>
    </xf>
    <xf numFmtId="0" fontId="48" fillId="9" borderId="90" xfId="3" applyFont="1" applyFill="1" applyBorder="1" applyAlignment="1">
      <alignment horizontal="center" vertical="center" wrapText="1"/>
    </xf>
    <xf numFmtId="0" fontId="48" fillId="9" borderId="22" xfId="3" applyFont="1" applyFill="1" applyBorder="1" applyAlignment="1">
      <alignment horizontal="center" vertical="center" wrapText="1"/>
    </xf>
    <xf numFmtId="170" fontId="49" fillId="0" borderId="111" xfId="7" applyNumberFormat="1" applyFont="1" applyFill="1" applyBorder="1" applyAlignment="1">
      <alignment horizontal="center" vertical="center" wrapText="1"/>
    </xf>
    <xf numFmtId="170" fontId="49" fillId="0" borderId="75" xfId="7" applyNumberFormat="1" applyFont="1" applyFill="1" applyBorder="1" applyAlignment="1">
      <alignment horizontal="center" vertical="center" wrapText="1"/>
    </xf>
    <xf numFmtId="170" fontId="49" fillId="0" borderId="41" xfId="7" applyNumberFormat="1" applyFont="1" applyFill="1" applyBorder="1" applyAlignment="1">
      <alignment horizontal="center" vertical="center" wrapText="1"/>
    </xf>
    <xf numFmtId="164" fontId="49" fillId="0" borderId="112" xfId="2" applyNumberFormat="1" applyFont="1" applyFill="1" applyBorder="1" applyAlignment="1">
      <alignment horizontal="center" vertical="center" wrapText="1"/>
    </xf>
    <xf numFmtId="164" fontId="49" fillId="0" borderId="76" xfId="2" applyNumberFormat="1" applyFont="1" applyFill="1" applyBorder="1" applyAlignment="1">
      <alignment horizontal="center" vertical="center" wrapText="1"/>
    </xf>
    <xf numFmtId="164" fontId="49" fillId="0" borderId="42" xfId="2" applyNumberFormat="1" applyFont="1" applyFill="1" applyBorder="1" applyAlignment="1">
      <alignment horizontal="center" vertical="center" wrapText="1"/>
    </xf>
    <xf numFmtId="164" fontId="50" fillId="0" borderId="76" xfId="2" applyNumberFormat="1" applyFont="1" applyFill="1" applyBorder="1" applyAlignment="1">
      <alignment horizontal="center" vertical="center" wrapText="1"/>
    </xf>
    <xf numFmtId="164" fontId="50" fillId="0" borderId="42" xfId="2" applyNumberFormat="1" applyFont="1" applyFill="1" applyBorder="1" applyAlignment="1">
      <alignment horizontal="center" vertical="center" wrapText="1"/>
    </xf>
    <xf numFmtId="164" fontId="50" fillId="0" borderId="112" xfId="2" applyNumberFormat="1" applyFont="1" applyFill="1" applyBorder="1" applyAlignment="1">
      <alignment horizontal="center" vertical="center" wrapText="1"/>
    </xf>
    <xf numFmtId="170" fontId="49" fillId="0" borderId="44" xfId="7" applyNumberFormat="1" applyFont="1" applyFill="1" applyBorder="1" applyAlignment="1">
      <alignment horizontal="center" vertical="center" wrapText="1"/>
    </xf>
    <xf numFmtId="170" fontId="49" fillId="0" borderId="6" xfId="7" applyNumberFormat="1" applyFont="1" applyFill="1" applyBorder="1" applyAlignment="1">
      <alignment horizontal="center" vertical="center" wrapText="1"/>
    </xf>
    <xf numFmtId="164" fontId="49" fillId="0" borderId="28" xfId="2" applyNumberFormat="1" applyFont="1" applyFill="1" applyBorder="1" applyAlignment="1">
      <alignment horizontal="center" vertical="center" wrapText="1"/>
    </xf>
    <xf numFmtId="164" fontId="49" fillId="0" borderId="15" xfId="2" applyNumberFormat="1" applyFont="1" applyFill="1" applyBorder="1" applyAlignment="1">
      <alignment horizontal="center" vertical="center" wrapText="1"/>
    </xf>
    <xf numFmtId="164" fontId="50" fillId="0" borderId="73" xfId="2" applyNumberFormat="1" applyFont="1" applyFill="1" applyBorder="1" applyAlignment="1">
      <alignment horizontal="center" vertical="center" wrapText="1"/>
    </xf>
    <xf numFmtId="164" fontId="50" fillId="0" borderId="113" xfId="2" applyNumberFormat="1" applyFont="1" applyFill="1" applyBorder="1" applyAlignment="1">
      <alignment horizontal="center" vertical="center" wrapText="1"/>
    </xf>
    <xf numFmtId="164" fontId="49" fillId="0" borderId="73" xfId="2" applyNumberFormat="1" applyFont="1" applyFill="1" applyBorder="1" applyAlignment="1">
      <alignment horizontal="center" vertical="center" wrapText="1"/>
    </xf>
    <xf numFmtId="170" fontId="51" fillId="3" borderId="32" xfId="3" applyNumberFormat="1" applyFont="1" applyFill="1" applyBorder="1" applyAlignment="1">
      <alignment horizontal="center" vertical="center"/>
    </xf>
    <xf numFmtId="170" fontId="51" fillId="3" borderId="39" xfId="3" applyNumberFormat="1" applyFont="1" applyFill="1" applyBorder="1" applyAlignment="1">
      <alignment horizontal="center" vertical="center"/>
    </xf>
    <xf numFmtId="164" fontId="51" fillId="3" borderId="39" xfId="2" applyNumberFormat="1" applyFont="1" applyFill="1" applyBorder="1" applyAlignment="1">
      <alignment horizontal="center" vertical="center"/>
    </xf>
    <xf numFmtId="164" fontId="51" fillId="3" borderId="22" xfId="2" applyNumberFormat="1" applyFont="1" applyFill="1" applyBorder="1" applyAlignment="1">
      <alignment horizontal="center" vertical="center"/>
    </xf>
    <xf numFmtId="164" fontId="52" fillId="3" borderId="39" xfId="2" applyNumberFormat="1" applyFont="1" applyFill="1" applyBorder="1" applyAlignment="1">
      <alignment horizontal="center" vertical="center"/>
    </xf>
    <xf numFmtId="164" fontId="52" fillId="3" borderId="22" xfId="2" applyNumberFormat="1" applyFont="1" applyFill="1" applyBorder="1" applyAlignment="1">
      <alignment horizontal="center" vertical="center"/>
    </xf>
    <xf numFmtId="164" fontId="52" fillId="3" borderId="90" xfId="2" applyNumberFormat="1" applyFont="1" applyFill="1" applyBorder="1" applyAlignment="1">
      <alignment horizontal="center" vertical="center"/>
    </xf>
    <xf numFmtId="0" fontId="51" fillId="3" borderId="90" xfId="3" applyFont="1" applyFill="1" applyBorder="1" applyAlignment="1">
      <alignment horizontal="center" vertical="center" wrapText="1"/>
    </xf>
    <xf numFmtId="0" fontId="51" fillId="3" borderId="39" xfId="3" applyFont="1" applyFill="1" applyBorder="1" applyAlignment="1">
      <alignment horizontal="center" vertical="center" wrapText="1"/>
    </xf>
    <xf numFmtId="170" fontId="54" fillId="0" borderId="39" xfId="3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1" fillId="3" borderId="29" xfId="3" applyFont="1" applyFill="1" applyBorder="1" applyAlignment="1">
      <alignment horizontal="center" vertical="center" wrapText="1"/>
    </xf>
    <xf numFmtId="0" fontId="51" fillId="3" borderId="19" xfId="3" applyFont="1" applyFill="1" applyBorder="1" applyAlignment="1">
      <alignment horizontal="center" vertical="center" wrapText="1"/>
    </xf>
    <xf numFmtId="170" fontId="51" fillId="3" borderId="37" xfId="3" applyNumberFormat="1" applyFont="1" applyFill="1" applyBorder="1" applyAlignment="1">
      <alignment horizontal="center" vertical="center"/>
    </xf>
    <xf numFmtId="170" fontId="51" fillId="3" borderId="19" xfId="3" applyNumberFormat="1" applyFont="1" applyFill="1" applyBorder="1" applyAlignment="1">
      <alignment horizontal="center" vertical="center"/>
    </xf>
    <xf numFmtId="164" fontId="51" fillId="3" borderId="19" xfId="2" applyNumberFormat="1" applyFont="1" applyFill="1" applyBorder="1" applyAlignment="1">
      <alignment horizontal="center" vertical="center"/>
    </xf>
    <xf numFmtId="164" fontId="51" fillId="3" borderId="20" xfId="2" applyNumberFormat="1" applyFont="1" applyFill="1" applyBorder="1" applyAlignment="1">
      <alignment horizontal="center" vertical="center"/>
    </xf>
    <xf numFmtId="170" fontId="49" fillId="0" borderId="111" xfId="1" applyNumberFormat="1" applyFont="1" applyFill="1" applyBorder="1" applyAlignment="1">
      <alignment horizontal="center" vertical="center"/>
    </xf>
    <xf numFmtId="170" fontId="49" fillId="0" borderId="75" xfId="1" applyNumberFormat="1" applyFont="1" applyFill="1" applyBorder="1" applyAlignment="1">
      <alignment horizontal="center" vertical="center"/>
    </xf>
    <xf numFmtId="170" fontId="49" fillId="0" borderId="41" xfId="1" applyNumberFormat="1" applyFont="1" applyFill="1" applyBorder="1" applyAlignment="1">
      <alignment horizontal="center" vertical="center"/>
    </xf>
    <xf numFmtId="0" fontId="24" fillId="0" borderId="0" xfId="13" applyFont="1" applyAlignment="1">
      <alignment horizontal="center" vertical="center"/>
    </xf>
    <xf numFmtId="0" fontId="21" fillId="9" borderId="100" xfId="0" applyFont="1" applyFill="1" applyBorder="1" applyAlignment="1">
      <alignment horizontal="center"/>
    </xf>
    <xf numFmtId="0" fontId="21" fillId="9" borderId="96" xfId="0" applyFont="1" applyFill="1" applyBorder="1" applyAlignment="1">
      <alignment horizontal="center"/>
    </xf>
    <xf numFmtId="0" fontId="31" fillId="0" borderId="0" xfId="13" applyFont="1" applyAlignment="1">
      <alignment horizontal="center" vertical="center"/>
    </xf>
    <xf numFmtId="0" fontId="21" fillId="9" borderId="102" xfId="0" applyFont="1" applyFill="1" applyBorder="1" applyAlignment="1">
      <alignment horizontal="center"/>
    </xf>
    <xf numFmtId="0" fontId="21" fillId="9" borderId="94" xfId="0" applyFont="1" applyFill="1" applyBorder="1" applyAlignment="1">
      <alignment horizontal="center"/>
    </xf>
    <xf numFmtId="0" fontId="31" fillId="0" borderId="94" xfId="13" applyFont="1" applyBorder="1" applyAlignment="1">
      <alignment horizontal="center" vertical="center"/>
    </xf>
    <xf numFmtId="0" fontId="38" fillId="0" borderId="98" xfId="10" applyFont="1" applyBorder="1" applyAlignment="1">
      <alignment horizontal="left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38" fillId="0" borderId="0" xfId="10" applyFont="1" applyAlignment="1">
      <alignment horizontal="left"/>
    </xf>
    <xf numFmtId="0" fontId="15" fillId="0" borderId="0" xfId="13" applyFont="1" applyAlignment="1">
      <alignment horizontal="center" vertical="center"/>
    </xf>
    <xf numFmtId="0" fontId="13" fillId="0" borderId="0" xfId="13" applyFont="1" applyBorder="1" applyAlignment="1">
      <alignment horizontal="center"/>
    </xf>
    <xf numFmtId="0" fontId="21" fillId="9" borderId="116" xfId="3" applyFont="1" applyFill="1" applyBorder="1" applyAlignment="1">
      <alignment horizontal="center" vertical="center" wrapText="1"/>
    </xf>
    <xf numFmtId="0" fontId="21" fillId="9" borderId="118" xfId="3" applyFont="1" applyFill="1" applyBorder="1" applyAlignment="1">
      <alignment horizontal="center" vertical="center" wrapText="1"/>
    </xf>
    <xf numFmtId="0" fontId="21" fillId="9" borderId="117" xfId="3" applyFont="1" applyFill="1" applyBorder="1" applyAlignment="1">
      <alignment horizontal="center" vertical="center" wrapText="1"/>
    </xf>
    <xf numFmtId="0" fontId="21" fillId="9" borderId="119" xfId="3" applyFont="1" applyFill="1" applyBorder="1" applyAlignment="1">
      <alignment horizontal="center" vertical="center" wrapText="1"/>
    </xf>
    <xf numFmtId="0" fontId="58" fillId="0" borderId="0" xfId="1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4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36" fillId="0" borderId="98" xfId="0" applyFont="1" applyFill="1" applyBorder="1" applyAlignment="1">
      <alignment horizontal="left" vertical="center" wrapText="1"/>
    </xf>
    <xf numFmtId="0" fontId="21" fillId="9" borderId="100" xfId="0" applyFont="1" applyFill="1" applyBorder="1" applyAlignment="1">
      <alignment horizontal="center" vertical="center" wrapText="1"/>
    </xf>
    <xf numFmtId="0" fontId="21" fillId="9" borderId="109" xfId="0" applyFont="1" applyFill="1" applyBorder="1" applyAlignment="1">
      <alignment horizontal="center" vertical="center" wrapText="1"/>
    </xf>
    <xf numFmtId="0" fontId="21" fillId="9" borderId="70" xfId="0" applyFont="1" applyFill="1" applyBorder="1" applyAlignment="1">
      <alignment horizontal="center" vertical="center" wrapText="1"/>
    </xf>
    <xf numFmtId="0" fontId="21" fillId="9" borderId="91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center"/>
    </xf>
    <xf numFmtId="0" fontId="73" fillId="0" borderId="0" xfId="0" applyFont="1" applyAlignment="1">
      <alignment horizontal="left" vertical="center" wrapText="1"/>
    </xf>
    <xf numFmtId="0" fontId="73" fillId="0" borderId="0" xfId="13" applyFont="1" applyAlignment="1">
      <alignment horizontal="left"/>
    </xf>
    <xf numFmtId="0" fontId="69" fillId="0" borderId="0" xfId="0" applyFont="1" applyAlignment="1">
      <alignment horizontal="center" vertical="center" wrapText="1"/>
    </xf>
    <xf numFmtId="0" fontId="70" fillId="0" borderId="94" xfId="0" applyFont="1" applyBorder="1" applyAlignment="1">
      <alignment horizontal="center" wrapText="1"/>
    </xf>
    <xf numFmtId="0" fontId="71" fillId="17" borderId="93" xfId="0" applyFont="1" applyFill="1" applyBorder="1" applyAlignment="1">
      <alignment horizontal="center" vertical="center"/>
    </xf>
    <xf numFmtId="0" fontId="71" fillId="17" borderId="93" xfId="0" applyFont="1" applyFill="1" applyBorder="1" applyAlignment="1">
      <alignment horizontal="center" vertical="center" wrapText="1"/>
    </xf>
    <xf numFmtId="0" fontId="74" fillId="0" borderId="0" xfId="0" applyFont="1" applyAlignment="1">
      <alignment horizontal="center"/>
    </xf>
    <xf numFmtId="4" fontId="74" fillId="0" borderId="0" xfId="0" applyNumberFormat="1" applyFont="1" applyAlignment="1">
      <alignment horizontal="center"/>
    </xf>
    <xf numFmtId="0" fontId="62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21" fillId="10" borderId="98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4" fontId="21" fillId="10" borderId="70" xfId="0" applyNumberFormat="1" applyFont="1" applyFill="1" applyBorder="1" applyAlignment="1">
      <alignment horizontal="center" vertical="center" wrapText="1"/>
    </xf>
    <xf numFmtId="4" fontId="21" fillId="10" borderId="91" xfId="0" applyNumberFormat="1" applyFont="1" applyFill="1" applyBorder="1" applyAlignment="1">
      <alignment horizontal="center" vertical="center" wrapText="1"/>
    </xf>
    <xf numFmtId="0" fontId="77" fillId="18" borderId="97" xfId="0" applyFont="1" applyFill="1" applyBorder="1" applyAlignment="1">
      <alignment horizontal="center" vertical="center"/>
    </xf>
    <xf numFmtId="0" fontId="77" fillId="9" borderId="94" xfId="0" applyFont="1" applyFill="1" applyBorder="1" applyAlignment="1">
      <alignment horizontal="center"/>
    </xf>
  </cellXfs>
  <cellStyles count="18">
    <cellStyle name="Comma" xfId="1" builtinId="3"/>
    <cellStyle name="Comma 2" xfId="17" xr:uid="{00000000-0005-0000-0000-000001000000}"/>
    <cellStyle name="Millares 16" xfId="6" xr:uid="{00000000-0005-0000-0000-000002000000}"/>
    <cellStyle name="Millares 16 7" xfId="11" xr:uid="{00000000-0005-0000-0000-000003000000}"/>
    <cellStyle name="Millares 18" xfId="15" xr:uid="{00000000-0005-0000-0000-000004000000}"/>
    <cellStyle name="Millares 2 2" xfId="7" xr:uid="{00000000-0005-0000-0000-000005000000}"/>
    <cellStyle name="Millares 2 3" xfId="14" xr:uid="{00000000-0005-0000-0000-000006000000}"/>
    <cellStyle name="Normal" xfId="0" builtinId="0"/>
    <cellStyle name="Normal 2 2" xfId="3" xr:uid="{00000000-0005-0000-0000-000008000000}"/>
    <cellStyle name="Normal 3 10" xfId="10" xr:uid="{00000000-0005-0000-0000-000009000000}"/>
    <cellStyle name="Normal 3 2" xfId="12" xr:uid="{00000000-0005-0000-0000-00000A000000}"/>
    <cellStyle name="Normal 3 2 2" xfId="13" xr:uid="{00000000-0005-0000-0000-00000B000000}"/>
    <cellStyle name="Normal 4" xfId="5" xr:uid="{00000000-0005-0000-0000-00000C000000}"/>
    <cellStyle name="Normal 4 3" xfId="9" xr:uid="{00000000-0005-0000-0000-00000D000000}"/>
    <cellStyle name="Percent" xfId="2" builtinId="5"/>
    <cellStyle name="Porcentaje 2 2 2" xfId="4" xr:uid="{00000000-0005-0000-0000-00000F000000}"/>
    <cellStyle name="Porcentaje 3" xfId="8" xr:uid="{00000000-0005-0000-0000-000010000000}"/>
    <cellStyle name="Porcentaje 5" xfId="16" xr:uid="{00000000-0005-0000-0000-000011000000}"/>
  </cellStyles>
  <dxfs count="0"/>
  <tableStyles count="0" defaultTableStyle="TableStyleMedium2" defaultPivotStyle="PivotStyleLight16"/>
  <colors>
    <mruColors>
      <color rgb="FF0C47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8.xml"/><Relationship Id="rId68" Type="http://schemas.openxmlformats.org/officeDocument/2006/relationships/externalLink" Target="externalLinks/externalLink13.xml"/><Relationship Id="rId84" Type="http://schemas.openxmlformats.org/officeDocument/2006/relationships/externalLink" Target="externalLinks/externalLink29.xml"/><Relationship Id="rId89" Type="http://schemas.openxmlformats.org/officeDocument/2006/relationships/externalLink" Target="externalLinks/externalLink34.xml"/><Relationship Id="rId112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52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74" Type="http://schemas.openxmlformats.org/officeDocument/2006/relationships/externalLink" Target="externalLinks/externalLink19.xml"/><Relationship Id="rId79" Type="http://schemas.openxmlformats.org/officeDocument/2006/relationships/externalLink" Target="externalLinks/externalLink24.xml"/><Relationship Id="rId102" Type="http://schemas.openxmlformats.org/officeDocument/2006/relationships/externalLink" Target="externalLinks/externalLink47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35.xml"/><Relationship Id="rId95" Type="http://schemas.openxmlformats.org/officeDocument/2006/relationships/externalLink" Target="externalLinks/externalLink40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externalLink" Target="externalLinks/externalLink9.xml"/><Relationship Id="rId69" Type="http://schemas.openxmlformats.org/officeDocument/2006/relationships/externalLink" Target="externalLinks/externalLink14.xml"/><Relationship Id="rId113" Type="http://schemas.openxmlformats.org/officeDocument/2006/relationships/sharedStrings" Target="sharedStrings.xml"/><Relationship Id="rId80" Type="http://schemas.openxmlformats.org/officeDocument/2006/relationships/externalLink" Target="externalLinks/externalLink25.xml"/><Relationship Id="rId85" Type="http://schemas.openxmlformats.org/officeDocument/2006/relationships/externalLink" Target="externalLinks/externalLink30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4.xml"/><Relationship Id="rId103" Type="http://schemas.openxmlformats.org/officeDocument/2006/relationships/externalLink" Target="externalLinks/externalLink48.xml"/><Relationship Id="rId108" Type="http://schemas.openxmlformats.org/officeDocument/2006/relationships/externalLink" Target="externalLinks/externalLink53.xml"/><Relationship Id="rId54" Type="http://schemas.openxmlformats.org/officeDocument/2006/relationships/worksheet" Target="worksheets/sheet54.xml"/><Relationship Id="rId70" Type="http://schemas.openxmlformats.org/officeDocument/2006/relationships/externalLink" Target="externalLinks/externalLink15.xml"/><Relationship Id="rId75" Type="http://schemas.openxmlformats.org/officeDocument/2006/relationships/externalLink" Target="externalLinks/externalLink20.xml"/><Relationship Id="rId91" Type="http://schemas.openxmlformats.org/officeDocument/2006/relationships/externalLink" Target="externalLinks/externalLink36.xml"/><Relationship Id="rId96" Type="http://schemas.openxmlformats.org/officeDocument/2006/relationships/externalLink" Target="externalLinks/externalLink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6" Type="http://schemas.openxmlformats.org/officeDocument/2006/relationships/externalLink" Target="externalLinks/externalLink51.xml"/><Relationship Id="rId114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65" Type="http://schemas.openxmlformats.org/officeDocument/2006/relationships/externalLink" Target="externalLinks/externalLink10.xml"/><Relationship Id="rId73" Type="http://schemas.openxmlformats.org/officeDocument/2006/relationships/externalLink" Target="externalLinks/externalLink18.xml"/><Relationship Id="rId78" Type="http://schemas.openxmlformats.org/officeDocument/2006/relationships/externalLink" Target="externalLinks/externalLink23.xml"/><Relationship Id="rId81" Type="http://schemas.openxmlformats.org/officeDocument/2006/relationships/externalLink" Target="externalLinks/externalLink26.xml"/><Relationship Id="rId86" Type="http://schemas.openxmlformats.org/officeDocument/2006/relationships/externalLink" Target="externalLinks/externalLink31.xml"/><Relationship Id="rId94" Type="http://schemas.openxmlformats.org/officeDocument/2006/relationships/externalLink" Target="externalLinks/externalLink39.xml"/><Relationship Id="rId99" Type="http://schemas.openxmlformats.org/officeDocument/2006/relationships/externalLink" Target="externalLinks/externalLink44.xml"/><Relationship Id="rId101" Type="http://schemas.openxmlformats.org/officeDocument/2006/relationships/externalLink" Target="externalLinks/externalLink4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54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21.xml"/><Relationship Id="rId97" Type="http://schemas.openxmlformats.org/officeDocument/2006/relationships/externalLink" Target="externalLinks/externalLink42.xml"/><Relationship Id="rId104" Type="http://schemas.openxmlformats.org/officeDocument/2006/relationships/externalLink" Target="externalLinks/externalLink49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6.xml"/><Relationship Id="rId92" Type="http://schemas.openxmlformats.org/officeDocument/2006/relationships/externalLink" Target="externalLinks/externalLink37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externalLink" Target="externalLinks/externalLink11.xml"/><Relationship Id="rId87" Type="http://schemas.openxmlformats.org/officeDocument/2006/relationships/externalLink" Target="externalLinks/externalLink32.xml"/><Relationship Id="rId110" Type="http://schemas.openxmlformats.org/officeDocument/2006/relationships/theme" Target="theme/theme1.xml"/><Relationship Id="rId61" Type="http://schemas.openxmlformats.org/officeDocument/2006/relationships/externalLink" Target="externalLinks/externalLink6.xml"/><Relationship Id="rId82" Type="http://schemas.openxmlformats.org/officeDocument/2006/relationships/externalLink" Target="externalLinks/externalLink2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1.xml"/><Relationship Id="rId77" Type="http://schemas.openxmlformats.org/officeDocument/2006/relationships/externalLink" Target="externalLinks/externalLink22.xml"/><Relationship Id="rId100" Type="http://schemas.openxmlformats.org/officeDocument/2006/relationships/externalLink" Target="externalLinks/externalLink45.xml"/><Relationship Id="rId105" Type="http://schemas.openxmlformats.org/officeDocument/2006/relationships/externalLink" Target="externalLinks/externalLink50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7.xml"/><Relationship Id="rId93" Type="http://schemas.openxmlformats.org/officeDocument/2006/relationships/externalLink" Target="externalLinks/externalLink38.xml"/><Relationship Id="rId98" Type="http://schemas.openxmlformats.org/officeDocument/2006/relationships/externalLink" Target="externalLinks/externalLink43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externalLink" Target="externalLinks/externalLink1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7.xml"/><Relationship Id="rId83" Type="http://schemas.openxmlformats.org/officeDocument/2006/relationships/externalLink" Target="externalLinks/externalLink28.xml"/><Relationship Id="rId88" Type="http://schemas.openxmlformats.org/officeDocument/2006/relationships/externalLink" Target="externalLinks/externalLink33.xml"/><Relationship Id="rId111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Tasa</a:t>
            </a:r>
            <a:r>
              <a:rPr lang="en-US" baseline="0"/>
              <a:t> de Crecimiento de Estados Unidos años 2018-2021*. Revisión Octubre 2019 vs Enero 2020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1"/>
              <c:spPr>
                <a:noFill/>
                <a:ln w="28575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CC8-4B83-8118-A9ECDFC88B94}"/>
                </c:ext>
              </c:extLst>
            </c:dLbl>
            <c:dLbl>
              <c:idx val="2"/>
              <c:spPr>
                <a:noFill/>
                <a:ln w="28575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CC8-4B83-8118-A9ECDFC88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'[51]Estados Unidos'!$H$17:$N$18</c:f>
              <c:multiLvlStrCache>
                <c:ptCount val="7"/>
                <c:lvl>
                  <c:pt idx="0">
                    <c:v>Enero</c:v>
                  </c:pt>
                  <c:pt idx="1">
                    <c:v>Octubre</c:v>
                  </c:pt>
                  <c:pt idx="2">
                    <c:v>Enero</c:v>
                  </c:pt>
                  <c:pt idx="3">
                    <c:v>Octubre</c:v>
                  </c:pt>
                  <c:pt idx="4">
                    <c:v>Enero</c:v>
                  </c:pt>
                  <c:pt idx="5">
                    <c:v>Octubre</c:v>
                  </c:pt>
                  <c:pt idx="6">
                    <c:v>Enero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3">
                    <c:v>2020*</c:v>
                  </c:pt>
                  <c:pt idx="5">
                    <c:v>2021*</c:v>
                  </c:pt>
                </c:lvl>
              </c:multiLvlStrCache>
            </c:multiLvlStrRef>
          </c:cat>
          <c:val>
            <c:numRef>
              <c:f>'[51]Estados Unidos'!$H$19:$N$19</c:f>
              <c:numCache>
                <c:formatCode>General</c:formatCode>
                <c:ptCount val="7"/>
                <c:pt idx="0">
                  <c:v>2.9000000000000001E-2</c:v>
                </c:pt>
                <c:pt idx="1">
                  <c:v>2.4E-2</c:v>
                </c:pt>
                <c:pt idx="2">
                  <c:v>2.3E-2</c:v>
                </c:pt>
                <c:pt idx="3">
                  <c:v>2.1000000000000001E-2</c:v>
                </c:pt>
                <c:pt idx="4">
                  <c:v>0.02</c:v>
                </c:pt>
                <c:pt idx="5">
                  <c:v>1.6E-2</c:v>
                </c:pt>
                <c:pt idx="6">
                  <c:v>1.7000000000000001E-2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C8-4B83-8118-A9ECDFC88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-62"/>
        <c:axId val="-1094094064"/>
        <c:axId val="-1094081552"/>
      </c:barChart>
      <c:catAx>
        <c:axId val="-109409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4081552"/>
        <c:crosses val="autoZero"/>
        <c:auto val="1"/>
        <c:lblAlgn val="ctr"/>
        <c:lblOffset val="100"/>
        <c:noMultiLvlLbl val="0"/>
      </c:catAx>
      <c:valAx>
        <c:axId val="-1094081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9409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Inversión Extranjera Directa </a:t>
            </a:r>
            <a:br>
              <a:rPr lang="en-US"/>
            </a:br>
            <a:r>
              <a:rPr lang="en-US"/>
              <a:t>(Millones USD$)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'[51]Rep Dom'!$B$51:$C$51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'[51]Rep Dom'!$B$52:$C$52</c:f>
              <c:numCache>
                <c:formatCode>General</c:formatCode>
                <c:ptCount val="2"/>
                <c:pt idx="0">
                  <c:v>2535.3000000000002</c:v>
                </c:pt>
                <c:pt idx="1">
                  <c:v>3012.8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D-48BA-A2F8-E60840DAF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72849072"/>
        <c:axId val="-1072846896"/>
      </c:barChart>
      <c:catAx>
        <c:axId val="-107284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2846896"/>
        <c:crosses val="autoZero"/>
        <c:auto val="1"/>
        <c:lblAlgn val="ctr"/>
        <c:lblOffset val="100"/>
        <c:noMultiLvlLbl val="0"/>
      </c:catAx>
      <c:valAx>
        <c:axId val="-10728468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284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BFA96D5-E1C6-469F-BD2F-10BA7BDB2E94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75F-42F7-A4BF-DD7D21ADA16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42F1A17-7478-40BD-BF36-A9706A69E120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75F-42F7-A4BF-DD7D21ADA16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156A894-843E-44EE-A553-CB32B27DA958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75F-42F7-A4BF-DD7D21ADA16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68968F6-1D2B-40FF-BF5C-0FB854E51800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75F-42F7-A4BF-DD7D21ADA16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9BD0A8C-F2EC-4EE8-8B4E-1F7C28146B64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75F-42F7-A4BF-DD7D21ADA1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'[51]Rep Dom'!$B$55:$B$59</c:f>
              <c:strCache>
                <c:ptCount val="5"/>
                <c:pt idx="0">
                  <c:v>Quintil 1</c:v>
                </c:pt>
                <c:pt idx="1">
                  <c:v>Quintil 2</c:v>
                </c:pt>
                <c:pt idx="2">
                  <c:v>Quintil 3</c:v>
                </c:pt>
                <c:pt idx="3">
                  <c:v>Quintil 4</c:v>
                </c:pt>
                <c:pt idx="4">
                  <c:v>Quintil 5</c:v>
                </c:pt>
              </c:strCache>
            </c:strRef>
          </c:cat>
          <c:val>
            <c:numRef>
              <c:f>'[51]Rep Dom'!$C$55:$C$59</c:f>
              <c:numCache>
                <c:formatCode>General</c:formatCode>
                <c:ptCount val="5"/>
                <c:pt idx="0">
                  <c:v>4.9000000000000004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3.8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8-47ED-B5E1-47EB1B963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-1072850704"/>
        <c:axId val="-1072852336"/>
      </c:barChart>
      <c:catAx>
        <c:axId val="-107285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2852336"/>
        <c:crosses val="autoZero"/>
        <c:auto val="1"/>
        <c:lblAlgn val="ctr"/>
        <c:lblOffset val="100"/>
        <c:noMultiLvlLbl val="0"/>
      </c:catAx>
      <c:valAx>
        <c:axId val="-1072852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2850704"/>
        <c:crosses val="autoZero"/>
        <c:crossBetween val="between"/>
      </c:val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Infación interanual y Subyacente,</a:t>
            </a:r>
            <a:r>
              <a:rPr lang="en-US" b="1" baseline="0"/>
              <a:t> 2017-2019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baseline="0"/>
              <a:t>En porcentaje (%)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'[51]Inflacion RD'!$F$423</c:f>
              <c:strCache>
                <c:ptCount val="1"/>
                <c:pt idx="0">
                  <c:v>Interanual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1"/>
              <c:layout>
                <c:manualLayout>
                  <c:x val="-3.2299751136262246E-2"/>
                  <c:y val="-5.131723495419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2D-433D-904C-35F95E673455}"/>
                </c:ext>
              </c:extLst>
            </c:dLbl>
            <c:dLbl>
              <c:idx val="17"/>
              <c:layout>
                <c:manualLayout>
                  <c:x val="-3.8993981869001111E-2"/>
                  <c:y val="-5.7942010781170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D-433D-904C-35F95E673455}"/>
                </c:ext>
              </c:extLst>
            </c:dLbl>
            <c:dLbl>
              <c:idx val="33"/>
              <c:layout>
                <c:manualLayout>
                  <c:x val="-4.5688212601740011E-2"/>
                  <c:y val="-4.138007121373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2D-433D-904C-35F95E6734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'[51]Inflacion RD'!$A$436:$B$471</c:f>
              <c:multiLvlStrCache>
                <c:ptCount val="3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 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 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 </c:v>
                  </c:pt>
                  <c:pt idx="34">
                    <c:v>Noviembre</c:v>
                  </c:pt>
                  <c:pt idx="35">
                    <c:v>Diciembre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'[51]Inflacion RD'!$F$436:$F$471</c:f>
              <c:numCache>
                <c:formatCode>General</c:formatCode>
                <c:ptCount val="36"/>
                <c:pt idx="0">
                  <c:v>2.3323132908775079</c:v>
                </c:pt>
                <c:pt idx="1">
                  <c:v>3.3435914497213615</c:v>
                </c:pt>
                <c:pt idx="2">
                  <c:v>3.1442355681251088</c:v>
                </c:pt>
                <c:pt idx="3">
                  <c:v>3.5134460078261487</c:v>
                </c:pt>
                <c:pt idx="4">
                  <c:v>3.1060543144257213</c:v>
                </c:pt>
                <c:pt idx="5">
                  <c:v>2.5509782877899845</c:v>
                </c:pt>
                <c:pt idx="6">
                  <c:v>2.5379037574159602</c:v>
                </c:pt>
                <c:pt idx="7">
                  <c:v>3.1824552724874167</c:v>
                </c:pt>
                <c:pt idx="8">
                  <c:v>3.7992417999010986</c:v>
                </c:pt>
                <c:pt idx="9">
                  <c:v>3.4836907402842954</c:v>
                </c:pt>
                <c:pt idx="10">
                  <c:v>4.1355542791499111</c:v>
                </c:pt>
                <c:pt idx="11">
                  <c:v>4.2042774660486115</c:v>
                </c:pt>
                <c:pt idx="12">
                  <c:v>3.8632506263638566</c:v>
                </c:pt>
                <c:pt idx="13">
                  <c:v>3.3158953722334017</c:v>
                </c:pt>
                <c:pt idx="14">
                  <c:v>3.9112903225806406</c:v>
                </c:pt>
                <c:pt idx="15">
                  <c:v>4.0456848709080839</c:v>
                </c:pt>
                <c:pt idx="16">
                  <c:v>4.4703987112364008</c:v>
                </c:pt>
                <c:pt idx="17">
                  <c:v>4.628884237642894</c:v>
                </c:pt>
                <c:pt idx="18">
                  <c:v>4.4278367084538583</c:v>
                </c:pt>
                <c:pt idx="19">
                  <c:v>3.8673591689972087</c:v>
                </c:pt>
                <c:pt idx="20">
                  <c:v>3.2870186581976935</c:v>
                </c:pt>
                <c:pt idx="21">
                  <c:v>3.5172687574434258</c:v>
                </c:pt>
                <c:pt idx="22">
                  <c:v>2.3717595146166559</c:v>
                </c:pt>
                <c:pt idx="23">
                  <c:v>1.1705946620883312</c:v>
                </c:pt>
                <c:pt idx="24">
                  <c:v>0.70811609991439095</c:v>
                </c:pt>
                <c:pt idx="25">
                  <c:v>1.1918672587053036</c:v>
                </c:pt>
                <c:pt idx="26">
                  <c:v>1.4745828482731982</c:v>
                </c:pt>
                <c:pt idx="27">
                  <c:v>1.607915893630163</c:v>
                </c:pt>
                <c:pt idx="28">
                  <c:v>1.3107170393215295</c:v>
                </c:pt>
                <c:pt idx="29">
                  <c:v>0.91559590674770153</c:v>
                </c:pt>
                <c:pt idx="30">
                  <c:v>1.4005386687187649</c:v>
                </c:pt>
                <c:pt idx="31">
                  <c:v>1.7155165781983062</c:v>
                </c:pt>
                <c:pt idx="32">
                  <c:v>2.0216773003305377</c:v>
                </c:pt>
                <c:pt idx="33">
                  <c:v>2.4773738303421</c:v>
                </c:pt>
                <c:pt idx="34">
                  <c:v>3.225061576354693</c:v>
                </c:pt>
                <c:pt idx="35">
                  <c:v>3.6562789262573281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2D-433D-904C-35F95E673455}"/>
            </c:ext>
          </c:extLst>
        </c:ser>
        <c:ser>
          <c:idx val="1"/>
          <c:order val="1"/>
          <c:tx>
            <c:strRef>
              <c:f>'[51]Inflacion RD'!$H$423</c:f>
              <c:strCache>
                <c:ptCount val="1"/>
                <c:pt idx="0">
                  <c:v>Límite inferior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'[51]Inflacion RD'!$A$436:$B$471</c:f>
              <c:multiLvlStrCache>
                <c:ptCount val="3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 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 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 </c:v>
                  </c:pt>
                  <c:pt idx="34">
                    <c:v>Noviembre</c:v>
                  </c:pt>
                  <c:pt idx="35">
                    <c:v>Diciembre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'[51]Inflacion RD'!$H$436:$H$471</c:f>
              <c:numCache>
                <c:formatCode>General</c:formatCode>
                <c:ptCount val="3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D-433D-904C-35F95E673455}"/>
            </c:ext>
          </c:extLst>
        </c:ser>
        <c:ser>
          <c:idx val="2"/>
          <c:order val="2"/>
          <c:tx>
            <c:strRef>
              <c:f>'[51]Inflacion RD'!$I$423</c:f>
              <c:strCache>
                <c:ptCount val="1"/>
                <c:pt idx="0">
                  <c:v>Límite superior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'[51]Inflacion RD'!$A$436:$B$471</c:f>
              <c:multiLvlStrCache>
                <c:ptCount val="3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 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 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 </c:v>
                  </c:pt>
                  <c:pt idx="34">
                    <c:v>Noviembre</c:v>
                  </c:pt>
                  <c:pt idx="35">
                    <c:v>Diciembre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'[51]Inflacion RD'!$I$436:$I$471</c:f>
              <c:numCache>
                <c:formatCode>General</c:formatCode>
                <c:ptCount val="3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2D-433D-904C-35F95E673455}"/>
            </c:ext>
          </c:extLst>
        </c:ser>
        <c:ser>
          <c:idx val="3"/>
          <c:order val="3"/>
          <c:tx>
            <c:strRef>
              <c:f>'[51]Inflacion RD'!$Q$422</c:f>
              <c:strCache>
                <c:ptCount val="1"/>
                <c:pt idx="0">
                  <c:v>Subyacente</c:v>
                </c:pt>
              </c:strCache>
            </c:strRef>
          </c:tx>
          <c:cat>
            <c:multiLvlStrRef>
              <c:f>'[51]Inflacion RD'!$A$436:$B$471</c:f>
              <c:multiLvlStrCache>
                <c:ptCount val="36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 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 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 </c:v>
                  </c:pt>
                  <c:pt idx="34">
                    <c:v>Noviembre</c:v>
                  </c:pt>
                  <c:pt idx="35">
                    <c:v>Diciembre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</c:lvl>
              </c:multiLvlStrCache>
            </c:multiLvlStrRef>
          </c:cat>
          <c:val>
            <c:numRef>
              <c:f>'[51]Inflacion RD'!$Q$436:$Q$471</c:f>
              <c:numCache>
                <c:formatCode>General</c:formatCode>
                <c:ptCount val="36"/>
                <c:pt idx="0">
                  <c:v>1.8527791687531492</c:v>
                </c:pt>
                <c:pt idx="1">
                  <c:v>2.0103436770103622</c:v>
                </c:pt>
                <c:pt idx="2">
                  <c:v>2.0845493204369125</c:v>
                </c:pt>
                <c:pt idx="3">
                  <c:v>2.1588730515962329</c:v>
                </c:pt>
                <c:pt idx="4">
                  <c:v>2.1981681931723562</c:v>
                </c:pt>
                <c:pt idx="5">
                  <c:v>2.1771647000166094</c:v>
                </c:pt>
                <c:pt idx="6">
                  <c:v>2.232550419121937</c:v>
                </c:pt>
                <c:pt idx="7">
                  <c:v>2.2678364509187254</c:v>
                </c:pt>
                <c:pt idx="8">
                  <c:v>2.2946760214610062</c:v>
                </c:pt>
                <c:pt idx="9">
                  <c:v>2.2341302555647147</c:v>
                </c:pt>
                <c:pt idx="10">
                  <c:v>2.3135188539436857</c:v>
                </c:pt>
                <c:pt idx="11">
                  <c:v>2.357676825761934</c:v>
                </c:pt>
                <c:pt idx="12">
                  <c:v>2.4254342838413656</c:v>
                </c:pt>
                <c:pt idx="13">
                  <c:v>2.4613623354321712</c:v>
                </c:pt>
                <c:pt idx="14">
                  <c:v>2.572898799313883</c:v>
                </c:pt>
                <c:pt idx="15">
                  <c:v>2.7251958224543182</c:v>
                </c:pt>
                <c:pt idx="16">
                  <c:v>2.696757373309433</c:v>
                </c:pt>
                <c:pt idx="17">
                  <c:v>2.6837996096291672</c:v>
                </c:pt>
                <c:pt idx="18">
                  <c:v>2.6140607241435188</c:v>
                </c:pt>
                <c:pt idx="19">
                  <c:v>2.589834898025245</c:v>
                </c:pt>
                <c:pt idx="20">
                  <c:v>2.525619301218418</c:v>
                </c:pt>
                <c:pt idx="21">
                  <c:v>2.5965647931618374</c:v>
                </c:pt>
                <c:pt idx="22">
                  <c:v>2.5428502454333479</c:v>
                </c:pt>
                <c:pt idx="23">
                  <c:v>2.4719101123595655</c:v>
                </c:pt>
                <c:pt idx="24">
                  <c:v>2.3760000000000003</c:v>
                </c:pt>
                <c:pt idx="25">
                  <c:v>2.258579409417405</c:v>
                </c:pt>
                <c:pt idx="26">
                  <c:v>2.1500238891543288</c:v>
                </c:pt>
                <c:pt idx="27">
                  <c:v>2.0651310563939651</c:v>
                </c:pt>
                <c:pt idx="28">
                  <c:v>1.9754065846886215</c:v>
                </c:pt>
                <c:pt idx="29">
                  <c:v>1.9483605258989289</c:v>
                </c:pt>
                <c:pt idx="30">
                  <c:v>2.0411392405063067</c:v>
                </c:pt>
                <c:pt idx="31">
                  <c:v>2.0590091511517805</c:v>
                </c:pt>
                <c:pt idx="32">
                  <c:v>2.1407209192507493</c:v>
                </c:pt>
                <c:pt idx="33">
                  <c:v>2.2321779454531177</c:v>
                </c:pt>
                <c:pt idx="34">
                  <c:v>2.1972847838028553</c:v>
                </c:pt>
                <c:pt idx="35">
                  <c:v>2.2478070175438569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82D-433D-904C-35F95E673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72851248"/>
        <c:axId val="-1072847984"/>
      </c:lineChart>
      <c:catAx>
        <c:axId val="-107285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2847984"/>
        <c:crosses val="autoZero"/>
        <c:auto val="1"/>
        <c:lblAlgn val="ctr"/>
        <c:lblOffset val="100"/>
        <c:noMultiLvlLbl val="0"/>
      </c:catAx>
      <c:valAx>
        <c:axId val="-1072847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28512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'[51]Tipo de Cambio RD'!$D$2</c:f>
              <c:strCache>
                <c:ptCount val="1"/>
                <c:pt idx="0">
                  <c:v>Tipo de Cambio (Venta)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A-4713-8E7B-87A0D7F712B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9A-4713-8E7B-87A0D7F712BA}"/>
                </c:ext>
              </c:extLst>
            </c:dLbl>
            <c:numFmt formatCode="#,##0.00" sourceLinked="0"/>
            <c:spPr>
              <a:noFill/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'[51]Tipo de Cambio RD'!$C$3:$C$14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'[51]Tipo de Cambio RD'!$D$3:$D$14</c:f>
              <c:numCache>
                <c:formatCode>General</c:formatCode>
                <c:ptCount val="12"/>
                <c:pt idx="0">
                  <c:v>50.376100000000001</c:v>
                </c:pt>
                <c:pt idx="1">
                  <c:v>50.489699999999999</c:v>
                </c:pt>
                <c:pt idx="2">
                  <c:v>50.543199999999999</c:v>
                </c:pt>
                <c:pt idx="3">
                  <c:v>50.552399999999999</c:v>
                </c:pt>
                <c:pt idx="4">
                  <c:v>50.564700000000002</c:v>
                </c:pt>
                <c:pt idx="5">
                  <c:v>50.727699999999999</c:v>
                </c:pt>
                <c:pt idx="6">
                  <c:v>50.921300000000002</c:v>
                </c:pt>
                <c:pt idx="7">
                  <c:v>51.175600000000003</c:v>
                </c:pt>
                <c:pt idx="8">
                  <c:v>51.659700000000001</c:v>
                </c:pt>
                <c:pt idx="9">
                  <c:v>52.748600000000003</c:v>
                </c:pt>
                <c:pt idx="10">
                  <c:v>52.869100000000003</c:v>
                </c:pt>
                <c:pt idx="11">
                  <c:v>52.910200000000003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A-4713-8E7B-87A0D7F7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70394960"/>
        <c:axId val="-1070393328"/>
      </c:barChart>
      <c:lineChart>
        <c:grouping val="standard"/>
        <c:varyColors val="0"/>
        <c:ser>
          <c:idx val="1"/>
          <c:order val="1"/>
          <c:tx>
            <c:strRef>
              <c:f>'[51]Tipo de Cambio RD'!$E$2</c:f>
              <c:strCache>
                <c:ptCount val="1"/>
                <c:pt idx="0">
                  <c:v>Depreciación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'[51]Tipo de Cambio RD'!$C$3:$C$14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'[51]Tipo de Cambio RD'!$E$3:$E$14</c:f>
              <c:numCache>
                <c:formatCode>General</c:formatCode>
                <c:ptCount val="12"/>
                <c:pt idx="0">
                  <c:v>4.029761671213259E-2</c:v>
                </c:pt>
                <c:pt idx="1">
                  <c:v>3.3847495838170857E-2</c:v>
                </c:pt>
                <c:pt idx="2">
                  <c:v>2.7239966041500568E-2</c:v>
                </c:pt>
                <c:pt idx="3">
                  <c:v>2.3727893691259973E-2</c:v>
                </c:pt>
                <c:pt idx="4">
                  <c:v>2.3539628110716623E-2</c:v>
                </c:pt>
                <c:pt idx="5">
                  <c:v>2.6541956973536934E-2</c:v>
                </c:pt>
                <c:pt idx="6">
                  <c:v>2.6968322506610038E-2</c:v>
                </c:pt>
                <c:pt idx="7">
                  <c:v>2.9118638341685509E-2</c:v>
                </c:pt>
                <c:pt idx="8">
                  <c:v>3.6910286466696689E-2</c:v>
                </c:pt>
                <c:pt idx="9">
                  <c:v>5.5457510454809344E-2</c:v>
                </c:pt>
                <c:pt idx="10">
                  <c:v>5.4482174021441038E-2</c:v>
                </c:pt>
                <c:pt idx="11">
                  <c:v>5.3778131846245816E-2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9A-4713-8E7B-87A0D7F71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70402032"/>
        <c:axId val="-1070399312"/>
      </c:lineChart>
      <c:catAx>
        <c:axId val="-107039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0393328"/>
        <c:crosses val="autoZero"/>
        <c:auto val="1"/>
        <c:lblAlgn val="ctr"/>
        <c:lblOffset val="100"/>
        <c:noMultiLvlLbl val="0"/>
      </c:catAx>
      <c:valAx>
        <c:axId val="-1070393328"/>
        <c:scaling>
          <c:orientation val="minMax"/>
          <c:min val="42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0394960"/>
        <c:crosses val="autoZero"/>
        <c:crossBetween val="between"/>
      </c:valAx>
      <c:valAx>
        <c:axId val="-1070399312"/>
        <c:scaling>
          <c:orientation val="minMax"/>
          <c:max val="6.0000000000000012E-2"/>
        </c:scaling>
        <c:delete val="0"/>
        <c:axPos val="r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0402032"/>
        <c:crosses val="max"/>
        <c:crossBetween val="between"/>
      </c:valAx>
      <c:catAx>
        <c:axId val="-107040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70399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'[52]TPM RD'!$D$1</c:f>
              <c:strCache>
                <c:ptCount val="1"/>
                <c:pt idx="0">
                  <c:v>Tasa de Política Monetaria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'[52]TPM RD'!$B$3:$C$38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 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2017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2018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2019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'[52]TPM RD'!$D$3:$D$38</c:f>
              <c:numCache>
                <c:formatCode>General</c:formatCode>
                <c:ptCount val="36"/>
                <c:pt idx="0">
                  <c:v>5.5E-2</c:v>
                </c:pt>
                <c:pt idx="1">
                  <c:v>5.5E-2</c:v>
                </c:pt>
                <c:pt idx="2">
                  <c:v>5.5E-2</c:v>
                </c:pt>
                <c:pt idx="3">
                  <c:v>5.7500000000000002E-2</c:v>
                </c:pt>
                <c:pt idx="4">
                  <c:v>5.7500000000000002E-2</c:v>
                </c:pt>
                <c:pt idx="5">
                  <c:v>5.7500000000000002E-2</c:v>
                </c:pt>
                <c:pt idx="6">
                  <c:v>5.7500000000000002E-2</c:v>
                </c:pt>
                <c:pt idx="7">
                  <c:v>5.2499999999999998E-2</c:v>
                </c:pt>
                <c:pt idx="8">
                  <c:v>5.2499999999999998E-2</c:v>
                </c:pt>
                <c:pt idx="9">
                  <c:v>5.2499999999999998E-2</c:v>
                </c:pt>
                <c:pt idx="10">
                  <c:v>5.2499999999999998E-2</c:v>
                </c:pt>
                <c:pt idx="11">
                  <c:v>5.2499999999999998E-2</c:v>
                </c:pt>
                <c:pt idx="12">
                  <c:v>5.2499999999999998E-2</c:v>
                </c:pt>
                <c:pt idx="13">
                  <c:v>5.2499999999999998E-2</c:v>
                </c:pt>
                <c:pt idx="14">
                  <c:v>5.2499999999999998E-2</c:v>
                </c:pt>
                <c:pt idx="15">
                  <c:v>5.2499999999999998E-2</c:v>
                </c:pt>
                <c:pt idx="16">
                  <c:v>5.2499999999999998E-2</c:v>
                </c:pt>
                <c:pt idx="17">
                  <c:v>5.2499999999999998E-2</c:v>
                </c:pt>
                <c:pt idx="18">
                  <c:v>5.2499999999999998E-2</c:v>
                </c:pt>
                <c:pt idx="19">
                  <c:v>5.5E-2</c:v>
                </c:pt>
                <c:pt idx="20">
                  <c:v>5.5E-2</c:v>
                </c:pt>
                <c:pt idx="21">
                  <c:v>5.5E-2</c:v>
                </c:pt>
                <c:pt idx="22">
                  <c:v>5.5E-2</c:v>
                </c:pt>
                <c:pt idx="23">
                  <c:v>5.5E-2</c:v>
                </c:pt>
                <c:pt idx="24">
                  <c:v>5.5E-2</c:v>
                </c:pt>
                <c:pt idx="25">
                  <c:v>5.5E-2</c:v>
                </c:pt>
                <c:pt idx="26">
                  <c:v>5.5E-2</c:v>
                </c:pt>
                <c:pt idx="27">
                  <c:v>5.5E-2</c:v>
                </c:pt>
                <c:pt idx="28">
                  <c:v>5.5E-2</c:v>
                </c:pt>
                <c:pt idx="29">
                  <c:v>5.5E-2</c:v>
                </c:pt>
                <c:pt idx="30">
                  <c:v>0.05</c:v>
                </c:pt>
                <c:pt idx="31">
                  <c:v>4.7500000000000001E-2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A-4A11-B521-DCE7FA52D728}"/>
            </c:ext>
          </c:extLst>
        </c:ser>
        <c:ser>
          <c:idx val="1"/>
          <c:order val="1"/>
          <c:tx>
            <c:strRef>
              <c:f>'[52]TPM RD'!$E$1</c:f>
              <c:strCache>
                <c:ptCount val="1"/>
                <c:pt idx="0">
                  <c:v>Depósito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'[52]TPM RD'!$B$3:$C$38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 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2017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2018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2019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'[52]TPM RD'!$E$3:$E$38</c:f>
              <c:numCache>
                <c:formatCode>General</c:formatCode>
                <c:ptCount val="36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4.2500000000000003E-2</c:v>
                </c:pt>
                <c:pt idx="4">
                  <c:v>4.2500000000000003E-2</c:v>
                </c:pt>
                <c:pt idx="5">
                  <c:v>4.2500000000000003E-2</c:v>
                </c:pt>
                <c:pt idx="6">
                  <c:v>4.2500000000000003E-2</c:v>
                </c:pt>
                <c:pt idx="7">
                  <c:v>3.7499999999999999E-2</c:v>
                </c:pt>
                <c:pt idx="8">
                  <c:v>3.7499999999999999E-2</c:v>
                </c:pt>
                <c:pt idx="9">
                  <c:v>3.7499999999999999E-2</c:v>
                </c:pt>
                <c:pt idx="10">
                  <c:v>3.7499999999999999E-2</c:v>
                </c:pt>
                <c:pt idx="11">
                  <c:v>3.7499999999999999E-2</c:v>
                </c:pt>
                <c:pt idx="12">
                  <c:v>3.7499999999999999E-2</c:v>
                </c:pt>
                <c:pt idx="13">
                  <c:v>3.7499999999999999E-2</c:v>
                </c:pt>
                <c:pt idx="14">
                  <c:v>3.7499999999999999E-2</c:v>
                </c:pt>
                <c:pt idx="15">
                  <c:v>3.7499999999999999E-2</c:v>
                </c:pt>
                <c:pt idx="16">
                  <c:v>3.7499999999999999E-2</c:v>
                </c:pt>
                <c:pt idx="17">
                  <c:v>3.7499999999999999E-2</c:v>
                </c:pt>
                <c:pt idx="18">
                  <c:v>3.7499999999999999E-2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  <c:pt idx="25">
                  <c:v>0.04</c:v>
                </c:pt>
                <c:pt idx="26">
                  <c:v>0.04</c:v>
                </c:pt>
                <c:pt idx="27">
                  <c:v>0.04</c:v>
                </c:pt>
                <c:pt idx="28">
                  <c:v>0.04</c:v>
                </c:pt>
                <c:pt idx="29">
                  <c:v>0.04</c:v>
                </c:pt>
                <c:pt idx="30">
                  <c:v>3.5000000000000003E-2</c:v>
                </c:pt>
                <c:pt idx="31">
                  <c:v>3.2500000000000001E-2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A-4A11-B521-DCE7FA52D728}"/>
            </c:ext>
          </c:extLst>
        </c:ser>
        <c:ser>
          <c:idx val="2"/>
          <c:order val="2"/>
          <c:tx>
            <c:strRef>
              <c:f>'[52]TPM RD'!$F$1</c:f>
              <c:strCache>
                <c:ptCount val="1"/>
                <c:pt idx="0">
                  <c:v>Préstamo</c:v>
                </c:pt>
              </c:strCache>
            </c:strRef>
          </c:tx>
          <c:spPr>
            <a:ln w="28575" cap="rnd">
              <a:solidFill>
                <a:srgbClr val="D2A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'[52]TPM RD'!$B$3:$C$38</c:f>
              <c:multiLvlStrCache>
                <c:ptCount val="36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  <c:pt idx="24">
                    <c:v>Ene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Abr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 </c:v>
                  </c:pt>
                  <c:pt idx="31">
                    <c:v>Ago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Dic</c:v>
                  </c:pt>
                </c:lvl>
                <c:lvl>
                  <c:pt idx="0">
                    <c:v>2017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2018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2019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</c:lvl>
              </c:multiLvlStrCache>
            </c:multiLvlStrRef>
          </c:cat>
          <c:val>
            <c:numRef>
              <c:f>'[52]TPM RD'!$F$3:$F$38</c:f>
              <c:numCache>
                <c:formatCode>General</c:formatCode>
                <c:ptCount val="36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7.2499999999999995E-2</c:v>
                </c:pt>
                <c:pt idx="4">
                  <c:v>7.2500000000000009E-2</c:v>
                </c:pt>
                <c:pt idx="5">
                  <c:v>7.2500000000000009E-2</c:v>
                </c:pt>
                <c:pt idx="6">
                  <c:v>7.2500000000000009E-2</c:v>
                </c:pt>
                <c:pt idx="7">
                  <c:v>6.7500000000000004E-2</c:v>
                </c:pt>
                <c:pt idx="8">
                  <c:v>6.7500000000000004E-2</c:v>
                </c:pt>
                <c:pt idx="9">
                  <c:v>6.7500000000000004E-2</c:v>
                </c:pt>
                <c:pt idx="10">
                  <c:v>6.7500000000000004E-2</c:v>
                </c:pt>
                <c:pt idx="11">
                  <c:v>6.7500000000000004E-2</c:v>
                </c:pt>
                <c:pt idx="12">
                  <c:v>6.7500000000000004E-2</c:v>
                </c:pt>
                <c:pt idx="13">
                  <c:v>6.7500000000000004E-2</c:v>
                </c:pt>
                <c:pt idx="14">
                  <c:v>6.7500000000000004E-2</c:v>
                </c:pt>
                <c:pt idx="15">
                  <c:v>6.7500000000000004E-2</c:v>
                </c:pt>
                <c:pt idx="16">
                  <c:v>6.7500000000000004E-2</c:v>
                </c:pt>
                <c:pt idx="17">
                  <c:v>6.7500000000000004E-2</c:v>
                </c:pt>
                <c:pt idx="18">
                  <c:v>6.7500000000000004E-2</c:v>
                </c:pt>
                <c:pt idx="19">
                  <c:v>7.0000000000000007E-2</c:v>
                </c:pt>
                <c:pt idx="20">
                  <c:v>7.0000000000000007E-2</c:v>
                </c:pt>
                <c:pt idx="21">
                  <c:v>7.0000000000000007E-2</c:v>
                </c:pt>
                <c:pt idx="22">
                  <c:v>7.0000000000000007E-2</c:v>
                </c:pt>
                <c:pt idx="23">
                  <c:v>7.0000000000000007E-2</c:v>
                </c:pt>
                <c:pt idx="24">
                  <c:v>7.0000000000000007E-2</c:v>
                </c:pt>
                <c:pt idx="25">
                  <c:v>7.0000000000000007E-2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7.0000000000000007E-2</c:v>
                </c:pt>
                <c:pt idx="29">
                  <c:v>7.0000000000000007E-2</c:v>
                </c:pt>
                <c:pt idx="30">
                  <c:v>6.5000000000000002E-2</c:v>
                </c:pt>
                <c:pt idx="31">
                  <c:v>6.25E-2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A-4A11-B521-DCE7FA52D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70408016"/>
        <c:axId val="-1070405296"/>
      </c:lineChart>
      <c:catAx>
        <c:axId val="-107040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0405296"/>
        <c:crosses val="autoZero"/>
        <c:auto val="1"/>
        <c:lblAlgn val="ctr"/>
        <c:lblOffset val="100"/>
        <c:noMultiLvlLbl val="0"/>
      </c:catAx>
      <c:valAx>
        <c:axId val="-107040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040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'[53]Gráfico Recaudadoras'!$I$35</c:f>
              <c:strCache>
                <c:ptCount val="1"/>
                <c:pt idx="0">
                  <c:v>Recaudado 2018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'[53]Gráfico Recaudadoras'!$H$36:$H$38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'[53]Gráfico Recaudadoras'!$I$36:$I$38</c:f>
              <c:numCache>
                <c:formatCode>General</c:formatCode>
                <c:ptCount val="3"/>
                <c:pt idx="0">
                  <c:v>35362485103.769997</c:v>
                </c:pt>
                <c:pt idx="1">
                  <c:v>430640395174.11011</c:v>
                </c:pt>
                <c:pt idx="2">
                  <c:v>137132777150.11006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1-411A-B87E-0C46643BB431}"/>
            </c:ext>
          </c:extLst>
        </c:ser>
        <c:ser>
          <c:idx val="1"/>
          <c:order val="1"/>
          <c:tx>
            <c:strRef>
              <c:f>'[53]Gráfico Recaudadoras'!$J$35</c:f>
              <c:strCache>
                <c:ptCount val="1"/>
                <c:pt idx="0">
                  <c:v>Estimado 2019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'[53]Gráfico Recaudadoras'!$H$36:$H$38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'[53]Gráfico Recaudadoras'!$J$36:$J$38</c:f>
              <c:numCache>
                <c:formatCode>General</c:formatCode>
                <c:ptCount val="3"/>
                <c:pt idx="0">
                  <c:v>40134772040.549995</c:v>
                </c:pt>
                <c:pt idx="1">
                  <c:v>486546162961</c:v>
                </c:pt>
                <c:pt idx="2">
                  <c:v>150509067951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21-411A-B87E-0C46643BB431}"/>
            </c:ext>
          </c:extLst>
        </c:ser>
        <c:ser>
          <c:idx val="2"/>
          <c:order val="2"/>
          <c:tx>
            <c:strRef>
              <c:f>'[53]Gráfico Recaudadoras'!$K$35</c:f>
              <c:strCache>
                <c:ptCount val="1"/>
                <c:pt idx="0">
                  <c:v>Recaudado 2019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'[53]Gráfico Recaudadoras'!$H$36:$H$38</c:f>
              <c:strCache>
                <c:ptCount val="3"/>
                <c:pt idx="0">
                  <c:v>TN</c:v>
                </c:pt>
                <c:pt idx="1">
                  <c:v>DGII</c:v>
                </c:pt>
                <c:pt idx="2">
                  <c:v>DGA</c:v>
                </c:pt>
              </c:strCache>
            </c:strRef>
          </c:cat>
          <c:val>
            <c:numRef>
              <c:f>'[53]Gráfico Recaudadoras'!$K$36:$K$38</c:f>
              <c:numCache>
                <c:formatCode>General</c:formatCode>
                <c:ptCount val="3"/>
                <c:pt idx="0">
                  <c:v>33225235980.490013</c:v>
                </c:pt>
                <c:pt idx="1">
                  <c:v>483127140503.48065</c:v>
                </c:pt>
                <c:pt idx="2">
                  <c:v>144226762188.41003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21-411A-B87E-0C46643BB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27"/>
        <c:axId val="-1070407472"/>
        <c:axId val="-1070397680"/>
      </c:barChart>
      <c:catAx>
        <c:axId val="-10704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0397680"/>
        <c:crosses val="autoZero"/>
        <c:auto val="1"/>
        <c:lblAlgn val="ctr"/>
        <c:lblOffset val="100"/>
        <c:noMultiLvlLbl val="0"/>
      </c:catAx>
      <c:valAx>
        <c:axId val="-1070397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040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'[54]Gráfica VIII.1'!$B$2</c:f>
              <c:strCache>
                <c:ptCount val="1"/>
                <c:pt idx="0">
                  <c:v>Tasa Prom. Deuda Pública SPNF</c:v>
                </c:pt>
              </c:strCache>
            </c:strRef>
          </c:tx>
          <c:spPr>
            <a:solidFill>
              <a:srgbClr val="365C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01A06C2-BA56-477D-8B63-6B12D5032386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453-4A21-B2D5-E9F259142B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7.6%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53-4A21-B2D5-E9F259142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'[54]Gráfica VIII.1'!$A$3:$A$4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'[54]Gráfica VIII.1'!$B$3:$B$4</c:f>
              <c:numCache>
                <c:formatCode>General</c:formatCode>
                <c:ptCount val="2"/>
                <c:pt idx="0">
                  <c:v>7.6</c:v>
                </c:pt>
                <c:pt idx="1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AD8-903A-655763B4C057}"/>
            </c:ext>
          </c:extLst>
        </c:ser>
        <c:ser>
          <c:idx val="1"/>
          <c:order val="1"/>
          <c:tx>
            <c:strRef>
              <c:f>'[54]Gráfica VIII.1'!$C$2</c:f>
              <c:strCache>
                <c:ptCount val="1"/>
                <c:pt idx="0">
                  <c:v>Tasa Prom. Deuda Externa</c:v>
                </c:pt>
              </c:strCache>
            </c:strRef>
          </c:tx>
          <c:spPr>
            <a:solidFill>
              <a:srgbClr val="4473C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5.7%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53-4A21-B2D5-E9F259142B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EBE785-DA72-404F-88B8-69D74AF165FA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453-4A21-B2D5-E9F259142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'[54]Gráfica VIII.1'!$A$3:$A$4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'[54]Gráfica VIII.1'!$C$3:$C$4</c:f>
              <c:numCache>
                <c:formatCode>General</c:formatCode>
                <c:ptCount val="2"/>
                <c:pt idx="0">
                  <c:v>5.8</c:v>
                </c:pt>
                <c:pt idx="1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C5-4AD8-903A-655763B4C057}"/>
            </c:ext>
          </c:extLst>
        </c:ser>
        <c:ser>
          <c:idx val="2"/>
          <c:order val="2"/>
          <c:tx>
            <c:strRef>
              <c:f>'[54]Gráfica VIII.1'!$D$2</c:f>
              <c:strCache>
                <c:ptCount val="1"/>
                <c:pt idx="0">
                  <c:v>Tasa Prom. Deuda Interna</c:v>
                </c:pt>
              </c:strCache>
            </c:strRef>
          </c:tx>
          <c:spPr>
            <a:solidFill>
              <a:srgbClr val="A8B6DB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08193CE-D918-4313-9DAA-13C298AFAD9D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453-4A21-B2D5-E9F259142BF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62C1FD-5B67-4252-BB7E-3A60D3EF2886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453-4A21-B2D5-E9F259142B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'[54]Gráfica VIII.1'!$A$3:$A$4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'[54]Gráfica VIII.1'!$D$3:$D$4</c:f>
              <c:numCache>
                <c:formatCode>General</c:formatCode>
                <c:ptCount val="2"/>
                <c:pt idx="0">
                  <c:v>11.4</c:v>
                </c:pt>
                <c:pt idx="1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C5-4AD8-903A-655763B4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70394416"/>
        <c:axId val="-1070404752"/>
      </c:barChart>
      <c:catAx>
        <c:axId val="-107039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0404752"/>
        <c:crosses val="autoZero"/>
        <c:auto val="1"/>
        <c:lblAlgn val="ctr"/>
        <c:lblOffset val="100"/>
        <c:noMultiLvlLbl val="0"/>
      </c:catAx>
      <c:valAx>
        <c:axId val="-1070404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039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'[52]Estados Unidos'!$D$54</c:f>
              <c:strCache>
                <c:ptCount val="1"/>
                <c:pt idx="0">
                  <c:v>Empleos Generados (no agrícola)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strRef>
              <c:f>'[52]Estados Unidos'!$C$55:$C$66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Nov*</c:v>
                </c:pt>
                <c:pt idx="11">
                  <c:v>Dic*</c:v>
                </c:pt>
              </c:strCache>
            </c:strRef>
          </c:cat>
          <c:val>
            <c:numRef>
              <c:f>'[52]Estados Unidos'!$D$55:$D$66</c:f>
              <c:numCache>
                <c:formatCode>General</c:formatCode>
                <c:ptCount val="12"/>
                <c:pt idx="0">
                  <c:v>312000</c:v>
                </c:pt>
                <c:pt idx="1">
                  <c:v>56000</c:v>
                </c:pt>
                <c:pt idx="2">
                  <c:v>153000</c:v>
                </c:pt>
                <c:pt idx="3">
                  <c:v>216000</c:v>
                </c:pt>
                <c:pt idx="4">
                  <c:v>62000</c:v>
                </c:pt>
                <c:pt idx="5">
                  <c:v>178000</c:v>
                </c:pt>
                <c:pt idx="6">
                  <c:v>166000</c:v>
                </c:pt>
                <c:pt idx="7">
                  <c:v>219000</c:v>
                </c:pt>
                <c:pt idx="8">
                  <c:v>193000</c:v>
                </c:pt>
                <c:pt idx="9">
                  <c:v>152000</c:v>
                </c:pt>
                <c:pt idx="10">
                  <c:v>256000</c:v>
                </c:pt>
                <c:pt idx="11">
                  <c:v>145000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A-441F-9A32-5C56E9AC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4086448"/>
        <c:axId val="-1094090256"/>
      </c:barChart>
      <c:lineChart>
        <c:grouping val="standard"/>
        <c:varyColors val="0"/>
        <c:ser>
          <c:idx val="1"/>
          <c:order val="1"/>
          <c:tx>
            <c:strRef>
              <c:f>'[52]Estados Unidos'!$E$54</c:f>
              <c:strCache>
                <c:ptCount val="1"/>
                <c:pt idx="0">
                  <c:v>Tasa Desempleo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'[52]Estados Unidos'!$C$55:$C$66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Nov*</c:v>
                </c:pt>
                <c:pt idx="11">
                  <c:v>Dic*</c:v>
                </c:pt>
              </c:strCache>
            </c:strRef>
          </c:cat>
          <c:val>
            <c:numRef>
              <c:f>'[52]Estados Unidos'!$E$55:$E$66</c:f>
              <c:numCache>
                <c:formatCode>General</c:formatCode>
                <c:ptCount val="12"/>
                <c:pt idx="0">
                  <c:v>0.04</c:v>
                </c:pt>
                <c:pt idx="1">
                  <c:v>3.7999999999999999E-2</c:v>
                </c:pt>
                <c:pt idx="2">
                  <c:v>3.7999999999999999E-2</c:v>
                </c:pt>
                <c:pt idx="3">
                  <c:v>3.5999999999999997E-2</c:v>
                </c:pt>
                <c:pt idx="4">
                  <c:v>3.5999999999999997E-2</c:v>
                </c:pt>
                <c:pt idx="5">
                  <c:v>3.6999999999999998E-2</c:v>
                </c:pt>
                <c:pt idx="6">
                  <c:v>3.6999999999999998E-2</c:v>
                </c:pt>
                <c:pt idx="7">
                  <c:v>3.6999999999999998E-2</c:v>
                </c:pt>
                <c:pt idx="8">
                  <c:v>3.5000000000000003E-2</c:v>
                </c:pt>
                <c:pt idx="9">
                  <c:v>3.5999999999999997E-2</c:v>
                </c:pt>
                <c:pt idx="10">
                  <c:v>3.5000000000000003E-2</c:v>
                </c:pt>
                <c:pt idx="11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A-441F-9A32-5C56E9AC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094084272"/>
        <c:axId val="-1094090800"/>
      </c:lineChart>
      <c:catAx>
        <c:axId val="-109408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4090256"/>
        <c:crosses val="autoZero"/>
        <c:auto val="1"/>
        <c:lblAlgn val="ctr"/>
        <c:lblOffset val="100"/>
        <c:noMultiLvlLbl val="0"/>
      </c:catAx>
      <c:valAx>
        <c:axId val="-109409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4086448"/>
        <c:crosses val="autoZero"/>
        <c:crossBetween val="between"/>
      </c:valAx>
      <c:valAx>
        <c:axId val="-109409080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4084272"/>
        <c:crosses val="max"/>
        <c:crossBetween val="between"/>
      </c:valAx>
      <c:catAx>
        <c:axId val="-109408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9409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'[51]Zona Euro'!$B$37</c:f>
              <c:strCache>
                <c:ptCount val="1"/>
                <c:pt idx="0">
                  <c:v>Zona Euro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438E5E6-A725-40A7-A6C7-4A1565C3AC00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9A2-4532-A321-E2732F92C6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7EA8AD0-17D1-4C0B-85C5-C0DF0E8BE9FB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9A2-4532-A321-E2732F92C6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28DFB8E-DDBA-4956-8FB8-1014719D82B2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9A2-4532-A321-E2732F92C6FF}"/>
                </c:ext>
              </c:extLst>
            </c:dLbl>
            <c:dLbl>
              <c:idx val="3"/>
              <c:layout>
                <c:manualLayout>
                  <c:x val="-8.6989900581488925E-17"/>
                  <c:y val="1.3605442176870748E-2"/>
                </c:manualLayout>
              </c:layout>
              <c:tx>
                <c:rich>
                  <a:bodyPr/>
                  <a:lstStyle/>
                  <a:p>
                    <a:fld id="{C4C670BA-0B71-4EA3-95B9-9D482596C959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9A2-4532-A321-E2732F92C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'[51]Zona Euro'!$C$34:$F$34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'[51]Zona Euro'!$C$37:$F$37</c:f>
              <c:numCache>
                <c:formatCode>General</c:formatCode>
                <c:ptCount val="4"/>
                <c:pt idx="0">
                  <c:v>1.9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5-4117-8FA5-5E21F22941E3}"/>
            </c:ext>
          </c:extLst>
        </c:ser>
        <c:ser>
          <c:idx val="3"/>
          <c:order val="3"/>
          <c:tx>
            <c:strRef>
              <c:f>'[51]Zona Euro'!$B$38</c:f>
              <c:strCache>
                <c:ptCount val="1"/>
                <c:pt idx="0">
                  <c:v>Alemania</c:v>
                </c:pt>
              </c:strCache>
            </c:strRef>
          </c:tx>
          <c:spPr>
            <a:solidFill>
              <a:srgbClr val="D2A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550AD6-F97A-4E68-93F5-986322F708B3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9A2-4532-A321-E2732F92C6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761C8D-C51F-40E7-9656-A0673ECE38CE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9A2-4532-A321-E2732F92C6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E29CE57-57AD-4AFA-BA17-DC973C97C161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9A2-4532-A321-E2732F92C6FF}"/>
                </c:ext>
              </c:extLst>
            </c:dLbl>
            <c:dLbl>
              <c:idx val="3"/>
              <c:layout>
                <c:manualLayout>
                  <c:x val="0"/>
                  <c:y val="-2.2675736961451247E-2"/>
                </c:manualLayout>
              </c:layout>
              <c:tx>
                <c:rich>
                  <a:bodyPr/>
                  <a:lstStyle/>
                  <a:p>
                    <a:fld id="{A0C19C84-4ECF-487B-BFAD-20A9B7BE647E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9A2-4532-A321-E2732F92C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'[51]Zona Euro'!$C$34:$F$34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'[51]Zona Euro'!$C$38:$F$38</c:f>
              <c:numCache>
                <c:formatCode>General</c:formatCode>
                <c:ptCount val="4"/>
                <c:pt idx="0">
                  <c:v>1.5</c:v>
                </c:pt>
                <c:pt idx="1">
                  <c:v>0.5</c:v>
                </c:pt>
                <c:pt idx="2">
                  <c:v>1.1000000000000001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5-4117-8FA5-5E21F22941E3}"/>
            </c:ext>
          </c:extLst>
        </c:ser>
        <c:ser>
          <c:idx val="4"/>
          <c:order val="4"/>
          <c:tx>
            <c:strRef>
              <c:f>'[51]Zona Euro'!$B$39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2301320-7EA7-45AF-B6A5-36BF5F55CE53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9A2-4532-A321-E2732F92C6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FCDA553-26FD-4673-A57B-AD27FA53246D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9A2-4532-A321-E2732F92C6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CE16C27-64B9-4E28-B4E4-F81435092783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D9A2-4532-A321-E2732F92C6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D31A78B-2318-4722-AE63-339FBD07E2CA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D9A2-4532-A321-E2732F92C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'[51]Zona Euro'!$C$34:$F$34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'[51]Zona Euro'!$C$39:$F$39</c:f>
              <c:numCache>
                <c:formatCode>General</c:formatCode>
                <c:ptCount val="4"/>
                <c:pt idx="0">
                  <c:v>1.7</c:v>
                </c:pt>
                <c:pt idx="1">
                  <c:v>1.3</c:v>
                </c:pt>
                <c:pt idx="2">
                  <c:v>1.3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5-4117-8FA5-5E21F22941E3}"/>
            </c:ext>
          </c:extLst>
        </c:ser>
        <c:ser>
          <c:idx val="5"/>
          <c:order val="5"/>
          <c:tx>
            <c:strRef>
              <c:f>'[51]Zona Euro'!$B$40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478D974-7097-4C9A-BEE9-FCEEC3891115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D9A2-4532-A321-E2732F92C6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024FCA3-7EF2-4200-817E-D42D13CCEAA0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D9A2-4532-A321-E2732F92C6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CAF168A-02AE-4EB0-B134-B2693F830DEE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D9A2-4532-A321-E2732F92C6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B93A68C-D8EF-4B75-A876-A5411D9BEB6F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D9A2-4532-A321-E2732F92C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'[51]Zona Euro'!$C$34:$F$34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'[51]Zona Euro'!$C$40:$F$40</c:f>
              <c:numCache>
                <c:formatCode>General</c:formatCode>
                <c:ptCount val="4"/>
                <c:pt idx="0">
                  <c:v>0.8</c:v>
                </c:pt>
                <c:pt idx="1">
                  <c:v>0.2</c:v>
                </c:pt>
                <c:pt idx="2">
                  <c:v>0.5</c:v>
                </c:pt>
                <c:pt idx="3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85-4117-8FA5-5E21F22941E3}"/>
            </c:ext>
          </c:extLst>
        </c:ser>
        <c:ser>
          <c:idx val="6"/>
          <c:order val="6"/>
          <c:tx>
            <c:strRef>
              <c:f>'[51]Zona Euro'!$B$41</c:f>
              <c:strCache>
                <c:ptCount val="1"/>
                <c:pt idx="0">
                  <c:v>España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E52653F-5DC2-43E5-B284-FA7A74A9149C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D9A2-4532-A321-E2732F92C6F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1979E4E-5EF1-46E8-95F5-98FCACA86EAD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D9A2-4532-A321-E2732F92C6F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C54DC99-0E89-43FF-8FA0-B43EFD996172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D9A2-4532-A321-E2732F92C6F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E798A88-53AD-4BAC-8C42-55561A10D9DD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D9A2-4532-A321-E2732F92C6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'[51]Zona Euro'!$C$34:$F$34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'[51]Zona Euro'!$C$41:$F$41</c:f>
              <c:numCache>
                <c:formatCode>General</c:formatCode>
                <c:ptCount val="4"/>
                <c:pt idx="0">
                  <c:v>2.4</c:v>
                </c:pt>
                <c:pt idx="1">
                  <c:v>2</c:v>
                </c:pt>
                <c:pt idx="2">
                  <c:v>1.6</c:v>
                </c:pt>
                <c:pt idx="3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85-4117-8FA5-5E21F2294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4082096"/>
        <c:axId val="-109409134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'[51]Zona Euro'!$B$35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'[51]Zona Euro'!$C$34:$F$34</c15:sqref>
                        </c15:formulaRef>
                      </c:ext>
                    </c:extLst>
                    <c:strCache>
                      <c:ptCount val="4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'[51]Zona Euro'!$C$35:$F$35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0B85-4117-8FA5-5E21F22941E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'[51]Zona Euro'!$B$36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'[51]Zona Euro'!$C$34:$F$34</c15:sqref>
                        </c15:formulaRef>
                      </c:ext>
                    </c:extLst>
                    <c:strCache>
                      <c:ptCount val="4"/>
                      <c:pt idx="0">
                        <c:v>2018</c:v>
                      </c:pt>
                      <c:pt idx="1">
                        <c:v>2019</c:v>
                      </c:pt>
                      <c:pt idx="2">
                        <c:v>2020*</c:v>
                      </c:pt>
                      <c:pt idx="3">
                        <c:v>2021*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'[51]Zona Euro'!$C$36:$F$36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B85-4117-8FA5-5E21F22941E3}"/>
                  </c:ext>
                </c:extLst>
              </c15:ser>
            </c15:filteredBarSeries>
          </c:ext>
        </c:extLst>
      </c:barChart>
      <c:catAx>
        <c:axId val="-109408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4091344"/>
        <c:crosses val="autoZero"/>
        <c:auto val="1"/>
        <c:lblAlgn val="ctr"/>
        <c:lblOffset val="100"/>
        <c:noMultiLvlLbl val="0"/>
      </c:catAx>
      <c:valAx>
        <c:axId val="-1094091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94082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23116E9-F030-48C6-BFF6-E6F3B63C06DE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AC5-450A-95D7-16074E4A8F25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95E7166-9E71-4850-BFFD-95F427B375D5}" type="VALUE">
                      <a:rPr lang="en-US"/>
                      <a:pPr>
                        <a:defRPr/>
                      </a:pPr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pPr>
                <a:noFill/>
                <a:ln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C5-450A-95D7-16074E4A8F2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15B10D0-B95D-470B-9086-EF1560EEF297}" type="VALUE">
                      <a:rPr lang="en-US"/>
                      <a:pPr/>
                      <a:t>[VALUE]</a:t>
                    </a:fld>
                    <a:r>
                      <a:rPr lang="en-US"/>
                      <a:t>.0%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AC5-450A-95D7-16074E4A8F2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856BDF9-D65F-498D-9714-9422546CFD56}" type="VALUE">
                      <a:rPr lang="en-US"/>
                      <a:pPr/>
                      <a:t>[VALUE]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C5-450A-95D7-16074E4A8F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[51]China!$B$4:$E$4</c:f>
              <c:strCache>
                <c:ptCount val="4"/>
                <c:pt idx="0">
                  <c:v>2018</c:v>
                </c:pt>
                <c:pt idx="1">
                  <c:v>2019</c:v>
                </c:pt>
                <c:pt idx="2">
                  <c:v>2020*</c:v>
                </c:pt>
                <c:pt idx="3">
                  <c:v>2021*</c:v>
                </c:pt>
              </c:strCache>
            </c:strRef>
          </c:cat>
          <c:val>
            <c:numRef>
              <c:f>[51]China!$B$5:$E$5</c:f>
              <c:numCache>
                <c:formatCode>General</c:formatCode>
                <c:ptCount val="4"/>
                <c:pt idx="0">
                  <c:v>6.6</c:v>
                </c:pt>
                <c:pt idx="1">
                  <c:v>6.1</c:v>
                </c:pt>
                <c:pt idx="2">
                  <c:v>6</c:v>
                </c:pt>
                <c:pt idx="3">
                  <c:v>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5-48E1-BC30-F7CAE880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4084816"/>
        <c:axId val="-1094081008"/>
      </c:barChart>
      <c:catAx>
        <c:axId val="-109408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4081008"/>
        <c:crosses val="autoZero"/>
        <c:auto val="1"/>
        <c:lblAlgn val="ctr"/>
        <c:lblOffset val="100"/>
        <c:noMultiLvlLbl val="0"/>
      </c:catAx>
      <c:valAx>
        <c:axId val="-10940810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940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'[51]America Latina'!$B$8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'[51]America Latina'!$C$7:$D$7</c:f>
              <c:strCache>
                <c:ptCount val="2"/>
                <c:pt idx="0">
                  <c:v>Mexico</c:v>
                </c:pt>
                <c:pt idx="1">
                  <c:v>Brasil</c:v>
                </c:pt>
              </c:strCache>
            </c:strRef>
          </c:cat>
          <c:val>
            <c:numRef>
              <c:f>'[51]America Latina'!$C$8:$D$8</c:f>
              <c:numCache>
                <c:formatCode>General</c:formatCode>
                <c:ptCount val="2"/>
                <c:pt idx="0">
                  <c:v>2.1000000000000001E-2</c:v>
                </c:pt>
                <c:pt idx="1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9-41EF-B2BE-E912608A3228}"/>
            </c:ext>
          </c:extLst>
        </c:ser>
        <c:ser>
          <c:idx val="1"/>
          <c:order val="1"/>
          <c:tx>
            <c:strRef>
              <c:f>'[51]America Latina'!$B$9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'[51]America Latina'!$C$7:$D$7</c:f>
              <c:strCache>
                <c:ptCount val="2"/>
                <c:pt idx="0">
                  <c:v>Mexico</c:v>
                </c:pt>
                <c:pt idx="1">
                  <c:v>Brasil</c:v>
                </c:pt>
              </c:strCache>
            </c:strRef>
          </c:cat>
          <c:val>
            <c:numRef>
              <c:f>'[51]America Latina'!$C$9:$D$9</c:f>
              <c:numCache>
                <c:formatCode>General</c:formatCode>
                <c:ptCount val="2"/>
                <c:pt idx="0">
                  <c:v>0</c:v>
                </c:pt>
                <c:pt idx="1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9-41EF-B2BE-E912608A3228}"/>
            </c:ext>
          </c:extLst>
        </c:ser>
        <c:ser>
          <c:idx val="2"/>
          <c:order val="2"/>
          <c:tx>
            <c:strRef>
              <c:f>'[51]America Latina'!$B$10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'[51]America Latina'!$C$7:$D$7</c:f>
              <c:strCache>
                <c:ptCount val="2"/>
                <c:pt idx="0">
                  <c:v>Mexico</c:v>
                </c:pt>
                <c:pt idx="1">
                  <c:v>Brasil</c:v>
                </c:pt>
              </c:strCache>
            </c:strRef>
          </c:cat>
          <c:val>
            <c:numRef>
              <c:f>'[51]America Latina'!$C$10:$D$10</c:f>
              <c:numCache>
                <c:formatCode>General</c:formatCode>
                <c:ptCount val="2"/>
                <c:pt idx="0">
                  <c:v>0.01</c:v>
                </c:pt>
                <c:pt idx="1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9-41EF-B2BE-E912608A3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4082640"/>
        <c:axId val="-1094095696"/>
      </c:barChart>
      <c:catAx>
        <c:axId val="-109408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94095696"/>
        <c:crosses val="autoZero"/>
        <c:auto val="1"/>
        <c:lblAlgn val="ctr"/>
        <c:lblOffset val="100"/>
        <c:noMultiLvlLbl val="0"/>
      </c:catAx>
      <c:valAx>
        <c:axId val="-10940956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9408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 i="0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'[51]Rep Dom'!$B$3:$C$18</c:f>
              <c:multiLvlStrCache>
                <c:ptCount val="16"/>
                <c:lvl>
                  <c:pt idx="0">
                    <c:v>E-M</c:v>
                  </c:pt>
                  <c:pt idx="1">
                    <c:v>E-J</c:v>
                  </c:pt>
                  <c:pt idx="2">
                    <c:v>E-S</c:v>
                  </c:pt>
                  <c:pt idx="3">
                    <c:v>E-D</c:v>
                  </c:pt>
                  <c:pt idx="4">
                    <c:v>E-M</c:v>
                  </c:pt>
                  <c:pt idx="5">
                    <c:v>E-J</c:v>
                  </c:pt>
                  <c:pt idx="6">
                    <c:v>E-S</c:v>
                  </c:pt>
                  <c:pt idx="7">
                    <c:v>E-D</c:v>
                  </c:pt>
                  <c:pt idx="8">
                    <c:v>E-M</c:v>
                  </c:pt>
                  <c:pt idx="9">
                    <c:v>E-J</c:v>
                  </c:pt>
                  <c:pt idx="10">
                    <c:v>E-S</c:v>
                  </c:pt>
                  <c:pt idx="11">
                    <c:v>E-D</c:v>
                  </c:pt>
                  <c:pt idx="12">
                    <c:v>E-M</c:v>
                  </c:pt>
                  <c:pt idx="13">
                    <c:v>E-J</c:v>
                  </c:pt>
                  <c:pt idx="14">
                    <c:v>E-S</c:v>
                  </c:pt>
                  <c:pt idx="15">
                    <c:v>E-D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'[51]Rep Dom'!$D$3:$D$18</c:f>
              <c:numCache>
                <c:formatCode>General</c:formatCode>
                <c:ptCount val="16"/>
                <c:pt idx="0">
                  <c:v>6.6881155130716081</c:v>
                </c:pt>
                <c:pt idx="1">
                  <c:v>7.4808576312543948</c:v>
                </c:pt>
                <c:pt idx="2">
                  <c:v>7.1019948157319277</c:v>
                </c:pt>
                <c:pt idx="3">
                  <c:v>6.6592002616265376</c:v>
                </c:pt>
                <c:pt idx="4">
                  <c:v>5.8363761781153443</c:v>
                </c:pt>
                <c:pt idx="5">
                  <c:v>4.4127446792034704</c:v>
                </c:pt>
                <c:pt idx="6">
                  <c:v>4.0056714283127803</c:v>
                </c:pt>
                <c:pt idx="7">
                  <c:v>4.6667046762276101</c:v>
                </c:pt>
                <c:pt idx="8">
                  <c:v>6.7983550394186381</c:v>
                </c:pt>
                <c:pt idx="9">
                  <c:v>7.0535045468419497</c:v>
                </c:pt>
                <c:pt idx="10">
                  <c:v>7.2247868618816113</c:v>
                </c:pt>
                <c:pt idx="11">
                  <c:v>6.9825275843825381</c:v>
                </c:pt>
                <c:pt idx="12">
                  <c:v>5.7067931424867027</c:v>
                </c:pt>
                <c:pt idx="13">
                  <c:v>4.7051298052345913</c:v>
                </c:pt>
                <c:pt idx="14">
                  <c:v>4.7533452121354856</c:v>
                </c:pt>
                <c:pt idx="15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6-421D-89D5-F2DB2A67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72850160"/>
        <c:axId val="-1072853968"/>
      </c:barChart>
      <c:catAx>
        <c:axId val="-107285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2853968"/>
        <c:crosses val="autoZero"/>
        <c:auto val="1"/>
        <c:lblAlgn val="ctr"/>
        <c:lblOffset val="100"/>
        <c:noMultiLvlLbl val="0"/>
      </c:catAx>
      <c:valAx>
        <c:axId val="-1072853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285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Ingresos por turismo </a:t>
            </a:r>
            <a:br>
              <a:rPr lang="en-US"/>
            </a:br>
            <a:r>
              <a:rPr lang="en-US"/>
              <a:t> (Millones USD$)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'[51]Rep Dom'!$B$33:$C$33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'[51]Rep Dom'!$B$34:$C$34</c:f>
              <c:numCache>
                <c:formatCode>General</c:formatCode>
                <c:ptCount val="2"/>
                <c:pt idx="0">
                  <c:v>7560.7</c:v>
                </c:pt>
                <c:pt idx="1">
                  <c:v>7468.1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7-4682-B436-0F38E4332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72857776"/>
        <c:axId val="-1072852880"/>
      </c:barChart>
      <c:catAx>
        <c:axId val="-107285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2852880"/>
        <c:crosses val="autoZero"/>
        <c:auto val="1"/>
        <c:lblAlgn val="ctr"/>
        <c:lblOffset val="100"/>
        <c:noMultiLvlLbl val="0"/>
      </c:catAx>
      <c:valAx>
        <c:axId val="-10728528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285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Remesas Familiares </a:t>
            </a:r>
            <a:br>
              <a:rPr lang="en-US"/>
            </a:br>
            <a:r>
              <a:rPr lang="en-US"/>
              <a:t>(Millones USD$)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'[51]Rep Dom'!$B$38:$C$38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'[51]Rep Dom'!$B$39:$C$39</c:f>
              <c:numCache>
                <c:formatCode>General</c:formatCode>
                <c:ptCount val="2"/>
                <c:pt idx="0">
                  <c:v>6494.2</c:v>
                </c:pt>
                <c:pt idx="1">
                  <c:v>7087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F-4063-891F-E6DA7A420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72857232"/>
        <c:axId val="-1072843632"/>
      </c:barChart>
      <c:catAx>
        <c:axId val="-107285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2843632"/>
        <c:crosses val="autoZero"/>
        <c:auto val="1"/>
        <c:lblAlgn val="ctr"/>
        <c:lblOffset val="100"/>
        <c:noMultiLvlLbl val="0"/>
      </c:catAx>
      <c:valAx>
        <c:axId val="-1072843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285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Exportaciones de Bienes </a:t>
            </a:r>
            <a:br>
              <a:rPr lang="en-US" sz="1200"/>
            </a:br>
            <a:r>
              <a:rPr lang="en-US" sz="1200"/>
              <a:t>Millones USD$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'[51]Rep Dom'!$B$45</c:f>
              <c:strCache>
                <c:ptCount val="1"/>
                <c:pt idx="0">
                  <c:v>Nacionales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'[51]Rep Dom'!$C$44:$D$44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'[51]Rep Dom'!$C$45:$D$45</c:f>
              <c:numCache>
                <c:formatCode>General</c:formatCode>
                <c:ptCount val="2"/>
                <c:pt idx="0">
                  <c:v>4677.6000000000004</c:v>
                </c:pt>
                <c:pt idx="1">
                  <c:v>5084.8999999999996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5-4DD3-B2FF-92BFDDC59A9B}"/>
            </c:ext>
          </c:extLst>
        </c:ser>
        <c:ser>
          <c:idx val="1"/>
          <c:order val="1"/>
          <c:tx>
            <c:strRef>
              <c:f>'[51]Rep Dom'!$B$46</c:f>
              <c:strCache>
                <c:ptCount val="1"/>
                <c:pt idx="0">
                  <c:v>Zonas Francas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accent5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'[51]Rep Dom'!$C$44:$D$44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'[51]Rep Dom'!$C$46:$D$46</c:f>
              <c:numCache>
                <c:formatCode>General</c:formatCode>
                <c:ptCount val="2"/>
                <c:pt idx="0">
                  <c:v>6230</c:v>
                </c:pt>
                <c:pt idx="1">
                  <c:v>6133.7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5-4DD3-B2FF-92BFDDC59A9B}"/>
            </c:ext>
          </c:extLst>
        </c:ser>
        <c:ser>
          <c:idx val="2"/>
          <c:order val="2"/>
          <c:tx>
            <c:strRef>
              <c:f>'[51]Rep Dom'!$B$47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0925337632079971E-17"/>
                  <c:y val="8.7962962962962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10,907.6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A5-4DD3-B2FF-92BFDDC59A9B}"/>
                </c:ext>
              </c:extLst>
            </c:dLbl>
            <c:dLbl>
              <c:idx val="1"/>
              <c:layout>
                <c:manualLayout>
                  <c:x val="0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5-4DD3-B2FF-92BFDDC59A9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'[51]Rep Dom'!$C$44:$D$44</c:f>
              <c:numCache>
                <c:formatCode>General</c:formatCode>
                <c:ptCount val="2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'[51]Rep Dom'!$C$47:$D$47</c:f>
              <c:numCache>
                <c:formatCode>General</c:formatCode>
                <c:ptCount val="2"/>
                <c:pt idx="0">
                  <c:v>10907.6</c:v>
                </c:pt>
                <c:pt idx="1">
                  <c:v>11218.599999999999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A5-4DD3-B2FF-92BFDDC59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072843088"/>
        <c:axId val="-1072849616"/>
      </c:barChart>
      <c:catAx>
        <c:axId val="-107284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072849616"/>
        <c:crosses val="autoZero"/>
        <c:auto val="1"/>
        <c:lblAlgn val="ctr"/>
        <c:lblOffset val="100"/>
        <c:noMultiLvlLbl val="0"/>
      </c:catAx>
      <c:valAx>
        <c:axId val="-10728496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07284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4</xdr:row>
      <xdr:rowOff>114300</xdr:rowOff>
    </xdr:from>
    <xdr:to>
      <xdr:col>8</xdr:col>
      <xdr:colOff>0</xdr:colOff>
      <xdr:row>19</xdr:row>
      <xdr:rowOff>9526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0.37281</cdr:x>
      <cdr:y>0.69444</cdr:y>
    </cdr:from>
    <cdr:to>
      <cdr:x>0.61623</cdr:x>
      <cdr:y>0.72569</cdr:y>
    </cdr:to>
    <cdr:cxnSp macro="">
      <cdr:nvCxnSpPr>
        <cdr:cNvPr id="4" name="Conector recto de flecha 3">
          <a:extLst xmlns:a="http://schemas.openxmlformats.org/drawingml/2006/main">
            <a:ext uri="{FF2B5EF4-FFF2-40B4-BE49-F238E27FC236}">
              <a16:creationId xmlns:a16="http://schemas.microsoft.com/office/drawing/2014/main" id="{E9781145-4B27-4916-ADC5-6CE4282B65B9}"/>
            </a:ext>
          </a:extLst>
        </cdr:cNvPr>
        <cdr:cNvCxnSpPr/>
      </cdr:nvCxnSpPr>
      <cdr:spPr>
        <a:xfrm xmlns:a="http://schemas.openxmlformats.org/drawingml/2006/main">
          <a:off x="1619249" y="1905000"/>
          <a:ext cx="1057275" cy="857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0.35</cdr:x>
      <cdr:y>0.29681</cdr:y>
    </cdr:from>
    <cdr:to>
      <cdr:x>0.64063</cdr:x>
      <cdr:y>0.58478</cdr:y>
    </cdr:to>
    <cdr:cxnSp macro="">
      <cdr:nvCxnSpPr>
        <cdr:cNvPr id="3" name="Conector recto de flecha 2">
          <a:extLst xmlns:a="http://schemas.openxmlformats.org/drawingml/2006/main">
            <a:ext uri="{FF2B5EF4-FFF2-40B4-BE49-F238E27FC236}">
              <a16:creationId xmlns:a16="http://schemas.microsoft.com/office/drawing/2014/main" id="{1AAF9329-4947-459F-9EC9-9D5B37698D3B}"/>
            </a:ext>
          </a:extLst>
        </cdr:cNvPr>
        <cdr:cNvCxnSpPr/>
      </cdr:nvCxnSpPr>
      <cdr:spPr>
        <a:xfrm xmlns:a="http://schemas.openxmlformats.org/drawingml/2006/main" flipV="1">
          <a:off x="1600200" y="817039"/>
          <a:ext cx="1328745" cy="79268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0.06146</cdr:x>
      <cdr:y>0.22396</cdr:y>
    </cdr:from>
    <cdr:to>
      <cdr:x>0.31771</cdr:x>
      <cdr:y>0.32118</cdr:y>
    </cdr:to>
    <cdr:sp macro="" textlink="">
      <cdr:nvSpPr>
        <cdr:cNvPr id="4" name="Rectángulo 3"/>
        <cdr:cNvSpPr/>
      </cdr:nvSpPr>
      <cdr:spPr>
        <a:xfrm xmlns:a="http://schemas.openxmlformats.org/drawingml/2006/main">
          <a:off x="280988" y="614364"/>
          <a:ext cx="1171575" cy="2667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b="1"/>
            <a:t>Variación</a:t>
          </a:r>
          <a:r>
            <a:rPr lang="en-US" b="1" baseline="0"/>
            <a:t>: 18.8%</a:t>
          </a:r>
          <a:endParaRPr lang="en-US" b="1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752475</xdr:colOff>
      <xdr:row>18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8</xdr:col>
      <xdr:colOff>590549</xdr:colOff>
      <xdr:row>25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</xdr:row>
      <xdr:rowOff>0</xdr:rowOff>
    </xdr:from>
    <xdr:to>
      <xdr:col>6</xdr:col>
      <xdr:colOff>752475</xdr:colOff>
      <xdr:row>18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4</xdr:row>
      <xdr:rowOff>123826</xdr:rowOff>
    </xdr:from>
    <xdr:to>
      <xdr:col>8</xdr:col>
      <xdr:colOff>428625</xdr:colOff>
      <xdr:row>20</xdr:row>
      <xdr:rowOff>142876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4</xdr:row>
      <xdr:rowOff>61911</xdr:rowOff>
    </xdr:from>
    <xdr:to>
      <xdr:col>15</xdr:col>
      <xdr:colOff>704850</xdr:colOff>
      <xdr:row>28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</xdr:row>
      <xdr:rowOff>9524</xdr:rowOff>
    </xdr:from>
    <xdr:to>
      <xdr:col>7</xdr:col>
      <xdr:colOff>381000</xdr:colOff>
      <xdr:row>21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4</xdr:row>
      <xdr:rowOff>180975</xdr:rowOff>
    </xdr:from>
    <xdr:to>
      <xdr:col>8</xdr:col>
      <xdr:colOff>95250</xdr:colOff>
      <xdr:row>22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57150</xdr:rowOff>
    </xdr:from>
    <xdr:to>
      <xdr:col>8</xdr:col>
      <xdr:colOff>19050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0</xdr:colOff>
      <xdr:row>18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38100</xdr:colOff>
      <xdr:row>19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4</xdr:row>
      <xdr:rowOff>0</xdr:rowOff>
    </xdr:from>
    <xdr:to>
      <xdr:col>8</xdr:col>
      <xdr:colOff>561975</xdr:colOff>
      <xdr:row>18</xdr:row>
      <xdr:rowOff>76200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114300</xdr:rowOff>
    </xdr:from>
    <xdr:to>
      <xdr:col>6</xdr:col>
      <xdr:colOff>666750</xdr:colOff>
      <xdr:row>19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238125</xdr:colOff>
      <xdr:row>3</xdr:row>
      <xdr:rowOff>180975</xdr:rowOff>
    </xdr:from>
    <xdr:to>
      <xdr:col>13</xdr:col>
      <xdr:colOff>238125</xdr:colOff>
      <xdr:row>19</xdr:row>
      <xdr:rowOff>66675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190501</xdr:colOff>
      <xdr:row>19</xdr:row>
      <xdr:rowOff>57150</xdr:rowOff>
    </xdr:from>
    <xdr:to>
      <xdr:col>6</xdr:col>
      <xdr:colOff>723901</xdr:colOff>
      <xdr:row>33</xdr:row>
      <xdr:rowOff>133350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333375</xdr:colOff>
      <xdr:row>31</xdr:row>
      <xdr:rowOff>47625</xdr:rowOff>
    </xdr:from>
    <xdr:to>
      <xdr:col>4</xdr:col>
      <xdr:colOff>638175</xdr:colOff>
      <xdr:row>31</xdr:row>
      <xdr:rowOff>133350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 flipV="1">
          <a:off x="2619375" y="5953125"/>
          <a:ext cx="1066800" cy="85725"/>
        </a:xfrm>
        <a:prstGeom prst="straightConnector1">
          <a:avLst/>
        </a:prstGeom>
        <a:ln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304436</xdr:colOff>
      <xdr:row>27</xdr:row>
      <xdr:rowOff>147055</xdr:rowOff>
    </xdr:from>
    <xdr:to>
      <xdr:col>4</xdr:col>
      <xdr:colOff>729032</xdr:colOff>
      <xdr:row>29</xdr:row>
      <xdr:rowOff>29553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/>
      </xdr:nvSpPr>
      <xdr:spPr>
        <a:xfrm rot="310738">
          <a:off x="2590436" y="5290555"/>
          <a:ext cx="1186596" cy="263498"/>
        </a:xfrm>
        <a:prstGeom prst="rect">
          <a:avLst/>
        </a:prstGeom>
        <a:noFill/>
        <a:ln>
          <a:noFill/>
        </a:ln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accent5">
                  <a:lumMod val="40000"/>
                  <a:lumOff val="60000"/>
                </a:schemeClr>
              </a:solidFill>
            </a:rPr>
            <a:t>Variación: -1.5%</a:t>
          </a:r>
        </a:p>
      </xdr:txBody>
    </xdr:sp>
    <xdr:clientData/>
  </xdr:twoCellAnchor>
  <xdr:twoCellAnchor>
    <xdr:from>
      <xdr:col>3</xdr:col>
      <xdr:colOff>302989</xdr:colOff>
      <xdr:row>30</xdr:row>
      <xdr:rowOff>39067</xdr:rowOff>
    </xdr:from>
    <xdr:to>
      <xdr:col>4</xdr:col>
      <xdr:colOff>656870</xdr:colOff>
      <xdr:row>31</xdr:row>
      <xdr:rowOff>80989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/>
      </xdr:nvSpPr>
      <xdr:spPr>
        <a:xfrm rot="21314656">
          <a:off x="2588989" y="5754067"/>
          <a:ext cx="1115881" cy="23242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chemeClr val="accent5">
                  <a:lumMod val="75000"/>
                </a:schemeClr>
              </a:solidFill>
            </a:rPr>
            <a:t>Variación:</a:t>
          </a:r>
          <a:r>
            <a:rPr lang="en-US" sz="1100" b="1" baseline="0">
              <a:solidFill>
                <a:schemeClr val="accent5">
                  <a:lumMod val="75000"/>
                </a:schemeClr>
              </a:solidFill>
            </a:rPr>
            <a:t> 8.7%</a:t>
          </a:r>
          <a:endParaRPr lang="en-US" sz="1100" b="1">
            <a:solidFill>
              <a:schemeClr val="accent5">
                <a:lumMod val="75000"/>
              </a:schemeClr>
            </a:solidFill>
          </a:endParaRPr>
        </a:p>
      </xdr:txBody>
    </xdr:sp>
    <xdr:clientData/>
  </xdr:twoCellAnchor>
  <xdr:twoCellAnchor>
    <xdr:from>
      <xdr:col>7</xdr:col>
      <xdr:colOff>66675</xdr:colOff>
      <xdr:row>19</xdr:row>
      <xdr:rowOff>152400</xdr:rowOff>
    </xdr:from>
    <xdr:to>
      <xdr:col>13</xdr:col>
      <xdr:colOff>66675</xdr:colOff>
      <xdr:row>34</xdr:row>
      <xdr:rowOff>47625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0.37292</cdr:x>
      <cdr:y>0.34722</cdr:y>
    </cdr:from>
    <cdr:to>
      <cdr:x>0.64375</cdr:x>
      <cdr:y>0.62847</cdr:y>
    </cdr:to>
    <cdr:cxnSp macro="">
      <cdr:nvCxnSpPr>
        <cdr:cNvPr id="3" name="Conector recto de flecha 2">
          <a:extLst xmlns:a="http://schemas.openxmlformats.org/drawingml/2006/main">
            <a:ext uri="{FF2B5EF4-FFF2-40B4-BE49-F238E27FC236}">
              <a16:creationId xmlns:a16="http://schemas.microsoft.com/office/drawing/2014/main" id="{7754A288-CA01-4C4A-80A0-40C492509BE2}"/>
            </a:ext>
          </a:extLst>
        </cdr:cNvPr>
        <cdr:cNvCxnSpPr/>
      </cdr:nvCxnSpPr>
      <cdr:spPr>
        <a:xfrm xmlns:a="http://schemas.openxmlformats.org/drawingml/2006/main">
          <a:off x="1704975" y="952500"/>
          <a:ext cx="1238250" cy="7715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0.67083</cdr:x>
      <cdr:y>0.23958</cdr:y>
    </cdr:from>
    <cdr:to>
      <cdr:x>0.9375</cdr:x>
      <cdr:y>0.38194</cdr:y>
    </cdr:to>
    <cdr:sp macro="" textlink="">
      <cdr:nvSpPr>
        <cdr:cNvPr id="4" name="Rectángulo 3"/>
        <cdr:cNvSpPr/>
      </cdr:nvSpPr>
      <cdr:spPr>
        <a:xfrm xmlns:a="http://schemas.openxmlformats.org/drawingml/2006/main">
          <a:off x="3067050" y="657225"/>
          <a:ext cx="1219200" cy="3905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75000"/>
          </a:schemeClr>
        </a:solidFill>
        <a:ln xmlns:a="http://schemas.openxmlformats.org/drawingml/2006/main">
          <a:solidFill>
            <a:schemeClr val="accent5">
              <a:lumMod val="75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b="1">
              <a:solidFill>
                <a:schemeClr val="bg1"/>
              </a:solidFill>
            </a:rPr>
            <a:t>Variación:</a:t>
          </a:r>
          <a:r>
            <a:rPr lang="en-US" b="1" baseline="0">
              <a:solidFill>
                <a:schemeClr val="bg1"/>
              </a:solidFill>
            </a:rPr>
            <a:t> -1.2%</a:t>
          </a:r>
          <a:endParaRPr lang="en-US" b="1">
            <a:solidFill>
              <a:schemeClr val="bg1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0.39167</cdr:x>
      <cdr:y>0.36632</cdr:y>
    </cdr:from>
    <cdr:to>
      <cdr:x>0.62917</cdr:x>
      <cdr:y>0.6059</cdr:y>
    </cdr:to>
    <cdr:cxnSp macro="">
      <cdr:nvCxnSpPr>
        <cdr:cNvPr id="3" name="Conector recto de flecha 2">
          <a:extLst xmlns:a="http://schemas.openxmlformats.org/drawingml/2006/main">
            <a:ext uri="{FF2B5EF4-FFF2-40B4-BE49-F238E27FC236}">
              <a16:creationId xmlns:a16="http://schemas.microsoft.com/office/drawing/2014/main" id="{2BEB88E7-1E1B-4433-B5B6-28D557F7F92C}"/>
            </a:ext>
          </a:extLst>
        </cdr:cNvPr>
        <cdr:cNvCxnSpPr/>
      </cdr:nvCxnSpPr>
      <cdr:spPr>
        <a:xfrm xmlns:a="http://schemas.openxmlformats.org/drawingml/2006/main" flipV="1">
          <a:off x="1790700" y="1004888"/>
          <a:ext cx="1085850" cy="6572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0.15903</cdr:x>
      <cdr:y>0.24421</cdr:y>
    </cdr:from>
    <cdr:to>
      <cdr:x>0.42569</cdr:x>
      <cdr:y>0.38657</cdr:y>
    </cdr:to>
    <cdr:sp macro="" textlink="">
      <cdr:nvSpPr>
        <cdr:cNvPr id="4" name="Rectángulo 3"/>
        <cdr:cNvSpPr/>
      </cdr:nvSpPr>
      <cdr:spPr>
        <a:xfrm xmlns:a="http://schemas.openxmlformats.org/drawingml/2006/main">
          <a:off x="727075" y="669925"/>
          <a:ext cx="1219200" cy="39052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>
            <a:lumMod val="60000"/>
            <a:lumOff val="40000"/>
          </a:schemeClr>
        </a:solidFill>
        <a:ln xmlns:a="http://schemas.openxmlformats.org/drawingml/2006/main">
          <a:solidFill>
            <a:schemeClr val="accent5">
              <a:lumMod val="60000"/>
              <a:lumOff val="4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b="1">
              <a:solidFill>
                <a:schemeClr val="bg1"/>
              </a:solidFill>
            </a:rPr>
            <a:t>Variación:</a:t>
          </a:r>
          <a:r>
            <a:rPr lang="en-US" b="1" baseline="0">
              <a:solidFill>
                <a:schemeClr val="bg1"/>
              </a:solidFill>
            </a:rPr>
            <a:t> 9.1%</a:t>
          </a:r>
          <a:endParaRPr lang="en-US" b="1">
            <a:solidFill>
              <a:schemeClr val="bg1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DGCP-STRUCTURE\Manual%20Operativo%20DGCP\Manuales%20de%20Soporte\Sistema%20de%20Informacion%20Financiera\Sistema%20de%20Informaci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pto.%20EEPE/Personales/Juan%20Portalat&#237;n/2020/T1/Informe%20Ene-Dic%202019/Copia%20de%20Data%20contexto%20internacional%20Informe%20ene-dic%202019%20v2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ortalatin\Desktop\Backup\Copia%20de%20Data%20contexto%20internacional%20Informe%20ene-dic%202019%20v2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pto.%20EEPE/Personales/Karen%20Gonz&#225;lez/2020/T1/Informe%20E-D%202019/ERIR/Ingresos%2009-02-2020/Tablas%20de%20Ingresos%20Enero-Diciembre%202019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pto.%20EEPE/Personales/Fernando%20Andujar/3.%20Proyectos/Otros/Informe%20Enero-Diciembre%202019/Grafic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/>
      <sheetData sheetId="9"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stados Unidos"/>
      <sheetName val="Zona Euro"/>
      <sheetName val="China"/>
      <sheetName val="Rep Dom"/>
      <sheetName val="Inflacion RD"/>
      <sheetName val="Tipo de Cambio RD"/>
      <sheetName val="TPM RD"/>
      <sheetName val="Tablas de Resumen"/>
      <sheetName val="America Latina"/>
    </sheetNames>
    <sheetDataSet>
      <sheetData sheetId="0"/>
      <sheetData sheetId="1">
        <row r="17">
          <cell r="H17">
            <v>2018</v>
          </cell>
          <cell r="I17">
            <v>2019</v>
          </cell>
          <cell r="J17"/>
          <cell r="K17" t="str">
            <v>2020*</v>
          </cell>
          <cell r="L17"/>
          <cell r="M17" t="str">
            <v>2021*</v>
          </cell>
          <cell r="N17"/>
        </row>
        <row r="18">
          <cell r="H18" t="str">
            <v>Enero</v>
          </cell>
          <cell r="I18" t="str">
            <v>Octubre</v>
          </cell>
          <cell r="J18" t="str">
            <v>Enero</v>
          </cell>
          <cell r="K18" t="str">
            <v>Octubre</v>
          </cell>
          <cell r="L18" t="str">
            <v>Enero</v>
          </cell>
          <cell r="M18" t="str">
            <v>Octubre</v>
          </cell>
          <cell r="N18" t="str">
            <v>Enero</v>
          </cell>
        </row>
        <row r="19">
          <cell r="H19">
            <v>2.9000000000000001E-2</v>
          </cell>
          <cell r="I19">
            <v>2.4E-2</v>
          </cell>
          <cell r="J19">
            <v>2.3E-2</v>
          </cell>
          <cell r="K19">
            <v>2.1000000000000001E-2</v>
          </cell>
          <cell r="L19">
            <v>0.02</v>
          </cell>
          <cell r="M19">
            <v>1.6E-2</v>
          </cell>
          <cell r="N19">
            <v>1.7000000000000001E-2</v>
          </cell>
        </row>
      </sheetData>
      <sheetData sheetId="2">
        <row r="34">
          <cell r="C34">
            <v>2018</v>
          </cell>
          <cell r="D34">
            <v>2019</v>
          </cell>
          <cell r="E34" t="str">
            <v>2020*</v>
          </cell>
          <cell r="F34" t="str">
            <v>2021*</v>
          </cell>
        </row>
        <row r="35">
          <cell r="B35"/>
          <cell r="C35"/>
          <cell r="D35"/>
          <cell r="E35"/>
          <cell r="F35"/>
        </row>
        <row r="36">
          <cell r="B36"/>
          <cell r="C36"/>
          <cell r="D36"/>
          <cell r="E36"/>
          <cell r="F36"/>
        </row>
        <row r="37">
          <cell r="B37" t="str">
            <v>Zona Euro</v>
          </cell>
          <cell r="C37">
            <v>1.9</v>
          </cell>
          <cell r="D37">
            <v>1.2</v>
          </cell>
          <cell r="E37">
            <v>1.3</v>
          </cell>
          <cell r="F37">
            <v>1.4</v>
          </cell>
        </row>
        <row r="38">
          <cell r="B38" t="str">
            <v>Alemania</v>
          </cell>
          <cell r="C38">
            <v>1.5</v>
          </cell>
          <cell r="D38">
            <v>0.5</v>
          </cell>
          <cell r="E38">
            <v>1.1000000000000001</v>
          </cell>
          <cell r="F38">
            <v>1.4</v>
          </cell>
        </row>
        <row r="39">
          <cell r="B39" t="str">
            <v>Francia</v>
          </cell>
          <cell r="C39">
            <v>1.7</v>
          </cell>
          <cell r="D39">
            <v>1.3</v>
          </cell>
          <cell r="E39">
            <v>1.3</v>
          </cell>
          <cell r="F39">
            <v>1.3</v>
          </cell>
        </row>
        <row r="40">
          <cell r="B40" t="str">
            <v>Italia</v>
          </cell>
          <cell r="C40">
            <v>0.8</v>
          </cell>
          <cell r="D40">
            <v>0.2</v>
          </cell>
          <cell r="E40">
            <v>0.5</v>
          </cell>
          <cell r="F40">
            <v>0.7</v>
          </cell>
        </row>
        <row r="41">
          <cell r="B41" t="str">
            <v>España</v>
          </cell>
          <cell r="C41">
            <v>2.4</v>
          </cell>
          <cell r="D41">
            <v>2</v>
          </cell>
          <cell r="E41">
            <v>1.6</v>
          </cell>
          <cell r="F41">
            <v>1.6</v>
          </cell>
        </row>
      </sheetData>
      <sheetData sheetId="3">
        <row r="4">
          <cell r="B4">
            <v>2018</v>
          </cell>
          <cell r="C4">
            <v>2019</v>
          </cell>
          <cell r="D4" t="str">
            <v>2020*</v>
          </cell>
          <cell r="E4" t="str">
            <v>2021*</v>
          </cell>
        </row>
        <row r="5">
          <cell r="B5">
            <v>6.6</v>
          </cell>
          <cell r="C5">
            <v>6.1</v>
          </cell>
          <cell r="D5">
            <v>6</v>
          </cell>
          <cell r="E5">
            <v>5.8</v>
          </cell>
        </row>
      </sheetData>
      <sheetData sheetId="4">
        <row r="3">
          <cell r="B3">
            <v>2016</v>
          </cell>
          <cell r="C3" t="str">
            <v>E-M</v>
          </cell>
          <cell r="D3">
            <v>6.6881155130716081</v>
          </cell>
        </row>
        <row r="4">
          <cell r="B4"/>
          <cell r="C4" t="str">
            <v>E-J</v>
          </cell>
          <cell r="D4">
            <v>7.4808576312543948</v>
          </cell>
        </row>
        <row r="5">
          <cell r="B5"/>
          <cell r="C5" t="str">
            <v>E-S</v>
          </cell>
          <cell r="D5">
            <v>7.1019948157319277</v>
          </cell>
        </row>
        <row r="6">
          <cell r="B6"/>
          <cell r="C6" t="str">
            <v>E-D</v>
          </cell>
          <cell r="D6">
            <v>6.6592002616265376</v>
          </cell>
        </row>
        <row r="7">
          <cell r="B7">
            <v>2017</v>
          </cell>
          <cell r="C7" t="str">
            <v>E-M</v>
          </cell>
          <cell r="D7">
            <v>5.8363761781153443</v>
          </cell>
        </row>
        <row r="8">
          <cell r="B8"/>
          <cell r="C8" t="str">
            <v>E-J</v>
          </cell>
          <cell r="D8">
            <v>4.4127446792034704</v>
          </cell>
        </row>
        <row r="9">
          <cell r="B9"/>
          <cell r="C9" t="str">
            <v>E-S</v>
          </cell>
          <cell r="D9">
            <v>4.0056714283127803</v>
          </cell>
        </row>
        <row r="10">
          <cell r="B10"/>
          <cell r="C10" t="str">
            <v>E-D</v>
          </cell>
          <cell r="D10">
            <v>4.6667046762276101</v>
          </cell>
        </row>
        <row r="11">
          <cell r="B11">
            <v>2018</v>
          </cell>
          <cell r="C11" t="str">
            <v>E-M</v>
          </cell>
          <cell r="D11">
            <v>6.7983550394186381</v>
          </cell>
        </row>
        <row r="12">
          <cell r="B12"/>
          <cell r="C12" t="str">
            <v>E-J</v>
          </cell>
          <cell r="D12">
            <v>7.0535045468419497</v>
          </cell>
        </row>
        <row r="13">
          <cell r="B13"/>
          <cell r="C13" t="str">
            <v>E-S</v>
          </cell>
          <cell r="D13">
            <v>7.2247868618816113</v>
          </cell>
        </row>
        <row r="14">
          <cell r="B14"/>
          <cell r="C14" t="str">
            <v>E-D</v>
          </cell>
          <cell r="D14">
            <v>6.9825275843825381</v>
          </cell>
        </row>
        <row r="15">
          <cell r="B15">
            <v>2019</v>
          </cell>
          <cell r="C15" t="str">
            <v>E-M</v>
          </cell>
          <cell r="D15">
            <v>5.7067931424867027</v>
          </cell>
        </row>
        <row r="16">
          <cell r="B16"/>
          <cell r="C16" t="str">
            <v>E-J</v>
          </cell>
          <cell r="D16">
            <v>4.7051298052345913</v>
          </cell>
        </row>
        <row r="17">
          <cell r="B17"/>
          <cell r="C17" t="str">
            <v>E-S</v>
          </cell>
          <cell r="D17">
            <v>4.7533452121354856</v>
          </cell>
        </row>
        <row r="18">
          <cell r="B18"/>
          <cell r="C18" t="str">
            <v>E-D</v>
          </cell>
          <cell r="D18">
            <v>5.0999999999999996</v>
          </cell>
        </row>
        <row r="33">
          <cell r="B33">
            <v>2018</v>
          </cell>
          <cell r="C33">
            <v>2019</v>
          </cell>
        </row>
        <row r="34">
          <cell r="B34">
            <v>7560.7</v>
          </cell>
          <cell r="C34">
            <v>7468.1</v>
          </cell>
        </row>
        <row r="38">
          <cell r="B38">
            <v>2018</v>
          </cell>
          <cell r="C38">
            <v>2019</v>
          </cell>
        </row>
        <row r="39">
          <cell r="B39">
            <v>6494.2</v>
          </cell>
          <cell r="C39">
            <v>7087</v>
          </cell>
        </row>
        <row r="44">
          <cell r="C44">
            <v>2018</v>
          </cell>
          <cell r="D44">
            <v>2019</v>
          </cell>
        </row>
        <row r="45">
          <cell r="B45" t="str">
            <v>Nacionales</v>
          </cell>
          <cell r="C45">
            <v>4677.6000000000004</v>
          </cell>
          <cell r="D45">
            <v>5084.8999999999996</v>
          </cell>
        </row>
        <row r="46">
          <cell r="B46" t="str">
            <v>Zonas Francas</v>
          </cell>
          <cell r="C46">
            <v>6230</v>
          </cell>
          <cell r="D46">
            <v>6133.7</v>
          </cell>
        </row>
        <row r="47">
          <cell r="B47" t="str">
            <v>Total</v>
          </cell>
          <cell r="C47">
            <v>10907.6</v>
          </cell>
          <cell r="D47">
            <v>11218.599999999999</v>
          </cell>
        </row>
        <row r="51">
          <cell r="B51">
            <v>2018</v>
          </cell>
          <cell r="C51">
            <v>2019</v>
          </cell>
        </row>
        <row r="52">
          <cell r="B52">
            <v>2535.3000000000002</v>
          </cell>
          <cell r="C52">
            <v>3012.8</v>
          </cell>
        </row>
        <row r="55">
          <cell r="B55" t="str">
            <v>Quintil 1</v>
          </cell>
          <cell r="C55">
            <v>4.9000000000000004</v>
          </cell>
        </row>
        <row r="56">
          <cell r="B56" t="str">
            <v>Quintil 2</v>
          </cell>
          <cell r="C56">
            <v>4.4000000000000004</v>
          </cell>
        </row>
        <row r="57">
          <cell r="B57" t="str">
            <v>Quintil 3</v>
          </cell>
          <cell r="C57">
            <v>4.0999999999999996</v>
          </cell>
        </row>
        <row r="58">
          <cell r="B58" t="str">
            <v>Quintil 4</v>
          </cell>
          <cell r="C58">
            <v>3.8</v>
          </cell>
        </row>
        <row r="59">
          <cell r="B59" t="str">
            <v>Quintil 5</v>
          </cell>
          <cell r="C59">
            <v>3.2</v>
          </cell>
        </row>
      </sheetData>
      <sheetData sheetId="5">
        <row r="422">
          <cell r="Q422" t="str">
            <v>Subyacente</v>
          </cell>
        </row>
        <row r="423">
          <cell r="F423" t="str">
            <v>Interanual</v>
          </cell>
          <cell r="H423" t="str">
            <v>Límite inferior</v>
          </cell>
          <cell r="I423" t="str">
            <v>Límite superior</v>
          </cell>
        </row>
        <row r="436">
          <cell r="A436">
            <v>2017</v>
          </cell>
          <cell r="B436" t="str">
            <v>Enero</v>
          </cell>
          <cell r="F436">
            <v>2.3323132908775079</v>
          </cell>
          <cell r="H436">
            <v>3</v>
          </cell>
          <cell r="I436">
            <v>5</v>
          </cell>
          <cell r="Q436">
            <v>1.8527791687531492</v>
          </cell>
        </row>
        <row r="437">
          <cell r="A437"/>
          <cell r="B437" t="str">
            <v>Febrero</v>
          </cell>
          <cell r="F437">
            <v>3.3435914497213615</v>
          </cell>
          <cell r="H437">
            <v>3</v>
          </cell>
          <cell r="I437">
            <v>5</v>
          </cell>
          <cell r="Q437">
            <v>2.0103436770103622</v>
          </cell>
        </row>
        <row r="438">
          <cell r="A438"/>
          <cell r="B438" t="str">
            <v>Marzo</v>
          </cell>
          <cell r="F438">
            <v>3.1442355681251088</v>
          </cell>
          <cell r="H438">
            <v>3</v>
          </cell>
          <cell r="I438">
            <v>5</v>
          </cell>
          <cell r="Q438">
            <v>2.0845493204369125</v>
          </cell>
        </row>
        <row r="439">
          <cell r="A439"/>
          <cell r="B439" t="str">
            <v>Abril</v>
          </cell>
          <cell r="F439">
            <v>3.5134460078261487</v>
          </cell>
          <cell r="H439">
            <v>3</v>
          </cell>
          <cell r="I439">
            <v>5</v>
          </cell>
          <cell r="Q439">
            <v>2.1588730515962329</v>
          </cell>
        </row>
        <row r="440">
          <cell r="A440"/>
          <cell r="B440" t="str">
            <v>Mayo</v>
          </cell>
          <cell r="F440">
            <v>3.1060543144257213</v>
          </cell>
          <cell r="H440">
            <v>3</v>
          </cell>
          <cell r="I440">
            <v>5</v>
          </cell>
          <cell r="Q440">
            <v>2.1981681931723562</v>
          </cell>
        </row>
        <row r="441">
          <cell r="A441"/>
          <cell r="B441" t="str">
            <v>Junio</v>
          </cell>
          <cell r="F441">
            <v>2.5509782877899845</v>
          </cell>
          <cell r="H441">
            <v>3</v>
          </cell>
          <cell r="I441">
            <v>5</v>
          </cell>
          <cell r="Q441">
            <v>2.1771647000166094</v>
          </cell>
        </row>
        <row r="442">
          <cell r="A442"/>
          <cell r="B442" t="str">
            <v>Julio</v>
          </cell>
          <cell r="F442">
            <v>2.5379037574159602</v>
          </cell>
          <cell r="H442">
            <v>3</v>
          </cell>
          <cell r="I442">
            <v>5</v>
          </cell>
          <cell r="Q442">
            <v>2.232550419121937</v>
          </cell>
        </row>
        <row r="443">
          <cell r="A443"/>
          <cell r="B443" t="str">
            <v>Agosto</v>
          </cell>
          <cell r="F443">
            <v>3.1824552724874167</v>
          </cell>
          <cell r="H443">
            <v>3</v>
          </cell>
          <cell r="I443">
            <v>5</v>
          </cell>
          <cell r="Q443">
            <v>2.2678364509187254</v>
          </cell>
        </row>
        <row r="444">
          <cell r="A444"/>
          <cell r="B444" t="str">
            <v>Septiembre</v>
          </cell>
          <cell r="F444">
            <v>3.7992417999010986</v>
          </cell>
          <cell r="H444">
            <v>3</v>
          </cell>
          <cell r="I444">
            <v>5</v>
          </cell>
          <cell r="Q444">
            <v>2.2946760214610062</v>
          </cell>
        </row>
        <row r="445">
          <cell r="A445"/>
          <cell r="B445" t="str">
            <v xml:space="preserve">Octubre </v>
          </cell>
          <cell r="F445">
            <v>3.4836907402842954</v>
          </cell>
          <cell r="H445">
            <v>3</v>
          </cell>
          <cell r="I445">
            <v>5</v>
          </cell>
          <cell r="Q445">
            <v>2.2341302555647147</v>
          </cell>
        </row>
        <row r="446">
          <cell r="A446"/>
          <cell r="B446" t="str">
            <v>Noviembre</v>
          </cell>
          <cell r="F446">
            <v>4.1355542791499111</v>
          </cell>
          <cell r="H446">
            <v>3</v>
          </cell>
          <cell r="I446">
            <v>5</v>
          </cell>
          <cell r="Q446">
            <v>2.3135188539436857</v>
          </cell>
        </row>
        <row r="447">
          <cell r="A447"/>
          <cell r="B447" t="str">
            <v>Diciembre</v>
          </cell>
          <cell r="F447">
            <v>4.2042774660486115</v>
          </cell>
          <cell r="H447">
            <v>3</v>
          </cell>
          <cell r="I447">
            <v>5</v>
          </cell>
          <cell r="Q447">
            <v>2.357676825761934</v>
          </cell>
        </row>
        <row r="448">
          <cell r="A448">
            <v>2018</v>
          </cell>
          <cell r="B448" t="str">
            <v>Enero</v>
          </cell>
          <cell r="F448">
            <v>3.8632506263638566</v>
          </cell>
          <cell r="H448">
            <v>3</v>
          </cell>
          <cell r="I448">
            <v>5</v>
          </cell>
          <cell r="Q448">
            <v>2.4254342838413656</v>
          </cell>
        </row>
        <row r="449">
          <cell r="A449"/>
          <cell r="B449" t="str">
            <v>Febrero</v>
          </cell>
          <cell r="F449">
            <v>3.3158953722334017</v>
          </cell>
          <cell r="H449">
            <v>3</v>
          </cell>
          <cell r="I449">
            <v>5</v>
          </cell>
          <cell r="Q449">
            <v>2.4613623354321712</v>
          </cell>
        </row>
        <row r="450">
          <cell r="A450"/>
          <cell r="B450" t="str">
            <v>Marzo</v>
          </cell>
          <cell r="F450">
            <v>3.9112903225806406</v>
          </cell>
          <cell r="H450">
            <v>3</v>
          </cell>
          <cell r="I450">
            <v>5</v>
          </cell>
          <cell r="Q450">
            <v>2.572898799313883</v>
          </cell>
        </row>
        <row r="451">
          <cell r="A451"/>
          <cell r="B451" t="str">
            <v>Abril</v>
          </cell>
          <cell r="F451">
            <v>4.0456848709080839</v>
          </cell>
          <cell r="H451">
            <v>3</v>
          </cell>
          <cell r="I451">
            <v>5</v>
          </cell>
          <cell r="Q451">
            <v>2.7251958224543182</v>
          </cell>
        </row>
        <row r="452">
          <cell r="A452"/>
          <cell r="B452" t="str">
            <v>Mayo</v>
          </cell>
          <cell r="F452">
            <v>4.4703987112364008</v>
          </cell>
          <cell r="H452">
            <v>3</v>
          </cell>
          <cell r="I452">
            <v>5</v>
          </cell>
          <cell r="Q452">
            <v>2.696757373309433</v>
          </cell>
        </row>
        <row r="453">
          <cell r="A453"/>
          <cell r="B453" t="str">
            <v>Junio</v>
          </cell>
          <cell r="F453">
            <v>4.628884237642894</v>
          </cell>
          <cell r="H453">
            <v>3</v>
          </cell>
          <cell r="I453">
            <v>5</v>
          </cell>
          <cell r="Q453">
            <v>2.6837996096291672</v>
          </cell>
        </row>
        <row r="454">
          <cell r="A454"/>
          <cell r="B454" t="str">
            <v>Julio</v>
          </cell>
          <cell r="F454">
            <v>4.4278367084538583</v>
          </cell>
          <cell r="H454">
            <v>3</v>
          </cell>
          <cell r="I454">
            <v>5</v>
          </cell>
          <cell r="Q454">
            <v>2.6140607241435188</v>
          </cell>
        </row>
        <row r="455">
          <cell r="A455"/>
          <cell r="B455" t="str">
            <v>Agosto</v>
          </cell>
          <cell r="F455">
            <v>3.8673591689972087</v>
          </cell>
          <cell r="H455">
            <v>3</v>
          </cell>
          <cell r="I455">
            <v>5</v>
          </cell>
          <cell r="Q455">
            <v>2.589834898025245</v>
          </cell>
        </row>
        <row r="456">
          <cell r="A456"/>
          <cell r="B456" t="str">
            <v>Septiembre</v>
          </cell>
          <cell r="F456">
            <v>3.2870186581976935</v>
          </cell>
          <cell r="H456">
            <v>3</v>
          </cell>
          <cell r="I456">
            <v>5</v>
          </cell>
          <cell r="Q456">
            <v>2.525619301218418</v>
          </cell>
        </row>
        <row r="457">
          <cell r="A457"/>
          <cell r="B457" t="str">
            <v xml:space="preserve">Octubre </v>
          </cell>
          <cell r="F457">
            <v>3.5172687574434258</v>
          </cell>
          <cell r="H457">
            <v>3</v>
          </cell>
          <cell r="I457">
            <v>5</v>
          </cell>
          <cell r="Q457">
            <v>2.5965647931618374</v>
          </cell>
        </row>
        <row r="458">
          <cell r="A458"/>
          <cell r="B458" t="str">
            <v>Noviembre</v>
          </cell>
          <cell r="F458">
            <v>2.3717595146166559</v>
          </cell>
          <cell r="H458">
            <v>3</v>
          </cell>
          <cell r="I458">
            <v>5</v>
          </cell>
          <cell r="Q458">
            <v>2.5428502454333479</v>
          </cell>
        </row>
        <row r="459">
          <cell r="A459"/>
          <cell r="B459" t="str">
            <v>Diciembre</v>
          </cell>
          <cell r="F459">
            <v>1.1705946620883312</v>
          </cell>
          <cell r="H459">
            <v>3</v>
          </cell>
          <cell r="I459">
            <v>5</v>
          </cell>
          <cell r="Q459">
            <v>2.4719101123595655</v>
          </cell>
        </row>
        <row r="460">
          <cell r="A460">
            <v>2019</v>
          </cell>
          <cell r="B460" t="str">
            <v>Enero</v>
          </cell>
          <cell r="F460">
            <v>0.70811609991439095</v>
          </cell>
          <cell r="H460">
            <v>3</v>
          </cell>
          <cell r="I460">
            <v>5</v>
          </cell>
          <cell r="Q460">
            <v>2.3760000000000003</v>
          </cell>
        </row>
        <row r="461">
          <cell r="A461"/>
          <cell r="B461" t="str">
            <v>Febrero</v>
          </cell>
          <cell r="F461">
            <v>1.1918672587053036</v>
          </cell>
          <cell r="H461">
            <v>3</v>
          </cell>
          <cell r="I461">
            <v>5</v>
          </cell>
          <cell r="Q461">
            <v>2.258579409417405</v>
          </cell>
        </row>
        <row r="462">
          <cell r="A462"/>
          <cell r="B462" t="str">
            <v>Marzo</v>
          </cell>
          <cell r="F462">
            <v>1.4745828482731982</v>
          </cell>
          <cell r="H462">
            <v>3</v>
          </cell>
          <cell r="I462">
            <v>5</v>
          </cell>
          <cell r="Q462">
            <v>2.1500238891543288</v>
          </cell>
        </row>
        <row r="463">
          <cell r="A463"/>
          <cell r="B463" t="str">
            <v>Abril</v>
          </cell>
          <cell r="F463">
            <v>1.607915893630163</v>
          </cell>
          <cell r="H463">
            <v>3</v>
          </cell>
          <cell r="I463">
            <v>5</v>
          </cell>
          <cell r="Q463">
            <v>2.0651310563939651</v>
          </cell>
        </row>
        <row r="464">
          <cell r="A464"/>
          <cell r="B464" t="str">
            <v>Mayo</v>
          </cell>
          <cell r="F464">
            <v>1.3107170393215295</v>
          </cell>
          <cell r="H464">
            <v>3</v>
          </cell>
          <cell r="I464">
            <v>5</v>
          </cell>
          <cell r="Q464">
            <v>1.9754065846886215</v>
          </cell>
        </row>
        <row r="465">
          <cell r="A465"/>
          <cell r="B465" t="str">
            <v>Junio</v>
          </cell>
          <cell r="F465">
            <v>0.91559590674770153</v>
          </cell>
          <cell r="H465">
            <v>3</v>
          </cell>
          <cell r="I465">
            <v>5</v>
          </cell>
          <cell r="Q465">
            <v>1.9483605258989289</v>
          </cell>
        </row>
        <row r="466">
          <cell r="A466"/>
          <cell r="B466" t="str">
            <v>Julio</v>
          </cell>
          <cell r="F466">
            <v>1.4005386687187649</v>
          </cell>
          <cell r="H466">
            <v>3</v>
          </cell>
          <cell r="I466">
            <v>5</v>
          </cell>
          <cell r="Q466">
            <v>2.0411392405063067</v>
          </cell>
        </row>
        <row r="467">
          <cell r="A467"/>
          <cell r="B467" t="str">
            <v>Agosto</v>
          </cell>
          <cell r="F467">
            <v>1.7155165781983062</v>
          </cell>
          <cell r="H467">
            <v>3</v>
          </cell>
          <cell r="I467">
            <v>5</v>
          </cell>
          <cell r="Q467">
            <v>2.0590091511517805</v>
          </cell>
        </row>
        <row r="468">
          <cell r="A468"/>
          <cell r="B468" t="str">
            <v>Septiembre</v>
          </cell>
          <cell r="F468">
            <v>2.0216773003305377</v>
          </cell>
          <cell r="H468">
            <v>3</v>
          </cell>
          <cell r="I468">
            <v>5</v>
          </cell>
          <cell r="Q468">
            <v>2.1407209192507493</v>
          </cell>
        </row>
        <row r="469">
          <cell r="A469"/>
          <cell r="B469" t="str">
            <v xml:space="preserve">Octubre </v>
          </cell>
          <cell r="F469">
            <v>2.4773738303421</v>
          </cell>
          <cell r="H469">
            <v>3</v>
          </cell>
          <cell r="I469">
            <v>5</v>
          </cell>
          <cell r="Q469">
            <v>2.2321779454531177</v>
          </cell>
        </row>
        <row r="470">
          <cell r="A470"/>
          <cell r="B470" t="str">
            <v>Noviembre</v>
          </cell>
          <cell r="F470">
            <v>3.225061576354693</v>
          </cell>
          <cell r="H470">
            <v>3</v>
          </cell>
          <cell r="I470">
            <v>5</v>
          </cell>
          <cell r="Q470">
            <v>2.1972847838028553</v>
          </cell>
        </row>
        <row r="471">
          <cell r="A471"/>
          <cell r="B471" t="str">
            <v>Diciembre</v>
          </cell>
          <cell r="F471">
            <v>3.6562789262573281</v>
          </cell>
          <cell r="H471">
            <v>3</v>
          </cell>
          <cell r="I471">
            <v>5</v>
          </cell>
          <cell r="Q471">
            <v>2.2478070175438569</v>
          </cell>
        </row>
      </sheetData>
      <sheetData sheetId="6">
        <row r="2">
          <cell r="D2" t="str">
            <v>Tipo de Cambio (Venta)</v>
          </cell>
          <cell r="E2" t="str">
            <v>Depreciación</v>
          </cell>
        </row>
        <row r="3">
          <cell r="C3" t="str">
            <v>Ene</v>
          </cell>
          <cell r="D3">
            <v>50.376100000000001</v>
          </cell>
          <cell r="E3">
            <v>4.029761671213259E-2</v>
          </cell>
        </row>
        <row r="4">
          <cell r="C4" t="str">
            <v>Feb</v>
          </cell>
          <cell r="D4">
            <v>50.489699999999999</v>
          </cell>
          <cell r="E4">
            <v>3.3847495838170857E-2</v>
          </cell>
        </row>
        <row r="5">
          <cell r="C5" t="str">
            <v>Mar</v>
          </cell>
          <cell r="D5">
            <v>50.543199999999999</v>
          </cell>
          <cell r="E5">
            <v>2.7239966041500568E-2</v>
          </cell>
        </row>
        <row r="6">
          <cell r="C6" t="str">
            <v>Abr</v>
          </cell>
          <cell r="D6">
            <v>50.552399999999999</v>
          </cell>
          <cell r="E6">
            <v>2.3727893691259973E-2</v>
          </cell>
        </row>
        <row r="7">
          <cell r="C7" t="str">
            <v>May</v>
          </cell>
          <cell r="D7">
            <v>50.564700000000002</v>
          </cell>
          <cell r="E7">
            <v>2.3539628110716623E-2</v>
          </cell>
        </row>
        <row r="8">
          <cell r="C8" t="str">
            <v>Jun</v>
          </cell>
          <cell r="D8">
            <v>50.727699999999999</v>
          </cell>
          <cell r="E8">
            <v>2.6541956973536934E-2</v>
          </cell>
        </row>
        <row r="9">
          <cell r="C9" t="str">
            <v>Jul</v>
          </cell>
          <cell r="D9">
            <v>50.921300000000002</v>
          </cell>
          <cell r="E9">
            <v>2.6968322506610038E-2</v>
          </cell>
        </row>
        <row r="10">
          <cell r="C10" t="str">
            <v>Aug</v>
          </cell>
          <cell r="D10">
            <v>51.175600000000003</v>
          </cell>
          <cell r="E10">
            <v>2.9118638341685509E-2</v>
          </cell>
        </row>
        <row r="11">
          <cell r="C11" t="str">
            <v>Sep</v>
          </cell>
          <cell r="D11">
            <v>51.659700000000001</v>
          </cell>
          <cell r="E11">
            <v>3.6910286466696689E-2</v>
          </cell>
        </row>
        <row r="12">
          <cell r="C12" t="str">
            <v>Oct</v>
          </cell>
          <cell r="D12">
            <v>52.748600000000003</v>
          </cell>
          <cell r="E12">
            <v>5.5457510454809344E-2</v>
          </cell>
        </row>
        <row r="13">
          <cell r="C13" t="str">
            <v>Nov</v>
          </cell>
          <cell r="D13">
            <v>52.869100000000003</v>
          </cell>
          <cell r="E13">
            <v>5.4482174021441038E-2</v>
          </cell>
        </row>
        <row r="14">
          <cell r="C14" t="str">
            <v>Dic</v>
          </cell>
          <cell r="D14">
            <v>52.910200000000003</v>
          </cell>
          <cell r="E14">
            <v>5.3778131846245816E-2</v>
          </cell>
        </row>
      </sheetData>
      <sheetData sheetId="7"/>
      <sheetData sheetId="8"/>
      <sheetData sheetId="9">
        <row r="7">
          <cell r="C7" t="str">
            <v>Mexico</v>
          </cell>
          <cell r="D7" t="str">
            <v>Brasil</v>
          </cell>
        </row>
        <row r="8">
          <cell r="B8">
            <v>2018</v>
          </cell>
          <cell r="C8">
            <v>2.1000000000000001E-2</v>
          </cell>
          <cell r="D8">
            <v>1.2999999999999999E-2</v>
          </cell>
        </row>
        <row r="9">
          <cell r="B9">
            <v>2019</v>
          </cell>
          <cell r="C9">
            <v>0</v>
          </cell>
          <cell r="D9">
            <v>1.2E-2</v>
          </cell>
        </row>
        <row r="10">
          <cell r="B10" t="str">
            <v>2020*</v>
          </cell>
          <cell r="C10">
            <v>0.01</v>
          </cell>
          <cell r="D10">
            <v>2.1999999999999999E-2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stados Unidos"/>
      <sheetName val="Zona Euro"/>
      <sheetName val="China"/>
      <sheetName val="Rep Dom"/>
      <sheetName val="Inflacion RD"/>
      <sheetName val="Tipo de Cambio RD"/>
      <sheetName val="TPM RD"/>
      <sheetName val="Tablas de Resumen"/>
      <sheetName val="America Latina"/>
    </sheetNames>
    <sheetDataSet>
      <sheetData sheetId="0"/>
      <sheetData sheetId="1">
        <row r="54">
          <cell r="D54" t="str">
            <v>Empleos Generados (no agrícola)</v>
          </cell>
          <cell r="E54" t="str">
            <v>Tasa Desempleo</v>
          </cell>
        </row>
        <row r="55">
          <cell r="C55" t="str">
            <v>Ene</v>
          </cell>
          <cell r="D55">
            <v>312000</v>
          </cell>
          <cell r="E55">
            <v>0.04</v>
          </cell>
        </row>
        <row r="56">
          <cell r="C56" t="str">
            <v>Feb</v>
          </cell>
          <cell r="D56">
            <v>56000</v>
          </cell>
          <cell r="E56">
            <v>3.7999999999999999E-2</v>
          </cell>
        </row>
        <row r="57">
          <cell r="C57" t="str">
            <v>Mar</v>
          </cell>
          <cell r="D57">
            <v>153000</v>
          </cell>
          <cell r="E57">
            <v>3.7999999999999999E-2</v>
          </cell>
        </row>
        <row r="58">
          <cell r="C58" t="str">
            <v>Abr</v>
          </cell>
          <cell r="D58">
            <v>216000</v>
          </cell>
          <cell r="E58">
            <v>3.5999999999999997E-2</v>
          </cell>
        </row>
        <row r="59">
          <cell r="C59" t="str">
            <v>May</v>
          </cell>
          <cell r="D59">
            <v>62000</v>
          </cell>
          <cell r="E59">
            <v>3.5999999999999997E-2</v>
          </cell>
        </row>
        <row r="60">
          <cell r="C60" t="str">
            <v>Jun</v>
          </cell>
          <cell r="D60">
            <v>178000</v>
          </cell>
          <cell r="E60">
            <v>3.6999999999999998E-2</v>
          </cell>
        </row>
        <row r="61">
          <cell r="C61" t="str">
            <v>Jul</v>
          </cell>
          <cell r="D61">
            <v>166000</v>
          </cell>
          <cell r="E61">
            <v>3.6999999999999998E-2</v>
          </cell>
        </row>
        <row r="62">
          <cell r="C62" t="str">
            <v>Ago</v>
          </cell>
          <cell r="D62">
            <v>219000</v>
          </cell>
          <cell r="E62">
            <v>3.6999999999999998E-2</v>
          </cell>
        </row>
        <row r="63">
          <cell r="C63" t="str">
            <v>Sep</v>
          </cell>
          <cell r="D63">
            <v>193000</v>
          </cell>
          <cell r="E63">
            <v>3.5000000000000003E-2</v>
          </cell>
        </row>
        <row r="64">
          <cell r="C64" t="str">
            <v>Oct</v>
          </cell>
          <cell r="D64">
            <v>152000</v>
          </cell>
          <cell r="E64">
            <v>3.5999999999999997E-2</v>
          </cell>
        </row>
        <row r="65">
          <cell r="C65" t="str">
            <v>Nov*</v>
          </cell>
          <cell r="D65">
            <v>256000</v>
          </cell>
          <cell r="E65">
            <v>3.5000000000000003E-2</v>
          </cell>
        </row>
        <row r="66">
          <cell r="C66" t="str">
            <v>Dic*</v>
          </cell>
          <cell r="D66">
            <v>145000</v>
          </cell>
          <cell r="E66">
            <v>3.5000000000000003E-2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D1" t="str">
            <v>Tasa de Política Monetaria</v>
          </cell>
          <cell r="E1" t="str">
            <v>Depósito</v>
          </cell>
          <cell r="F1" t="str">
            <v>Préstamo</v>
          </cell>
        </row>
        <row r="3">
          <cell r="B3">
            <v>2017</v>
          </cell>
          <cell r="C3" t="str">
            <v>Ene</v>
          </cell>
          <cell r="D3">
            <v>5.5E-2</v>
          </cell>
          <cell r="E3">
            <v>0.04</v>
          </cell>
          <cell r="F3">
            <v>7.0000000000000007E-2</v>
          </cell>
        </row>
        <row r="4">
          <cell r="B4">
            <v>0</v>
          </cell>
          <cell r="C4" t="str">
            <v>Feb</v>
          </cell>
          <cell r="D4">
            <v>5.5E-2</v>
          </cell>
          <cell r="E4">
            <v>0.04</v>
          </cell>
          <cell r="F4">
            <v>7.0000000000000007E-2</v>
          </cell>
        </row>
        <row r="5">
          <cell r="B5">
            <v>0</v>
          </cell>
          <cell r="C5" t="str">
            <v>Mar</v>
          </cell>
          <cell r="D5">
            <v>5.5E-2</v>
          </cell>
          <cell r="E5">
            <v>0.04</v>
          </cell>
          <cell r="F5">
            <v>7.0000000000000007E-2</v>
          </cell>
        </row>
        <row r="6">
          <cell r="B6">
            <v>0</v>
          </cell>
          <cell r="C6" t="str">
            <v>Abr</v>
          </cell>
          <cell r="D6">
            <v>5.7500000000000002E-2</v>
          </cell>
          <cell r="E6">
            <v>4.2500000000000003E-2</v>
          </cell>
          <cell r="F6">
            <v>7.2499999999999995E-2</v>
          </cell>
        </row>
        <row r="7">
          <cell r="B7">
            <v>0</v>
          </cell>
          <cell r="C7" t="str">
            <v>May</v>
          </cell>
          <cell r="D7">
            <v>5.7500000000000002E-2</v>
          </cell>
          <cell r="E7">
            <v>4.2500000000000003E-2</v>
          </cell>
          <cell r="F7">
            <v>7.2500000000000009E-2</v>
          </cell>
        </row>
        <row r="8">
          <cell r="B8">
            <v>0</v>
          </cell>
          <cell r="C8" t="str">
            <v>Jun</v>
          </cell>
          <cell r="D8">
            <v>5.7500000000000002E-2</v>
          </cell>
          <cell r="E8">
            <v>4.2500000000000003E-2</v>
          </cell>
          <cell r="F8">
            <v>7.2500000000000009E-2</v>
          </cell>
        </row>
        <row r="9">
          <cell r="B9">
            <v>0</v>
          </cell>
          <cell r="C9" t="str">
            <v>Jul</v>
          </cell>
          <cell r="D9">
            <v>5.7500000000000002E-2</v>
          </cell>
          <cell r="E9">
            <v>4.2500000000000003E-2</v>
          </cell>
          <cell r="F9">
            <v>7.2500000000000009E-2</v>
          </cell>
        </row>
        <row r="10">
          <cell r="B10">
            <v>0</v>
          </cell>
          <cell r="C10" t="str">
            <v>Ago</v>
          </cell>
          <cell r="D10">
            <v>5.2499999999999998E-2</v>
          </cell>
          <cell r="E10">
            <v>3.7499999999999999E-2</v>
          </cell>
          <cell r="F10">
            <v>6.7500000000000004E-2</v>
          </cell>
        </row>
        <row r="11">
          <cell r="B11">
            <v>0</v>
          </cell>
          <cell r="C11" t="str">
            <v>Sep</v>
          </cell>
          <cell r="D11">
            <v>5.2499999999999998E-2</v>
          </cell>
          <cell r="E11">
            <v>3.7499999999999999E-2</v>
          </cell>
          <cell r="F11">
            <v>6.7500000000000004E-2</v>
          </cell>
        </row>
        <row r="12">
          <cell r="B12">
            <v>0</v>
          </cell>
          <cell r="C12" t="str">
            <v>Oct</v>
          </cell>
          <cell r="D12">
            <v>5.2499999999999998E-2</v>
          </cell>
          <cell r="E12">
            <v>3.7499999999999999E-2</v>
          </cell>
          <cell r="F12">
            <v>6.7500000000000004E-2</v>
          </cell>
        </row>
        <row r="13">
          <cell r="B13">
            <v>0</v>
          </cell>
          <cell r="C13" t="str">
            <v>Nov</v>
          </cell>
          <cell r="D13">
            <v>5.2499999999999998E-2</v>
          </cell>
          <cell r="E13">
            <v>3.7499999999999999E-2</v>
          </cell>
          <cell r="F13">
            <v>6.7500000000000004E-2</v>
          </cell>
        </row>
        <row r="14">
          <cell r="B14">
            <v>0</v>
          </cell>
          <cell r="C14" t="str">
            <v>Dic</v>
          </cell>
          <cell r="D14">
            <v>5.2499999999999998E-2</v>
          </cell>
          <cell r="E14">
            <v>3.7499999999999999E-2</v>
          </cell>
          <cell r="F14">
            <v>6.7500000000000004E-2</v>
          </cell>
        </row>
        <row r="15">
          <cell r="B15">
            <v>2018</v>
          </cell>
          <cell r="C15" t="str">
            <v>Ene</v>
          </cell>
          <cell r="D15">
            <v>5.2499999999999998E-2</v>
          </cell>
          <cell r="E15">
            <v>3.7499999999999999E-2</v>
          </cell>
          <cell r="F15">
            <v>6.7500000000000004E-2</v>
          </cell>
        </row>
        <row r="16">
          <cell r="B16">
            <v>0</v>
          </cell>
          <cell r="C16" t="str">
            <v>Feb</v>
          </cell>
          <cell r="D16">
            <v>5.2499999999999998E-2</v>
          </cell>
          <cell r="E16">
            <v>3.7499999999999999E-2</v>
          </cell>
          <cell r="F16">
            <v>6.7500000000000004E-2</v>
          </cell>
        </row>
        <row r="17">
          <cell r="B17">
            <v>0</v>
          </cell>
          <cell r="C17" t="str">
            <v>Mar</v>
          </cell>
          <cell r="D17">
            <v>5.2499999999999998E-2</v>
          </cell>
          <cell r="E17">
            <v>3.7499999999999999E-2</v>
          </cell>
          <cell r="F17">
            <v>6.7500000000000004E-2</v>
          </cell>
        </row>
        <row r="18">
          <cell r="B18">
            <v>0</v>
          </cell>
          <cell r="C18" t="str">
            <v>Abr</v>
          </cell>
          <cell r="D18">
            <v>5.2499999999999998E-2</v>
          </cell>
          <cell r="E18">
            <v>3.7499999999999999E-2</v>
          </cell>
          <cell r="F18">
            <v>6.7500000000000004E-2</v>
          </cell>
        </row>
        <row r="19">
          <cell r="B19">
            <v>0</v>
          </cell>
          <cell r="C19" t="str">
            <v>May</v>
          </cell>
          <cell r="D19">
            <v>5.2499999999999998E-2</v>
          </cell>
          <cell r="E19">
            <v>3.7499999999999999E-2</v>
          </cell>
          <cell r="F19">
            <v>6.7500000000000004E-2</v>
          </cell>
        </row>
        <row r="20">
          <cell r="B20">
            <v>0</v>
          </cell>
          <cell r="C20" t="str">
            <v>Jun</v>
          </cell>
          <cell r="D20">
            <v>5.2499999999999998E-2</v>
          </cell>
          <cell r="E20">
            <v>3.7499999999999999E-2</v>
          </cell>
          <cell r="F20">
            <v>6.7500000000000004E-2</v>
          </cell>
        </row>
        <row r="21">
          <cell r="B21">
            <v>0</v>
          </cell>
          <cell r="C21" t="str">
            <v>Jul</v>
          </cell>
          <cell r="D21">
            <v>5.2499999999999998E-2</v>
          </cell>
          <cell r="E21">
            <v>3.7499999999999999E-2</v>
          </cell>
          <cell r="F21">
            <v>6.7500000000000004E-2</v>
          </cell>
        </row>
        <row r="22">
          <cell r="B22">
            <v>0</v>
          </cell>
          <cell r="C22" t="str">
            <v>Ago</v>
          </cell>
          <cell r="D22">
            <v>5.5E-2</v>
          </cell>
          <cell r="E22">
            <v>0.04</v>
          </cell>
          <cell r="F22">
            <v>7.0000000000000007E-2</v>
          </cell>
        </row>
        <row r="23">
          <cell r="B23">
            <v>0</v>
          </cell>
          <cell r="C23" t="str">
            <v>Sep</v>
          </cell>
          <cell r="D23">
            <v>5.5E-2</v>
          </cell>
          <cell r="E23">
            <v>0.04</v>
          </cell>
          <cell r="F23">
            <v>7.0000000000000007E-2</v>
          </cell>
        </row>
        <row r="24">
          <cell r="B24">
            <v>0</v>
          </cell>
          <cell r="C24" t="str">
            <v>Oct</v>
          </cell>
          <cell r="D24">
            <v>5.5E-2</v>
          </cell>
          <cell r="E24">
            <v>0.04</v>
          </cell>
          <cell r="F24">
            <v>7.0000000000000007E-2</v>
          </cell>
        </row>
        <row r="25">
          <cell r="B25">
            <v>0</v>
          </cell>
          <cell r="C25" t="str">
            <v>Nov</v>
          </cell>
          <cell r="D25">
            <v>5.5E-2</v>
          </cell>
          <cell r="E25">
            <v>0.04</v>
          </cell>
          <cell r="F25">
            <v>7.0000000000000007E-2</v>
          </cell>
        </row>
        <row r="26">
          <cell r="B26">
            <v>0</v>
          </cell>
          <cell r="C26" t="str">
            <v>Dic</v>
          </cell>
          <cell r="D26">
            <v>5.5E-2</v>
          </cell>
          <cell r="E26">
            <v>0.04</v>
          </cell>
          <cell r="F26">
            <v>7.0000000000000007E-2</v>
          </cell>
        </row>
        <row r="27">
          <cell r="B27">
            <v>2019</v>
          </cell>
          <cell r="C27" t="str">
            <v>Ene</v>
          </cell>
          <cell r="D27">
            <v>5.5E-2</v>
          </cell>
          <cell r="E27">
            <v>0.04</v>
          </cell>
          <cell r="F27">
            <v>7.0000000000000007E-2</v>
          </cell>
        </row>
        <row r="28">
          <cell r="B28">
            <v>0</v>
          </cell>
          <cell r="C28" t="str">
            <v>Feb</v>
          </cell>
          <cell r="D28">
            <v>5.5E-2</v>
          </cell>
          <cell r="E28">
            <v>0.04</v>
          </cell>
          <cell r="F28">
            <v>7.0000000000000007E-2</v>
          </cell>
        </row>
        <row r="29">
          <cell r="B29">
            <v>0</v>
          </cell>
          <cell r="C29" t="str">
            <v>Mar</v>
          </cell>
          <cell r="D29">
            <v>5.5E-2</v>
          </cell>
          <cell r="E29">
            <v>0.04</v>
          </cell>
          <cell r="F29">
            <v>7.0000000000000007E-2</v>
          </cell>
        </row>
        <row r="30">
          <cell r="B30">
            <v>0</v>
          </cell>
          <cell r="C30" t="str">
            <v>Abr</v>
          </cell>
          <cell r="D30">
            <v>5.5E-2</v>
          </cell>
          <cell r="E30">
            <v>0.04</v>
          </cell>
          <cell r="F30">
            <v>7.0000000000000007E-2</v>
          </cell>
        </row>
        <row r="31">
          <cell r="B31">
            <v>0</v>
          </cell>
          <cell r="C31" t="str">
            <v>May</v>
          </cell>
          <cell r="D31">
            <v>5.5E-2</v>
          </cell>
          <cell r="E31">
            <v>0.04</v>
          </cell>
          <cell r="F31">
            <v>7.0000000000000007E-2</v>
          </cell>
        </row>
        <row r="32">
          <cell r="B32">
            <v>0</v>
          </cell>
          <cell r="C32" t="str">
            <v>Jun</v>
          </cell>
          <cell r="D32">
            <v>5.5E-2</v>
          </cell>
          <cell r="E32">
            <v>0.04</v>
          </cell>
          <cell r="F32">
            <v>7.0000000000000007E-2</v>
          </cell>
        </row>
        <row r="33">
          <cell r="B33">
            <v>0</v>
          </cell>
          <cell r="C33" t="str">
            <v xml:space="preserve">Jul </v>
          </cell>
          <cell r="D33">
            <v>0.05</v>
          </cell>
          <cell r="E33">
            <v>3.5000000000000003E-2</v>
          </cell>
          <cell r="F33">
            <v>6.5000000000000002E-2</v>
          </cell>
        </row>
        <row r="34">
          <cell r="B34">
            <v>0</v>
          </cell>
          <cell r="C34" t="str">
            <v>Ago</v>
          </cell>
          <cell r="D34">
            <v>4.7500000000000001E-2</v>
          </cell>
          <cell r="E34">
            <v>3.2500000000000001E-2</v>
          </cell>
          <cell r="F34">
            <v>6.25E-2</v>
          </cell>
        </row>
        <row r="35">
          <cell r="B35">
            <v>0</v>
          </cell>
          <cell r="C35" t="str">
            <v>Sep</v>
          </cell>
          <cell r="D35">
            <v>4.4999999999999998E-2</v>
          </cell>
          <cell r="E35">
            <v>0.03</v>
          </cell>
          <cell r="F35">
            <v>0.06</v>
          </cell>
        </row>
        <row r="36">
          <cell r="B36">
            <v>0</v>
          </cell>
          <cell r="C36" t="str">
            <v>Oct</v>
          </cell>
          <cell r="D36">
            <v>4.4999999999999998E-2</v>
          </cell>
          <cell r="E36">
            <v>0.03</v>
          </cell>
          <cell r="F36">
            <v>0.06</v>
          </cell>
        </row>
        <row r="37">
          <cell r="B37">
            <v>0</v>
          </cell>
          <cell r="C37" t="str">
            <v>Nov</v>
          </cell>
          <cell r="D37">
            <v>4.4999999999999998E-2</v>
          </cell>
          <cell r="E37">
            <v>0.03</v>
          </cell>
          <cell r="F37">
            <v>0.06</v>
          </cell>
        </row>
        <row r="38">
          <cell r="B38">
            <v>0</v>
          </cell>
          <cell r="C38" t="str">
            <v>Dic</v>
          </cell>
          <cell r="D38">
            <v>4.4999999999999998E-2</v>
          </cell>
          <cell r="E38">
            <v>0.03</v>
          </cell>
          <cell r="F38">
            <v>0.06</v>
          </cell>
        </row>
      </sheetData>
      <sheetData sheetId="8"/>
      <sheetData sheetId="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Ingresos2019"/>
      <sheetName val="Hoja4"/>
      <sheetName val="Percibido 2018-2019"/>
      <sheetName val="Inicial, Vigente, Percibido"/>
      <sheetName val="BI Consultas"/>
      <sheetName val="V2"/>
      <sheetName val="Hoja1"/>
      <sheetName val="Tabla"/>
      <sheetName val="Distrib. Inicial y Reformulado"/>
      <sheetName val="Inicial y Reform. Recaudadoras"/>
      <sheetName val="CUT"/>
      <sheetName val="Tabla Clasif. Eco."/>
      <sheetName val="Gráfico Recaudadoras"/>
      <sheetName val="ESTIMACION 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5">
          <cell r="I35" t="str">
            <v>Recaudado 2018</v>
          </cell>
          <cell r="J35" t="str">
            <v>Estimado 2019</v>
          </cell>
          <cell r="K35" t="str">
            <v>Recaudado 2019</v>
          </cell>
        </row>
        <row r="36">
          <cell r="H36" t="str">
            <v>TN</v>
          </cell>
          <cell r="I36">
            <v>35362485103.769997</v>
          </cell>
          <cell r="J36">
            <v>40134772040.549995</v>
          </cell>
          <cell r="K36">
            <v>33225235980.490013</v>
          </cell>
        </row>
        <row r="37">
          <cell r="H37" t="str">
            <v>DGII</v>
          </cell>
          <cell r="I37">
            <v>430640395174.11011</v>
          </cell>
          <cell r="J37">
            <v>486546162961</v>
          </cell>
          <cell r="K37">
            <v>483127140503.48065</v>
          </cell>
        </row>
        <row r="38">
          <cell r="H38" t="str">
            <v>DGA</v>
          </cell>
          <cell r="I38">
            <v>137132777150.11006</v>
          </cell>
          <cell r="J38">
            <v>150509067951</v>
          </cell>
          <cell r="K38">
            <v>144226762188.41003</v>
          </cell>
        </row>
      </sheetData>
      <sheetData sheetId="1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ros insumos"/>
      <sheetName val="Tabla 10"/>
      <sheetName val="Tabla 11"/>
      <sheetName val="Tabla12"/>
      <sheetName val="Tabla13"/>
      <sheetName val="Tabla14"/>
      <sheetName val="Tabla15"/>
      <sheetName val="Tabla16"/>
      <sheetName val="Tabla17"/>
      <sheetName val="Tabla18"/>
      <sheetName val="Gráfica VIII.1"/>
      <sheetName val="Tabla 32"/>
      <sheetName val="Tabla 33"/>
      <sheetName val="Tabla 34"/>
      <sheetName val="Tabla 35"/>
      <sheetName val="Tabla 27, 28, 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Tasa Prom. Deuda Pública SPNF</v>
          </cell>
          <cell r="C2" t="str">
            <v>Tasa Prom. Deuda Externa</v>
          </cell>
          <cell r="D2" t="str">
            <v>Tasa Prom. Deuda Interna</v>
          </cell>
        </row>
        <row r="3">
          <cell r="A3">
            <v>2018</v>
          </cell>
          <cell r="B3">
            <v>7.6</v>
          </cell>
          <cell r="C3">
            <v>5.8</v>
          </cell>
          <cell r="D3">
            <v>11.4</v>
          </cell>
        </row>
        <row r="4">
          <cell r="A4">
            <v>2019</v>
          </cell>
          <cell r="B4">
            <v>7.4</v>
          </cell>
          <cell r="C4">
            <v>5.9</v>
          </cell>
          <cell r="D4">
            <v>10.199999999999999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B3:H15"/>
  <sheetViews>
    <sheetView showGridLines="0" workbookViewId="0">
      <selection activeCell="B5" sqref="B5:H13"/>
    </sheetView>
  </sheetViews>
  <sheetFormatPr defaultColWidth="11.44140625" defaultRowHeight="14.4"/>
  <cols>
    <col min="2" max="2" width="22.88671875" bestFit="1" customWidth="1"/>
    <col min="3" max="6" width="6" customWidth="1"/>
    <col min="7" max="7" width="10.88671875" customWidth="1"/>
    <col min="8" max="8" width="9.88671875" customWidth="1"/>
  </cols>
  <sheetData>
    <row r="3" spans="2:8">
      <c r="B3" s="667" t="s">
        <v>928</v>
      </c>
      <c r="C3" s="667"/>
      <c r="D3" s="667"/>
      <c r="E3" s="667"/>
      <c r="F3" s="667"/>
      <c r="G3" s="667"/>
      <c r="H3" s="667"/>
    </row>
    <row r="4" spans="2:8" ht="28.5" customHeight="1">
      <c r="B4" s="668"/>
      <c r="C4" s="668"/>
      <c r="D4" s="668"/>
      <c r="E4" s="668"/>
      <c r="F4" s="668"/>
      <c r="G4" s="668"/>
      <c r="H4" s="668"/>
    </row>
    <row r="5" spans="2:8">
      <c r="B5" s="669" t="s">
        <v>0</v>
      </c>
      <c r="C5" s="670">
        <v>2018</v>
      </c>
      <c r="D5" s="670">
        <v>2019</v>
      </c>
      <c r="E5" s="671" t="s">
        <v>1</v>
      </c>
      <c r="F5" s="671" t="s">
        <v>2</v>
      </c>
      <c r="G5" s="673" t="s">
        <v>3</v>
      </c>
      <c r="H5" s="674"/>
    </row>
    <row r="6" spans="2:8">
      <c r="B6" s="669"/>
      <c r="C6" s="670"/>
      <c r="D6" s="670"/>
      <c r="E6" s="672"/>
      <c r="F6" s="672"/>
      <c r="G6" s="647" t="s">
        <v>4</v>
      </c>
      <c r="H6" s="648" t="s">
        <v>5</v>
      </c>
    </row>
    <row r="7" spans="2:8">
      <c r="B7" s="1" t="s">
        <v>6</v>
      </c>
      <c r="C7" s="2">
        <v>3.5999999999999997E-2</v>
      </c>
      <c r="D7" s="2">
        <v>2.9000000000000001E-2</v>
      </c>
      <c r="E7" s="2">
        <v>3.3000000000000002E-2</v>
      </c>
      <c r="F7" s="2">
        <v>3.4000000000000002E-2</v>
      </c>
      <c r="G7" s="649">
        <v>-0.69999999999999962</v>
      </c>
      <c r="H7" s="649">
        <v>0.4</v>
      </c>
    </row>
    <row r="8" spans="2:8">
      <c r="B8" s="3" t="s">
        <v>7</v>
      </c>
      <c r="C8" s="2">
        <v>2.1999999999999999E-2</v>
      </c>
      <c r="D8" s="2">
        <v>1.7000000000000001E-2</v>
      </c>
      <c r="E8" s="2">
        <v>1.6E-2</v>
      </c>
      <c r="F8" s="2">
        <v>1.6E-2</v>
      </c>
      <c r="G8" s="649">
        <v>-0.49999999999999978</v>
      </c>
      <c r="H8" s="649">
        <v>-0.10000000000000009</v>
      </c>
    </row>
    <row r="9" spans="2:8">
      <c r="B9" s="4" t="s">
        <v>8</v>
      </c>
      <c r="C9" s="2">
        <v>2.9000000000000001E-2</v>
      </c>
      <c r="D9" s="2">
        <v>2.3E-2</v>
      </c>
      <c r="E9" s="2">
        <v>0.02</v>
      </c>
      <c r="F9" s="2">
        <v>1.7000000000000001E-2</v>
      </c>
      <c r="G9" s="649">
        <v>-0.6000000000000002</v>
      </c>
      <c r="H9" s="649">
        <v>-0.29999999999999993</v>
      </c>
    </row>
    <row r="10" spans="2:8">
      <c r="B10" s="4" t="s">
        <v>9</v>
      </c>
      <c r="C10" s="2">
        <v>1.9E-2</v>
      </c>
      <c r="D10" s="2">
        <v>1.2E-2</v>
      </c>
      <c r="E10" s="2">
        <v>1.2999999999999999E-2</v>
      </c>
      <c r="F10" s="2">
        <v>1.4E-2</v>
      </c>
      <c r="G10" s="649">
        <v>-0.7</v>
      </c>
      <c r="H10" s="649">
        <v>9.9999999999999922E-2</v>
      </c>
    </row>
    <row r="11" spans="2:8">
      <c r="B11" s="3" t="s">
        <v>10</v>
      </c>
      <c r="C11" s="2">
        <v>4.4999999999999998E-2</v>
      </c>
      <c r="D11" s="2">
        <v>3.6999999999999998E-2</v>
      </c>
      <c r="E11" s="2">
        <v>4.3999999999999997E-2</v>
      </c>
      <c r="F11" s="2">
        <v>4.5999999999999999E-2</v>
      </c>
      <c r="G11" s="649">
        <v>-0.8</v>
      </c>
      <c r="H11" s="649">
        <v>0.7</v>
      </c>
    </row>
    <row r="12" spans="2:8">
      <c r="B12" s="4" t="s">
        <v>11</v>
      </c>
      <c r="C12" s="2">
        <v>1.0999999999999999E-2</v>
      </c>
      <c r="D12" s="2">
        <v>1E-3</v>
      </c>
      <c r="E12" s="2">
        <v>1.6E-2</v>
      </c>
      <c r="F12" s="2">
        <v>2.3E-2</v>
      </c>
      <c r="G12" s="649">
        <v>-0.99999999999999989</v>
      </c>
      <c r="H12" s="649">
        <v>1.5</v>
      </c>
    </row>
    <row r="13" spans="2:8" ht="15" thickBot="1">
      <c r="B13" s="5" t="s">
        <v>12</v>
      </c>
      <c r="C13" s="6">
        <v>7.0000000000000007E-2</v>
      </c>
      <c r="D13" s="6">
        <v>5.0999999999999997E-2</v>
      </c>
      <c r="E13" s="6">
        <v>0.05</v>
      </c>
      <c r="F13" s="6">
        <v>0.05</v>
      </c>
      <c r="G13" s="650">
        <v>-1.9</v>
      </c>
      <c r="H13" s="650">
        <v>-0.1</v>
      </c>
    </row>
    <row r="14" spans="2:8">
      <c r="B14" s="440" t="s">
        <v>13</v>
      </c>
      <c r="C14" s="438"/>
      <c r="D14" s="438"/>
      <c r="E14" s="438"/>
      <c r="F14" s="438"/>
      <c r="G14" s="438"/>
      <c r="H14" s="438"/>
    </row>
    <row r="15" spans="2:8" ht="29.25" customHeight="1">
      <c r="B15" s="666" t="s">
        <v>14</v>
      </c>
      <c r="C15" s="666"/>
      <c r="D15" s="666"/>
      <c r="E15" s="666"/>
      <c r="F15" s="666"/>
      <c r="G15" s="666"/>
      <c r="H15" s="666"/>
    </row>
  </sheetData>
  <mergeCells count="8">
    <mergeCell ref="B15:H15"/>
    <mergeCell ref="B3:H4"/>
    <mergeCell ref="B5:B6"/>
    <mergeCell ref="C5:C6"/>
    <mergeCell ref="D5:D6"/>
    <mergeCell ref="E5:E6"/>
    <mergeCell ref="F5:F6"/>
    <mergeCell ref="G5:H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0000"/>
  </sheetPr>
  <dimension ref="B3:I20"/>
  <sheetViews>
    <sheetView showGridLines="0" workbookViewId="0">
      <selection activeCell="D10" sqref="D10"/>
    </sheetView>
  </sheetViews>
  <sheetFormatPr defaultColWidth="11.44140625" defaultRowHeight="14.4"/>
  <cols>
    <col min="1" max="16384" width="11.44140625" style="223"/>
  </cols>
  <sheetData>
    <row r="3" spans="2:9" ht="15" customHeight="1">
      <c r="B3" s="696" t="s">
        <v>54</v>
      </c>
      <c r="C3" s="696"/>
      <c r="D3" s="696"/>
      <c r="E3" s="696"/>
      <c r="F3" s="696"/>
      <c r="G3" s="696"/>
      <c r="H3" s="696"/>
      <c r="I3" s="696"/>
    </row>
    <row r="4" spans="2:9">
      <c r="B4" s="696" t="s">
        <v>53</v>
      </c>
      <c r="C4" s="696"/>
      <c r="D4" s="696"/>
      <c r="E4" s="696"/>
      <c r="F4" s="696"/>
      <c r="G4" s="696"/>
      <c r="H4" s="696"/>
      <c r="I4" s="696"/>
    </row>
    <row r="20" spans="2:8">
      <c r="B20" s="666" t="s">
        <v>35</v>
      </c>
      <c r="C20" s="666"/>
      <c r="D20" s="666"/>
      <c r="E20" s="666"/>
      <c r="F20" s="666"/>
      <c r="G20" s="666"/>
      <c r="H20" s="666"/>
    </row>
  </sheetData>
  <mergeCells count="3">
    <mergeCell ref="B20:H20"/>
    <mergeCell ref="B3:I3"/>
    <mergeCell ref="B4:I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B3:H18"/>
  <sheetViews>
    <sheetView showGridLines="0" workbookViewId="0">
      <selection activeCell="B6" sqref="B6:E17"/>
    </sheetView>
  </sheetViews>
  <sheetFormatPr defaultColWidth="11.44140625" defaultRowHeight="14.4"/>
  <cols>
    <col min="2" max="2" width="35.88671875" bestFit="1" customWidth="1"/>
  </cols>
  <sheetData>
    <row r="3" spans="2:7" ht="15" customHeight="1">
      <c r="B3" s="696" t="s">
        <v>66</v>
      </c>
      <c r="C3" s="696"/>
      <c r="D3" s="696"/>
      <c r="E3" s="696"/>
      <c r="F3" s="46"/>
      <c r="G3" s="46"/>
    </row>
    <row r="4" spans="2:7" ht="15" customHeight="1">
      <c r="B4" s="734" t="s">
        <v>67</v>
      </c>
      <c r="C4" s="734"/>
      <c r="D4" s="734"/>
      <c r="E4" s="734"/>
      <c r="F4" s="46"/>
      <c r="G4" s="46"/>
    </row>
    <row r="5" spans="2:7" ht="15" thickBot="1">
      <c r="B5" s="695" t="s">
        <v>75</v>
      </c>
      <c r="C5" s="695"/>
      <c r="D5" s="695"/>
      <c r="E5" s="695"/>
      <c r="F5" s="70"/>
      <c r="G5" s="70"/>
    </row>
    <row r="6" spans="2:7" ht="15" thickBot="1">
      <c r="B6" s="642" t="s">
        <v>0</v>
      </c>
      <c r="C6" s="643">
        <v>2017</v>
      </c>
      <c r="D6" s="643">
        <v>2018</v>
      </c>
      <c r="E6" s="644">
        <v>2019</v>
      </c>
    </row>
    <row r="7" spans="2:7" ht="15" thickBot="1">
      <c r="B7" s="53" t="s">
        <v>55</v>
      </c>
      <c r="C7" s="54">
        <v>286.8</v>
      </c>
      <c r="D7" s="54">
        <v>-470.7</v>
      </c>
      <c r="E7" s="55">
        <v>-709.1</v>
      </c>
    </row>
    <row r="8" spans="2:7" ht="15" thickTop="1">
      <c r="B8" s="56" t="s">
        <v>56</v>
      </c>
      <c r="C8" s="57">
        <v>-1166.4000000000001</v>
      </c>
      <c r="D8" s="57">
        <v>-2072.8000000000002</v>
      </c>
      <c r="E8" s="58">
        <v>-2399.6</v>
      </c>
    </row>
    <row r="9" spans="2:7">
      <c r="B9" s="56" t="s">
        <v>57</v>
      </c>
      <c r="C9" s="57">
        <v>-2792.3</v>
      </c>
      <c r="D9" s="57">
        <v>-2973.4</v>
      </c>
      <c r="E9" s="58">
        <v>3295.5</v>
      </c>
    </row>
    <row r="10" spans="2:7">
      <c r="B10" s="59" t="s">
        <v>58</v>
      </c>
      <c r="C10" s="57">
        <v>61.9</v>
      </c>
      <c r="D10" s="57">
        <v>86</v>
      </c>
      <c r="E10" s="58">
        <v>68.2</v>
      </c>
    </row>
    <row r="11" spans="2:7">
      <c r="B11" s="59" t="s">
        <v>59</v>
      </c>
      <c r="C11" s="57">
        <v>-2854.2</v>
      </c>
      <c r="D11" s="57">
        <v>-3059.3999999999996</v>
      </c>
      <c r="E11" s="58">
        <v>-3363.7000000000003</v>
      </c>
    </row>
    <row r="12" spans="2:7">
      <c r="B12" s="60" t="s">
        <v>60</v>
      </c>
      <c r="C12" s="61">
        <v>-1981.7</v>
      </c>
      <c r="D12" s="61">
        <v>-2107.6999999999998</v>
      </c>
      <c r="E12" s="62">
        <v>-2251.5</v>
      </c>
    </row>
    <row r="13" spans="2:7">
      <c r="B13" s="60" t="s">
        <v>61</v>
      </c>
      <c r="C13" s="61">
        <v>-765.4</v>
      </c>
      <c r="D13" s="61">
        <v>-867.89999999999986</v>
      </c>
      <c r="E13" s="62">
        <v>-1011.9000000000001</v>
      </c>
    </row>
    <row r="14" spans="2:7">
      <c r="B14" s="60" t="s">
        <v>62</v>
      </c>
      <c r="C14" s="61">
        <v>-107.10000000000002</v>
      </c>
      <c r="D14" s="61">
        <v>-83.80000000000004</v>
      </c>
      <c r="E14" s="62">
        <v>-100.30000000000004</v>
      </c>
    </row>
    <row r="15" spans="2:7" ht="15" thickBot="1">
      <c r="B15" s="56" t="s">
        <v>63</v>
      </c>
      <c r="C15" s="61">
        <v>4245.5</v>
      </c>
      <c r="D15" s="63">
        <v>4575.5</v>
      </c>
      <c r="E15" s="64">
        <v>4986</v>
      </c>
    </row>
    <row r="16" spans="2:7">
      <c r="B16" s="65" t="s">
        <v>64</v>
      </c>
      <c r="C16" s="66">
        <v>80024.5</v>
      </c>
      <c r="D16" s="61">
        <v>85536.9</v>
      </c>
      <c r="E16" s="62">
        <v>88952.8</v>
      </c>
    </row>
    <row r="17" spans="2:8" ht="15" thickBot="1">
      <c r="B17" s="67" t="s">
        <v>65</v>
      </c>
      <c r="C17" s="68">
        <f>C7/C16</f>
        <v>3.5839024298808492E-3</v>
      </c>
      <c r="D17" s="68">
        <f>D7/D16</f>
        <v>-5.5028882271861623E-3</v>
      </c>
      <c r="E17" s="69">
        <f>E7/E16</f>
        <v>-7.9716433884037385E-3</v>
      </c>
    </row>
    <row r="18" spans="2:8">
      <c r="B18" s="666" t="s">
        <v>35</v>
      </c>
      <c r="C18" s="666"/>
      <c r="D18" s="666"/>
      <c r="E18" s="666"/>
      <c r="F18" s="666"/>
      <c r="G18" s="666"/>
      <c r="H18" s="666"/>
    </row>
  </sheetData>
  <mergeCells count="4">
    <mergeCell ref="B3:E3"/>
    <mergeCell ref="B5:E5"/>
    <mergeCell ref="B18:H18"/>
    <mergeCell ref="B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B3:H15"/>
  <sheetViews>
    <sheetView showGridLines="0" workbookViewId="0">
      <selection activeCell="B6" sqref="B6:E14"/>
    </sheetView>
  </sheetViews>
  <sheetFormatPr defaultColWidth="11.44140625" defaultRowHeight="14.4"/>
  <cols>
    <col min="2" max="2" width="33.109375" bestFit="1" customWidth="1"/>
  </cols>
  <sheetData>
    <row r="3" spans="2:8">
      <c r="B3" s="696" t="s">
        <v>76</v>
      </c>
      <c r="C3" s="696"/>
      <c r="D3" s="696"/>
      <c r="E3" s="696"/>
    </row>
    <row r="4" spans="2:8">
      <c r="B4" s="734" t="s">
        <v>67</v>
      </c>
      <c r="C4" s="734"/>
      <c r="D4" s="734"/>
      <c r="E4" s="734"/>
    </row>
    <row r="5" spans="2:8" ht="15" thickBot="1">
      <c r="B5" s="695" t="s">
        <v>75</v>
      </c>
      <c r="C5" s="695"/>
      <c r="D5" s="695"/>
      <c r="E5" s="695"/>
    </row>
    <row r="6" spans="2:8">
      <c r="B6" s="638" t="s">
        <v>0</v>
      </c>
      <c r="C6" s="639">
        <v>2017</v>
      </c>
      <c r="D6" s="640">
        <v>2018</v>
      </c>
      <c r="E6" s="641">
        <v>2019</v>
      </c>
    </row>
    <row r="7" spans="2:8" ht="15" thickBot="1">
      <c r="B7" s="71" t="s">
        <v>68</v>
      </c>
      <c r="C7" s="72">
        <v>22.9</v>
      </c>
      <c r="D7" s="72">
        <v>-1704.8</v>
      </c>
      <c r="E7" s="73">
        <v>-1883.4</v>
      </c>
    </row>
    <row r="8" spans="2:8" ht="15" thickTop="1">
      <c r="B8" s="74" t="s">
        <v>69</v>
      </c>
      <c r="C8" s="61">
        <v>-1911.8999999999999</v>
      </c>
      <c r="D8" s="61">
        <v>-1706.2</v>
      </c>
      <c r="E8" s="62">
        <v>-2273.1999999999998</v>
      </c>
    </row>
    <row r="9" spans="2:8">
      <c r="B9" s="74" t="s">
        <v>70</v>
      </c>
      <c r="C9" s="61">
        <v>-1539.9</v>
      </c>
      <c r="D9" s="61">
        <v>-2587.3000000000002</v>
      </c>
      <c r="E9" s="62">
        <v>-2219.3000000000002</v>
      </c>
    </row>
    <row r="10" spans="2:8">
      <c r="B10" s="74" t="s">
        <v>71</v>
      </c>
      <c r="C10" s="61">
        <v>1904.8</v>
      </c>
      <c r="D10" s="61">
        <v>925.7</v>
      </c>
      <c r="E10" s="62">
        <v>1047.8</v>
      </c>
    </row>
    <row r="11" spans="2:8">
      <c r="B11" s="74" t="s">
        <v>72</v>
      </c>
      <c r="C11" s="61">
        <v>1061.4000000000001</v>
      </c>
      <c r="D11" s="61">
        <v>1128.2</v>
      </c>
      <c r="E11" s="62">
        <v>1506.8</v>
      </c>
    </row>
    <row r="12" spans="2:8" ht="15" thickBot="1">
      <c r="B12" s="74" t="s">
        <v>73</v>
      </c>
      <c r="C12" s="61">
        <v>508.5</v>
      </c>
      <c r="D12" s="61">
        <v>534.79999999999995</v>
      </c>
      <c r="E12" s="62">
        <v>54.5</v>
      </c>
    </row>
    <row r="13" spans="2:8">
      <c r="B13" s="65" t="s">
        <v>64</v>
      </c>
      <c r="C13" s="66">
        <v>80024.5</v>
      </c>
      <c r="D13" s="66">
        <v>85536.9</v>
      </c>
      <c r="E13" s="75">
        <v>88952.8</v>
      </c>
    </row>
    <row r="14" spans="2:8" ht="15" thickBot="1">
      <c r="B14" s="67" t="s">
        <v>74</v>
      </c>
      <c r="C14" s="68">
        <f>C7/C13</f>
        <v>2.861623627763997E-4</v>
      </c>
      <c r="D14" s="68">
        <f>D7/D13</f>
        <v>-1.993057966795617E-2</v>
      </c>
      <c r="E14" s="69">
        <f>E7/E13</f>
        <v>-2.1173026593879003E-2</v>
      </c>
    </row>
    <row r="15" spans="2:8">
      <c r="B15" s="666" t="s">
        <v>35</v>
      </c>
      <c r="C15" s="666"/>
      <c r="D15" s="666"/>
      <c r="E15" s="666"/>
      <c r="F15" s="666"/>
      <c r="G15" s="666"/>
      <c r="H15" s="666"/>
    </row>
  </sheetData>
  <mergeCells count="4">
    <mergeCell ref="B3:E3"/>
    <mergeCell ref="B4:E4"/>
    <mergeCell ref="B5:E5"/>
    <mergeCell ref="B15:H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0000"/>
  </sheetPr>
  <dimension ref="B3:M37"/>
  <sheetViews>
    <sheetView showGridLines="0" topLeftCell="B10" workbookViewId="0">
      <selection activeCell="H35" sqref="H35"/>
    </sheetView>
  </sheetViews>
  <sheetFormatPr defaultColWidth="11.44140625" defaultRowHeight="14.4"/>
  <cols>
    <col min="1" max="16384" width="11.44140625" style="223"/>
  </cols>
  <sheetData>
    <row r="3" spans="2:13" ht="15" customHeight="1">
      <c r="B3" s="696" t="s">
        <v>77</v>
      </c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</row>
    <row r="4" spans="2:13">
      <c r="B4" s="696" t="s">
        <v>78</v>
      </c>
      <c r="C4" s="696"/>
      <c r="D4" s="696"/>
      <c r="E4" s="696"/>
      <c r="F4" s="696"/>
      <c r="G4" s="696"/>
      <c r="H4" s="696"/>
      <c r="I4" s="696"/>
      <c r="J4" s="696"/>
      <c r="K4" s="696"/>
      <c r="L4" s="696"/>
      <c r="M4" s="696"/>
    </row>
    <row r="36" spans="2:8">
      <c r="B36" s="666"/>
      <c r="C36" s="666"/>
      <c r="D36" s="666"/>
      <c r="E36" s="666"/>
      <c r="F36" s="666"/>
      <c r="G36" s="666"/>
      <c r="H36" s="666"/>
    </row>
    <row r="37" spans="2:8">
      <c r="B37" s="666" t="s">
        <v>35</v>
      </c>
      <c r="C37" s="666"/>
      <c r="D37" s="666"/>
      <c r="E37" s="666"/>
      <c r="F37" s="666"/>
      <c r="G37" s="666"/>
      <c r="H37" s="666"/>
    </row>
  </sheetData>
  <mergeCells count="4">
    <mergeCell ref="B3:M3"/>
    <mergeCell ref="B4:M4"/>
    <mergeCell ref="B36:H36"/>
    <mergeCell ref="B37:H3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B3:I20"/>
  <sheetViews>
    <sheetView showGridLines="0" workbookViewId="0">
      <selection activeCell="B3" sqref="B3:M3"/>
    </sheetView>
  </sheetViews>
  <sheetFormatPr defaultColWidth="11.44140625" defaultRowHeight="14.4"/>
  <cols>
    <col min="1" max="16384" width="11.44140625" style="223"/>
  </cols>
  <sheetData>
    <row r="3" spans="2:9">
      <c r="B3" s="696" t="s">
        <v>700</v>
      </c>
      <c r="C3" s="696"/>
      <c r="D3" s="696"/>
      <c r="E3" s="696"/>
      <c r="F3" s="696"/>
      <c r="G3" s="696"/>
      <c r="H3" s="696"/>
      <c r="I3" s="696"/>
    </row>
    <row r="4" spans="2:9">
      <c r="B4" s="696" t="s">
        <v>79</v>
      </c>
      <c r="C4" s="696"/>
      <c r="D4" s="696"/>
      <c r="E4" s="696"/>
      <c r="F4" s="696"/>
      <c r="G4" s="696"/>
      <c r="H4" s="696"/>
      <c r="I4" s="696"/>
    </row>
    <row r="20" spans="2:8">
      <c r="B20" s="666" t="s">
        <v>35</v>
      </c>
      <c r="C20" s="666"/>
      <c r="D20" s="666"/>
      <c r="E20" s="666"/>
      <c r="F20" s="666"/>
      <c r="G20" s="666"/>
      <c r="H20" s="666"/>
    </row>
  </sheetData>
  <mergeCells count="3">
    <mergeCell ref="B3:I3"/>
    <mergeCell ref="B4:I4"/>
    <mergeCell ref="B20:H2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B3:J27"/>
  <sheetViews>
    <sheetView showGridLines="0" workbookViewId="0">
      <selection activeCell="I29" sqref="I29"/>
    </sheetView>
  </sheetViews>
  <sheetFormatPr defaultColWidth="11.44140625" defaultRowHeight="14.4"/>
  <cols>
    <col min="1" max="16384" width="11.44140625" style="223"/>
  </cols>
  <sheetData>
    <row r="3" spans="2:10" ht="15" customHeight="1">
      <c r="B3" s="696" t="s">
        <v>235</v>
      </c>
      <c r="C3" s="696"/>
      <c r="D3" s="696"/>
      <c r="E3" s="696"/>
      <c r="F3" s="696"/>
      <c r="G3" s="696"/>
      <c r="H3" s="696"/>
      <c r="I3" s="696"/>
      <c r="J3" s="696"/>
    </row>
    <row r="4" spans="2:10">
      <c r="B4" s="696" t="s">
        <v>75</v>
      </c>
      <c r="C4" s="696"/>
      <c r="D4" s="696"/>
      <c r="E4" s="696"/>
      <c r="F4" s="696"/>
      <c r="G4" s="696"/>
      <c r="H4" s="696"/>
      <c r="I4" s="696"/>
      <c r="J4" s="696"/>
    </row>
    <row r="5" spans="2:10" ht="15" customHeight="1">
      <c r="B5" s="696" t="s">
        <v>234</v>
      </c>
      <c r="C5" s="696"/>
      <c r="D5" s="696"/>
      <c r="E5" s="696"/>
      <c r="F5" s="696"/>
      <c r="G5" s="696"/>
      <c r="H5" s="696"/>
      <c r="I5" s="696"/>
      <c r="J5" s="696"/>
    </row>
    <row r="27" spans="2:8">
      <c r="B27" s="666" t="s">
        <v>35</v>
      </c>
      <c r="C27" s="666"/>
      <c r="D27" s="666"/>
      <c r="E27" s="666"/>
      <c r="F27" s="666"/>
      <c r="G27" s="666"/>
      <c r="H27" s="666"/>
    </row>
  </sheetData>
  <mergeCells count="4">
    <mergeCell ref="B27:H27"/>
    <mergeCell ref="B3:J3"/>
    <mergeCell ref="B5:J5"/>
    <mergeCell ref="B4:J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B3:J19"/>
  <sheetViews>
    <sheetView showGridLines="0" workbookViewId="0">
      <selection activeCell="B3" sqref="B3:M3"/>
    </sheetView>
  </sheetViews>
  <sheetFormatPr defaultColWidth="11.44140625" defaultRowHeight="14.4"/>
  <cols>
    <col min="1" max="16384" width="11.44140625" style="223"/>
  </cols>
  <sheetData>
    <row r="3" spans="2:10" ht="15" customHeight="1">
      <c r="B3" s="696" t="s">
        <v>236</v>
      </c>
      <c r="C3" s="696"/>
      <c r="D3" s="696"/>
      <c r="E3" s="696"/>
      <c r="F3" s="696"/>
      <c r="G3" s="696"/>
      <c r="H3" s="46"/>
      <c r="I3" s="46"/>
      <c r="J3" s="46"/>
    </row>
    <row r="4" spans="2:10">
      <c r="B4" s="696">
        <v>2019</v>
      </c>
      <c r="C4" s="696"/>
      <c r="D4" s="696"/>
      <c r="E4" s="696"/>
      <c r="F4" s="696"/>
      <c r="G4" s="696"/>
    </row>
    <row r="19" spans="2:8">
      <c r="B19" s="666" t="s">
        <v>35</v>
      </c>
      <c r="C19" s="666"/>
      <c r="D19" s="666"/>
      <c r="E19" s="666"/>
      <c r="F19" s="666"/>
      <c r="G19" s="666"/>
      <c r="H19" s="666"/>
    </row>
  </sheetData>
  <mergeCells count="3">
    <mergeCell ref="B3:G3"/>
    <mergeCell ref="B4:G4"/>
    <mergeCell ref="B19:H1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B3:I23"/>
  <sheetViews>
    <sheetView showGridLines="0" topLeftCell="A4" workbookViewId="0">
      <selection activeCell="B3" sqref="B3:M3"/>
    </sheetView>
  </sheetViews>
  <sheetFormatPr defaultColWidth="11.44140625" defaultRowHeight="14.4"/>
  <cols>
    <col min="1" max="16384" width="11.44140625" style="223"/>
  </cols>
  <sheetData>
    <row r="3" spans="2:9" ht="15" customHeight="1">
      <c r="B3" s="696" t="s">
        <v>237</v>
      </c>
      <c r="C3" s="696"/>
      <c r="D3" s="696"/>
      <c r="E3" s="696"/>
      <c r="F3" s="696"/>
      <c r="G3" s="696"/>
      <c r="H3" s="696"/>
      <c r="I3" s="696"/>
    </row>
    <row r="4" spans="2:9">
      <c r="B4" s="696" t="s">
        <v>75</v>
      </c>
      <c r="C4" s="696"/>
      <c r="D4" s="696"/>
      <c r="E4" s="696"/>
      <c r="F4" s="696"/>
      <c r="G4" s="696"/>
      <c r="H4" s="696"/>
      <c r="I4" s="696"/>
    </row>
    <row r="23" spans="2:8">
      <c r="B23" s="666" t="s">
        <v>35</v>
      </c>
      <c r="C23" s="666"/>
      <c r="D23" s="666"/>
      <c r="E23" s="666"/>
      <c r="F23" s="666"/>
      <c r="G23" s="666"/>
      <c r="H23" s="666"/>
    </row>
  </sheetData>
  <mergeCells count="3">
    <mergeCell ref="B3:I3"/>
    <mergeCell ref="B4:I4"/>
    <mergeCell ref="B23:H2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B3:E16"/>
  <sheetViews>
    <sheetView showGridLines="0" workbookViewId="0">
      <selection activeCell="B5" sqref="B5:E14"/>
    </sheetView>
  </sheetViews>
  <sheetFormatPr defaultColWidth="11.44140625" defaultRowHeight="14.4"/>
  <cols>
    <col min="2" max="2" width="33.88671875" customWidth="1"/>
  </cols>
  <sheetData>
    <row r="3" spans="2:5">
      <c r="B3" s="696" t="s">
        <v>238</v>
      </c>
      <c r="C3" s="696"/>
      <c r="D3" s="696"/>
      <c r="E3" s="696"/>
    </row>
    <row r="4" spans="2:5" ht="15" thickBot="1">
      <c r="B4" s="734">
        <v>2019</v>
      </c>
      <c r="C4" s="734"/>
      <c r="D4" s="734"/>
      <c r="E4" s="734"/>
    </row>
    <row r="5" spans="2:5" ht="15" thickBot="1">
      <c r="B5" s="636" t="s">
        <v>239</v>
      </c>
      <c r="C5" s="636" t="s">
        <v>240</v>
      </c>
      <c r="D5" s="636" t="s">
        <v>241</v>
      </c>
      <c r="E5" s="637" t="s">
        <v>242</v>
      </c>
    </row>
    <row r="6" spans="2:5" ht="15" thickBot="1">
      <c r="B6" s="155" t="s">
        <v>243</v>
      </c>
      <c r="C6" s="155"/>
      <c r="D6" s="155"/>
      <c r="E6" s="156"/>
    </row>
    <row r="7" spans="2:5" ht="15" thickBot="1">
      <c r="B7" s="157" t="s">
        <v>244</v>
      </c>
      <c r="C7" s="158">
        <v>5</v>
      </c>
      <c r="D7" s="158">
        <v>5.0999999999999996</v>
      </c>
      <c r="E7" s="158">
        <f>D7-C7</f>
        <v>9.9999999999999645E-2</v>
      </c>
    </row>
    <row r="8" spans="2:5" ht="15" thickBot="1">
      <c r="B8" s="157" t="s">
        <v>245</v>
      </c>
      <c r="C8" s="158">
        <v>9.1999999999999993</v>
      </c>
      <c r="D8" s="158">
        <v>7.62</v>
      </c>
      <c r="E8" s="158">
        <f>D8-C8</f>
        <v>-1.5799999999999992</v>
      </c>
    </row>
    <row r="9" spans="2:5" ht="15" thickBot="1">
      <c r="B9" s="155" t="s">
        <v>246</v>
      </c>
      <c r="C9" s="159"/>
      <c r="D9" s="159"/>
      <c r="E9" s="160"/>
    </row>
    <row r="10" spans="2:5" ht="15" thickBot="1">
      <c r="B10" s="161" t="s">
        <v>247</v>
      </c>
      <c r="C10" s="158">
        <v>4</v>
      </c>
      <c r="D10" s="158">
        <v>1.81</v>
      </c>
      <c r="E10" s="158">
        <f>D10-C10</f>
        <v>-2.19</v>
      </c>
    </row>
    <row r="11" spans="2:5" ht="15" thickBot="1">
      <c r="B11" s="161" t="s">
        <v>248</v>
      </c>
      <c r="C11" s="158">
        <v>4</v>
      </c>
      <c r="D11" s="158">
        <v>3.66</v>
      </c>
      <c r="E11" s="158">
        <f>D11-C11</f>
        <v>-0.33999999999999986</v>
      </c>
    </row>
    <row r="12" spans="2:5" ht="15" thickBot="1">
      <c r="B12" s="155" t="s">
        <v>249</v>
      </c>
      <c r="C12" s="159"/>
      <c r="D12" s="159"/>
      <c r="E12" s="160"/>
    </row>
    <row r="13" spans="2:5" ht="15" thickBot="1">
      <c r="B13" s="161" t="s">
        <v>250</v>
      </c>
      <c r="C13" s="162">
        <v>52.18</v>
      </c>
      <c r="D13" s="163">
        <v>51.29</v>
      </c>
      <c r="E13" s="158">
        <f>D13-C13</f>
        <v>-0.89000000000000057</v>
      </c>
    </row>
    <row r="14" spans="2:5" ht="15" thickBot="1">
      <c r="B14" s="161" t="s">
        <v>251</v>
      </c>
      <c r="C14" s="162">
        <v>53.1</v>
      </c>
      <c r="D14" s="162">
        <v>52.91</v>
      </c>
      <c r="E14" s="158">
        <f>D14-C14</f>
        <v>-0.19000000000000483</v>
      </c>
    </row>
    <row r="16" spans="2:5" ht="34.5" customHeight="1">
      <c r="B16" s="666" t="s">
        <v>664</v>
      </c>
      <c r="C16" s="666"/>
      <c r="D16" s="666"/>
      <c r="E16" s="666"/>
    </row>
  </sheetData>
  <mergeCells count="3">
    <mergeCell ref="B3:E3"/>
    <mergeCell ref="B4:E4"/>
    <mergeCell ref="B16:E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rgb="FFFF0000"/>
  </sheetPr>
  <dimension ref="B3:H12"/>
  <sheetViews>
    <sheetView showGridLines="0" workbookViewId="0">
      <selection activeCell="B5" sqref="B5:F11"/>
    </sheetView>
  </sheetViews>
  <sheetFormatPr defaultColWidth="11.44140625" defaultRowHeight="14.4"/>
  <cols>
    <col min="2" max="2" width="29.33203125" bestFit="1" customWidth="1"/>
    <col min="3" max="6" width="6.21875" customWidth="1"/>
  </cols>
  <sheetData>
    <row r="3" spans="2:8" ht="15" customHeight="1">
      <c r="B3" s="696" t="s">
        <v>258</v>
      </c>
      <c r="C3" s="696"/>
      <c r="D3" s="696"/>
      <c r="E3" s="696"/>
      <c r="F3" s="696"/>
    </row>
    <row r="4" spans="2:8">
      <c r="B4" s="70"/>
      <c r="C4" s="70"/>
      <c r="D4" s="70"/>
      <c r="E4" s="70"/>
    </row>
    <row r="5" spans="2:8">
      <c r="B5" s="735" t="s">
        <v>252</v>
      </c>
      <c r="C5" s="735" t="s">
        <v>253</v>
      </c>
      <c r="D5" s="735"/>
      <c r="E5" s="735"/>
      <c r="F5" s="735"/>
    </row>
    <row r="6" spans="2:8">
      <c r="B6" s="736"/>
      <c r="C6" s="635">
        <v>2016</v>
      </c>
      <c r="D6" s="635">
        <v>2017</v>
      </c>
      <c r="E6" s="635">
        <v>2018</v>
      </c>
      <c r="F6" s="635">
        <v>2019</v>
      </c>
    </row>
    <row r="7" spans="2:8">
      <c r="B7" s="164" t="s">
        <v>254</v>
      </c>
      <c r="C7" s="651">
        <v>7.8E-2</v>
      </c>
      <c r="D7" s="651">
        <v>7.6999999999999999E-2</v>
      </c>
      <c r="E7" s="651">
        <v>7.5999999999999998E-2</v>
      </c>
      <c r="F7" s="651">
        <v>7.3999999999999996E-2</v>
      </c>
    </row>
    <row r="8" spans="2:8">
      <c r="B8" s="164" t="s">
        <v>255</v>
      </c>
      <c r="C8" s="651">
        <v>5.3999999999999999E-2</v>
      </c>
      <c r="D8" s="651">
        <v>5.4000000000000006E-2</v>
      </c>
      <c r="E8" s="651">
        <v>5.8000000000000003E-2</v>
      </c>
      <c r="F8" s="651">
        <v>5.8999999999999997E-2</v>
      </c>
    </row>
    <row r="9" spans="2:8">
      <c r="B9" s="164" t="s">
        <v>256</v>
      </c>
      <c r="C9" s="651">
        <v>0.121</v>
      </c>
      <c r="D9" s="651">
        <v>0.11700000000000001</v>
      </c>
      <c r="E9" s="651">
        <v>0.114</v>
      </c>
      <c r="F9" s="651">
        <v>0.10199999999999999</v>
      </c>
    </row>
    <row r="10" spans="2:8">
      <c r="B10" s="165" t="s">
        <v>925</v>
      </c>
      <c r="C10" s="651">
        <v>0.128</v>
      </c>
      <c r="D10" s="651">
        <v>0.123</v>
      </c>
      <c r="E10" s="651">
        <v>0.12</v>
      </c>
      <c r="F10" s="651">
        <v>0.111</v>
      </c>
    </row>
    <row r="11" spans="2:8">
      <c r="B11" s="165" t="s">
        <v>926</v>
      </c>
      <c r="C11" s="651">
        <v>7.3999999999999996E-2</v>
      </c>
      <c r="D11" s="651">
        <v>7.0999999999999994E-2</v>
      </c>
      <c r="E11" s="651">
        <v>6.7000000000000004E-2</v>
      </c>
      <c r="F11" s="651">
        <v>6.6000000000000003E-2</v>
      </c>
    </row>
    <row r="12" spans="2:8">
      <c r="B12" s="666" t="s">
        <v>257</v>
      </c>
      <c r="C12" s="666"/>
      <c r="D12" s="666"/>
      <c r="E12" s="666"/>
      <c r="F12" s="666"/>
      <c r="G12" s="666"/>
      <c r="H12" s="666"/>
    </row>
  </sheetData>
  <mergeCells count="4">
    <mergeCell ref="B12:H12"/>
    <mergeCell ref="B5:B6"/>
    <mergeCell ref="B3:F3"/>
    <mergeCell ref="C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H21"/>
  <sheetViews>
    <sheetView showGridLines="0" workbookViewId="0">
      <selection activeCell="I20" sqref="I20"/>
    </sheetView>
  </sheetViews>
  <sheetFormatPr defaultColWidth="11.44140625" defaultRowHeight="14.4"/>
  <cols>
    <col min="1" max="16384" width="11.44140625" style="223"/>
  </cols>
  <sheetData>
    <row r="3" spans="2:8">
      <c r="B3" s="667" t="s">
        <v>17</v>
      </c>
      <c r="C3" s="667"/>
      <c r="D3" s="667"/>
      <c r="E3" s="667"/>
      <c r="F3" s="667"/>
      <c r="G3" s="667"/>
      <c r="H3" s="667"/>
    </row>
    <row r="4" spans="2:8">
      <c r="B4" s="667" t="s">
        <v>16</v>
      </c>
      <c r="C4" s="667"/>
      <c r="D4" s="667"/>
      <c r="E4" s="667"/>
      <c r="F4" s="667"/>
      <c r="G4" s="667"/>
      <c r="H4" s="667"/>
    </row>
    <row r="20" spans="2:8">
      <c r="B20" s="440" t="s">
        <v>13</v>
      </c>
      <c r="C20" s="438"/>
      <c r="D20" s="438"/>
      <c r="E20" s="438"/>
      <c r="F20" s="438"/>
      <c r="G20" s="438"/>
      <c r="H20" s="438"/>
    </row>
    <row r="21" spans="2:8">
      <c r="B21" s="666" t="s">
        <v>15</v>
      </c>
      <c r="C21" s="666"/>
      <c r="D21" s="666"/>
      <c r="E21" s="666"/>
      <c r="F21" s="666"/>
      <c r="G21" s="666"/>
      <c r="H21" s="666"/>
    </row>
  </sheetData>
  <mergeCells count="3">
    <mergeCell ref="B21:H21"/>
    <mergeCell ref="B3:H3"/>
    <mergeCell ref="B4:H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C3:J53"/>
  <sheetViews>
    <sheetView showGridLines="0" topLeftCell="B17" zoomScale="84" zoomScaleNormal="84" workbookViewId="0">
      <selection activeCell="C5" sqref="C5:I53"/>
    </sheetView>
  </sheetViews>
  <sheetFormatPr defaultColWidth="11.44140625" defaultRowHeight="13.2"/>
  <cols>
    <col min="1" max="3" width="11.44140625" style="76"/>
    <col min="4" max="4" width="65.5546875" style="76" bestFit="1" customWidth="1"/>
    <col min="5" max="5" width="48.109375" style="76" customWidth="1"/>
    <col min="6" max="6" width="13.88671875" style="76" bestFit="1" customWidth="1"/>
    <col min="7" max="7" width="13.33203125" style="76" bestFit="1" customWidth="1"/>
    <col min="8" max="8" width="15.6640625" style="76" customWidth="1"/>
    <col min="9" max="9" width="12.44140625" style="76" bestFit="1" customWidth="1"/>
    <col min="10" max="16384" width="11.44140625" style="76"/>
  </cols>
  <sheetData>
    <row r="3" spans="3:9" ht="15" customHeight="1">
      <c r="C3" s="737" t="s">
        <v>231</v>
      </c>
      <c r="D3" s="737"/>
      <c r="E3" s="737"/>
      <c r="F3" s="737"/>
      <c r="G3" s="737"/>
      <c r="H3" s="737"/>
      <c r="I3" s="737"/>
    </row>
    <row r="4" spans="3:9" ht="15" thickBot="1">
      <c r="C4" s="696" t="s">
        <v>203</v>
      </c>
      <c r="D4" s="696"/>
      <c r="E4" s="696"/>
      <c r="F4" s="696"/>
      <c r="G4" s="696"/>
      <c r="H4" s="696"/>
      <c r="I4" s="696"/>
    </row>
    <row r="5" spans="3:9" ht="39.75" customHeight="1">
      <c r="C5" s="738" t="s">
        <v>80</v>
      </c>
      <c r="D5" s="740" t="s">
        <v>81</v>
      </c>
      <c r="E5" s="740" t="s">
        <v>82</v>
      </c>
      <c r="F5" s="742" t="s">
        <v>83</v>
      </c>
      <c r="G5" s="743"/>
      <c r="H5" s="742" t="s">
        <v>84</v>
      </c>
      <c r="I5" s="744"/>
    </row>
    <row r="6" spans="3:9" ht="13.8">
      <c r="C6" s="739"/>
      <c r="D6" s="741"/>
      <c r="E6" s="741"/>
      <c r="F6" s="633" t="s">
        <v>85</v>
      </c>
      <c r="G6" s="633" t="s">
        <v>86</v>
      </c>
      <c r="H6" s="633" t="s">
        <v>85</v>
      </c>
      <c r="I6" s="634" t="s">
        <v>86</v>
      </c>
    </row>
    <row r="7" spans="3:9">
      <c r="C7" s="77">
        <v>1</v>
      </c>
      <c r="D7" s="78" t="s">
        <v>87</v>
      </c>
      <c r="E7" s="79" t="s">
        <v>88</v>
      </c>
      <c r="F7" s="80">
        <v>6553126919</v>
      </c>
      <c r="G7" s="745">
        <v>54555641521</v>
      </c>
      <c r="H7" s="81">
        <v>7.0339618710123633E-2</v>
      </c>
      <c r="I7" s="748">
        <v>0.58558655593060238</v>
      </c>
    </row>
    <row r="8" spans="3:9">
      <c r="C8" s="82">
        <v>2</v>
      </c>
      <c r="D8" s="83" t="s">
        <v>89</v>
      </c>
      <c r="E8" s="84" t="s">
        <v>88</v>
      </c>
      <c r="F8" s="85">
        <v>11968815981</v>
      </c>
      <c r="G8" s="746"/>
      <c r="H8" s="86">
        <v>0.1284702650995877</v>
      </c>
      <c r="I8" s="749"/>
    </row>
    <row r="9" spans="3:9">
      <c r="C9" s="82">
        <v>3</v>
      </c>
      <c r="D9" s="83" t="s">
        <v>90</v>
      </c>
      <c r="E9" s="84" t="s">
        <v>88</v>
      </c>
      <c r="F9" s="85">
        <v>22974675358</v>
      </c>
      <c r="G9" s="746"/>
      <c r="H9" s="86">
        <v>0.24660439583202787</v>
      </c>
      <c r="I9" s="749"/>
    </row>
    <row r="10" spans="3:9">
      <c r="C10" s="82">
        <v>4</v>
      </c>
      <c r="D10" s="83" t="s">
        <v>91</v>
      </c>
      <c r="E10" s="84" t="s">
        <v>88</v>
      </c>
      <c r="F10" s="85">
        <v>6383366921</v>
      </c>
      <c r="G10" s="746"/>
      <c r="H10" s="86">
        <v>6.851745752216766E-2</v>
      </c>
      <c r="I10" s="749"/>
    </row>
    <row r="11" spans="3:9">
      <c r="C11" s="87">
        <v>5</v>
      </c>
      <c r="D11" s="88" t="s">
        <v>92</v>
      </c>
      <c r="E11" s="89" t="s">
        <v>88</v>
      </c>
      <c r="F11" s="90">
        <v>6675656342</v>
      </c>
      <c r="G11" s="747"/>
      <c r="H11" s="91">
        <v>7.1654818766695508E-2</v>
      </c>
      <c r="I11" s="750"/>
    </row>
    <row r="12" spans="3:9">
      <c r="C12" s="77">
        <v>6</v>
      </c>
      <c r="D12" s="78" t="s">
        <v>93</v>
      </c>
      <c r="E12" s="92" t="s">
        <v>94</v>
      </c>
      <c r="F12" s="85">
        <v>1054591297</v>
      </c>
      <c r="G12" s="751">
        <v>12617884606</v>
      </c>
      <c r="H12" s="81">
        <v>1.1319718150265045E-2</v>
      </c>
      <c r="I12" s="748">
        <v>0.13543720472452192</v>
      </c>
    </row>
    <row r="13" spans="3:9">
      <c r="C13" s="82">
        <v>7</v>
      </c>
      <c r="D13" s="83" t="s">
        <v>95</v>
      </c>
      <c r="E13" s="93" t="s">
        <v>94</v>
      </c>
      <c r="F13" s="85">
        <v>120000000</v>
      </c>
      <c r="G13" s="752"/>
      <c r="H13" s="86">
        <v>1.2880498652852105E-3</v>
      </c>
      <c r="I13" s="749"/>
    </row>
    <row r="14" spans="3:9">
      <c r="C14" s="82">
        <v>8</v>
      </c>
      <c r="D14" s="83" t="s">
        <v>96</v>
      </c>
      <c r="E14" s="93" t="s">
        <v>94</v>
      </c>
      <c r="F14" s="85">
        <v>118645439</v>
      </c>
      <c r="G14" s="752"/>
      <c r="H14" s="86">
        <v>1.273510347672122E-3</v>
      </c>
      <c r="I14" s="749"/>
    </row>
    <row r="15" spans="3:9">
      <c r="C15" s="82">
        <v>9</v>
      </c>
      <c r="D15" s="83" t="s">
        <v>97</v>
      </c>
      <c r="E15" s="93" t="s">
        <v>94</v>
      </c>
      <c r="F15" s="85">
        <v>169222887</v>
      </c>
      <c r="G15" s="752"/>
      <c r="H15" s="86">
        <v>1.8163959733627033E-3</v>
      </c>
      <c r="I15" s="749"/>
    </row>
    <row r="16" spans="3:9">
      <c r="C16" s="82">
        <v>10</v>
      </c>
      <c r="D16" s="83" t="s">
        <v>98</v>
      </c>
      <c r="E16" s="93" t="s">
        <v>94</v>
      </c>
      <c r="F16" s="85">
        <v>822564721</v>
      </c>
      <c r="G16" s="752"/>
      <c r="H16" s="86">
        <v>8.8292031506034731E-3</v>
      </c>
      <c r="I16" s="749"/>
    </row>
    <row r="17" spans="3:9">
      <c r="C17" s="82">
        <v>11</v>
      </c>
      <c r="D17" s="83" t="s">
        <v>99</v>
      </c>
      <c r="E17" s="93" t="s">
        <v>94</v>
      </c>
      <c r="F17" s="85">
        <v>51851409</v>
      </c>
      <c r="G17" s="752"/>
      <c r="H17" s="86">
        <v>5.565600031441529E-4</v>
      </c>
      <c r="I17" s="749"/>
    </row>
    <row r="18" spans="3:9">
      <c r="C18" s="82">
        <v>12</v>
      </c>
      <c r="D18" s="83" t="s">
        <v>100</v>
      </c>
      <c r="E18" s="93" t="s">
        <v>94</v>
      </c>
      <c r="F18" s="85">
        <v>30000000</v>
      </c>
      <c r="G18" s="752"/>
      <c r="H18" s="86">
        <v>3.2201246632130264E-4</v>
      </c>
      <c r="I18" s="749"/>
    </row>
    <row r="19" spans="3:9">
      <c r="C19" s="82">
        <v>13</v>
      </c>
      <c r="D19" s="83" t="s">
        <v>101</v>
      </c>
      <c r="E19" s="93" t="s">
        <v>94</v>
      </c>
      <c r="F19" s="85">
        <v>70000000</v>
      </c>
      <c r="G19" s="752"/>
      <c r="H19" s="86">
        <v>7.5136242141637271E-4</v>
      </c>
      <c r="I19" s="749"/>
    </row>
    <row r="20" spans="3:9">
      <c r="C20" s="82">
        <v>14</v>
      </c>
      <c r="D20" s="83" t="s">
        <v>102</v>
      </c>
      <c r="E20" s="94" t="s">
        <v>94</v>
      </c>
      <c r="F20" s="85">
        <v>6500000</v>
      </c>
      <c r="G20" s="752"/>
      <c r="H20" s="86">
        <v>6.9769367702948902E-5</v>
      </c>
      <c r="I20" s="749"/>
    </row>
    <row r="21" spans="3:9">
      <c r="C21" s="82">
        <v>15</v>
      </c>
      <c r="D21" s="83" t="s">
        <v>103</v>
      </c>
      <c r="E21" s="94" t="s">
        <v>94</v>
      </c>
      <c r="F21" s="85">
        <v>7344000</v>
      </c>
      <c r="G21" s="752"/>
      <c r="H21" s="86">
        <v>7.8828651755454875E-5</v>
      </c>
      <c r="I21" s="749"/>
    </row>
    <row r="22" spans="3:9">
      <c r="C22" s="82">
        <v>16</v>
      </c>
      <c r="D22" s="83" t="s">
        <v>104</v>
      </c>
      <c r="E22" s="94" t="s">
        <v>94</v>
      </c>
      <c r="F22" s="85">
        <v>3869127</v>
      </c>
      <c r="G22" s="752"/>
      <c r="H22" s="86">
        <v>4.1530237592678086E-5</v>
      </c>
      <c r="I22" s="749"/>
    </row>
    <row r="23" spans="3:9">
      <c r="C23" s="82">
        <v>17</v>
      </c>
      <c r="D23" s="83" t="s">
        <v>105</v>
      </c>
      <c r="E23" s="94" t="s">
        <v>94</v>
      </c>
      <c r="F23" s="85">
        <v>15505500</v>
      </c>
      <c r="G23" s="752"/>
      <c r="H23" s="86">
        <v>1.6643214321816527E-4</v>
      </c>
      <c r="I23" s="749"/>
    </row>
    <row r="24" spans="3:9">
      <c r="C24" s="82">
        <v>18</v>
      </c>
      <c r="D24" s="83" t="s">
        <v>106</v>
      </c>
      <c r="E24" s="94" t="s">
        <v>94</v>
      </c>
      <c r="F24" s="85">
        <v>7258226</v>
      </c>
      <c r="G24" s="752"/>
      <c r="H24" s="86">
        <v>7.7907975179246759E-5</v>
      </c>
      <c r="I24" s="749"/>
    </row>
    <row r="25" spans="3:9">
      <c r="C25" s="87">
        <v>19</v>
      </c>
      <c r="D25" s="88" t="s">
        <v>107</v>
      </c>
      <c r="E25" s="95" t="s">
        <v>94</v>
      </c>
      <c r="F25" s="85">
        <v>10140532000</v>
      </c>
      <c r="G25" s="753"/>
      <c r="H25" s="91">
        <v>0.10884592397100305</v>
      </c>
      <c r="I25" s="750"/>
    </row>
    <row r="26" spans="3:9">
      <c r="C26" s="77">
        <v>20</v>
      </c>
      <c r="D26" s="78" t="s">
        <v>108</v>
      </c>
      <c r="E26" s="96" t="s">
        <v>109</v>
      </c>
      <c r="F26" s="80">
        <v>470762439</v>
      </c>
      <c r="G26" s="751">
        <v>16670038427</v>
      </c>
      <c r="H26" s="81">
        <v>5.0530458011273927E-3</v>
      </c>
      <c r="I26" s="748">
        <v>0.1789320062516386</v>
      </c>
    </row>
    <row r="27" spans="3:9">
      <c r="C27" s="82">
        <v>21</v>
      </c>
      <c r="D27" s="83" t="s">
        <v>110</v>
      </c>
      <c r="E27" s="94" t="s">
        <v>109</v>
      </c>
      <c r="F27" s="85">
        <v>840000000</v>
      </c>
      <c r="G27" s="752"/>
      <c r="H27" s="86">
        <v>9.0163490569964734E-3</v>
      </c>
      <c r="I27" s="749"/>
    </row>
    <row r="28" spans="3:9">
      <c r="C28" s="82">
        <v>22</v>
      </c>
      <c r="D28" s="83" t="s">
        <v>111</v>
      </c>
      <c r="E28" s="94" t="s">
        <v>109</v>
      </c>
      <c r="F28" s="85">
        <v>399996000</v>
      </c>
      <c r="G28" s="752"/>
      <c r="H28" s="86">
        <v>4.2934566159551924E-3</v>
      </c>
      <c r="I28" s="749"/>
    </row>
    <row r="29" spans="3:9">
      <c r="C29" s="82">
        <v>23</v>
      </c>
      <c r="D29" s="83" t="s">
        <v>112</v>
      </c>
      <c r="E29" s="94" t="s">
        <v>109</v>
      </c>
      <c r="F29" s="85">
        <v>8642337900</v>
      </c>
      <c r="G29" s="752"/>
      <c r="H29" s="86">
        <v>9.2764684732035571E-2</v>
      </c>
      <c r="I29" s="749"/>
    </row>
    <row r="30" spans="3:9">
      <c r="C30" s="82">
        <v>24</v>
      </c>
      <c r="D30" s="83" t="s">
        <v>113</v>
      </c>
      <c r="E30" s="94" t="s">
        <v>109</v>
      </c>
      <c r="F30" s="85">
        <v>2628000000</v>
      </c>
      <c r="G30" s="752"/>
      <c r="H30" s="86">
        <v>2.8208292049746109E-2</v>
      </c>
      <c r="I30" s="749"/>
    </row>
    <row r="31" spans="3:9">
      <c r="C31" s="82">
        <v>25</v>
      </c>
      <c r="D31" s="83" t="s">
        <v>114</v>
      </c>
      <c r="E31" s="94" t="s">
        <v>109</v>
      </c>
      <c r="F31" s="85">
        <v>2068222188</v>
      </c>
      <c r="G31" s="752"/>
      <c r="H31" s="86">
        <v>2.2199777588610692E-2</v>
      </c>
      <c r="I31" s="749"/>
    </row>
    <row r="32" spans="3:9">
      <c r="C32" s="82">
        <v>26</v>
      </c>
      <c r="D32" s="83" t="s">
        <v>115</v>
      </c>
      <c r="E32" s="94" t="s">
        <v>109</v>
      </c>
      <c r="F32" s="85">
        <v>1613539900</v>
      </c>
      <c r="G32" s="752"/>
      <c r="H32" s="86">
        <v>1.7319332090227599E-2</v>
      </c>
      <c r="I32" s="749"/>
    </row>
    <row r="33" spans="3:9">
      <c r="C33" s="82">
        <v>27</v>
      </c>
      <c r="D33" s="83" t="s">
        <v>116</v>
      </c>
      <c r="E33" s="94" t="s">
        <v>109</v>
      </c>
      <c r="F33" s="85">
        <v>4130000</v>
      </c>
      <c r="G33" s="752"/>
      <c r="H33" s="86">
        <v>4.4330382863565996E-5</v>
      </c>
      <c r="I33" s="749"/>
    </row>
    <row r="34" spans="3:9">
      <c r="C34" s="87">
        <v>28</v>
      </c>
      <c r="D34" s="97" t="s">
        <v>117</v>
      </c>
      <c r="E34" s="98" t="s">
        <v>109</v>
      </c>
      <c r="F34" s="85">
        <v>3050000</v>
      </c>
      <c r="G34" s="754"/>
      <c r="H34" s="99">
        <v>3.27379340759991E-5</v>
      </c>
      <c r="I34" s="755"/>
    </row>
    <row r="35" spans="3:9">
      <c r="C35" s="100"/>
      <c r="D35" s="759" t="s">
        <v>118</v>
      </c>
      <c r="E35" s="760"/>
      <c r="F35" s="761">
        <v>83843564554</v>
      </c>
      <c r="G35" s="762"/>
      <c r="H35" s="763">
        <v>0.89995576690676293</v>
      </c>
      <c r="I35" s="764"/>
    </row>
    <row r="36" spans="3:9">
      <c r="C36" s="101">
        <v>29</v>
      </c>
      <c r="D36" s="102" t="s">
        <v>119</v>
      </c>
      <c r="E36" s="103" t="s">
        <v>120</v>
      </c>
      <c r="F36" s="104">
        <v>4000000000</v>
      </c>
      <c r="G36" s="105">
        <v>4000000000</v>
      </c>
      <c r="H36" s="106">
        <v>4.2934995509507017E-2</v>
      </c>
      <c r="I36" s="107">
        <v>4.2934995509507017E-2</v>
      </c>
    </row>
    <row r="37" spans="3:9">
      <c r="C37" s="108"/>
      <c r="D37" s="765" t="s">
        <v>121</v>
      </c>
      <c r="E37" s="766"/>
      <c r="F37" s="761">
        <v>4000000000</v>
      </c>
      <c r="G37" s="762"/>
      <c r="H37" s="767">
        <v>4.2934995509507017E-2</v>
      </c>
      <c r="I37" s="764"/>
    </row>
    <row r="38" spans="3:9" ht="12.75" customHeight="1">
      <c r="C38" s="77">
        <v>30</v>
      </c>
      <c r="D38" s="78" t="s">
        <v>122</v>
      </c>
      <c r="E38" s="109" t="s">
        <v>123</v>
      </c>
      <c r="F38" s="80">
        <v>502701507</v>
      </c>
      <c r="G38" s="756">
        <v>504872688</v>
      </c>
      <c r="H38" s="81">
        <v>5.395871736416852E-3</v>
      </c>
      <c r="I38" s="748">
        <v>5.4191766480381843E-3</v>
      </c>
    </row>
    <row r="39" spans="3:9" ht="12.75" customHeight="1">
      <c r="C39" s="87">
        <v>31</v>
      </c>
      <c r="D39" s="88" t="s">
        <v>124</v>
      </c>
      <c r="E39" s="110" t="s">
        <v>123</v>
      </c>
      <c r="F39" s="90">
        <v>2171181</v>
      </c>
      <c r="G39" s="758"/>
      <c r="H39" s="91">
        <v>2.3304911621331736E-5</v>
      </c>
      <c r="I39" s="750"/>
    </row>
    <row r="40" spans="3:9">
      <c r="C40" s="87">
        <v>32</v>
      </c>
      <c r="D40" s="83" t="s">
        <v>125</v>
      </c>
      <c r="E40" s="110" t="s">
        <v>126</v>
      </c>
      <c r="F40" s="85">
        <v>699246</v>
      </c>
      <c r="G40" s="111">
        <v>699246</v>
      </c>
      <c r="H40" s="91">
        <v>7.5055309675101855E-6</v>
      </c>
      <c r="I40" s="112">
        <v>7.5055309675101855E-6</v>
      </c>
    </row>
    <row r="41" spans="3:9">
      <c r="C41" s="108"/>
      <c r="D41" s="765" t="s">
        <v>127</v>
      </c>
      <c r="E41" s="766"/>
      <c r="F41" s="761">
        <v>505571934</v>
      </c>
      <c r="G41" s="762"/>
      <c r="H41" s="767">
        <v>5.4266821790056943E-3</v>
      </c>
      <c r="I41" s="764"/>
    </row>
    <row r="42" spans="3:9">
      <c r="C42" s="101">
        <v>33</v>
      </c>
      <c r="D42" s="102" t="s">
        <v>128</v>
      </c>
      <c r="E42" s="103" t="s">
        <v>129</v>
      </c>
      <c r="F42" s="104">
        <v>755482735</v>
      </c>
      <c r="G42" s="105">
        <v>755482735</v>
      </c>
      <c r="H42" s="106">
        <v>8.1091619586837697E-3</v>
      </c>
      <c r="I42" s="107">
        <v>8.1091619586837697E-3</v>
      </c>
    </row>
    <row r="43" spans="3:9">
      <c r="C43" s="77">
        <v>34</v>
      </c>
      <c r="D43" s="78" t="s">
        <v>130</v>
      </c>
      <c r="E43" s="113" t="s">
        <v>131</v>
      </c>
      <c r="F43" s="85">
        <v>1206240000</v>
      </c>
      <c r="G43" s="756">
        <v>4059475766</v>
      </c>
      <c r="H43" s="81">
        <v>1.2947477245846935E-2</v>
      </c>
      <c r="I43" s="748">
        <v>4.3573393446040637E-2</v>
      </c>
    </row>
    <row r="44" spans="3:9">
      <c r="C44" s="82">
        <v>35</v>
      </c>
      <c r="D44" s="83" t="s">
        <v>132</v>
      </c>
      <c r="E44" s="114" t="s">
        <v>131</v>
      </c>
      <c r="F44" s="85">
        <v>42492460</v>
      </c>
      <c r="G44" s="757"/>
      <c r="H44" s="86">
        <v>4.5610339482197662E-4</v>
      </c>
      <c r="I44" s="749"/>
    </row>
    <row r="45" spans="3:9">
      <c r="C45" s="82">
        <v>36</v>
      </c>
      <c r="D45" s="83" t="s">
        <v>133</v>
      </c>
      <c r="E45" s="114" t="s">
        <v>131</v>
      </c>
      <c r="F45" s="85">
        <v>406851900</v>
      </c>
      <c r="G45" s="757"/>
      <c r="H45" s="86">
        <v>4.3670461248835994E-3</v>
      </c>
      <c r="I45" s="749"/>
    </row>
    <row r="46" spans="3:9">
      <c r="C46" s="82">
        <v>37</v>
      </c>
      <c r="D46" s="83" t="s">
        <v>134</v>
      </c>
      <c r="E46" s="114" t="s">
        <v>131</v>
      </c>
      <c r="F46" s="85">
        <v>133823813</v>
      </c>
      <c r="G46" s="757"/>
      <c r="H46" s="86">
        <v>1.4364312025550265E-3</v>
      </c>
      <c r="I46" s="749"/>
    </row>
    <row r="47" spans="3:9">
      <c r="C47" s="82">
        <v>38</v>
      </c>
      <c r="D47" s="83" t="s">
        <v>135</v>
      </c>
      <c r="E47" s="114" t="s">
        <v>131</v>
      </c>
      <c r="F47" s="85">
        <v>1862370443</v>
      </c>
      <c r="G47" s="757"/>
      <c r="H47" s="86">
        <v>1.9990216651810899E-2</v>
      </c>
      <c r="I47" s="749"/>
    </row>
    <row r="48" spans="3:9">
      <c r="C48" s="82">
        <v>39</v>
      </c>
      <c r="D48" s="83" t="s">
        <v>136</v>
      </c>
      <c r="E48" s="114" t="s">
        <v>131</v>
      </c>
      <c r="F48" s="85">
        <v>91965126</v>
      </c>
      <c r="G48" s="757"/>
      <c r="H48" s="86">
        <v>9.8713056796031172E-4</v>
      </c>
      <c r="I48" s="749"/>
    </row>
    <row r="49" spans="3:10">
      <c r="C49" s="87">
        <v>40</v>
      </c>
      <c r="D49" s="88" t="s">
        <v>137</v>
      </c>
      <c r="E49" s="115" t="s">
        <v>131</v>
      </c>
      <c r="F49" s="116">
        <v>315732024</v>
      </c>
      <c r="G49" s="758"/>
      <c r="H49" s="91">
        <v>3.3889882581618902E-3</v>
      </c>
      <c r="I49" s="750"/>
    </row>
    <row r="50" spans="3:10">
      <c r="C50" s="108"/>
      <c r="D50" s="765" t="s">
        <v>138</v>
      </c>
      <c r="E50" s="766"/>
      <c r="F50" s="761">
        <v>4814958501</v>
      </c>
      <c r="G50" s="762"/>
      <c r="H50" s="767">
        <v>5.1682555404724405E-2</v>
      </c>
      <c r="I50" s="764"/>
    </row>
    <row r="51" spans="3:10" ht="14.4" thickBot="1">
      <c r="C51" s="632"/>
      <c r="D51" s="768" t="s">
        <v>139</v>
      </c>
      <c r="E51" s="769"/>
      <c r="F51" s="770">
        <v>93164094989</v>
      </c>
      <c r="G51" s="771"/>
      <c r="H51" s="772">
        <v>1</v>
      </c>
      <c r="I51" s="773"/>
    </row>
    <row r="52" spans="3:10" ht="13.2" customHeight="1">
      <c r="C52" s="774" t="s">
        <v>140</v>
      </c>
      <c r="D52" s="774"/>
      <c r="E52" s="774"/>
      <c r="F52" s="774"/>
      <c r="G52" s="774"/>
      <c r="H52" s="774"/>
      <c r="I52" s="774"/>
      <c r="J52" s="441"/>
    </row>
    <row r="53" spans="3:10" ht="13.8">
      <c r="C53" s="775" t="s">
        <v>141</v>
      </c>
      <c r="D53" s="775"/>
      <c r="E53" s="775"/>
      <c r="F53" s="775"/>
      <c r="G53" s="775"/>
      <c r="H53" s="775"/>
      <c r="I53" s="775"/>
      <c r="J53" s="441"/>
    </row>
  </sheetData>
  <mergeCells count="34">
    <mergeCell ref="C52:I52"/>
    <mergeCell ref="C53:I53"/>
    <mergeCell ref="D50:E50"/>
    <mergeCell ref="F50:G50"/>
    <mergeCell ref="H50:I50"/>
    <mergeCell ref="D51:E51"/>
    <mergeCell ref="F51:G51"/>
    <mergeCell ref="H51:I51"/>
    <mergeCell ref="G43:G49"/>
    <mergeCell ref="I43:I49"/>
    <mergeCell ref="D35:E35"/>
    <mergeCell ref="F35:G35"/>
    <mergeCell ref="H35:I35"/>
    <mergeCell ref="D37:E37"/>
    <mergeCell ref="F37:G37"/>
    <mergeCell ref="H37:I37"/>
    <mergeCell ref="G38:G39"/>
    <mergeCell ref="I38:I39"/>
    <mergeCell ref="D41:E41"/>
    <mergeCell ref="F41:G41"/>
    <mergeCell ref="H41:I41"/>
    <mergeCell ref="G7:G11"/>
    <mergeCell ref="I7:I11"/>
    <mergeCell ref="G12:G25"/>
    <mergeCell ref="I12:I25"/>
    <mergeCell ref="G26:G34"/>
    <mergeCell ref="I26:I34"/>
    <mergeCell ref="C3:I3"/>
    <mergeCell ref="C4:I4"/>
    <mergeCell ref="C5:C6"/>
    <mergeCell ref="D5:D6"/>
    <mergeCell ref="E5:E6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B3:AD51"/>
  <sheetViews>
    <sheetView showGridLines="0" topLeftCell="A22" zoomScaleNormal="100" workbookViewId="0">
      <selection activeCell="B39" sqref="B39"/>
    </sheetView>
  </sheetViews>
  <sheetFormatPr defaultColWidth="9.109375" defaultRowHeight="14.4"/>
  <cols>
    <col min="2" max="2" width="70.6640625" bestFit="1" customWidth="1"/>
    <col min="3" max="3" width="31.109375" bestFit="1" customWidth="1"/>
    <col min="4" max="4" width="19.5546875" customWidth="1"/>
    <col min="7" max="7" width="19.6640625" bestFit="1" customWidth="1"/>
    <col min="17" max="17" width="53.5546875" customWidth="1"/>
    <col min="18" max="18" width="35.109375" customWidth="1"/>
    <col min="19" max="19" width="25.109375" customWidth="1"/>
    <col min="20" max="20" width="30.88671875" bestFit="1" customWidth="1"/>
    <col min="21" max="21" width="24.33203125" bestFit="1" customWidth="1"/>
    <col min="22" max="22" width="17.44140625" bestFit="1" customWidth="1"/>
    <col min="23" max="25" width="19" customWidth="1"/>
    <col min="26" max="27" width="17.44140625" bestFit="1" customWidth="1"/>
    <col min="28" max="32" width="19" bestFit="1" customWidth="1"/>
  </cols>
  <sheetData>
    <row r="3" spans="2:30">
      <c r="B3" s="737" t="s">
        <v>232</v>
      </c>
      <c r="C3" s="737"/>
      <c r="D3" s="737"/>
      <c r="E3" s="737"/>
      <c r="F3" s="46"/>
      <c r="G3" s="46"/>
      <c r="H3" s="46"/>
    </row>
    <row r="4" spans="2:30">
      <c r="B4" s="696">
        <v>2019</v>
      </c>
      <c r="C4" s="696"/>
      <c r="D4" s="696"/>
      <c r="E4" s="696"/>
    </row>
    <row r="5" spans="2:30">
      <c r="B5" s="696" t="s">
        <v>203</v>
      </c>
      <c r="C5" s="696"/>
      <c r="D5" s="696"/>
      <c r="E5" s="696"/>
    </row>
    <row r="6" spans="2:30" ht="34.5" customHeight="1">
      <c r="B6" s="617" t="s">
        <v>0</v>
      </c>
      <c r="C6" s="617" t="s">
        <v>142</v>
      </c>
      <c r="D6" s="617" t="s">
        <v>143</v>
      </c>
      <c r="E6" s="617" t="s">
        <v>144</v>
      </c>
      <c r="F6" s="17"/>
    </row>
    <row r="7" spans="2:30">
      <c r="B7" s="117" t="s">
        <v>145</v>
      </c>
      <c r="C7" s="118">
        <v>687034634477</v>
      </c>
      <c r="D7" s="119">
        <v>0.99580267444477955</v>
      </c>
      <c r="E7" s="119">
        <v>0.159101553310286</v>
      </c>
      <c r="F7" s="17"/>
    </row>
    <row r="8" spans="2:30">
      <c r="B8" s="120" t="s">
        <v>146</v>
      </c>
      <c r="C8" s="121">
        <v>638617531928</v>
      </c>
      <c r="D8" s="122">
        <v>0.9256258918086846</v>
      </c>
      <c r="E8" s="122">
        <v>0.1478892565267427</v>
      </c>
      <c r="F8" s="17"/>
    </row>
    <row r="9" spans="2:30">
      <c r="B9" s="120" t="s">
        <v>147</v>
      </c>
      <c r="C9" s="121">
        <v>2859010842</v>
      </c>
      <c r="D9" s="122">
        <v>4.1439113835905622E-3</v>
      </c>
      <c r="E9" s="122">
        <v>6.6208171039210768E-4</v>
      </c>
      <c r="F9" s="17"/>
    </row>
    <row r="10" spans="2:30">
      <c r="B10" s="120" t="s">
        <v>148</v>
      </c>
      <c r="C10" s="121">
        <v>27929028113</v>
      </c>
      <c r="D10" s="122">
        <v>4.0480929918097014E-2</v>
      </c>
      <c r="E10" s="122">
        <v>6.4677259809581018E-3</v>
      </c>
      <c r="F10" s="17"/>
    </row>
    <row r="11" spans="2:30">
      <c r="B11" s="120" t="s">
        <v>149</v>
      </c>
      <c r="C11" s="121">
        <v>8785471279</v>
      </c>
      <c r="D11" s="122">
        <v>1.2733849731674447E-2</v>
      </c>
      <c r="E11" s="122">
        <v>2.0345147928617258E-3</v>
      </c>
      <c r="F11" s="17"/>
    </row>
    <row r="12" spans="2:30">
      <c r="B12" s="120" t="s">
        <v>150</v>
      </c>
      <c r="C12" s="121">
        <v>2142586</v>
      </c>
      <c r="D12" s="122">
        <v>3.105509914579669E-6</v>
      </c>
      <c r="E12" s="122">
        <v>4.9617405527215012E-7</v>
      </c>
      <c r="F12" s="17"/>
      <c r="AD12" s="123"/>
    </row>
    <row r="13" spans="2:30">
      <c r="B13" s="120" t="s">
        <v>151</v>
      </c>
      <c r="C13" s="121">
        <v>163503294</v>
      </c>
      <c r="D13" s="122">
        <v>2.3698516679537463E-4</v>
      </c>
      <c r="E13" s="122">
        <v>3.7863634147863663E-5</v>
      </c>
      <c r="F13" s="17"/>
      <c r="Q13" s="124"/>
      <c r="R13" s="125"/>
      <c r="S13" s="125"/>
      <c r="T13" s="125"/>
      <c r="U13" s="125"/>
      <c r="AD13" s="123"/>
    </row>
    <row r="14" spans="2:30">
      <c r="B14" s="120" t="s">
        <v>152</v>
      </c>
      <c r="C14" s="121">
        <v>8677946435</v>
      </c>
      <c r="D14" s="122">
        <v>1.2578000926022943E-2</v>
      </c>
      <c r="E14" s="122">
        <v>2.00961449112822E-3</v>
      </c>
      <c r="F14" s="17"/>
      <c r="Q14" s="126"/>
      <c r="R14" s="125"/>
      <c r="S14" s="125"/>
      <c r="T14" s="125"/>
      <c r="U14" s="125"/>
      <c r="AD14" s="123"/>
    </row>
    <row r="15" spans="2:30">
      <c r="B15" s="117" t="s">
        <v>154</v>
      </c>
      <c r="C15" s="118">
        <v>2895862908</v>
      </c>
      <c r="D15" s="119">
        <v>4.1973255552204261E-3</v>
      </c>
      <c r="E15" s="119">
        <v>6.7061580845509177E-4</v>
      </c>
      <c r="F15" s="17"/>
      <c r="Q15" s="127"/>
      <c r="R15" s="125"/>
      <c r="S15" s="125"/>
      <c r="T15" s="125"/>
      <c r="U15" s="125"/>
      <c r="AD15" s="123"/>
    </row>
    <row r="16" spans="2:30">
      <c r="B16" s="120" t="s">
        <v>156</v>
      </c>
      <c r="C16" s="121">
        <v>8639808</v>
      </c>
      <c r="D16" s="122">
        <v>1.2522722263687311E-5</v>
      </c>
      <c r="E16" s="122">
        <v>2.0007824993408733E-6</v>
      </c>
      <c r="F16" s="17"/>
      <c r="Q16" s="127"/>
      <c r="R16" s="125"/>
      <c r="S16" s="125"/>
      <c r="T16" s="125"/>
      <c r="U16" s="125"/>
      <c r="AD16" s="123"/>
    </row>
    <row r="17" spans="2:30">
      <c r="B17" s="120" t="s">
        <v>158</v>
      </c>
      <c r="C17" s="121">
        <v>2887223100</v>
      </c>
      <c r="D17" s="122">
        <v>4.1848028329567388E-3</v>
      </c>
      <c r="E17" s="122">
        <v>6.686150259557509E-4</v>
      </c>
      <c r="F17" s="17"/>
      <c r="Q17" s="127"/>
      <c r="R17" s="125"/>
      <c r="S17" s="125"/>
      <c r="T17" s="125"/>
      <c r="U17" s="125"/>
      <c r="AD17" s="123"/>
    </row>
    <row r="18" spans="2:30">
      <c r="B18" s="128" t="s">
        <v>160</v>
      </c>
      <c r="C18" s="121">
        <v>0</v>
      </c>
      <c r="D18" s="122">
        <v>0</v>
      </c>
      <c r="E18" s="122">
        <v>0</v>
      </c>
      <c r="F18" s="17"/>
      <c r="Q18" s="127"/>
      <c r="R18" s="125"/>
      <c r="S18" s="125"/>
      <c r="T18" s="125"/>
      <c r="U18" s="125"/>
      <c r="AD18" s="123"/>
    </row>
    <row r="19" spans="2:30">
      <c r="B19" s="625" t="s">
        <v>162</v>
      </c>
      <c r="C19" s="623">
        <v>689930497385</v>
      </c>
      <c r="D19" s="624">
        <v>1</v>
      </c>
      <c r="E19" s="624">
        <v>0.15977216911874109</v>
      </c>
      <c r="F19" s="17"/>
      <c r="Q19" s="127"/>
      <c r="R19" s="125"/>
      <c r="S19" s="125"/>
      <c r="T19" s="125"/>
      <c r="U19" s="125"/>
      <c r="AD19" s="123"/>
    </row>
    <row r="20" spans="2:30">
      <c r="B20" s="117" t="s">
        <v>164</v>
      </c>
      <c r="C20" s="118">
        <v>643906763177</v>
      </c>
      <c r="D20" s="129">
        <v>0.84120691519928081</v>
      </c>
      <c r="E20" s="119">
        <v>0.14911412186147771</v>
      </c>
      <c r="F20" s="17"/>
      <c r="Q20" s="127"/>
      <c r="R20" s="125"/>
      <c r="S20" s="125"/>
      <c r="T20" s="125"/>
      <c r="U20" s="125"/>
      <c r="AD20" s="123"/>
    </row>
    <row r="21" spans="2:30">
      <c r="B21" s="130" t="s">
        <v>166</v>
      </c>
      <c r="C21" s="131">
        <v>284605468149</v>
      </c>
      <c r="D21" s="132">
        <v>0.37181173052014799</v>
      </c>
      <c r="E21" s="132">
        <v>6.590813590871876E-2</v>
      </c>
      <c r="F21" s="17"/>
      <c r="Q21" s="127"/>
      <c r="R21" s="125"/>
      <c r="S21" s="125"/>
      <c r="T21" s="125"/>
      <c r="U21" s="125"/>
      <c r="AD21" s="123"/>
    </row>
    <row r="22" spans="2:30">
      <c r="B22" s="130" t="s">
        <v>168</v>
      </c>
      <c r="C22" s="133">
        <v>36969992188</v>
      </c>
      <c r="D22" s="132">
        <v>4.829800657779431E-2</v>
      </c>
      <c r="E22" s="132">
        <v>8.5614070787822134E-3</v>
      </c>
      <c r="F22" s="17"/>
      <c r="Q22" s="126"/>
      <c r="R22" s="125"/>
      <c r="S22" s="125"/>
      <c r="T22" s="125"/>
      <c r="U22" s="125"/>
      <c r="AD22" s="123"/>
    </row>
    <row r="23" spans="2:30">
      <c r="B23" s="130" t="s">
        <v>170</v>
      </c>
      <c r="C23" s="133">
        <v>147886952782</v>
      </c>
      <c r="D23" s="132">
        <v>0.19320115032519283</v>
      </c>
      <c r="E23" s="132">
        <v>3.4247245657203919E-2</v>
      </c>
      <c r="F23" s="17"/>
      <c r="Q23" s="127"/>
      <c r="R23" s="125"/>
      <c r="S23" s="125"/>
      <c r="T23" s="125"/>
      <c r="U23" s="125"/>
      <c r="AD23" s="123"/>
    </row>
    <row r="24" spans="2:30">
      <c r="B24" s="130" t="s">
        <v>172</v>
      </c>
      <c r="C24" s="133">
        <v>0</v>
      </c>
      <c r="D24" s="134">
        <v>0</v>
      </c>
      <c r="E24" s="132">
        <v>0</v>
      </c>
      <c r="F24" s="17"/>
      <c r="Q24" s="127"/>
      <c r="R24" s="125"/>
      <c r="S24" s="125"/>
      <c r="T24" s="125"/>
      <c r="U24" s="125"/>
      <c r="AD24" s="123"/>
    </row>
    <row r="25" spans="2:30">
      <c r="B25" s="130" t="s">
        <v>174</v>
      </c>
      <c r="C25" s="133">
        <v>174407022311</v>
      </c>
      <c r="D25" s="132">
        <v>0.22784726239472575</v>
      </c>
      <c r="E25" s="134">
        <v>4.0388688961838282E-2</v>
      </c>
      <c r="F25" s="17"/>
      <c r="Q25" s="127"/>
      <c r="R25" s="125"/>
      <c r="S25" s="125"/>
      <c r="T25" s="125"/>
      <c r="U25" s="125"/>
      <c r="AD25" s="123"/>
    </row>
    <row r="26" spans="2:30">
      <c r="B26" s="130" t="s">
        <v>176</v>
      </c>
      <c r="C26" s="133">
        <v>37327747</v>
      </c>
      <c r="D26" s="132">
        <v>4.8765381419945946E-5</v>
      </c>
      <c r="E26" s="132">
        <v>8.6442549345337059E-6</v>
      </c>
      <c r="F26" s="17"/>
      <c r="Q26" s="124"/>
      <c r="R26" s="125"/>
      <c r="S26" s="125"/>
      <c r="T26" s="125"/>
      <c r="U26" s="125"/>
      <c r="AD26" s="123"/>
    </row>
    <row r="27" spans="2:30">
      <c r="B27" s="117" t="s">
        <v>177</v>
      </c>
      <c r="C27" s="135">
        <v>121549097376</v>
      </c>
      <c r="D27" s="129">
        <v>0.15879308480071919</v>
      </c>
      <c r="E27" s="129">
        <v>2.8147998988007659E-2</v>
      </c>
      <c r="F27" s="17"/>
      <c r="Q27" s="126"/>
      <c r="R27" s="125"/>
      <c r="S27" s="125"/>
      <c r="T27" s="125"/>
      <c r="U27" s="125"/>
      <c r="AD27" s="123"/>
    </row>
    <row r="28" spans="2:30">
      <c r="B28" s="130" t="s">
        <v>179</v>
      </c>
      <c r="C28" s="133">
        <v>34896934982</v>
      </c>
      <c r="D28" s="132">
        <v>4.5589741721735431E-2</v>
      </c>
      <c r="E28" s="132">
        <v>8.0813343065750907E-3</v>
      </c>
      <c r="F28" s="17"/>
      <c r="Q28" s="127"/>
      <c r="R28" s="125"/>
      <c r="S28" s="125"/>
      <c r="T28" s="125"/>
      <c r="U28" s="125"/>
      <c r="AD28" s="123"/>
    </row>
    <row r="29" spans="2:30">
      <c r="B29" s="130" t="s">
        <v>181</v>
      </c>
      <c r="C29" s="133">
        <v>51765802891</v>
      </c>
      <c r="D29" s="136">
        <v>6.7627417279948754E-2</v>
      </c>
      <c r="E29" s="132">
        <v>1.1987779414616852E-2</v>
      </c>
      <c r="F29" s="17"/>
      <c r="Q29" s="127"/>
      <c r="R29" s="125"/>
      <c r="S29" s="125"/>
      <c r="T29" s="125"/>
      <c r="U29" s="125"/>
      <c r="AD29" s="123"/>
    </row>
    <row r="30" spans="2:30">
      <c r="B30" s="130" t="s">
        <v>183</v>
      </c>
      <c r="C30" s="133">
        <v>57098790</v>
      </c>
      <c r="D30" s="134">
        <v>7.4594490606877373E-5</v>
      </c>
      <c r="E30" s="136">
        <v>1.3222777608662099E-5</v>
      </c>
      <c r="F30" s="17"/>
      <c r="Q30" s="127"/>
      <c r="R30" s="125"/>
      <c r="S30" s="125"/>
      <c r="T30" s="125"/>
      <c r="U30" s="125"/>
      <c r="AD30" s="123"/>
    </row>
    <row r="31" spans="2:30">
      <c r="B31" s="130" t="s">
        <v>185</v>
      </c>
      <c r="C31" s="133">
        <v>1014328614</v>
      </c>
      <c r="D31" s="134">
        <v>1.3251301169308484E-3</v>
      </c>
      <c r="E31" s="134">
        <v>2.348953749286887E-4</v>
      </c>
      <c r="F31" s="17"/>
      <c r="Q31" s="127"/>
      <c r="R31" s="125"/>
      <c r="S31" s="125"/>
      <c r="T31" s="125"/>
      <c r="U31" s="125"/>
      <c r="AD31" s="123"/>
    </row>
    <row r="32" spans="2:30">
      <c r="B32" s="130" t="s">
        <v>186</v>
      </c>
      <c r="C32" s="133">
        <v>32368647824</v>
      </c>
      <c r="D32" s="134">
        <v>4.2286759422829973E-2</v>
      </c>
      <c r="E32" s="134">
        <v>7.4958406591428004E-3</v>
      </c>
      <c r="F32" s="17"/>
      <c r="Q32" s="127"/>
      <c r="R32" s="125"/>
      <c r="S32" s="125"/>
      <c r="T32" s="125"/>
      <c r="U32" s="125"/>
      <c r="AD32" s="123"/>
    </row>
    <row r="33" spans="2:30">
      <c r="B33" s="130" t="s">
        <v>188</v>
      </c>
      <c r="C33" s="133">
        <v>1446284275</v>
      </c>
      <c r="D33" s="134">
        <v>1.8894417686672862E-3</v>
      </c>
      <c r="E33" s="134">
        <v>3.3492645513556588E-4</v>
      </c>
      <c r="F33" s="17"/>
      <c r="Q33" s="127"/>
      <c r="R33" s="125"/>
      <c r="S33" s="125"/>
      <c r="T33" s="125"/>
      <c r="U33" s="125"/>
      <c r="AD33" s="123"/>
    </row>
    <row r="34" spans="2:30">
      <c r="B34" s="626" t="s">
        <v>190</v>
      </c>
      <c r="C34" s="627">
        <v>765455860553</v>
      </c>
      <c r="D34" s="628">
        <v>1</v>
      </c>
      <c r="E34" s="629">
        <v>0.17726212084948537</v>
      </c>
      <c r="F34" s="17"/>
      <c r="Q34" s="126"/>
      <c r="R34" s="125"/>
      <c r="S34" s="125"/>
      <c r="T34" s="125"/>
      <c r="U34" s="125"/>
      <c r="AD34" s="123"/>
    </row>
    <row r="35" spans="2:30">
      <c r="B35" s="626" t="s">
        <v>192</v>
      </c>
      <c r="C35" s="627">
        <v>72361589614</v>
      </c>
      <c r="D35" s="630">
        <v>9.4533980785936778E-2</v>
      </c>
      <c r="E35" s="630">
        <v>1.6757293926459652E-2</v>
      </c>
      <c r="F35" s="17"/>
      <c r="Q35" s="127"/>
      <c r="R35" s="125"/>
      <c r="S35" s="125"/>
      <c r="T35" s="125"/>
      <c r="U35" s="125"/>
      <c r="AD35" s="123"/>
    </row>
    <row r="36" spans="2:30">
      <c r="B36" s="626" t="s">
        <v>193</v>
      </c>
      <c r="C36" s="627">
        <v>-75525363168</v>
      </c>
      <c r="D36" s="630">
        <v>-9.8667169539256069E-2</v>
      </c>
      <c r="E36" s="630">
        <v>-1.7489951730744271E-2</v>
      </c>
      <c r="F36" s="17"/>
      <c r="Q36" s="127"/>
      <c r="R36" s="125"/>
      <c r="S36" s="125"/>
      <c r="T36" s="125"/>
      <c r="U36" s="125"/>
      <c r="AD36" s="123"/>
    </row>
    <row r="37" spans="2:30">
      <c r="B37" s="137" t="s">
        <v>194</v>
      </c>
      <c r="C37" s="135">
        <v>231880048966</v>
      </c>
      <c r="D37" s="129">
        <v>0.30293065990569246</v>
      </c>
      <c r="E37" s="129">
        <v>5.3698131245217204E-2</v>
      </c>
      <c r="F37" s="17"/>
      <c r="Q37" s="127"/>
      <c r="R37" s="125"/>
      <c r="S37" s="125"/>
      <c r="T37" s="125"/>
      <c r="U37" s="125"/>
      <c r="AD37" s="123"/>
    </row>
    <row r="38" spans="2:30">
      <c r="B38" s="138" t="s">
        <v>195</v>
      </c>
      <c r="C38" s="133"/>
      <c r="D38" s="122">
        <v>0</v>
      </c>
      <c r="E38" s="132">
        <v>0</v>
      </c>
      <c r="F38" s="17"/>
      <c r="Q38" s="127"/>
      <c r="R38" s="125"/>
      <c r="S38" s="125"/>
      <c r="T38" s="125"/>
      <c r="U38" s="125"/>
      <c r="AD38" s="123"/>
    </row>
    <row r="39" spans="2:30">
      <c r="B39" s="138" t="s">
        <v>196</v>
      </c>
      <c r="C39" s="133">
        <v>231880048966</v>
      </c>
      <c r="D39" s="132">
        <v>0.30293065990569246</v>
      </c>
      <c r="E39" s="122">
        <v>5.3698131245217204E-2</v>
      </c>
      <c r="F39" s="17"/>
      <c r="Q39" s="127"/>
      <c r="R39" s="125"/>
      <c r="S39" s="125"/>
      <c r="T39" s="125"/>
      <c r="U39" s="125"/>
      <c r="AD39" s="123"/>
    </row>
    <row r="40" spans="2:30">
      <c r="B40" s="137" t="s">
        <v>197</v>
      </c>
      <c r="C40" s="135">
        <v>156354685798</v>
      </c>
      <c r="D40" s="129">
        <v>0.2042634903664364</v>
      </c>
      <c r="E40" s="129">
        <v>3.6208179514472937E-2</v>
      </c>
      <c r="F40" s="17"/>
      <c r="Q40" s="127"/>
      <c r="R40" s="125"/>
      <c r="S40" s="125"/>
      <c r="T40" s="125"/>
      <c r="U40" s="125"/>
    </row>
    <row r="41" spans="2:30">
      <c r="B41" s="138" t="s">
        <v>198</v>
      </c>
      <c r="C41" s="133">
        <v>3480000000</v>
      </c>
      <c r="D41" s="132">
        <v>4.5463104789424304E-3</v>
      </c>
      <c r="E41" s="132">
        <v>8.0588863753757486E-4</v>
      </c>
      <c r="F41" s="17"/>
      <c r="Q41" s="124"/>
      <c r="R41" s="125"/>
      <c r="S41" s="125"/>
      <c r="T41" s="125"/>
      <c r="U41" s="125"/>
    </row>
    <row r="42" spans="2:30">
      <c r="B42" s="138" t="s">
        <v>199</v>
      </c>
      <c r="C42" s="133">
        <v>152874685798</v>
      </c>
      <c r="D42" s="132">
        <v>0.19971717988749396</v>
      </c>
      <c r="E42" s="132">
        <v>3.5402290876935361E-2</v>
      </c>
      <c r="F42" s="17"/>
      <c r="Q42" s="126"/>
      <c r="R42" s="125"/>
      <c r="S42" s="125"/>
      <c r="T42" s="125"/>
      <c r="U42" s="125"/>
    </row>
    <row r="43" spans="2:30">
      <c r="B43" s="631" t="s">
        <v>200</v>
      </c>
      <c r="C43" s="627">
        <v>75525363168</v>
      </c>
      <c r="D43" s="630">
        <v>9.8667169539256069E-2</v>
      </c>
      <c r="E43" s="630">
        <v>1.7489951730744271E-2</v>
      </c>
      <c r="F43" s="17"/>
      <c r="Q43" s="127"/>
      <c r="R43" s="125"/>
      <c r="S43" s="125"/>
      <c r="T43" s="125"/>
      <c r="U43" s="125"/>
    </row>
    <row r="44" spans="2:30">
      <c r="B44" s="439" t="s">
        <v>140</v>
      </c>
      <c r="C44" s="139"/>
      <c r="D44" s="140"/>
      <c r="E44" s="140"/>
      <c r="F44" s="17"/>
      <c r="Q44" s="127"/>
      <c r="R44" s="125"/>
      <c r="S44" s="125"/>
      <c r="T44" s="125"/>
      <c r="U44" s="125"/>
    </row>
    <row r="45" spans="2:30">
      <c r="B45" s="439" t="s">
        <v>201</v>
      </c>
      <c r="C45" s="17"/>
      <c r="D45" s="139"/>
      <c r="E45" s="140"/>
      <c r="F45" s="17"/>
      <c r="Q45" s="126"/>
      <c r="R45" s="125"/>
      <c r="S45" s="125"/>
      <c r="T45" s="125"/>
      <c r="U45" s="125"/>
    </row>
    <row r="46" spans="2:30">
      <c r="B46" s="439" t="s">
        <v>202</v>
      </c>
      <c r="C46" s="17"/>
      <c r="D46" s="17"/>
      <c r="E46" s="139"/>
      <c r="F46" s="17"/>
      <c r="Q46" s="127"/>
      <c r="R46" s="125"/>
      <c r="S46" s="125"/>
      <c r="T46" s="125"/>
      <c r="U46" s="125"/>
    </row>
    <row r="47" spans="2:30">
      <c r="D47" s="17"/>
      <c r="E47" s="17"/>
      <c r="F47" s="17"/>
      <c r="Q47" s="127"/>
      <c r="R47" s="125"/>
      <c r="S47" s="125"/>
      <c r="T47" s="125"/>
      <c r="U47" s="125"/>
    </row>
    <row r="48" spans="2:30">
      <c r="E48" s="17"/>
      <c r="F48" s="17"/>
      <c r="Q48" s="124"/>
      <c r="R48" s="125"/>
      <c r="S48" s="125"/>
      <c r="T48" s="125"/>
      <c r="U48" s="125"/>
    </row>
    <row r="49" spans="3:7">
      <c r="G49" s="141"/>
    </row>
    <row r="50" spans="3:7">
      <c r="G50" s="142"/>
    </row>
    <row r="51" spans="3:7">
      <c r="C51" s="142"/>
    </row>
  </sheetData>
  <mergeCells count="3"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B3:N55"/>
  <sheetViews>
    <sheetView showGridLines="0" topLeftCell="A16" zoomScale="84" zoomScaleNormal="84" workbookViewId="0">
      <selection activeCell="B6" sqref="B6:E48"/>
    </sheetView>
  </sheetViews>
  <sheetFormatPr defaultColWidth="11.44140625" defaultRowHeight="14.4"/>
  <cols>
    <col min="2" max="2" width="87" bestFit="1" customWidth="1"/>
    <col min="3" max="3" width="22.88671875" customWidth="1"/>
    <col min="4" max="4" width="15.44140625" customWidth="1"/>
    <col min="13" max="13" width="82.33203125" customWidth="1"/>
    <col min="14" max="14" width="34.33203125" bestFit="1" customWidth="1"/>
    <col min="15" max="15" width="17.6640625" bestFit="1" customWidth="1"/>
    <col min="16" max="16" width="20.6640625" bestFit="1" customWidth="1"/>
    <col min="17" max="17" width="17.44140625" bestFit="1" customWidth="1"/>
  </cols>
  <sheetData>
    <row r="3" spans="2:14">
      <c r="B3" s="696" t="s">
        <v>233</v>
      </c>
      <c r="C3" s="696"/>
      <c r="D3" s="696"/>
      <c r="E3" s="696"/>
    </row>
    <row r="4" spans="2:14">
      <c r="B4" s="696">
        <v>2019</v>
      </c>
      <c r="C4" s="696"/>
      <c r="D4" s="696"/>
      <c r="E4" s="696"/>
    </row>
    <row r="5" spans="2:14">
      <c r="B5" s="696" t="s">
        <v>203</v>
      </c>
      <c r="C5" s="696"/>
      <c r="D5" s="696"/>
      <c r="E5" s="696"/>
    </row>
    <row r="6" spans="2:14" ht="28.8">
      <c r="B6" s="617" t="s">
        <v>0</v>
      </c>
      <c r="C6" s="617" t="s">
        <v>142</v>
      </c>
      <c r="D6" s="617" t="s">
        <v>143</v>
      </c>
      <c r="E6" s="617" t="s">
        <v>144</v>
      </c>
    </row>
    <row r="7" spans="2:14">
      <c r="B7" s="144" t="s">
        <v>153</v>
      </c>
      <c r="C7" s="145">
        <v>687034634477</v>
      </c>
      <c r="D7" s="146">
        <v>0.99580267444477955</v>
      </c>
      <c r="E7" s="146">
        <v>0.159101553310286</v>
      </c>
    </row>
    <row r="8" spans="2:14">
      <c r="B8" s="147" t="s">
        <v>155</v>
      </c>
      <c r="C8" s="148">
        <v>638617531928</v>
      </c>
      <c r="D8" s="149">
        <v>0.9256258918086846</v>
      </c>
      <c r="E8" s="149">
        <v>0.1478892565267427</v>
      </c>
    </row>
    <row r="9" spans="2:14">
      <c r="B9" s="150" t="s">
        <v>204</v>
      </c>
      <c r="C9" s="142">
        <v>201751534228</v>
      </c>
      <c r="D9" s="123">
        <v>0.29242298317393722</v>
      </c>
      <c r="E9" s="123">
        <v>4.6721054321873082E-2</v>
      </c>
    </row>
    <row r="10" spans="2:14">
      <c r="B10" s="151" t="s">
        <v>205</v>
      </c>
      <c r="C10" s="142">
        <v>56920416170</v>
      </c>
      <c r="D10" s="123">
        <v>8.2501667031305126E-2</v>
      </c>
      <c r="E10" s="123">
        <v>1.3181470297503748E-2</v>
      </c>
    </row>
    <row r="11" spans="2:14">
      <c r="B11" s="151" t="s">
        <v>206</v>
      </c>
      <c r="C11" s="142">
        <v>111528701353</v>
      </c>
      <c r="D11" s="123">
        <v>0.1616520820223489</v>
      </c>
      <c r="E11" s="123">
        <v>2.5827503787271337E-2</v>
      </c>
    </row>
    <row r="12" spans="2:14">
      <c r="B12" s="151" t="s">
        <v>207</v>
      </c>
      <c r="C12" s="142">
        <v>33302416705</v>
      </c>
      <c r="D12" s="123">
        <v>4.8269234120283201E-2</v>
      </c>
      <c r="E12" s="123">
        <v>7.7120802370979954E-3</v>
      </c>
      <c r="M12" s="124"/>
      <c r="N12" s="125"/>
    </row>
    <row r="13" spans="2:14">
      <c r="B13" s="150" t="s">
        <v>208</v>
      </c>
      <c r="C13" s="142">
        <v>28981768111</v>
      </c>
      <c r="D13" s="123">
        <v>4.2006793757991226E-2</v>
      </c>
      <c r="E13" s="123">
        <v>6.7115165564378522E-3</v>
      </c>
      <c r="M13" s="126"/>
      <c r="N13" s="125"/>
    </row>
    <row r="14" spans="2:14">
      <c r="B14" s="150" t="s">
        <v>209</v>
      </c>
      <c r="C14" s="142">
        <v>361600615322</v>
      </c>
      <c r="D14" s="123">
        <v>0.52411165572844221</v>
      </c>
      <c r="E14" s="123">
        <v>8.3738456096148078E-2</v>
      </c>
      <c r="M14" s="127"/>
      <c r="N14" s="125"/>
    </row>
    <row r="15" spans="2:14">
      <c r="B15" s="150" t="s">
        <v>210</v>
      </c>
      <c r="C15" s="142">
        <v>45490765900</v>
      </c>
      <c r="D15" s="123">
        <v>6.5935287789742267E-2</v>
      </c>
      <c r="E15" s="123">
        <v>1.0534623951635565E-2</v>
      </c>
      <c r="M15" s="152"/>
      <c r="N15" s="125"/>
    </row>
    <row r="16" spans="2:14">
      <c r="B16" s="150" t="s">
        <v>211</v>
      </c>
      <c r="C16" s="142">
        <v>792214613</v>
      </c>
      <c r="D16" s="123">
        <v>1.1482527819869988E-3</v>
      </c>
      <c r="E16" s="123">
        <v>1.8345883767469171E-4</v>
      </c>
      <c r="M16" s="152"/>
      <c r="N16" s="125"/>
    </row>
    <row r="17" spans="2:14">
      <c r="B17" s="150" t="s">
        <v>212</v>
      </c>
      <c r="C17" s="142">
        <v>633754</v>
      </c>
      <c r="D17" s="123">
        <v>9.1857658474596758E-7</v>
      </c>
      <c r="E17" s="123">
        <v>1.4676297344654834E-7</v>
      </c>
      <c r="M17" s="152"/>
      <c r="N17" s="125"/>
    </row>
    <row r="18" spans="2:14">
      <c r="B18" s="147" t="s">
        <v>157</v>
      </c>
      <c r="C18" s="148">
        <v>2859010842</v>
      </c>
      <c r="D18" s="149">
        <v>4.1439113835905622E-3</v>
      </c>
      <c r="E18" s="149">
        <v>6.6208171039210768E-4</v>
      </c>
      <c r="M18" s="152"/>
      <c r="N18" s="125"/>
    </row>
    <row r="19" spans="2:14">
      <c r="B19" s="150" t="s">
        <v>213</v>
      </c>
      <c r="C19" s="142">
        <v>1133050014</v>
      </c>
      <c r="D19" s="123">
        <v>1.6422668925268964E-3</v>
      </c>
      <c r="E19" s="123">
        <v>2.6238854369091668E-4</v>
      </c>
      <c r="M19" s="152"/>
      <c r="N19" s="125"/>
    </row>
    <row r="20" spans="2:14">
      <c r="B20" s="151" t="s">
        <v>214</v>
      </c>
      <c r="C20" s="142">
        <v>1005130830</v>
      </c>
      <c r="D20" s="123">
        <v>1.4568580948511247E-3</v>
      </c>
      <c r="E20" s="123">
        <v>2.3276537791256085E-4</v>
      </c>
      <c r="M20" s="152"/>
      <c r="N20" s="125"/>
    </row>
    <row r="21" spans="2:14">
      <c r="B21" s="151" t="s">
        <v>215</v>
      </c>
      <c r="C21" s="142">
        <v>127919184</v>
      </c>
      <c r="D21" s="123">
        <v>1.8540879767577171E-4</v>
      </c>
      <c r="E21" s="123">
        <v>2.9623165778355847E-5</v>
      </c>
      <c r="M21" s="152"/>
      <c r="N21" s="125"/>
    </row>
    <row r="22" spans="2:14">
      <c r="B22" s="150" t="s">
        <v>216</v>
      </c>
      <c r="C22" s="142">
        <v>1725960828</v>
      </c>
      <c r="D22" s="123">
        <v>2.5016444910636658E-3</v>
      </c>
      <c r="E22" s="123">
        <v>3.9969316670119095E-4</v>
      </c>
      <c r="M22" s="152"/>
      <c r="N22" s="125"/>
    </row>
    <row r="23" spans="2:14">
      <c r="B23" s="151" t="s">
        <v>217</v>
      </c>
      <c r="C23" s="142">
        <v>1598041644</v>
      </c>
      <c r="D23" s="123">
        <v>2.3162356933878938E-3</v>
      </c>
      <c r="E23" s="123">
        <v>3.7007000092283512E-4</v>
      </c>
      <c r="M23" s="127"/>
      <c r="N23" s="125"/>
    </row>
    <row r="24" spans="2:14">
      <c r="B24" s="151" t="s">
        <v>218</v>
      </c>
      <c r="C24" s="142">
        <v>127919184</v>
      </c>
      <c r="D24" s="123">
        <v>1.8540879767577171E-4</v>
      </c>
      <c r="E24" s="123">
        <v>2.9623165778355847E-5</v>
      </c>
      <c r="M24" s="152"/>
      <c r="N24" s="125"/>
    </row>
    <row r="25" spans="2:14">
      <c r="B25" s="147" t="s">
        <v>159</v>
      </c>
      <c r="C25" s="148">
        <v>27929028113</v>
      </c>
      <c r="D25" s="149">
        <v>4.0480929918097014E-2</v>
      </c>
      <c r="E25" s="149">
        <v>6.4677259809581018E-3</v>
      </c>
      <c r="M25" s="152"/>
      <c r="N25" s="125"/>
    </row>
    <row r="26" spans="2:14">
      <c r="B26" s="150" t="s">
        <v>219</v>
      </c>
      <c r="C26" s="142">
        <v>23864875672</v>
      </c>
      <c r="D26" s="123">
        <v>3.4590260558786036E-2</v>
      </c>
      <c r="E26" s="123">
        <v>5.5265609598596829E-3</v>
      </c>
      <c r="M26" s="152"/>
      <c r="N26" s="125"/>
    </row>
    <row r="27" spans="2:14">
      <c r="B27" s="150" t="s">
        <v>220</v>
      </c>
      <c r="C27" s="142">
        <v>4064152441</v>
      </c>
      <c r="D27" s="123">
        <v>5.8906693593109745E-3</v>
      </c>
      <c r="E27" s="123">
        <v>9.4116502109841923E-4</v>
      </c>
      <c r="M27" s="152"/>
      <c r="N27" s="125"/>
    </row>
    <row r="28" spans="2:14">
      <c r="B28" s="147" t="s">
        <v>161</v>
      </c>
      <c r="C28" s="148">
        <v>8785471279</v>
      </c>
      <c r="D28" s="149">
        <v>1.2733849731674447E-2</v>
      </c>
      <c r="E28" s="149">
        <v>2.0345147928617258E-3</v>
      </c>
      <c r="M28" s="152"/>
      <c r="N28" s="125"/>
    </row>
    <row r="29" spans="2:14">
      <c r="B29" s="150" t="s">
        <v>221</v>
      </c>
      <c r="C29" s="142">
        <v>2064107450</v>
      </c>
      <c r="D29" s="123">
        <v>2.9917614278879628E-3</v>
      </c>
      <c r="E29" s="123">
        <v>4.7800021281944194E-4</v>
      </c>
      <c r="M29" s="127"/>
      <c r="N29" s="125"/>
    </row>
    <row r="30" spans="2:14">
      <c r="B30" s="151" t="s">
        <v>222</v>
      </c>
      <c r="C30" s="142">
        <v>1277303995</v>
      </c>
      <c r="D30" s="123">
        <v>1.8513516938898696E-3</v>
      </c>
      <c r="E30" s="123">
        <v>2.9579447593444002E-4</v>
      </c>
      <c r="M30" s="152"/>
      <c r="N30" s="125"/>
    </row>
    <row r="31" spans="2:14">
      <c r="B31" s="151" t="s">
        <v>223</v>
      </c>
      <c r="C31" s="142">
        <v>786803455</v>
      </c>
      <c r="D31" s="123">
        <v>1.1404097339980932E-3</v>
      </c>
      <c r="E31" s="123">
        <v>1.8220573688500189E-4</v>
      </c>
      <c r="M31" s="152"/>
      <c r="N31" s="125"/>
    </row>
    <row r="32" spans="2:14">
      <c r="B32" s="150" t="s">
        <v>224</v>
      </c>
      <c r="C32" s="142">
        <v>6721363829</v>
      </c>
      <c r="D32" s="123">
        <v>9.742088303786485E-3</v>
      </c>
      <c r="E32" s="123">
        <v>1.5565145800422837E-3</v>
      </c>
      <c r="M32" s="127"/>
      <c r="N32" s="125"/>
    </row>
    <row r="33" spans="2:14">
      <c r="B33" s="151" t="s">
        <v>225</v>
      </c>
      <c r="C33" s="142">
        <v>4557050017</v>
      </c>
      <c r="D33" s="123">
        <v>6.6050856343824469E-3</v>
      </c>
      <c r="E33" s="123">
        <v>1.0553088590203195E-3</v>
      </c>
      <c r="M33" s="152"/>
      <c r="N33" s="125"/>
    </row>
    <row r="34" spans="2:14">
      <c r="B34" s="151" t="s">
        <v>226</v>
      </c>
      <c r="C34" s="142">
        <v>2164313812</v>
      </c>
      <c r="D34" s="123">
        <v>3.1370026694040373E-3</v>
      </c>
      <c r="E34" s="123">
        <v>5.0120572102196404E-4</v>
      </c>
      <c r="M34" s="152"/>
      <c r="N34" s="125"/>
    </row>
    <row r="35" spans="2:14">
      <c r="B35" s="147" t="s">
        <v>163</v>
      </c>
      <c r="C35" s="148">
        <v>2142586</v>
      </c>
      <c r="D35" s="149">
        <v>3.105509914579669E-6</v>
      </c>
      <c r="E35" s="149">
        <v>4.9617405527215012E-7</v>
      </c>
      <c r="M35" s="152"/>
      <c r="N35" s="125"/>
    </row>
    <row r="36" spans="2:14">
      <c r="B36" s="147" t="s">
        <v>165</v>
      </c>
      <c r="C36" s="148">
        <v>163503294</v>
      </c>
      <c r="D36" s="149">
        <v>2.3698516679537463E-4</v>
      </c>
      <c r="E36" s="149">
        <v>3.7863634147863663E-5</v>
      </c>
      <c r="M36" s="152"/>
      <c r="N36" s="125"/>
    </row>
    <row r="37" spans="2:14">
      <c r="B37" s="147" t="s">
        <v>167</v>
      </c>
      <c r="C37" s="148">
        <v>8677946435</v>
      </c>
      <c r="D37" s="149">
        <v>1.2578000926022943E-2</v>
      </c>
      <c r="E37" s="149">
        <v>2.00961449112822E-3</v>
      </c>
      <c r="M37" s="127"/>
      <c r="N37" s="125"/>
    </row>
    <row r="38" spans="2:14">
      <c r="B38" s="143" t="s">
        <v>227</v>
      </c>
      <c r="C38" s="153">
        <v>308192868</v>
      </c>
      <c r="D38" s="149">
        <v>4.4670132595692462E-4</v>
      </c>
      <c r="E38" s="149">
        <v>7.1370439796355641E-5</v>
      </c>
      <c r="M38" s="152"/>
      <c r="N38" s="125"/>
    </row>
    <row r="39" spans="2:14">
      <c r="B39" s="143" t="s">
        <v>228</v>
      </c>
      <c r="C39" s="153">
        <v>8369753567</v>
      </c>
      <c r="D39" s="149">
        <v>1.2131299600066019E-2</v>
      </c>
      <c r="E39" s="149">
        <v>1.9382440513318641E-3</v>
      </c>
      <c r="M39" s="152"/>
      <c r="N39" s="125"/>
    </row>
    <row r="40" spans="2:14">
      <c r="B40" s="144" t="s">
        <v>169</v>
      </c>
      <c r="C40" s="145">
        <v>2895862908</v>
      </c>
      <c r="D40" s="146">
        <v>4.1973255552204261E-3</v>
      </c>
      <c r="E40" s="146">
        <v>6.7061580845509177E-4</v>
      </c>
      <c r="M40" s="152"/>
      <c r="N40" s="125"/>
    </row>
    <row r="41" spans="2:14">
      <c r="B41" s="154" t="s">
        <v>171</v>
      </c>
      <c r="C41" s="142">
        <v>8639808</v>
      </c>
      <c r="D41" s="123">
        <v>1.2522722263687311E-5</v>
      </c>
      <c r="E41" s="123">
        <v>2.0007824993408733E-6</v>
      </c>
      <c r="M41" s="152"/>
      <c r="N41" s="125"/>
    </row>
    <row r="42" spans="2:14">
      <c r="B42" s="154" t="s">
        <v>173</v>
      </c>
      <c r="C42" s="142">
        <v>2887223100</v>
      </c>
      <c r="D42" s="123">
        <v>4.1848028329567388E-3</v>
      </c>
      <c r="E42" s="123">
        <v>6.686150259557509E-4</v>
      </c>
      <c r="M42" s="152"/>
      <c r="N42" s="125"/>
    </row>
    <row r="43" spans="2:14">
      <c r="B43" s="154" t="s">
        <v>175</v>
      </c>
      <c r="C43" s="142">
        <v>0</v>
      </c>
      <c r="D43" s="123">
        <v>0</v>
      </c>
      <c r="E43" s="123">
        <v>0</v>
      </c>
      <c r="M43" s="127"/>
      <c r="N43" s="125"/>
    </row>
    <row r="44" spans="2:14">
      <c r="B44" s="622" t="s">
        <v>229</v>
      </c>
      <c r="C44" s="623">
        <v>689930497385</v>
      </c>
      <c r="D44" s="624">
        <v>1</v>
      </c>
      <c r="E44" s="624">
        <v>0.15977216911874109</v>
      </c>
      <c r="M44" s="152"/>
      <c r="N44" s="125"/>
    </row>
    <row r="45" spans="2:14">
      <c r="B45" s="349" t="s">
        <v>140</v>
      </c>
      <c r="C45" s="139"/>
      <c r="M45" s="127"/>
      <c r="N45" s="125"/>
    </row>
    <row r="46" spans="2:14">
      <c r="B46" s="349" t="s">
        <v>201</v>
      </c>
      <c r="C46" s="17"/>
      <c r="M46" s="152"/>
      <c r="N46" s="125"/>
    </row>
    <row r="47" spans="2:14">
      <c r="B47" s="322" t="s">
        <v>230</v>
      </c>
      <c r="M47" s="126"/>
      <c r="N47" s="125"/>
    </row>
    <row r="48" spans="2:14">
      <c r="B48" s="349" t="s">
        <v>202</v>
      </c>
      <c r="C48" s="17"/>
      <c r="M48" s="127"/>
      <c r="N48" s="125"/>
    </row>
    <row r="49" spans="3:14">
      <c r="M49" s="152"/>
      <c r="N49" s="125"/>
    </row>
    <row r="50" spans="3:14">
      <c r="M50" s="127"/>
      <c r="N50" s="125"/>
    </row>
    <row r="51" spans="3:14">
      <c r="M51" s="152"/>
      <c r="N51" s="125"/>
    </row>
    <row r="52" spans="3:14">
      <c r="M52" s="152"/>
      <c r="N52" s="125"/>
    </row>
    <row r="53" spans="3:14">
      <c r="C53" s="142"/>
      <c r="M53" s="127"/>
      <c r="N53" s="125"/>
    </row>
    <row r="54" spans="3:14">
      <c r="M54" s="152"/>
      <c r="N54" s="125"/>
    </row>
    <row r="55" spans="3:14">
      <c r="M55" s="124"/>
      <c r="N55" s="125"/>
    </row>
  </sheetData>
  <mergeCells count="3">
    <mergeCell ref="B5:E5"/>
    <mergeCell ref="B3:E3"/>
    <mergeCell ref="B4:E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B3:M28"/>
  <sheetViews>
    <sheetView showGridLines="0" workbookViewId="0">
      <selection activeCell="B6" sqref="B6:E23"/>
    </sheetView>
  </sheetViews>
  <sheetFormatPr defaultColWidth="11.44140625" defaultRowHeight="14.4"/>
  <cols>
    <col min="2" max="2" width="56.44140625" customWidth="1"/>
    <col min="3" max="3" width="21.109375" customWidth="1"/>
    <col min="4" max="4" width="15.88671875" customWidth="1"/>
    <col min="12" max="12" width="72.33203125" customWidth="1"/>
    <col min="13" max="13" width="32.5546875" bestFit="1" customWidth="1"/>
    <col min="14" max="14" width="20.6640625" bestFit="1" customWidth="1"/>
  </cols>
  <sheetData>
    <row r="3" spans="2:13">
      <c r="B3" s="696" t="s">
        <v>260</v>
      </c>
      <c r="C3" s="696"/>
      <c r="D3" s="696"/>
      <c r="E3" s="696"/>
    </row>
    <row r="4" spans="2:13">
      <c r="B4" s="696">
        <v>2019</v>
      </c>
      <c r="C4" s="696"/>
      <c r="D4" s="696"/>
      <c r="E4" s="696"/>
    </row>
    <row r="5" spans="2:13">
      <c r="B5" s="696" t="s">
        <v>203</v>
      </c>
      <c r="C5" s="696"/>
      <c r="D5" s="696"/>
      <c r="E5" s="696"/>
    </row>
    <row r="6" spans="2:13" ht="28.8">
      <c r="B6" s="617" t="s">
        <v>0</v>
      </c>
      <c r="C6" s="617" t="s">
        <v>142</v>
      </c>
      <c r="D6" s="617" t="s">
        <v>143</v>
      </c>
      <c r="E6" s="617" t="s">
        <v>144</v>
      </c>
    </row>
    <row r="7" spans="2:13">
      <c r="B7" s="166" t="s">
        <v>178</v>
      </c>
      <c r="C7" s="167">
        <v>643906763177</v>
      </c>
      <c r="D7" s="652">
        <v>0.84120691519928081</v>
      </c>
      <c r="E7" s="652">
        <v>0.14911412186147771</v>
      </c>
    </row>
    <row r="8" spans="2:13">
      <c r="B8" s="168" t="s">
        <v>180</v>
      </c>
      <c r="C8" s="169">
        <v>284605468149</v>
      </c>
      <c r="D8" s="323">
        <v>0.37181173052014799</v>
      </c>
      <c r="E8" s="323">
        <v>6.590813590871876E-2</v>
      </c>
    </row>
    <row r="9" spans="2:13">
      <c r="B9" s="168" t="s">
        <v>182</v>
      </c>
      <c r="C9" s="169">
        <v>36969992188</v>
      </c>
      <c r="D9" s="323">
        <v>4.829800657779431E-2</v>
      </c>
      <c r="E9" s="323">
        <v>8.5614070787822134E-3</v>
      </c>
    </row>
    <row r="10" spans="2:13">
      <c r="B10" s="168" t="s">
        <v>184</v>
      </c>
      <c r="C10" s="169">
        <v>147886952782</v>
      </c>
      <c r="D10" s="323">
        <v>0.19320115032519283</v>
      </c>
      <c r="E10" s="323">
        <v>3.4247245657203919E-2</v>
      </c>
    </row>
    <row r="11" spans="2:13">
      <c r="B11" s="168" t="s">
        <v>187</v>
      </c>
      <c r="C11" s="169">
        <v>174407022311</v>
      </c>
      <c r="D11" s="323">
        <v>0.22784726239472575</v>
      </c>
      <c r="E11" s="323">
        <v>4.0388688961838282E-2</v>
      </c>
    </row>
    <row r="12" spans="2:13">
      <c r="B12" s="168" t="s">
        <v>189</v>
      </c>
      <c r="C12" s="169">
        <v>37327747</v>
      </c>
      <c r="D12" s="323">
        <v>4.8765381419945946E-5</v>
      </c>
      <c r="E12" s="323">
        <v>8.6442549345337059E-6</v>
      </c>
      <c r="L12" s="124"/>
      <c r="M12" s="125"/>
    </row>
    <row r="13" spans="2:13">
      <c r="B13" s="166" t="s">
        <v>191</v>
      </c>
      <c r="C13" s="167">
        <v>121549097376</v>
      </c>
      <c r="D13" s="652">
        <v>0.15879308480071919</v>
      </c>
      <c r="E13" s="652">
        <v>2.8147998988007659E-2</v>
      </c>
      <c r="L13" s="126"/>
      <c r="M13" s="125"/>
    </row>
    <row r="14" spans="2:13">
      <c r="B14" s="168" t="s">
        <v>179</v>
      </c>
      <c r="C14" s="169">
        <v>34896934982</v>
      </c>
      <c r="D14" s="323">
        <v>4.5589741721735431E-2</v>
      </c>
      <c r="E14" s="323">
        <v>8.0813343065750907E-3</v>
      </c>
      <c r="L14" s="127"/>
      <c r="M14" s="125"/>
    </row>
    <row r="15" spans="2:13">
      <c r="B15" s="168" t="s">
        <v>181</v>
      </c>
      <c r="C15" s="169">
        <v>51765802891</v>
      </c>
      <c r="D15" s="323">
        <v>6.7627417279948754E-2</v>
      </c>
      <c r="E15" s="323">
        <v>1.1987779414616852E-2</v>
      </c>
      <c r="L15" s="127"/>
      <c r="M15" s="125"/>
    </row>
    <row r="16" spans="2:13">
      <c r="B16" s="168" t="s">
        <v>183</v>
      </c>
      <c r="C16" s="169">
        <v>57098790</v>
      </c>
      <c r="D16" s="323">
        <v>7.4594490606877373E-5</v>
      </c>
      <c r="E16" s="323">
        <v>1.3222777608662099E-5</v>
      </c>
      <c r="L16" s="127"/>
      <c r="M16" s="125"/>
    </row>
    <row r="17" spans="2:13">
      <c r="B17" s="168" t="s">
        <v>185</v>
      </c>
      <c r="C17" s="169">
        <v>1014328614</v>
      </c>
      <c r="D17" s="323">
        <v>1.3251301169308484E-3</v>
      </c>
      <c r="E17" s="323">
        <v>2.348953749286887E-4</v>
      </c>
      <c r="L17" s="127"/>
      <c r="M17" s="125"/>
    </row>
    <row r="18" spans="2:13">
      <c r="B18" s="168" t="s">
        <v>186</v>
      </c>
      <c r="C18" s="169">
        <v>32368647824</v>
      </c>
      <c r="D18" s="323">
        <v>4.2286759422829973E-2</v>
      </c>
      <c r="E18" s="323">
        <v>7.4958406591428004E-3</v>
      </c>
      <c r="L18" s="127"/>
      <c r="M18" s="125"/>
    </row>
    <row r="19" spans="2:13">
      <c r="B19" s="168" t="s">
        <v>188</v>
      </c>
      <c r="C19" s="169">
        <v>1446284275</v>
      </c>
      <c r="D19" s="323">
        <v>1.8894417686672862E-3</v>
      </c>
      <c r="E19" s="323">
        <v>3.3492645513556588E-4</v>
      </c>
      <c r="L19" s="127"/>
      <c r="M19" s="125"/>
    </row>
    <row r="20" spans="2:13">
      <c r="B20" s="619" t="s">
        <v>259</v>
      </c>
      <c r="C20" s="620">
        <v>765455860553</v>
      </c>
      <c r="D20" s="653">
        <v>1</v>
      </c>
      <c r="E20" s="653">
        <v>0.17726212084948537</v>
      </c>
      <c r="L20" s="126"/>
      <c r="M20" s="125"/>
    </row>
    <row r="21" spans="2:13">
      <c r="B21" s="349" t="s">
        <v>140</v>
      </c>
      <c r="C21" s="139"/>
      <c r="L21" s="127"/>
      <c r="M21" s="125"/>
    </row>
    <row r="22" spans="2:13">
      <c r="B22" s="349" t="s">
        <v>201</v>
      </c>
      <c r="C22" s="17"/>
      <c r="L22" s="127"/>
      <c r="M22" s="125"/>
    </row>
    <row r="23" spans="2:13">
      <c r="B23" s="349" t="s">
        <v>202</v>
      </c>
      <c r="C23" s="17"/>
      <c r="L23" s="127"/>
      <c r="M23" s="125"/>
    </row>
    <row r="24" spans="2:13">
      <c r="L24" s="127"/>
      <c r="M24" s="125"/>
    </row>
    <row r="25" spans="2:13">
      <c r="L25" s="127"/>
      <c r="M25" s="125"/>
    </row>
    <row r="26" spans="2:13">
      <c r="L26" s="127"/>
      <c r="M26" s="125"/>
    </row>
    <row r="27" spans="2:13">
      <c r="L27" s="124"/>
      <c r="M27" s="125"/>
    </row>
    <row r="28" spans="2:13">
      <c r="C28" s="142"/>
    </row>
  </sheetData>
  <mergeCells count="3">
    <mergeCell ref="B3:E3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B3:O52"/>
  <sheetViews>
    <sheetView showGridLines="0" topLeftCell="A28" workbookViewId="0">
      <selection activeCell="B6" sqref="B6:E47"/>
    </sheetView>
  </sheetViews>
  <sheetFormatPr defaultColWidth="11.44140625" defaultRowHeight="14.4"/>
  <cols>
    <col min="2" max="2" width="61.21875" customWidth="1"/>
    <col min="3" max="3" width="23.44140625" customWidth="1"/>
    <col min="4" max="4" width="15.6640625" customWidth="1"/>
    <col min="14" max="14" width="63" customWidth="1"/>
    <col min="15" max="15" width="32.5546875" bestFit="1" customWidth="1"/>
  </cols>
  <sheetData>
    <row r="3" spans="2:15">
      <c r="B3" s="696" t="s">
        <v>299</v>
      </c>
      <c r="C3" s="696"/>
      <c r="D3" s="696"/>
      <c r="E3" s="696"/>
    </row>
    <row r="4" spans="2:15">
      <c r="B4" s="696">
        <v>2019</v>
      </c>
      <c r="C4" s="696"/>
      <c r="D4" s="696"/>
      <c r="E4" s="696"/>
    </row>
    <row r="5" spans="2:15">
      <c r="B5" s="696" t="s">
        <v>203</v>
      </c>
      <c r="C5" s="696"/>
      <c r="D5" s="696"/>
      <c r="E5" s="696"/>
    </row>
    <row r="6" spans="2:15" ht="28.8">
      <c r="B6" s="617" t="s">
        <v>0</v>
      </c>
      <c r="C6" s="617" t="s">
        <v>142</v>
      </c>
      <c r="D6" s="617" t="s">
        <v>143</v>
      </c>
      <c r="E6" s="617" t="s">
        <v>144</v>
      </c>
    </row>
    <row r="7" spans="2:15">
      <c r="B7" s="171" t="s">
        <v>261</v>
      </c>
      <c r="C7" s="145">
        <v>7282236301</v>
      </c>
      <c r="D7" s="146">
        <v>9.5135940245319722E-3</v>
      </c>
      <c r="E7" s="146">
        <v>1.6863998536895285E-3</v>
      </c>
    </row>
    <row r="8" spans="2:15">
      <c r="B8" s="143" t="s">
        <v>262</v>
      </c>
      <c r="C8" s="142">
        <v>2535779124</v>
      </c>
      <c r="D8" s="123">
        <v>3.312769886127775E-3</v>
      </c>
      <c r="E8" s="123">
        <v>5.8722861590131755E-4</v>
      </c>
    </row>
    <row r="9" spans="2:15">
      <c r="B9" s="143" t="s">
        <v>263</v>
      </c>
      <c r="C9" s="142">
        <v>4746457177</v>
      </c>
      <c r="D9" s="123">
        <v>6.2008241384041976E-3</v>
      </c>
      <c r="E9" s="123">
        <v>1.0991712377882109E-3</v>
      </c>
    </row>
    <row r="10" spans="2:15">
      <c r="B10" s="172" t="s">
        <v>264</v>
      </c>
      <c r="C10" s="145">
        <v>534627655969</v>
      </c>
      <c r="D10" s="146">
        <v>0.6984434812253717</v>
      </c>
      <c r="E10" s="146">
        <v>0.12380757277550709</v>
      </c>
    </row>
    <row r="11" spans="2:15">
      <c r="B11" s="143" t="s">
        <v>265</v>
      </c>
      <c r="C11" s="142">
        <v>66429285067</v>
      </c>
      <c r="D11" s="123">
        <v>8.6783952531251735E-2</v>
      </c>
      <c r="E11" s="123">
        <v>1.5383507481390746E-2</v>
      </c>
    </row>
    <row r="12" spans="2:15">
      <c r="B12" s="143" t="s">
        <v>266</v>
      </c>
      <c r="C12" s="142">
        <v>37105551196</v>
      </c>
      <c r="D12" s="123">
        <v>4.8475102364744151E-2</v>
      </c>
      <c r="E12" s="123">
        <v>8.592799453570452E-3</v>
      </c>
      <c r="N12" s="124"/>
      <c r="O12" s="125"/>
    </row>
    <row r="13" spans="2:15">
      <c r="B13" s="143" t="s">
        <v>267</v>
      </c>
      <c r="C13" s="142">
        <v>31567610563</v>
      </c>
      <c r="D13" s="123">
        <v>4.1240275487856512E-2</v>
      </c>
      <c r="E13" s="123">
        <v>7.3103386973944907E-3</v>
      </c>
      <c r="N13" s="124"/>
      <c r="O13" s="125"/>
    </row>
    <row r="14" spans="2:15">
      <c r="B14" s="143" t="s">
        <v>268</v>
      </c>
      <c r="C14" s="142">
        <v>9374119403</v>
      </c>
      <c r="D14" s="123">
        <v>1.224645323928634E-2</v>
      </c>
      <c r="E14" s="123">
        <v>2.1708322740799468E-3</v>
      </c>
      <c r="N14" s="124"/>
      <c r="O14" s="125"/>
    </row>
    <row r="15" spans="2:15">
      <c r="B15" s="143" t="s">
        <v>269</v>
      </c>
      <c r="C15" s="142">
        <v>21756588744</v>
      </c>
      <c r="D15" s="123">
        <v>2.8423048101404638E-2</v>
      </c>
      <c r="E15" s="123">
        <v>5.038329787461924E-3</v>
      </c>
      <c r="N15" s="124"/>
      <c r="O15" s="125"/>
    </row>
    <row r="16" spans="2:15">
      <c r="B16" s="143" t="s">
        <v>270</v>
      </c>
      <c r="C16" s="142">
        <v>170570152783</v>
      </c>
      <c r="D16" s="123">
        <v>0.22283473361843803</v>
      </c>
      <c r="E16" s="123">
        <v>3.950015748013444E-2</v>
      </c>
      <c r="N16" s="124"/>
      <c r="O16" s="125"/>
    </row>
    <row r="17" spans="2:15">
      <c r="B17" s="143" t="s">
        <v>271</v>
      </c>
      <c r="C17" s="142">
        <v>81261570296</v>
      </c>
      <c r="D17" s="123">
        <v>0.10616101395747753</v>
      </c>
      <c r="E17" s="123">
        <v>1.8818326485634283E-2</v>
      </c>
      <c r="N17" s="124"/>
      <c r="O17" s="125"/>
    </row>
    <row r="18" spans="2:15">
      <c r="B18" s="143" t="s">
        <v>272</v>
      </c>
      <c r="C18" s="142">
        <v>2933558209</v>
      </c>
      <c r="D18" s="123">
        <v>3.8324328810816926E-3</v>
      </c>
      <c r="E18" s="123">
        <v>6.7934518051384436E-4</v>
      </c>
      <c r="N18" s="124"/>
      <c r="O18" s="125"/>
    </row>
    <row r="19" spans="2:15">
      <c r="B19" s="143" t="s">
        <v>273</v>
      </c>
      <c r="C19" s="142">
        <v>2335066931</v>
      </c>
      <c r="D19" s="123">
        <v>3.0505572578842649E-3</v>
      </c>
      <c r="E19" s="123">
        <v>5.407482493053553E-4</v>
      </c>
      <c r="N19" s="124"/>
      <c r="O19" s="125"/>
    </row>
    <row r="20" spans="2:15">
      <c r="B20" s="143" t="s">
        <v>274</v>
      </c>
      <c r="C20" s="142">
        <v>11301235508</v>
      </c>
      <c r="D20" s="123">
        <v>1.4764059027303645E-2</v>
      </c>
      <c r="E20" s="123">
        <v>2.6171084155268342E-3</v>
      </c>
      <c r="N20" s="124"/>
      <c r="O20" s="125"/>
    </row>
    <row r="21" spans="2:15">
      <c r="B21" s="143" t="s">
        <v>275</v>
      </c>
      <c r="C21" s="142">
        <v>40242675428</v>
      </c>
      <c r="D21" s="123">
        <v>5.2573476149136628E-2</v>
      </c>
      <c r="E21" s="123">
        <v>9.3192858826257937E-3</v>
      </c>
      <c r="N21" s="124"/>
      <c r="O21" s="125"/>
    </row>
    <row r="22" spans="2:15">
      <c r="B22" s="143" t="s">
        <v>276</v>
      </c>
      <c r="C22" s="142">
        <v>6452791066</v>
      </c>
      <c r="D22" s="123">
        <v>8.4299975982131889E-3</v>
      </c>
      <c r="E22" s="123">
        <v>1.4943192530153377E-3</v>
      </c>
      <c r="N22" s="124"/>
      <c r="O22" s="125"/>
    </row>
    <row r="23" spans="2:15">
      <c r="B23" s="143" t="s">
        <v>277</v>
      </c>
      <c r="C23" s="142">
        <v>9033113241</v>
      </c>
      <c r="D23" s="123">
        <v>1.1800959018687334E-2</v>
      </c>
      <c r="E23" s="123">
        <v>2.0918630237103785E-3</v>
      </c>
      <c r="N23" s="124"/>
      <c r="O23" s="125"/>
    </row>
    <row r="24" spans="2:15">
      <c r="B24" s="143" t="s">
        <v>278</v>
      </c>
      <c r="C24" s="142">
        <v>8171614115</v>
      </c>
      <c r="D24" s="123">
        <v>1.0675487034740914E-2</v>
      </c>
      <c r="E24" s="123">
        <v>1.892359472879358E-3</v>
      </c>
      <c r="N24" s="124"/>
      <c r="O24" s="125"/>
    </row>
    <row r="25" spans="2:15">
      <c r="B25" s="143" t="s">
        <v>279</v>
      </c>
      <c r="C25" s="142">
        <v>735636055</v>
      </c>
      <c r="D25" s="123">
        <v>9.6104307630297996E-4</v>
      </c>
      <c r="E25" s="123">
        <v>1.7035653393318001E-4</v>
      </c>
      <c r="N25" s="124"/>
      <c r="O25" s="125"/>
    </row>
    <row r="26" spans="2:15">
      <c r="B26" s="143" t="s">
        <v>280</v>
      </c>
      <c r="C26" s="142">
        <v>2588256252</v>
      </c>
      <c r="D26" s="123">
        <v>3.3813265863953624E-3</v>
      </c>
      <c r="E26" s="123">
        <v>5.9938112198919258E-4</v>
      </c>
      <c r="N26" s="124"/>
      <c r="O26" s="125"/>
    </row>
    <row r="27" spans="2:15">
      <c r="B27" s="143" t="s">
        <v>281</v>
      </c>
      <c r="C27" s="142">
        <v>611273336</v>
      </c>
      <c r="D27" s="123">
        <v>7.9857424510198203E-4</v>
      </c>
      <c r="E27" s="123">
        <v>1.4155696434255409E-4</v>
      </c>
      <c r="N27" s="124"/>
      <c r="O27" s="125"/>
    </row>
    <row r="28" spans="2:15">
      <c r="B28" s="143" t="s">
        <v>282</v>
      </c>
      <c r="C28" s="142">
        <v>11230327088</v>
      </c>
      <c r="D28" s="123">
        <v>1.4671423483369379E-2</v>
      </c>
      <c r="E28" s="123">
        <v>2.6006876425430001E-3</v>
      </c>
      <c r="N28" s="124"/>
      <c r="O28" s="125"/>
    </row>
    <row r="29" spans="2:15">
      <c r="B29" s="143" t="s">
        <v>283</v>
      </c>
      <c r="C29" s="142">
        <v>14613275402</v>
      </c>
      <c r="D29" s="123">
        <v>1.9090944566604675E-2</v>
      </c>
      <c r="E29" s="123">
        <v>3.3841013228963035E-3</v>
      </c>
      <c r="N29" s="124"/>
      <c r="O29" s="125"/>
    </row>
    <row r="30" spans="2:15">
      <c r="B30" s="143" t="s">
        <v>284</v>
      </c>
      <c r="C30" s="142">
        <v>3904956088</v>
      </c>
      <c r="D30" s="123">
        <v>5.1014778111162186E-3</v>
      </c>
      <c r="E30" s="123">
        <v>9.0429877626505126E-4</v>
      </c>
      <c r="N30" s="124"/>
      <c r="O30" s="125"/>
    </row>
    <row r="31" spans="2:15">
      <c r="B31" s="143" t="s">
        <v>285</v>
      </c>
      <c r="C31" s="142">
        <v>1111082895</v>
      </c>
      <c r="D31" s="123">
        <v>1.4515309794575265E-3</v>
      </c>
      <c r="E31" s="123">
        <v>2.5730145989737196E-4</v>
      </c>
      <c r="N31" s="124"/>
      <c r="O31" s="125"/>
    </row>
    <row r="32" spans="2:15">
      <c r="B32" s="143" t="s">
        <v>286</v>
      </c>
      <c r="C32" s="142">
        <v>1297916303</v>
      </c>
      <c r="D32" s="123">
        <v>1.6956122095169884E-3</v>
      </c>
      <c r="E32" s="123">
        <v>3.0056781639726328E-4</v>
      </c>
      <c r="N32" s="124"/>
      <c r="O32" s="125"/>
    </row>
    <row r="33" spans="2:15">
      <c r="B33" s="172" t="s">
        <v>287</v>
      </c>
      <c r="C33" s="145">
        <v>8052202828</v>
      </c>
      <c r="D33" s="146">
        <v>1.0519486809053527E-2</v>
      </c>
      <c r="E33" s="146">
        <v>1.8647065420210136E-3</v>
      </c>
      <c r="N33" s="124"/>
      <c r="O33" s="125"/>
    </row>
    <row r="34" spans="2:15">
      <c r="B34" s="143" t="s">
        <v>288</v>
      </c>
      <c r="C34" s="142">
        <v>8052202828</v>
      </c>
      <c r="D34" s="123">
        <v>1.0519486809053527E-2</v>
      </c>
      <c r="E34" s="123">
        <v>1.8647065420210136E-3</v>
      </c>
      <c r="N34" s="124"/>
      <c r="O34" s="125"/>
    </row>
    <row r="35" spans="2:15">
      <c r="B35" s="172" t="s">
        <v>289</v>
      </c>
      <c r="C35" s="145">
        <v>9190076639</v>
      </c>
      <c r="D35" s="146">
        <v>1.2006017737405096E-2</v>
      </c>
      <c r="E35" s="146">
        <v>2.1282121670889668E-3</v>
      </c>
      <c r="N35" s="124"/>
      <c r="O35" s="125"/>
    </row>
    <row r="36" spans="2:15">
      <c r="B36" s="143" t="s">
        <v>290</v>
      </c>
      <c r="C36" s="142">
        <v>6997828551</v>
      </c>
      <c r="D36" s="123">
        <v>9.1420405951878805E-3</v>
      </c>
      <c r="E36" s="123">
        <v>1.6205375047950953E-3</v>
      </c>
      <c r="N36" s="124"/>
      <c r="O36" s="125"/>
    </row>
    <row r="37" spans="2:15">
      <c r="B37" s="143" t="s">
        <v>291</v>
      </c>
      <c r="C37" s="142">
        <v>874248087</v>
      </c>
      <c r="D37" s="123">
        <v>1.1421273675642166E-3</v>
      </c>
      <c r="E37" s="123">
        <v>2.0245591945467276E-4</v>
      </c>
      <c r="N37" s="124"/>
      <c r="O37" s="125"/>
    </row>
    <row r="38" spans="2:15">
      <c r="B38" s="143" t="s">
        <v>292</v>
      </c>
      <c r="C38" s="142">
        <v>1153000001</v>
      </c>
      <c r="D38" s="123">
        <v>1.5062919502203832E-3</v>
      </c>
      <c r="E38" s="123">
        <v>2.6700850571457254E-4</v>
      </c>
      <c r="N38" s="124"/>
      <c r="O38" s="125"/>
    </row>
    <row r="39" spans="2:15">
      <c r="B39" s="143" t="s">
        <v>293</v>
      </c>
      <c r="C39" s="142">
        <v>165000000</v>
      </c>
      <c r="D39" s="123">
        <v>2.1555782443261526E-4</v>
      </c>
      <c r="E39" s="123">
        <v>3.8210237124626394E-5</v>
      </c>
      <c r="N39" s="124"/>
      <c r="O39" s="125"/>
    </row>
    <row r="40" spans="2:15">
      <c r="B40" s="172" t="s">
        <v>294</v>
      </c>
      <c r="C40" s="145">
        <v>206303688816</v>
      </c>
      <c r="D40" s="146">
        <v>0.26951742020363767</v>
      </c>
      <c r="E40" s="146">
        <v>4.7775229511178754E-2</v>
      </c>
      <c r="N40" s="124"/>
      <c r="O40" s="125"/>
    </row>
    <row r="41" spans="2:15">
      <c r="B41" s="143" t="s">
        <v>295</v>
      </c>
      <c r="C41" s="142">
        <v>600000000</v>
      </c>
      <c r="D41" s="123">
        <v>7.8384663430041909E-4</v>
      </c>
      <c r="E41" s="123">
        <v>1.3894631681682324E-4</v>
      </c>
      <c r="N41" s="124"/>
      <c r="O41" s="125"/>
    </row>
    <row r="42" spans="2:15">
      <c r="B42" s="143" t="s">
        <v>296</v>
      </c>
      <c r="C42" s="142">
        <v>147838220001</v>
      </c>
      <c r="D42" s="123">
        <v>0.19313748528124791</v>
      </c>
      <c r="E42" s="123">
        <v>3.4235960256490269E-2</v>
      </c>
      <c r="N42" s="124"/>
      <c r="O42" s="125"/>
    </row>
    <row r="43" spans="2:15">
      <c r="B43" s="143" t="s">
        <v>297</v>
      </c>
      <c r="C43" s="142">
        <v>57865468815</v>
      </c>
      <c r="D43" s="123">
        <v>7.559608828808935E-2</v>
      </c>
      <c r="E43" s="123">
        <v>1.340032293787166E-2</v>
      </c>
      <c r="N43" s="124"/>
      <c r="O43" s="125"/>
    </row>
    <row r="44" spans="2:15">
      <c r="B44" s="619" t="s">
        <v>298</v>
      </c>
      <c r="C44" s="620">
        <v>765455860553</v>
      </c>
      <c r="D44" s="621">
        <v>1</v>
      </c>
      <c r="E44" s="621">
        <v>0.17726212084948537</v>
      </c>
      <c r="N44" s="124"/>
      <c r="O44" s="125"/>
    </row>
    <row r="45" spans="2:15">
      <c r="B45" s="349" t="s">
        <v>140</v>
      </c>
      <c r="C45" s="139"/>
    </row>
    <row r="46" spans="2:15">
      <c r="B46" s="349" t="s">
        <v>201</v>
      </c>
      <c r="C46" s="17"/>
    </row>
    <row r="47" spans="2:15">
      <c r="B47" s="349" t="s">
        <v>202</v>
      </c>
      <c r="C47" s="17"/>
    </row>
    <row r="48" spans="2:15">
      <c r="B48" s="17"/>
    </row>
    <row r="52" spans="3:3">
      <c r="C52" s="142"/>
    </row>
  </sheetData>
  <mergeCells count="3">
    <mergeCell ref="B3:E3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B2:E38"/>
  <sheetViews>
    <sheetView showGridLines="0" topLeftCell="A9" workbookViewId="0">
      <selection activeCell="B5" sqref="B5:E35"/>
    </sheetView>
  </sheetViews>
  <sheetFormatPr defaultColWidth="11.44140625" defaultRowHeight="14.4"/>
  <cols>
    <col min="2" max="2" width="58.6640625" customWidth="1"/>
    <col min="3" max="3" width="16.6640625" customWidth="1"/>
    <col min="4" max="4" width="14.109375" customWidth="1"/>
    <col min="5" max="5" width="6.33203125" customWidth="1"/>
  </cols>
  <sheetData>
    <row r="2" spans="2:5" ht="15" customHeight="1">
      <c r="C2" s="201"/>
      <c r="D2" s="201"/>
      <c r="E2" s="201"/>
    </row>
    <row r="3" spans="2:5">
      <c r="B3" s="776" t="s">
        <v>334</v>
      </c>
      <c r="C3" s="776"/>
      <c r="D3" s="776"/>
      <c r="E3" s="776"/>
    </row>
    <row r="4" spans="2:5" ht="15" customHeight="1">
      <c r="B4" s="776" t="s">
        <v>203</v>
      </c>
      <c r="C4" s="776"/>
      <c r="D4" s="776"/>
      <c r="E4" s="776"/>
    </row>
    <row r="5" spans="2:5" ht="43.2">
      <c r="B5" s="618" t="s">
        <v>0</v>
      </c>
      <c r="C5" s="618" t="s">
        <v>927</v>
      </c>
      <c r="D5" s="618" t="s">
        <v>143</v>
      </c>
      <c r="E5" s="618" t="s">
        <v>144</v>
      </c>
    </row>
    <row r="6" spans="2:5">
      <c r="B6" s="181" t="s">
        <v>301</v>
      </c>
      <c r="C6" s="145">
        <v>150649398449</v>
      </c>
      <c r="D6" s="146">
        <v>0.19681003988938572</v>
      </c>
      <c r="E6" s="146">
        <v>3.4886965075264328E-2</v>
      </c>
    </row>
    <row r="7" spans="2:5">
      <c r="B7" s="180" t="s">
        <v>302</v>
      </c>
      <c r="C7" s="142">
        <v>75146054071</v>
      </c>
      <c r="D7" s="123">
        <v>9.8171635940851099E-2</v>
      </c>
      <c r="E7" s="123">
        <v>1.7402112394138827E-2</v>
      </c>
    </row>
    <row r="8" spans="2:5">
      <c r="B8" s="180" t="s">
        <v>303</v>
      </c>
      <c r="C8" s="142">
        <v>9204346936</v>
      </c>
      <c r="D8" s="123">
        <v>1.2024660611194959E-2</v>
      </c>
      <c r="E8" s="123">
        <v>2.1315168424356871E-3</v>
      </c>
    </row>
    <row r="9" spans="2:5">
      <c r="B9" s="180" t="s">
        <v>304</v>
      </c>
      <c r="C9" s="142">
        <v>28220726087</v>
      </c>
      <c r="D9" s="123">
        <v>3.686786860134831E-2</v>
      </c>
      <c r="E9" s="123">
        <v>6.5352765794751515E-3</v>
      </c>
    </row>
    <row r="10" spans="2:5">
      <c r="B10" s="180" t="s">
        <v>305</v>
      </c>
      <c r="C10" s="142">
        <v>38078271355</v>
      </c>
      <c r="D10" s="123">
        <v>4.9745874735991347E-2</v>
      </c>
      <c r="E10" s="123">
        <v>8.8180592592146598E-3</v>
      </c>
    </row>
    <row r="11" spans="2:5">
      <c r="B11" s="181" t="s">
        <v>306</v>
      </c>
      <c r="C11" s="145">
        <v>112199782171</v>
      </c>
      <c r="D11" s="146">
        <v>0.14657903603996419</v>
      </c>
      <c r="E11" s="146">
        <v>2.5982910800517206E-2</v>
      </c>
    </row>
    <row r="12" spans="2:5">
      <c r="B12" s="180" t="s">
        <v>328</v>
      </c>
      <c r="C12" s="142">
        <v>7557192363</v>
      </c>
      <c r="D12" s="123">
        <v>9.8727996641639684E-3</v>
      </c>
      <c r="E12" s="123">
        <v>1.7500734071917918E-3</v>
      </c>
    </row>
    <row r="13" spans="2:5">
      <c r="B13" s="180" t="s">
        <v>308</v>
      </c>
      <c r="C13" s="142">
        <v>11491466114</v>
      </c>
      <c r="D13" s="123">
        <v>1.5012578394393693E-2</v>
      </c>
      <c r="E13" s="123">
        <v>2.6611614856093878E-3</v>
      </c>
    </row>
    <row r="14" spans="2:5">
      <c r="B14" s="180" t="s">
        <v>309</v>
      </c>
      <c r="C14" s="142">
        <v>6018879031</v>
      </c>
      <c r="D14" s="123">
        <v>7.863130117851197E-3</v>
      </c>
      <c r="E14" s="123">
        <v>1.3938351212057669E-3</v>
      </c>
    </row>
    <row r="15" spans="2:5">
      <c r="B15" s="180" t="s">
        <v>329</v>
      </c>
      <c r="C15" s="142">
        <v>35086041929</v>
      </c>
      <c r="D15" s="123">
        <v>4.5836793128283392E-2</v>
      </c>
      <c r="E15" s="123">
        <v>8.1251271628586304E-3</v>
      </c>
    </row>
    <row r="16" spans="2:5">
      <c r="B16" s="180" t="s">
        <v>311</v>
      </c>
      <c r="C16" s="142">
        <v>504956771</v>
      </c>
      <c r="D16" s="123">
        <v>6.5968110902592909E-4</v>
      </c>
      <c r="E16" s="123">
        <v>1.1693647247027678E-4</v>
      </c>
    </row>
    <row r="17" spans="2:5">
      <c r="B17" s="180" t="s">
        <v>330</v>
      </c>
      <c r="C17" s="142">
        <v>40019956252</v>
      </c>
      <c r="D17" s="123">
        <v>5.2282513354967024E-2</v>
      </c>
      <c r="E17" s="123">
        <v>9.2677092006429977E-3</v>
      </c>
    </row>
    <row r="18" spans="2:5">
      <c r="B18" s="180" t="s">
        <v>331</v>
      </c>
      <c r="C18" s="142">
        <v>1358405510</v>
      </c>
      <c r="D18" s="123">
        <v>1.774635978381074E-3</v>
      </c>
      <c r="E18" s="123">
        <v>3.1457573726363061E-4</v>
      </c>
    </row>
    <row r="19" spans="2:5">
      <c r="B19" s="180" t="s">
        <v>314</v>
      </c>
      <c r="C19" s="142">
        <v>711063025</v>
      </c>
      <c r="D19" s="123">
        <v>9.2894059820287467E-4</v>
      </c>
      <c r="E19" s="123">
        <v>1.6466598058063119E-4</v>
      </c>
    </row>
    <row r="20" spans="2:5">
      <c r="B20" s="180" t="s">
        <v>315</v>
      </c>
      <c r="C20" s="142">
        <v>9451821176</v>
      </c>
      <c r="D20" s="123">
        <v>1.234796369469505E-2</v>
      </c>
      <c r="E20" s="123">
        <v>2.1888262326940915E-3</v>
      </c>
    </row>
    <row r="21" spans="2:5">
      <c r="B21" s="181" t="s">
        <v>316</v>
      </c>
      <c r="C21" s="145">
        <v>6098830534</v>
      </c>
      <c r="D21" s="146">
        <v>7.9675796454075458E-3</v>
      </c>
      <c r="E21" s="146">
        <v>1.4123500659821322E-3</v>
      </c>
    </row>
    <row r="22" spans="2:5">
      <c r="B22" s="180" t="s">
        <v>332</v>
      </c>
      <c r="C22" s="142">
        <v>489894338</v>
      </c>
      <c r="D22" s="123">
        <v>6.4000338000688652E-4</v>
      </c>
      <c r="E22" s="123">
        <v>1.1344835649085982E-4</v>
      </c>
    </row>
    <row r="23" spans="2:5">
      <c r="B23" s="180" t="s">
        <v>333</v>
      </c>
      <c r="C23" s="142">
        <v>5608936196</v>
      </c>
      <c r="D23" s="123">
        <v>7.3275762654006595E-3</v>
      </c>
      <c r="E23" s="123">
        <v>1.2989017094912725E-3</v>
      </c>
    </row>
    <row r="24" spans="2:5">
      <c r="B24" s="181" t="s">
        <v>319</v>
      </c>
      <c r="C24" s="145">
        <v>348666396617</v>
      </c>
      <c r="D24" s="146">
        <v>0.45550163580315084</v>
      </c>
      <c r="E24" s="146">
        <v>8.0743186012876389E-2</v>
      </c>
    </row>
    <row r="25" spans="2:5">
      <c r="B25" s="180" t="s">
        <v>320</v>
      </c>
      <c r="C25" s="142">
        <v>16558216821</v>
      </c>
      <c r="D25" s="123">
        <v>2.1631837541929058E-2</v>
      </c>
      <c r="E25" s="123">
        <v>3.8345054005538633E-3</v>
      </c>
    </row>
    <row r="26" spans="2:5">
      <c r="B26" s="180" t="s">
        <v>321</v>
      </c>
      <c r="C26" s="142">
        <v>75929264764</v>
      </c>
      <c r="D26" s="123">
        <v>9.9194831050278015E-2</v>
      </c>
      <c r="E26" s="123">
        <v>1.7583486129278663E-2</v>
      </c>
    </row>
    <row r="27" spans="2:5">
      <c r="B27" s="182" t="s">
        <v>322</v>
      </c>
      <c r="C27" s="142">
        <v>6210381583</v>
      </c>
      <c r="D27" s="123">
        <v>8.1133111692597657E-3</v>
      </c>
      <c r="E27" s="123">
        <v>1.4381827449748037E-3</v>
      </c>
    </row>
    <row r="28" spans="2:5">
      <c r="B28" s="180" t="s">
        <v>323</v>
      </c>
      <c r="C28" s="142">
        <v>185321754652</v>
      </c>
      <c r="D28" s="123">
        <v>0.24210638941103041</v>
      </c>
      <c r="E28" s="123">
        <v>4.2916292058210632E-2</v>
      </c>
    </row>
    <row r="29" spans="2:5">
      <c r="B29" s="180" t="s">
        <v>324</v>
      </c>
      <c r="C29" s="142">
        <v>64646778797</v>
      </c>
      <c r="D29" s="123">
        <v>8.4455266630653572E-2</v>
      </c>
      <c r="E29" s="123">
        <v>1.4970719679858423E-2</v>
      </c>
    </row>
    <row r="30" spans="2:5">
      <c r="B30" s="181" t="s">
        <v>325</v>
      </c>
      <c r="C30" s="145">
        <v>147841452782</v>
      </c>
      <c r="D30" s="146">
        <v>0.19314170862209173</v>
      </c>
      <c r="E30" s="146">
        <v>3.4236708894845314E-2</v>
      </c>
    </row>
    <row r="31" spans="2:5">
      <c r="B31" s="180" t="s">
        <v>326</v>
      </c>
      <c r="C31" s="142">
        <v>147841452782</v>
      </c>
      <c r="D31" s="123">
        <v>0.19314170862209173</v>
      </c>
      <c r="E31" s="123">
        <v>3.4236708894845314E-2</v>
      </c>
    </row>
    <row r="32" spans="2:5">
      <c r="B32" s="619" t="s">
        <v>259</v>
      </c>
      <c r="C32" s="620">
        <v>765455860553</v>
      </c>
      <c r="D32" s="621">
        <v>1</v>
      </c>
      <c r="E32" s="621">
        <v>0.17726212084948537</v>
      </c>
    </row>
    <row r="33" spans="2:3">
      <c r="B33" s="349" t="s">
        <v>554</v>
      </c>
      <c r="C33" s="139"/>
    </row>
    <row r="34" spans="2:3">
      <c r="B34" s="349" t="s">
        <v>201</v>
      </c>
      <c r="C34" s="17"/>
    </row>
    <row r="35" spans="2:3">
      <c r="B35" s="349" t="s">
        <v>202</v>
      </c>
      <c r="C35" s="17"/>
    </row>
    <row r="38" spans="2:3">
      <c r="C38" s="142"/>
    </row>
  </sheetData>
  <mergeCells count="2">
    <mergeCell ref="B4:E4"/>
    <mergeCell ref="B3:E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B2:C18"/>
  <sheetViews>
    <sheetView showGridLines="0" workbookViewId="0">
      <selection activeCell="B6" sqref="B6:C14"/>
    </sheetView>
  </sheetViews>
  <sheetFormatPr defaultColWidth="11.44140625" defaultRowHeight="14.4"/>
  <cols>
    <col min="2" max="2" width="43.5546875" customWidth="1"/>
    <col min="3" max="3" width="22.109375" customWidth="1"/>
  </cols>
  <sheetData>
    <row r="2" spans="2:3" s="223" customFormat="1"/>
    <row r="3" spans="2:3" ht="15" customHeight="1">
      <c r="B3" s="667" t="s">
        <v>553</v>
      </c>
      <c r="C3" s="667"/>
    </row>
    <row r="4" spans="2:3">
      <c r="B4" s="667">
        <v>2019</v>
      </c>
      <c r="C4" s="667"/>
    </row>
    <row r="5" spans="2:3">
      <c r="B5" s="667" t="s">
        <v>203</v>
      </c>
      <c r="C5" s="667"/>
    </row>
    <row r="6" spans="2:3" ht="28.8">
      <c r="B6" s="617" t="s">
        <v>0</v>
      </c>
      <c r="C6" s="617" t="s">
        <v>142</v>
      </c>
    </row>
    <row r="7" spans="2:3">
      <c r="B7" t="s">
        <v>335</v>
      </c>
      <c r="C7" s="142">
        <v>689930497385</v>
      </c>
    </row>
    <row r="8" spans="2:3">
      <c r="B8" t="s">
        <v>336</v>
      </c>
      <c r="C8" s="142">
        <v>765455860553</v>
      </c>
    </row>
    <row r="9" spans="2:3">
      <c r="B9" t="s">
        <v>337</v>
      </c>
      <c r="C9" s="142">
        <v>-75525363168</v>
      </c>
    </row>
    <row r="10" spans="2:3" ht="15" customHeight="1" thickBot="1">
      <c r="B10" s="183" t="s">
        <v>338</v>
      </c>
      <c r="C10" s="184">
        <v>-1.7489951730744271E-2</v>
      </c>
    </row>
    <row r="11" spans="2:3" ht="15" customHeight="1">
      <c r="B11" s="349" t="s">
        <v>339</v>
      </c>
      <c r="C11" s="17"/>
    </row>
    <row r="12" spans="2:3" ht="15" customHeight="1">
      <c r="B12" s="349" t="s">
        <v>555</v>
      </c>
      <c r="C12" s="17"/>
    </row>
    <row r="13" spans="2:3" ht="15" customHeight="1">
      <c r="B13" s="349" t="s">
        <v>201</v>
      </c>
      <c r="C13" s="17"/>
    </row>
    <row r="14" spans="2:3" ht="15" customHeight="1">
      <c r="B14" s="349" t="s">
        <v>202</v>
      </c>
      <c r="C14" s="17"/>
    </row>
    <row r="15" spans="2:3">
      <c r="B15" s="17"/>
      <c r="C15" s="17"/>
    </row>
    <row r="18" spans="3:3">
      <c r="C18" s="142"/>
    </row>
  </sheetData>
  <mergeCells count="3">
    <mergeCell ref="B3:C3"/>
    <mergeCell ref="B4:C4"/>
    <mergeCell ref="B5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B2:C18"/>
  <sheetViews>
    <sheetView showGridLines="0" workbookViewId="0">
      <selection activeCell="C12" sqref="B6:C12"/>
    </sheetView>
  </sheetViews>
  <sheetFormatPr defaultColWidth="11.44140625" defaultRowHeight="14.4"/>
  <cols>
    <col min="2" max="2" width="47.6640625" customWidth="1"/>
    <col min="3" max="3" width="17.88671875" bestFit="1" customWidth="1"/>
  </cols>
  <sheetData>
    <row r="2" spans="2:3" s="223" customFormat="1"/>
    <row r="3" spans="2:3">
      <c r="B3" s="667" t="s">
        <v>556</v>
      </c>
      <c r="C3" s="776"/>
    </row>
    <row r="4" spans="2:3">
      <c r="B4" s="667">
        <v>2019</v>
      </c>
      <c r="C4" s="776"/>
    </row>
    <row r="5" spans="2:3">
      <c r="B5" s="667" t="s">
        <v>203</v>
      </c>
      <c r="C5" s="776"/>
    </row>
    <row r="6" spans="2:3" ht="28.8">
      <c r="B6" s="617" t="s">
        <v>0</v>
      </c>
      <c r="C6" s="617" t="s">
        <v>142</v>
      </c>
    </row>
    <row r="7" spans="2:3">
      <c r="B7" s="124" t="s">
        <v>341</v>
      </c>
      <c r="C7" s="142">
        <v>72361589614</v>
      </c>
    </row>
    <row r="8" spans="2:3" ht="15" thickBot="1">
      <c r="B8" s="185" t="s">
        <v>338</v>
      </c>
      <c r="C8" s="184">
        <v>1.6757293926459652E-2</v>
      </c>
    </row>
    <row r="9" spans="2:3">
      <c r="B9" s="349" t="s">
        <v>339</v>
      </c>
      <c r="C9" s="349"/>
    </row>
    <row r="10" spans="2:3" ht="9.6" customHeight="1">
      <c r="B10" s="349" t="s">
        <v>340</v>
      </c>
      <c r="C10" s="349"/>
    </row>
    <row r="11" spans="2:3" ht="10.199999999999999" customHeight="1">
      <c r="B11" s="349" t="s">
        <v>201</v>
      </c>
      <c r="C11" s="349"/>
    </row>
    <row r="12" spans="2:3" ht="10.199999999999999" customHeight="1">
      <c r="B12" s="349" t="s">
        <v>202</v>
      </c>
      <c r="C12" s="349"/>
    </row>
    <row r="18" spans="3:3">
      <c r="C18" s="142"/>
    </row>
  </sheetData>
  <mergeCells count="3">
    <mergeCell ref="B5:C5"/>
    <mergeCell ref="B3:C3"/>
    <mergeCell ref="B4:C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B2:C18"/>
  <sheetViews>
    <sheetView showGridLines="0" workbookViewId="0">
      <selection activeCell="B8" sqref="B8"/>
    </sheetView>
  </sheetViews>
  <sheetFormatPr defaultColWidth="11.44140625" defaultRowHeight="14.4"/>
  <cols>
    <col min="2" max="2" width="41.33203125" bestFit="1" customWidth="1"/>
    <col min="3" max="3" width="17.88671875" bestFit="1" customWidth="1"/>
  </cols>
  <sheetData>
    <row r="2" spans="2:3" s="223" customFormat="1"/>
    <row r="3" spans="2:3" ht="15" customHeight="1">
      <c r="B3" s="667" t="s">
        <v>557</v>
      </c>
      <c r="C3" s="667"/>
    </row>
    <row r="4" spans="2:3">
      <c r="B4" s="667">
        <v>2019</v>
      </c>
      <c r="C4" s="667"/>
    </row>
    <row r="5" spans="2:3">
      <c r="B5" s="667" t="s">
        <v>203</v>
      </c>
      <c r="C5" s="667"/>
    </row>
    <row r="6" spans="2:3" ht="28.8">
      <c r="B6" s="617" t="s">
        <v>0</v>
      </c>
      <c r="C6" s="617" t="s">
        <v>142</v>
      </c>
    </row>
    <row r="7" spans="2:3">
      <c r="B7" t="s">
        <v>342</v>
      </c>
      <c r="C7" s="142">
        <v>43127871300</v>
      </c>
    </row>
    <row r="8" spans="2:3">
      <c r="B8" s="186" t="s">
        <v>338</v>
      </c>
      <c r="C8" s="123">
        <v>9.9874314488082976E-3</v>
      </c>
    </row>
    <row r="9" spans="2:3">
      <c r="B9" t="s">
        <v>343</v>
      </c>
      <c r="C9" s="142">
        <v>-118653234468</v>
      </c>
    </row>
    <row r="10" spans="2:3" ht="15" thickBot="1">
      <c r="B10" s="183" t="s">
        <v>338</v>
      </c>
      <c r="C10" s="123">
        <v>-2.7477383179552568E-2</v>
      </c>
    </row>
    <row r="11" spans="2:3" ht="15" customHeight="1">
      <c r="B11" s="778" t="s">
        <v>339</v>
      </c>
      <c r="C11" s="778"/>
    </row>
    <row r="12" spans="2:3" ht="21.75" customHeight="1">
      <c r="B12" s="666" t="s">
        <v>340</v>
      </c>
      <c r="C12" s="666"/>
    </row>
    <row r="13" spans="2:3" ht="15" customHeight="1">
      <c r="B13" s="777" t="s">
        <v>201</v>
      </c>
      <c r="C13" s="777"/>
    </row>
    <row r="14" spans="2:3" ht="15" customHeight="1">
      <c r="B14" s="777" t="s">
        <v>202</v>
      </c>
      <c r="C14" s="777"/>
    </row>
    <row r="18" spans="3:3">
      <c r="C18" s="142"/>
    </row>
  </sheetData>
  <mergeCells count="7">
    <mergeCell ref="B14:C14"/>
    <mergeCell ref="B5:C5"/>
    <mergeCell ref="B3:C3"/>
    <mergeCell ref="B4:C4"/>
    <mergeCell ref="B11:C11"/>
    <mergeCell ref="B12:C12"/>
    <mergeCell ref="B13:C1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B3:D33"/>
  <sheetViews>
    <sheetView showGridLines="0" topLeftCell="A4" workbookViewId="0">
      <selection activeCell="B6" sqref="B6:D29"/>
    </sheetView>
  </sheetViews>
  <sheetFormatPr defaultColWidth="11.44140625" defaultRowHeight="14.4"/>
  <cols>
    <col min="1" max="1" width="11.44140625" style="223"/>
    <col min="2" max="2" width="41.33203125" style="223" bestFit="1" customWidth="1"/>
    <col min="3" max="3" width="18.109375" style="223" bestFit="1" customWidth="1"/>
    <col min="4" max="4" width="8.44140625" style="223" bestFit="1" customWidth="1"/>
    <col min="5" max="16384" width="11.44140625" style="223"/>
  </cols>
  <sheetData>
    <row r="3" spans="2:4" ht="15" customHeight="1">
      <c r="B3" s="667" t="s">
        <v>561</v>
      </c>
      <c r="C3" s="667"/>
      <c r="D3" s="667"/>
    </row>
    <row r="4" spans="2:4">
      <c r="B4" s="667"/>
      <c r="C4" s="667"/>
      <c r="D4" s="667"/>
    </row>
    <row r="5" spans="2:4">
      <c r="B5" s="776" t="s">
        <v>203</v>
      </c>
      <c r="C5" s="776"/>
      <c r="D5" s="776"/>
    </row>
    <row r="6" spans="2:4" ht="28.8">
      <c r="B6" s="617" t="s">
        <v>0</v>
      </c>
      <c r="C6" s="617" t="s">
        <v>142</v>
      </c>
      <c r="D6" s="617" t="s">
        <v>144</v>
      </c>
    </row>
    <row r="7" spans="2:4">
      <c r="B7" s="187" t="s">
        <v>344</v>
      </c>
      <c r="C7" s="188">
        <v>689930497385</v>
      </c>
      <c r="D7" s="654">
        <v>0.15977216911874109</v>
      </c>
    </row>
    <row r="8" spans="2:4">
      <c r="B8" s="189" t="s">
        <v>145</v>
      </c>
      <c r="C8" s="190">
        <v>687034634477</v>
      </c>
      <c r="D8" s="655">
        <v>0.159101553310286</v>
      </c>
    </row>
    <row r="9" spans="2:4">
      <c r="B9" s="189" t="s">
        <v>154</v>
      </c>
      <c r="C9" s="190">
        <v>2895862908</v>
      </c>
      <c r="D9" s="655">
        <v>6.7061580845509177E-4</v>
      </c>
    </row>
    <row r="10" spans="2:4">
      <c r="B10" s="191" t="s">
        <v>345</v>
      </c>
      <c r="C10" s="192">
        <v>765455860553</v>
      </c>
      <c r="D10" s="656">
        <v>0.17726212084948537</v>
      </c>
    </row>
    <row r="11" spans="2:4">
      <c r="B11" s="189" t="s">
        <v>164</v>
      </c>
      <c r="C11" s="190">
        <v>643906763177</v>
      </c>
      <c r="D11" s="655">
        <v>0.14911412186147771</v>
      </c>
    </row>
    <row r="12" spans="2:4">
      <c r="B12" s="193" t="s">
        <v>346</v>
      </c>
      <c r="C12" s="190">
        <v>147886952782</v>
      </c>
      <c r="D12" s="657">
        <v>3.4247245657203919E-2</v>
      </c>
    </row>
    <row r="13" spans="2:4">
      <c r="B13" s="189" t="s">
        <v>177</v>
      </c>
      <c r="C13" s="190">
        <v>121549097376</v>
      </c>
      <c r="D13" s="658">
        <v>2.8147998988007659E-2</v>
      </c>
    </row>
    <row r="14" spans="2:4">
      <c r="B14" s="194" t="s">
        <v>347</v>
      </c>
      <c r="C14" s="195"/>
      <c r="D14" s="659">
        <v>0</v>
      </c>
    </row>
    <row r="15" spans="2:4">
      <c r="B15" s="196" t="s">
        <v>348</v>
      </c>
      <c r="C15" s="190">
        <v>72361589614</v>
      </c>
      <c r="D15" s="658">
        <v>1.6757293926459652E-2</v>
      </c>
    </row>
    <row r="16" spans="2:4">
      <c r="B16" s="196" t="s">
        <v>349</v>
      </c>
      <c r="C16" s="190">
        <v>43127871300</v>
      </c>
      <c r="D16" s="657">
        <v>9.9874314488082976E-3</v>
      </c>
    </row>
    <row r="17" spans="2:4">
      <c r="B17" s="196" t="s">
        <v>350</v>
      </c>
      <c r="C17" s="190">
        <v>-118653234468</v>
      </c>
      <c r="D17" s="657">
        <v>-2.7477383179552568E-2</v>
      </c>
    </row>
    <row r="18" spans="2:4">
      <c r="B18" s="196" t="s">
        <v>351</v>
      </c>
      <c r="C18" s="190">
        <v>-75525363168</v>
      </c>
      <c r="D18" s="658">
        <v>-1.7489951730744271E-2</v>
      </c>
    </row>
    <row r="19" spans="2:4">
      <c r="B19" s="197" t="s">
        <v>352</v>
      </c>
      <c r="C19" s="192">
        <v>231880048966</v>
      </c>
      <c r="D19" s="660">
        <v>5.3698131245217204E-2</v>
      </c>
    </row>
    <row r="20" spans="2:4">
      <c r="B20" s="196" t="s">
        <v>353</v>
      </c>
      <c r="C20" s="190">
        <v>72818391466</v>
      </c>
      <c r="D20" s="661">
        <v>1.6863078817877158E-2</v>
      </c>
    </row>
    <row r="21" spans="2:4">
      <c r="B21" s="196" t="s">
        <v>354</v>
      </c>
      <c r="C21" s="190">
        <v>159061657500</v>
      </c>
      <c r="D21" s="662">
        <v>3.6835052427340052E-2</v>
      </c>
    </row>
    <row r="22" spans="2:4">
      <c r="B22" s="197" t="s">
        <v>355</v>
      </c>
      <c r="C22" s="192">
        <v>156354685798</v>
      </c>
      <c r="D22" s="660">
        <v>3.6208179514472937E-2</v>
      </c>
    </row>
    <row r="23" spans="2:4">
      <c r="B23" s="198" t="s">
        <v>356</v>
      </c>
      <c r="C23" s="190">
        <v>3480000000</v>
      </c>
      <c r="D23" s="661">
        <v>8.0588863753757486E-4</v>
      </c>
    </row>
    <row r="24" spans="2:4">
      <c r="B24" s="198" t="s">
        <v>357</v>
      </c>
      <c r="C24" s="190">
        <v>152874685798</v>
      </c>
      <c r="D24" s="661">
        <v>3.5402290876935361E-2</v>
      </c>
    </row>
    <row r="25" spans="2:4" ht="15" thickBot="1">
      <c r="B25" s="199" t="s">
        <v>688</v>
      </c>
      <c r="C25" s="200">
        <v>75525363168</v>
      </c>
      <c r="D25" s="663">
        <v>1.7489951730744271E-2</v>
      </c>
    </row>
    <row r="26" spans="2:4">
      <c r="B26" s="778" t="s">
        <v>339</v>
      </c>
      <c r="C26" s="778"/>
    </row>
    <row r="27" spans="2:4" ht="21.75" customHeight="1">
      <c r="B27" s="666" t="s">
        <v>340</v>
      </c>
      <c r="C27" s="666"/>
    </row>
    <row r="28" spans="2:4">
      <c r="B28" s="777" t="s">
        <v>201</v>
      </c>
      <c r="C28" s="777"/>
    </row>
    <row r="29" spans="2:4">
      <c r="B29" s="777" t="s">
        <v>202</v>
      </c>
      <c r="C29" s="777"/>
    </row>
    <row r="33" spans="3:3">
      <c r="C33" s="142"/>
    </row>
  </sheetData>
  <mergeCells count="6">
    <mergeCell ref="B26:C26"/>
    <mergeCell ref="B27:C27"/>
    <mergeCell ref="B28:C28"/>
    <mergeCell ref="B29:C29"/>
    <mergeCell ref="B3:D4"/>
    <mergeCell ref="B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I25"/>
  <sheetViews>
    <sheetView showGridLines="0" topLeftCell="A2" workbookViewId="0">
      <selection activeCell="O16" sqref="O16"/>
    </sheetView>
  </sheetViews>
  <sheetFormatPr defaultColWidth="11.44140625" defaultRowHeight="14.4"/>
  <cols>
    <col min="1" max="16384" width="11.44140625" style="223"/>
  </cols>
  <sheetData>
    <row r="3" spans="2:9" ht="15" customHeight="1">
      <c r="B3" s="667" t="s">
        <v>18</v>
      </c>
      <c r="C3" s="667"/>
      <c r="D3" s="667"/>
      <c r="E3" s="667"/>
      <c r="F3" s="667"/>
      <c r="G3" s="667"/>
      <c r="H3" s="667"/>
      <c r="I3" s="667"/>
    </row>
    <row r="4" spans="2:9" ht="15" customHeight="1">
      <c r="B4" s="667" t="s">
        <v>19</v>
      </c>
      <c r="C4" s="667"/>
      <c r="D4" s="667"/>
      <c r="E4" s="667"/>
      <c r="F4" s="667"/>
      <c r="G4" s="667"/>
      <c r="H4" s="667"/>
      <c r="I4" s="667"/>
    </row>
    <row r="24" spans="2:8">
      <c r="B24" s="440" t="s">
        <v>20</v>
      </c>
      <c r="C24" s="438"/>
      <c r="D24" s="438"/>
      <c r="E24" s="438"/>
      <c r="F24" s="438"/>
      <c r="G24" s="438"/>
      <c r="H24" s="438"/>
    </row>
    <row r="25" spans="2:8">
      <c r="B25" s="666" t="s">
        <v>21</v>
      </c>
      <c r="C25" s="666"/>
      <c r="D25" s="666"/>
      <c r="E25" s="666"/>
      <c r="F25" s="666"/>
      <c r="G25" s="666"/>
      <c r="H25" s="666"/>
    </row>
  </sheetData>
  <mergeCells count="3">
    <mergeCell ref="B3:I3"/>
    <mergeCell ref="B4:I4"/>
    <mergeCell ref="B25:H25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B3:K69"/>
  <sheetViews>
    <sheetView showGridLines="0" workbookViewId="0">
      <selection activeCell="B7" sqref="B7:B10"/>
    </sheetView>
  </sheetViews>
  <sheetFormatPr defaultColWidth="11.44140625" defaultRowHeight="14.4"/>
  <cols>
    <col min="2" max="2" width="58.6640625" customWidth="1"/>
    <col min="3" max="3" width="15.88671875" bestFit="1" customWidth="1"/>
    <col min="4" max="4" width="18" bestFit="1" customWidth="1"/>
    <col min="5" max="5" width="21" bestFit="1" customWidth="1"/>
    <col min="6" max="6" width="15.88671875" bestFit="1" customWidth="1"/>
    <col min="7" max="7" width="5.33203125" bestFit="1" customWidth="1"/>
    <col min="9" max="9" width="24" customWidth="1"/>
  </cols>
  <sheetData>
    <row r="3" spans="2:11">
      <c r="B3" s="776" t="s">
        <v>558</v>
      </c>
      <c r="C3" s="776"/>
      <c r="D3" s="776"/>
      <c r="E3" s="776"/>
      <c r="F3" s="776"/>
      <c r="G3" s="776"/>
      <c r="H3" s="776"/>
      <c r="I3" s="776"/>
      <c r="J3" s="207"/>
      <c r="K3" s="207"/>
    </row>
    <row r="4" spans="2:11">
      <c r="B4" s="776" t="s">
        <v>358</v>
      </c>
      <c r="C4" s="776"/>
      <c r="D4" s="776"/>
      <c r="E4" s="776"/>
      <c r="F4" s="776"/>
      <c r="G4" s="776"/>
      <c r="H4" s="776"/>
      <c r="I4" s="776"/>
      <c r="J4" s="207"/>
      <c r="K4" s="207"/>
    </row>
    <row r="5" spans="2:11">
      <c r="B5" s="776" t="s">
        <v>559</v>
      </c>
      <c r="C5" s="776"/>
      <c r="D5" s="776"/>
      <c r="E5" s="776"/>
      <c r="F5" s="776"/>
      <c r="G5" s="776"/>
      <c r="H5" s="776"/>
      <c r="I5" s="776"/>
      <c r="J5" s="207"/>
      <c r="K5" s="207"/>
    </row>
    <row r="6" spans="2:11">
      <c r="B6" s="776" t="s">
        <v>359</v>
      </c>
      <c r="C6" s="776"/>
      <c r="D6" s="776"/>
      <c r="E6" s="776"/>
      <c r="F6" s="776"/>
      <c r="G6" s="776"/>
      <c r="H6" s="776"/>
      <c r="I6" s="776"/>
      <c r="J6" s="207"/>
      <c r="K6" s="207"/>
    </row>
    <row r="7" spans="2:11">
      <c r="B7" s="789" t="s">
        <v>0</v>
      </c>
      <c r="C7" s="208">
        <v>2018</v>
      </c>
      <c r="D7" s="792">
        <v>2019</v>
      </c>
      <c r="E7" s="793"/>
      <c r="F7" s="793"/>
      <c r="G7" s="793"/>
      <c r="H7" s="793"/>
      <c r="I7" s="793"/>
      <c r="J7" s="207"/>
      <c r="K7" s="207"/>
    </row>
    <row r="8" spans="2:11">
      <c r="B8" s="790"/>
      <c r="C8" s="794" t="s">
        <v>360</v>
      </c>
      <c r="D8" s="796" t="s">
        <v>300</v>
      </c>
      <c r="E8" s="794" t="s">
        <v>361</v>
      </c>
      <c r="F8" s="796" t="s">
        <v>360</v>
      </c>
      <c r="G8" s="794" t="s">
        <v>362</v>
      </c>
      <c r="H8" s="794" t="s">
        <v>393</v>
      </c>
      <c r="I8" s="798" t="s">
        <v>363</v>
      </c>
      <c r="J8" s="207"/>
      <c r="K8" s="207"/>
    </row>
    <row r="9" spans="2:11">
      <c r="B9" s="790"/>
      <c r="C9" s="795">
        <v>2016</v>
      </c>
      <c r="D9" s="797">
        <v>2016</v>
      </c>
      <c r="E9" s="795">
        <v>2017</v>
      </c>
      <c r="F9" s="797"/>
      <c r="G9" s="795"/>
      <c r="H9" s="795" t="s">
        <v>364</v>
      </c>
      <c r="I9" s="799"/>
      <c r="J9" s="207"/>
      <c r="K9" s="207"/>
    </row>
    <row r="10" spans="2:11">
      <c r="B10" s="791"/>
      <c r="C10" s="209">
        <v>1</v>
      </c>
      <c r="D10" s="209">
        <v>2</v>
      </c>
      <c r="E10" s="208">
        <v>3</v>
      </c>
      <c r="F10" s="210">
        <v>4</v>
      </c>
      <c r="G10" s="208">
        <v>5</v>
      </c>
      <c r="H10" s="210" t="s">
        <v>365</v>
      </c>
      <c r="I10" s="210" t="s">
        <v>366</v>
      </c>
      <c r="J10" s="207"/>
      <c r="K10" s="207"/>
    </row>
    <row r="11" spans="2:11">
      <c r="B11" s="211" t="s">
        <v>145</v>
      </c>
      <c r="C11" s="226">
        <v>600944921327.7699</v>
      </c>
      <c r="D11" s="226">
        <v>687034634477</v>
      </c>
      <c r="E11" s="226">
        <v>677181363144.55005</v>
      </c>
      <c r="F11" s="226">
        <v>660280982157.29089</v>
      </c>
      <c r="G11" s="227">
        <v>0.14483562013637533</v>
      </c>
      <c r="H11" s="227">
        <v>9.8737935414147104E-2</v>
      </c>
      <c r="I11" s="227">
        <v>0.97504305064040631</v>
      </c>
      <c r="J11" s="207"/>
      <c r="K11" s="222"/>
    </row>
    <row r="12" spans="2:11">
      <c r="B12" s="218" t="s">
        <v>146</v>
      </c>
      <c r="C12" s="228">
        <v>555168222491.52014</v>
      </c>
      <c r="D12" s="228">
        <v>638617531928</v>
      </c>
      <c r="E12" s="228">
        <v>624269270807</v>
      </c>
      <c r="F12" s="228">
        <v>611746838488.04041</v>
      </c>
      <c r="G12" s="229">
        <v>0.13418943618426921</v>
      </c>
      <c r="H12" s="229">
        <v>0.10191256218268951</v>
      </c>
      <c r="I12" s="229">
        <v>0.97994065557195909</v>
      </c>
      <c r="J12" s="207"/>
      <c r="K12" s="207"/>
    </row>
    <row r="13" spans="2:11">
      <c r="B13" s="219" t="s">
        <v>367</v>
      </c>
      <c r="C13" s="230">
        <v>170563089320.43005</v>
      </c>
      <c r="D13" s="230">
        <v>201751534228</v>
      </c>
      <c r="E13" s="230">
        <v>202737451215</v>
      </c>
      <c r="F13" s="230">
        <v>194280869366.87009</v>
      </c>
      <c r="G13" s="231">
        <v>4.2616387501346484E-2</v>
      </c>
      <c r="H13" s="231">
        <v>0.13905576019370991</v>
      </c>
      <c r="I13" s="231">
        <v>0.95828801340132352</v>
      </c>
      <c r="J13" s="207"/>
      <c r="K13" s="207"/>
    </row>
    <row r="14" spans="2:11">
      <c r="B14" s="220" t="s">
        <v>368</v>
      </c>
      <c r="C14" s="230">
        <v>51425113221.290001</v>
      </c>
      <c r="D14" s="230">
        <v>56920416170</v>
      </c>
      <c r="E14" s="230">
        <v>60549894756</v>
      </c>
      <c r="F14" s="230">
        <v>59447795872.429993</v>
      </c>
      <c r="G14" s="231">
        <v>1.3040142929442963E-2</v>
      </c>
      <c r="H14" s="231">
        <v>0.15600709747817532</v>
      </c>
      <c r="I14" s="231">
        <v>0.98179850042661221</v>
      </c>
    </row>
    <row r="15" spans="2:11">
      <c r="B15" s="220" t="s">
        <v>369</v>
      </c>
      <c r="C15" s="230">
        <v>89872041961.450012</v>
      </c>
      <c r="D15" s="230">
        <v>111528701353</v>
      </c>
      <c r="E15" s="230">
        <v>104587479964</v>
      </c>
      <c r="F15" s="230">
        <v>98366571126.930099</v>
      </c>
      <c r="G15" s="231">
        <v>2.157715232583195E-2</v>
      </c>
      <c r="H15" s="231">
        <v>9.4518038981730834E-2</v>
      </c>
      <c r="I15" s="231">
        <v>0.94051956468201359</v>
      </c>
    </row>
    <row r="16" spans="2:11">
      <c r="B16" s="220" t="s">
        <v>370</v>
      </c>
      <c r="C16" s="230">
        <v>29265934137.690022</v>
      </c>
      <c r="D16" s="230">
        <v>33302416705</v>
      </c>
      <c r="E16" s="230">
        <v>37600076495</v>
      </c>
      <c r="F16" s="230">
        <v>36466502367.510002</v>
      </c>
      <c r="G16" s="231">
        <v>7.9990922460715756E-3</v>
      </c>
      <c r="H16" s="231">
        <v>0.2460392412537673</v>
      </c>
      <c r="I16" s="231">
        <v>0.96985181326317949</v>
      </c>
    </row>
    <row r="17" spans="2:9">
      <c r="B17" s="219" t="s">
        <v>371</v>
      </c>
      <c r="C17" s="230">
        <v>25716128247.069996</v>
      </c>
      <c r="D17" s="230">
        <v>28981768111</v>
      </c>
      <c r="E17" s="230">
        <v>29063016933</v>
      </c>
      <c r="F17" s="230">
        <v>29564325521.650009</v>
      </c>
      <c r="G17" s="231">
        <v>6.4850685337803733E-3</v>
      </c>
      <c r="H17" s="231">
        <v>0.149641393821345</v>
      </c>
      <c r="I17" s="231">
        <v>1.0172490209741711</v>
      </c>
    </row>
    <row r="18" spans="2:9">
      <c r="B18" s="219" t="s">
        <v>372</v>
      </c>
      <c r="C18" s="230">
        <v>318714031598.75006</v>
      </c>
      <c r="D18" s="230">
        <v>361600615322</v>
      </c>
      <c r="E18" s="230">
        <v>349770074716</v>
      </c>
      <c r="F18" s="230">
        <v>346896565270.94</v>
      </c>
      <c r="G18" s="231">
        <v>7.6093330736317355E-2</v>
      </c>
      <c r="H18" s="231">
        <v>8.8425770057311892E-2</v>
      </c>
      <c r="I18" s="231">
        <v>0.991784576060736</v>
      </c>
    </row>
    <row r="19" spans="2:9">
      <c r="B19" s="219" t="s">
        <v>373</v>
      </c>
      <c r="C19" s="230">
        <v>39463024336.480003</v>
      </c>
      <c r="D19" s="230">
        <v>45490765900</v>
      </c>
      <c r="E19" s="230">
        <v>41905879576</v>
      </c>
      <c r="F19" s="230">
        <v>40168974079.43</v>
      </c>
      <c r="G19" s="231">
        <v>8.8112461637586612E-3</v>
      </c>
      <c r="H19" s="231">
        <v>1.7888891052311173E-2</v>
      </c>
      <c r="I19" s="231">
        <v>0.95855222431449105</v>
      </c>
    </row>
    <row r="20" spans="2:9">
      <c r="B20" s="219" t="s">
        <v>374</v>
      </c>
      <c r="C20" s="230">
        <v>710715104.60000002</v>
      </c>
      <c r="D20" s="230">
        <v>792214613</v>
      </c>
      <c r="E20" s="230">
        <v>792214613</v>
      </c>
      <c r="F20" s="230">
        <v>834529303.29000032</v>
      </c>
      <c r="G20" s="231">
        <v>1.8305777756777965E-4</v>
      </c>
      <c r="H20" s="231">
        <v>0.17421073210437066</v>
      </c>
      <c r="I20" s="231">
        <v>1.0534131655685584</v>
      </c>
    </row>
    <row r="21" spans="2:9">
      <c r="B21" s="219" t="s">
        <v>375</v>
      </c>
      <c r="C21" s="230">
        <v>1233884.19</v>
      </c>
      <c r="D21" s="230">
        <v>633754</v>
      </c>
      <c r="E21" s="230">
        <v>633754</v>
      </c>
      <c r="F21" s="232">
        <v>1574945.8600000003</v>
      </c>
      <c r="G21" s="231">
        <v>3.4547149846575088E-7</v>
      </c>
      <c r="H21" s="231">
        <v>0.27641303192319899</v>
      </c>
      <c r="I21" s="231">
        <v>2.4851059874967265</v>
      </c>
    </row>
    <row r="22" spans="2:9">
      <c r="B22" s="221" t="s">
        <v>376</v>
      </c>
      <c r="C22" s="244">
        <v>2514075469</v>
      </c>
      <c r="D22" s="244">
        <v>2859010842</v>
      </c>
      <c r="E22" s="244">
        <v>2471169640</v>
      </c>
      <c r="F22" s="244">
        <v>2553209835.3399992</v>
      </c>
      <c r="G22" s="233">
        <v>5.6005812651388693E-4</v>
      </c>
      <c r="H22" s="233">
        <v>1.5566106436560201E-2</v>
      </c>
      <c r="I22" s="233">
        <v>1.0331989330121421</v>
      </c>
    </row>
    <row r="23" spans="2:9">
      <c r="B23" s="219" t="s">
        <v>213</v>
      </c>
      <c r="C23" s="230">
        <v>1045591630.17</v>
      </c>
      <c r="D23" s="230">
        <v>1133050014</v>
      </c>
      <c r="E23" s="230">
        <v>1133050014</v>
      </c>
      <c r="F23" s="230">
        <v>1060994048.78</v>
      </c>
      <c r="G23" s="233">
        <v>2.3273384387655744E-4</v>
      </c>
      <c r="H23" s="233">
        <v>1.4730816664528801E-2</v>
      </c>
      <c r="I23" s="233">
        <v>0.93640530927172294</v>
      </c>
    </row>
    <row r="24" spans="2:9">
      <c r="B24" s="220" t="s">
        <v>214</v>
      </c>
      <c r="C24" s="230">
        <v>870350089.97000003</v>
      </c>
      <c r="D24" s="230">
        <v>1005130830</v>
      </c>
      <c r="E24" s="230">
        <v>1005130830</v>
      </c>
      <c r="F24" s="230">
        <v>865027049.38999999</v>
      </c>
      <c r="G24" s="233">
        <v>1.8974759612763473E-4</v>
      </c>
      <c r="H24" s="233">
        <v>-6.1159763655376231E-3</v>
      </c>
      <c r="I24" s="233">
        <v>0.86061139860768177</v>
      </c>
    </row>
    <row r="25" spans="2:9">
      <c r="B25" s="220" t="s">
        <v>215</v>
      </c>
      <c r="C25" s="230">
        <v>175241540.19999993</v>
      </c>
      <c r="D25" s="230">
        <v>127919184</v>
      </c>
      <c r="E25" s="230">
        <v>127919184</v>
      </c>
      <c r="F25" s="230">
        <v>195966999.38999993</v>
      </c>
      <c r="G25" s="233">
        <v>4.2986247748922714E-5</v>
      </c>
      <c r="H25" s="233">
        <v>0.11826795842096804</v>
      </c>
      <c r="I25" s="233">
        <v>1.5319594236154597</v>
      </c>
    </row>
    <row r="26" spans="2:9">
      <c r="B26" s="219" t="s">
        <v>216</v>
      </c>
      <c r="C26" s="230">
        <v>1468483838.8299999</v>
      </c>
      <c r="D26" s="230">
        <v>1725960828</v>
      </c>
      <c r="E26" s="230">
        <v>1338119626</v>
      </c>
      <c r="F26" s="230">
        <v>1492215786.5599992</v>
      </c>
      <c r="G26" s="233">
        <v>3.2732428263732949E-4</v>
      </c>
      <c r="H26" s="233">
        <v>1.616085046527127E-2</v>
      </c>
      <c r="I26" s="233">
        <v>1.1151587328710171</v>
      </c>
    </row>
    <row r="27" spans="2:9">
      <c r="B27" s="220" t="s">
        <v>217</v>
      </c>
      <c r="C27" s="230">
        <v>1468483838.8299999</v>
      </c>
      <c r="D27" s="230">
        <v>1598041644</v>
      </c>
      <c r="E27" s="230">
        <v>1210200442</v>
      </c>
      <c r="F27" s="230">
        <v>1492215786.5599992</v>
      </c>
      <c r="G27" s="233">
        <v>3.2732428263732949E-4</v>
      </c>
      <c r="H27" s="233">
        <v>1.616085046527127E-2</v>
      </c>
      <c r="I27" s="233">
        <v>1.233031929895791</v>
      </c>
    </row>
    <row r="28" spans="2:9">
      <c r="B28" s="221" t="s">
        <v>377</v>
      </c>
      <c r="C28" s="234">
        <v>25383945365.250004</v>
      </c>
      <c r="D28" s="234">
        <v>27929028113</v>
      </c>
      <c r="E28" s="234">
        <v>30487484904.549999</v>
      </c>
      <c r="F28" s="234">
        <v>25277213449.620007</v>
      </c>
      <c r="G28" s="233">
        <v>5.5446711085540773E-3</v>
      </c>
      <c r="H28" s="233">
        <v>-4.2047015975740232E-3</v>
      </c>
      <c r="I28" s="233">
        <v>0.82910130267412108</v>
      </c>
    </row>
    <row r="29" spans="2:9">
      <c r="B29" s="212" t="s">
        <v>219</v>
      </c>
      <c r="C29" s="230">
        <v>21840077903.160007</v>
      </c>
      <c r="D29" s="230">
        <v>23864875672</v>
      </c>
      <c r="E29" s="230">
        <v>26210993597.549999</v>
      </c>
      <c r="F29" s="230">
        <v>19842602442.910004</v>
      </c>
      <c r="G29" s="233">
        <v>4.3525646014347993E-3</v>
      </c>
      <c r="H29" s="233">
        <v>-9.1459172861328986E-2</v>
      </c>
      <c r="I29" s="233">
        <v>0.75703358474608673</v>
      </c>
    </row>
    <row r="30" spans="2:9">
      <c r="B30" s="212" t="s">
        <v>220</v>
      </c>
      <c r="C30" s="230">
        <v>3543867462.0899982</v>
      </c>
      <c r="D30" s="230">
        <v>4064152441</v>
      </c>
      <c r="E30" s="230">
        <v>4276491306.9999995</v>
      </c>
      <c r="F30" s="230">
        <v>5434611006.7100029</v>
      </c>
      <c r="G30" s="233">
        <v>1.1921065071192778E-3</v>
      </c>
      <c r="H30" s="233">
        <v>0.53352546754243946</v>
      </c>
      <c r="I30" s="233">
        <v>1.2708107222886968</v>
      </c>
    </row>
    <row r="31" spans="2:9">
      <c r="B31" s="214" t="s">
        <v>149</v>
      </c>
      <c r="C31" s="234">
        <v>8927367918.0599995</v>
      </c>
      <c r="D31" s="234">
        <v>8785471279</v>
      </c>
      <c r="E31" s="234">
        <v>9785471279</v>
      </c>
      <c r="F31" s="234">
        <v>10853429392.010002</v>
      </c>
      <c r="G31" s="233">
        <v>2.3807488312962825E-3</v>
      </c>
      <c r="H31" s="233">
        <v>0.21574796643628802</v>
      </c>
      <c r="I31" s="233">
        <v>1.1091371158895413</v>
      </c>
    </row>
    <row r="32" spans="2:9">
      <c r="B32" s="212" t="s">
        <v>221</v>
      </c>
      <c r="C32" s="230">
        <v>2496279631.9899998</v>
      </c>
      <c r="D32" s="230">
        <v>2064107450</v>
      </c>
      <c r="E32" s="230">
        <v>2064107450</v>
      </c>
      <c r="F32" s="230">
        <v>5294798428.0900002</v>
      </c>
      <c r="G32" s="233">
        <v>1.1614379855739005E-3</v>
      </c>
      <c r="H32" s="233">
        <v>1.1210758443232018</v>
      </c>
      <c r="I32" s="233">
        <v>2.5651757751710069</v>
      </c>
    </row>
    <row r="33" spans="2:9">
      <c r="B33" s="213" t="s">
        <v>222</v>
      </c>
      <c r="C33" s="230">
        <v>2496279631.9899998</v>
      </c>
      <c r="D33" s="230">
        <v>1277303995</v>
      </c>
      <c r="E33" s="230">
        <v>1277303995</v>
      </c>
      <c r="F33" s="230">
        <v>5294798428.0900002</v>
      </c>
      <c r="G33" s="233">
        <v>1.1614379855739005E-3</v>
      </c>
      <c r="H33" s="233">
        <v>1.1210758443232018</v>
      </c>
      <c r="I33" s="233">
        <v>4.1452923100659369</v>
      </c>
    </row>
    <row r="34" spans="2:9">
      <c r="B34" s="213" t="s">
        <v>223</v>
      </c>
      <c r="C34" s="230">
        <v>0</v>
      </c>
      <c r="D34" s="230">
        <v>786803455</v>
      </c>
      <c r="E34" s="230">
        <v>786803455</v>
      </c>
      <c r="F34" s="230">
        <v>0</v>
      </c>
      <c r="G34" s="233">
        <v>0</v>
      </c>
      <c r="H34" s="233" t="s">
        <v>392</v>
      </c>
      <c r="I34" s="233">
        <v>0</v>
      </c>
    </row>
    <row r="35" spans="2:9">
      <c r="B35" s="212" t="s">
        <v>224</v>
      </c>
      <c r="C35" s="230">
        <v>6431088286.0699997</v>
      </c>
      <c r="D35" s="230">
        <v>6721363829</v>
      </c>
      <c r="E35" s="230">
        <v>7721363829</v>
      </c>
      <c r="F35" s="230">
        <v>5558630963.920001</v>
      </c>
      <c r="G35" s="233">
        <v>1.2193108457223816E-3</v>
      </c>
      <c r="H35" s="233">
        <v>-0.13566247007365406</v>
      </c>
      <c r="I35" s="233">
        <v>0.71990273830159657</v>
      </c>
    </row>
    <row r="36" spans="2:9">
      <c r="B36" s="213" t="s">
        <v>225</v>
      </c>
      <c r="C36" s="230">
        <v>3740477955.9899998</v>
      </c>
      <c r="D36" s="230">
        <v>4557050017</v>
      </c>
      <c r="E36" s="230">
        <v>5557050017</v>
      </c>
      <c r="F36" s="230">
        <v>3150000000</v>
      </c>
      <c r="G36" s="233">
        <v>6.9096674863929292E-4</v>
      </c>
      <c r="H36" s="233">
        <v>-0.15786163237358708</v>
      </c>
      <c r="I36" s="233">
        <v>0.56684751628356633</v>
      </c>
    </row>
    <row r="37" spans="2:9">
      <c r="B37" s="213" t="s">
        <v>226</v>
      </c>
      <c r="C37" s="230">
        <v>2690610330.0800009</v>
      </c>
      <c r="D37" s="230">
        <v>2164313812</v>
      </c>
      <c r="E37" s="230">
        <v>2164313812</v>
      </c>
      <c r="F37" s="230">
        <v>2408630963.9200006</v>
      </c>
      <c r="G37" s="233">
        <v>5.2834409708308857E-4</v>
      </c>
      <c r="H37" s="233">
        <v>-0.1048012649797625</v>
      </c>
      <c r="I37" s="233">
        <v>1.1128843472537986</v>
      </c>
    </row>
    <row r="38" spans="2:9">
      <c r="B38" s="214" t="s">
        <v>378</v>
      </c>
      <c r="C38" s="244">
        <v>2408500</v>
      </c>
      <c r="D38" s="244">
        <v>2142586</v>
      </c>
      <c r="E38" s="244">
        <v>2142586</v>
      </c>
      <c r="F38" s="234">
        <v>2419500</v>
      </c>
      <c r="G38" s="233">
        <v>5.307282693119903E-7</v>
      </c>
      <c r="H38" s="233">
        <v>4.5671579821464636E-3</v>
      </c>
      <c r="I38" s="235">
        <v>1.1292428868666182</v>
      </c>
    </row>
    <row r="39" spans="2:9">
      <c r="B39" s="214" t="s">
        <v>151</v>
      </c>
      <c r="C39" s="244">
        <v>258449807.08999994</v>
      </c>
      <c r="D39" s="244">
        <v>163503294</v>
      </c>
      <c r="E39" s="244">
        <v>163503294</v>
      </c>
      <c r="F39" s="234">
        <v>551303413.51999998</v>
      </c>
      <c r="G39" s="233">
        <v>1.2093089750909779E-4</v>
      </c>
      <c r="H39" s="233">
        <v>1.1331159799551318</v>
      </c>
      <c r="I39" s="233">
        <v>3.3718183899096248</v>
      </c>
    </row>
    <row r="40" spans="2:9">
      <c r="B40" s="214" t="s">
        <v>379</v>
      </c>
      <c r="C40" s="234">
        <v>8690451776.8500004</v>
      </c>
      <c r="D40" s="234">
        <v>8677946435</v>
      </c>
      <c r="E40" s="234">
        <v>10002320634</v>
      </c>
      <c r="F40" s="234">
        <v>9296568078.7600002</v>
      </c>
      <c r="G40" s="233">
        <v>2.0392442599633763E-3</v>
      </c>
      <c r="H40" s="233">
        <v>6.9745085465475753E-2</v>
      </c>
      <c r="I40" s="233">
        <v>0.92944111860991563</v>
      </c>
    </row>
    <row r="41" spans="2:9">
      <c r="B41" s="212" t="s">
        <v>380</v>
      </c>
      <c r="C41" s="230">
        <v>89392.87000000001</v>
      </c>
      <c r="D41" s="230">
        <v>0</v>
      </c>
      <c r="E41" s="230">
        <v>0</v>
      </c>
      <c r="F41" s="230">
        <v>172479.52</v>
      </c>
      <c r="G41" s="231">
        <v>3.7834162901989171E-8</v>
      </c>
      <c r="H41" s="231">
        <v>0.92945500015828975</v>
      </c>
      <c r="I41" s="236" t="s">
        <v>392</v>
      </c>
    </row>
    <row r="42" spans="2:9">
      <c r="B42" s="212" t="s">
        <v>381</v>
      </c>
      <c r="C42" s="230">
        <v>74746100.569999963</v>
      </c>
      <c r="D42" s="230">
        <v>308192868</v>
      </c>
      <c r="E42" s="230">
        <v>108192868</v>
      </c>
      <c r="F42" s="230">
        <v>55215264.389999993</v>
      </c>
      <c r="G42" s="231">
        <v>1.2111718003434041E-5</v>
      </c>
      <c r="H42" s="231">
        <v>-0.26129572019224301</v>
      </c>
      <c r="I42" s="231">
        <v>0.5103410734060585</v>
      </c>
    </row>
    <row r="43" spans="2:9">
      <c r="B43" s="212" t="s">
        <v>382</v>
      </c>
      <c r="C43" s="230">
        <v>2061200</v>
      </c>
      <c r="D43" s="230">
        <v>0</v>
      </c>
      <c r="E43" s="230">
        <v>0</v>
      </c>
      <c r="F43" s="230">
        <v>0</v>
      </c>
      <c r="G43" s="231">
        <v>0</v>
      </c>
      <c r="H43" s="236">
        <v>-1</v>
      </c>
      <c r="I43" s="236" t="s">
        <v>392</v>
      </c>
    </row>
    <row r="44" spans="2:9">
      <c r="B44" s="212" t="s">
        <v>383</v>
      </c>
      <c r="C44" s="230">
        <v>0</v>
      </c>
      <c r="D44" s="230">
        <v>0</v>
      </c>
      <c r="E44" s="230">
        <v>0</v>
      </c>
      <c r="F44" s="230">
        <v>0</v>
      </c>
      <c r="G44" s="231">
        <v>0</v>
      </c>
      <c r="H44" s="236" t="s">
        <v>392</v>
      </c>
      <c r="I44" s="236" t="s">
        <v>392</v>
      </c>
    </row>
    <row r="45" spans="2:9">
      <c r="B45" s="212" t="s">
        <v>384</v>
      </c>
      <c r="C45" s="230">
        <v>8060934091.46</v>
      </c>
      <c r="D45" s="230">
        <v>8369753567</v>
      </c>
      <c r="E45" s="230">
        <v>9894127766</v>
      </c>
      <c r="F45" s="230">
        <v>9182940660.1200008</v>
      </c>
      <c r="G45" s="231">
        <v>2.0143195717049777E-3</v>
      </c>
      <c r="H45" s="231">
        <v>0.13919063919015162</v>
      </c>
      <c r="I45" s="231">
        <v>0.92812028278794723</v>
      </c>
    </row>
    <row r="46" spans="2:9">
      <c r="B46" s="212" t="s">
        <v>385</v>
      </c>
      <c r="C46" s="230">
        <v>552620991.94999957</v>
      </c>
      <c r="D46" s="230">
        <v>0</v>
      </c>
      <c r="E46" s="230">
        <v>0</v>
      </c>
      <c r="F46" s="230">
        <v>58239674.730000012</v>
      </c>
      <c r="G46" s="231">
        <v>1.2775136092062889E-5</v>
      </c>
      <c r="H46" s="231">
        <v>-0.8946119029527031</v>
      </c>
      <c r="I46" s="231" t="s">
        <v>392</v>
      </c>
    </row>
    <row r="47" spans="2:9">
      <c r="B47" s="211" t="s">
        <v>386</v>
      </c>
      <c r="C47" s="237">
        <v>2190736100.2199998</v>
      </c>
      <c r="D47" s="237">
        <v>8639808</v>
      </c>
      <c r="E47" s="237">
        <v>8639808</v>
      </c>
      <c r="F47" s="226">
        <v>298156515.09000003</v>
      </c>
      <c r="G47" s="227">
        <v>6.540198025947924E-5</v>
      </c>
      <c r="H47" s="227">
        <v>-0.8639012179239397</v>
      </c>
      <c r="I47" s="227">
        <v>34.509622793700977</v>
      </c>
    </row>
    <row r="48" spans="2:9">
      <c r="B48" s="215" t="s">
        <v>171</v>
      </c>
      <c r="C48" s="230">
        <v>21352092.880000003</v>
      </c>
      <c r="D48" s="230">
        <v>8639808</v>
      </c>
      <c r="E48" s="230">
        <v>8639808</v>
      </c>
      <c r="F48" s="230">
        <v>19481297.129999999</v>
      </c>
      <c r="G48" s="238">
        <v>4.2733106467276471E-6</v>
      </c>
      <c r="H48" s="238">
        <v>-8.7616504879122759E-2</v>
      </c>
      <c r="I48" s="238">
        <v>2.2548298677470608</v>
      </c>
    </row>
    <row r="49" spans="2:9">
      <c r="B49" s="215" t="s">
        <v>173</v>
      </c>
      <c r="C49" s="230">
        <v>2000634000</v>
      </c>
      <c r="D49" s="230"/>
      <c r="E49" s="230"/>
      <c r="F49" s="230"/>
      <c r="G49" s="231">
        <v>0</v>
      </c>
      <c r="H49" s="238">
        <v>-1</v>
      </c>
      <c r="I49" s="236" t="s">
        <v>392</v>
      </c>
    </row>
    <row r="50" spans="2:9">
      <c r="B50" s="215" t="s">
        <v>175</v>
      </c>
      <c r="C50" s="230">
        <v>168750007.34</v>
      </c>
      <c r="D50" s="230">
        <v>0</v>
      </c>
      <c r="E50" s="230">
        <v>0</v>
      </c>
      <c r="F50" s="230">
        <v>278675217.96000004</v>
      </c>
      <c r="G50" s="231">
        <v>6.1128669612751601E-5</v>
      </c>
      <c r="H50" s="231">
        <v>0.65140862719206338</v>
      </c>
      <c r="I50" s="236" t="s">
        <v>392</v>
      </c>
    </row>
    <row r="51" spans="2:9">
      <c r="B51" s="216" t="s">
        <v>387</v>
      </c>
      <c r="C51" s="239">
        <v>603135657427.99011</v>
      </c>
      <c r="D51" s="239">
        <v>687043274285</v>
      </c>
      <c r="E51" s="239">
        <v>677190002952.55005</v>
      </c>
      <c r="F51" s="239">
        <v>660579138672.38086</v>
      </c>
      <c r="G51" s="240">
        <v>0.1449010221166348</v>
      </c>
      <c r="H51" s="240">
        <v>9.5241394762419773E-2</v>
      </c>
      <c r="I51" s="240">
        <v>0.97547089560131461</v>
      </c>
    </row>
    <row r="52" spans="2:9">
      <c r="B52" s="217" t="s">
        <v>388</v>
      </c>
      <c r="C52" s="241">
        <v>965091039.57999992</v>
      </c>
      <c r="D52" s="241">
        <v>2887223100</v>
      </c>
      <c r="E52" s="241">
        <v>3386990247.1300001</v>
      </c>
      <c r="F52" s="242">
        <v>1038440718.0000001</v>
      </c>
      <c r="G52" s="243">
        <v>2.2778666875273429E-4</v>
      </c>
      <c r="H52" s="243">
        <v>7.600285922447414E-2</v>
      </c>
      <c r="I52" s="243">
        <v>0.30659690233236814</v>
      </c>
    </row>
    <row r="53" spans="2:9">
      <c r="B53" s="216" t="s">
        <v>389</v>
      </c>
      <c r="C53" s="239">
        <v>604100748467.57007</v>
      </c>
      <c r="D53" s="239">
        <v>689930497385</v>
      </c>
      <c r="E53" s="239">
        <v>680576993199.68005</v>
      </c>
      <c r="F53" s="239">
        <v>661617579390.38086</v>
      </c>
      <c r="G53" s="240">
        <v>0.14512880878538753</v>
      </c>
      <c r="H53" s="240">
        <v>9.5210659925044627E-2</v>
      </c>
      <c r="I53" s="240">
        <v>0.9721421470329713</v>
      </c>
    </row>
    <row r="54" spans="2:9">
      <c r="B54" s="442" t="s">
        <v>394</v>
      </c>
      <c r="C54" s="443"/>
      <c r="D54" s="339"/>
      <c r="E54" s="444"/>
      <c r="F54" s="445"/>
      <c r="G54" s="445"/>
      <c r="H54" s="445"/>
      <c r="I54" s="446"/>
    </row>
    <row r="55" spans="2:9">
      <c r="B55" s="442" t="s">
        <v>395</v>
      </c>
      <c r="C55" s="443"/>
      <c r="D55" s="443"/>
      <c r="E55" s="445"/>
      <c r="F55" s="445"/>
      <c r="G55" s="445"/>
      <c r="H55" s="445"/>
      <c r="I55" s="446"/>
    </row>
    <row r="56" spans="2:9">
      <c r="B56" s="442" t="s">
        <v>396</v>
      </c>
      <c r="C56" s="443"/>
      <c r="D56" s="443"/>
      <c r="E56" s="445"/>
      <c r="F56" s="445"/>
      <c r="G56" s="445"/>
      <c r="H56" s="445"/>
      <c r="I56" s="446"/>
    </row>
    <row r="57" spans="2:9">
      <c r="B57" s="443" t="s">
        <v>390</v>
      </c>
      <c r="C57" s="443"/>
      <c r="D57" s="443"/>
      <c r="E57" s="445"/>
      <c r="F57" s="445"/>
      <c r="G57" s="445"/>
      <c r="H57" s="445"/>
      <c r="I57" s="446"/>
    </row>
    <row r="58" spans="2:9">
      <c r="B58" s="788" t="s">
        <v>391</v>
      </c>
      <c r="C58" s="788"/>
      <c r="D58" s="788"/>
      <c r="E58" s="788"/>
      <c r="F58" s="788"/>
      <c r="G58" s="788"/>
      <c r="H58" s="788"/>
      <c r="I58" s="788"/>
    </row>
    <row r="60" spans="2:9" s="223" customFormat="1"/>
    <row r="61" spans="2:9" s="223" customFormat="1"/>
    <row r="62" spans="2:9" s="223" customFormat="1"/>
    <row r="63" spans="2:9" s="223" customFormat="1">
      <c r="B63" s="455"/>
      <c r="C63" s="455"/>
      <c r="D63" s="455"/>
      <c r="E63" s="455"/>
      <c r="F63" s="455"/>
    </row>
    <row r="64" spans="2:9" s="223" customFormat="1">
      <c r="B64" s="779"/>
      <c r="C64" s="456"/>
      <c r="D64" s="786"/>
      <c r="E64" s="787"/>
      <c r="F64" s="787"/>
    </row>
    <row r="65" spans="2:6" s="223" customFormat="1">
      <c r="B65" s="780"/>
      <c r="C65" s="782"/>
      <c r="D65" s="784"/>
      <c r="E65" s="782"/>
      <c r="F65" s="784"/>
    </row>
    <row r="66" spans="2:6" s="223" customFormat="1">
      <c r="B66" s="780"/>
      <c r="C66" s="783"/>
      <c r="D66" s="785"/>
      <c r="E66" s="783"/>
      <c r="F66" s="785"/>
    </row>
    <row r="67" spans="2:6" s="223" customFormat="1">
      <c r="B67" s="781"/>
      <c r="C67" s="457"/>
      <c r="D67" s="457"/>
      <c r="E67" s="456"/>
      <c r="F67" s="458"/>
    </row>
    <row r="68" spans="2:6">
      <c r="B68" s="459"/>
      <c r="C68" s="460"/>
      <c r="D68" s="460"/>
      <c r="E68" s="460"/>
      <c r="F68" s="460"/>
    </row>
    <row r="69" spans="2:6">
      <c r="B69" s="459"/>
      <c r="C69" s="460"/>
      <c r="D69" s="460"/>
      <c r="E69" s="460"/>
      <c r="F69" s="460"/>
    </row>
  </sheetData>
  <mergeCells count="20">
    <mergeCell ref="B58:I58"/>
    <mergeCell ref="B3:I3"/>
    <mergeCell ref="B4:I4"/>
    <mergeCell ref="B5:I5"/>
    <mergeCell ref="B6:I6"/>
    <mergeCell ref="B7:B10"/>
    <mergeCell ref="D7:I7"/>
    <mergeCell ref="C8:C9"/>
    <mergeCell ref="D8:D9"/>
    <mergeCell ref="E8:E9"/>
    <mergeCell ref="F8:F9"/>
    <mergeCell ref="G8:G9"/>
    <mergeCell ref="H8:H9"/>
    <mergeCell ref="I8:I9"/>
    <mergeCell ref="B64:B67"/>
    <mergeCell ref="C65:C66"/>
    <mergeCell ref="D65:D66"/>
    <mergeCell ref="E65:E66"/>
    <mergeCell ref="F65:F66"/>
    <mergeCell ref="D64:F6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C2:G44"/>
  <sheetViews>
    <sheetView showGridLines="0" workbookViewId="0">
      <selection activeCell="H23" sqref="H23"/>
    </sheetView>
  </sheetViews>
  <sheetFormatPr defaultColWidth="11.44140625" defaultRowHeight="14.4"/>
  <cols>
    <col min="3" max="3" width="84.33203125" customWidth="1"/>
    <col min="4" max="4" width="18" bestFit="1" customWidth="1"/>
    <col min="5" max="5" width="21.5546875" bestFit="1" customWidth="1"/>
    <col min="6" max="6" width="16.44140625" bestFit="1" customWidth="1"/>
  </cols>
  <sheetData>
    <row r="2" spans="3:7" s="223" customFormat="1" ht="17.25" customHeight="1"/>
    <row r="3" spans="3:7" s="223" customFormat="1" ht="15" customHeight="1">
      <c r="C3" s="696" t="s">
        <v>560</v>
      </c>
      <c r="D3" s="801"/>
      <c r="E3" s="801"/>
      <c r="F3" s="801"/>
      <c r="G3" s="801"/>
    </row>
    <row r="4" spans="3:7" s="223" customFormat="1" ht="27" customHeight="1">
      <c r="C4" s="801"/>
      <c r="D4" s="801"/>
      <c r="E4" s="801"/>
      <c r="F4" s="801"/>
      <c r="G4" s="801"/>
    </row>
    <row r="5" spans="3:7">
      <c r="C5" s="776" t="s">
        <v>203</v>
      </c>
      <c r="D5" s="776"/>
      <c r="E5" s="776"/>
      <c r="F5" s="776"/>
      <c r="G5" s="776"/>
    </row>
    <row r="6" spans="3:7">
      <c r="C6" s="204" t="s">
        <v>252</v>
      </c>
      <c r="D6" s="205" t="s">
        <v>397</v>
      </c>
      <c r="E6" s="205" t="s">
        <v>398</v>
      </c>
      <c r="F6" s="205" t="s">
        <v>399</v>
      </c>
      <c r="G6" s="202" t="s">
        <v>400</v>
      </c>
    </row>
    <row r="7" spans="3:7">
      <c r="C7" s="206" t="s">
        <v>401</v>
      </c>
      <c r="D7" s="451">
        <v>635640190</v>
      </c>
      <c r="E7" s="451">
        <v>635640190</v>
      </c>
      <c r="F7" s="451">
        <v>724629911.02999914</v>
      </c>
      <c r="G7" s="203">
        <v>1.1400001485588869</v>
      </c>
    </row>
    <row r="8" spans="3:7" ht="28.8">
      <c r="C8" s="246" t="s">
        <v>402</v>
      </c>
      <c r="D8" s="452">
        <v>36180356</v>
      </c>
      <c r="E8" s="452">
        <v>36180356</v>
      </c>
      <c r="F8" s="452">
        <v>38165050.999999993</v>
      </c>
      <c r="G8" s="247">
        <v>1.0548555962246473</v>
      </c>
    </row>
    <row r="9" spans="3:7" ht="28.8">
      <c r="C9" s="206" t="s">
        <v>403</v>
      </c>
      <c r="D9" s="451">
        <v>283129651</v>
      </c>
      <c r="E9" s="451">
        <v>283129651</v>
      </c>
      <c r="F9" s="451">
        <v>286756636.63999987</v>
      </c>
      <c r="G9" s="203">
        <v>1.0128103348666928</v>
      </c>
    </row>
    <row r="10" spans="3:7">
      <c r="C10" s="246" t="s">
        <v>404</v>
      </c>
      <c r="D10" s="452">
        <v>65515910</v>
      </c>
      <c r="E10" s="452">
        <v>65515910</v>
      </c>
      <c r="F10" s="452">
        <v>85635234</v>
      </c>
      <c r="G10" s="247">
        <v>1.3070906593528198</v>
      </c>
    </row>
    <row r="11" spans="3:7" ht="28.8">
      <c r="C11" s="206" t="s">
        <v>405</v>
      </c>
      <c r="D11" s="451">
        <v>1347586759</v>
      </c>
      <c r="E11" s="451">
        <v>1347586759</v>
      </c>
      <c r="F11" s="451">
        <v>1255122031.6399987</v>
      </c>
      <c r="G11" s="203">
        <v>0.93138495407255528</v>
      </c>
    </row>
    <row r="12" spans="3:7">
      <c r="C12" s="246" t="s">
        <v>406</v>
      </c>
      <c r="D12" s="452">
        <v>35446018</v>
      </c>
      <c r="E12" s="452">
        <v>295590718</v>
      </c>
      <c r="F12" s="452">
        <v>34208705.25</v>
      </c>
      <c r="G12" s="247">
        <v>0.11572997109469452</v>
      </c>
    </row>
    <row r="13" spans="3:7" ht="28.8">
      <c r="C13" s="206" t="s">
        <v>407</v>
      </c>
      <c r="D13" s="451">
        <v>1957105303</v>
      </c>
      <c r="E13" s="451">
        <v>1957105303</v>
      </c>
      <c r="F13" s="451">
        <v>1841693008.0799997</v>
      </c>
      <c r="G13" s="203">
        <v>0.94102908272585661</v>
      </c>
    </row>
    <row r="14" spans="3:7">
      <c r="C14" s="246" t="s">
        <v>408</v>
      </c>
      <c r="D14" s="452">
        <v>39291386</v>
      </c>
      <c r="E14" s="452">
        <v>39291386</v>
      </c>
      <c r="F14" s="452">
        <v>4222939</v>
      </c>
      <c r="G14" s="247">
        <v>0.10747747610634045</v>
      </c>
    </row>
    <row r="15" spans="3:7">
      <c r="C15" s="206" t="s">
        <v>409</v>
      </c>
      <c r="D15" s="451">
        <v>190825984</v>
      </c>
      <c r="E15" s="451">
        <v>190825984</v>
      </c>
      <c r="F15" s="451">
        <v>376456156.38999981</v>
      </c>
      <c r="G15" s="203">
        <v>1.9727719909988768</v>
      </c>
    </row>
    <row r="16" spans="3:7" ht="28.8">
      <c r="C16" s="246" t="s">
        <v>410</v>
      </c>
      <c r="D16" s="452">
        <v>76683776</v>
      </c>
      <c r="E16" s="452">
        <v>81683776</v>
      </c>
      <c r="F16" s="452">
        <v>47085268.609999999</v>
      </c>
      <c r="G16" s="247">
        <v>0.57643354550602555</v>
      </c>
    </row>
    <row r="17" spans="3:7">
      <c r="C17" s="206" t="s">
        <v>411</v>
      </c>
      <c r="D17" s="451">
        <v>12326116</v>
      </c>
      <c r="E17" s="451">
        <v>12326116</v>
      </c>
      <c r="F17" s="451">
        <v>12467630.84</v>
      </c>
      <c r="G17" s="203">
        <v>1.0114808947116838</v>
      </c>
    </row>
    <row r="18" spans="3:7">
      <c r="C18" s="248" t="s">
        <v>412</v>
      </c>
      <c r="D18" s="452">
        <v>287404849</v>
      </c>
      <c r="E18" s="452">
        <v>313438449</v>
      </c>
      <c r="F18" s="452">
        <v>360276458.90000004</v>
      </c>
      <c r="G18" s="247">
        <v>1.149432879244499</v>
      </c>
    </row>
    <row r="19" spans="3:7">
      <c r="C19" s="249" t="s">
        <v>413</v>
      </c>
      <c r="D19" s="451">
        <v>265879675</v>
      </c>
      <c r="E19" s="451">
        <v>301377302.57999998</v>
      </c>
      <c r="F19" s="451">
        <v>299061721.60999995</v>
      </c>
      <c r="G19" s="203">
        <v>0.99231667099619969</v>
      </c>
    </row>
    <row r="20" spans="3:7" ht="28.8">
      <c r="C20" s="246" t="s">
        <v>414</v>
      </c>
      <c r="D20" s="452">
        <v>27057253</v>
      </c>
      <c r="E20" s="452">
        <v>27057253</v>
      </c>
      <c r="F20" s="452">
        <v>23823368.530000001</v>
      </c>
      <c r="G20" s="247">
        <v>0.88047994118249928</v>
      </c>
    </row>
    <row r="21" spans="3:7">
      <c r="C21" s="249" t="s">
        <v>415</v>
      </c>
      <c r="D21" s="451">
        <v>434419203</v>
      </c>
      <c r="E21" s="451">
        <v>434419203</v>
      </c>
      <c r="F21" s="451">
        <v>315722059.02999997</v>
      </c>
      <c r="G21" s="203">
        <v>0.72676819268046944</v>
      </c>
    </row>
    <row r="22" spans="3:7" ht="28.8">
      <c r="C22" s="250" t="s">
        <v>416</v>
      </c>
      <c r="D22" s="453">
        <v>3401221380</v>
      </c>
      <c r="E22" s="453">
        <v>3209511380</v>
      </c>
      <c r="F22" s="452">
        <v>2408219989.0900002</v>
      </c>
      <c r="G22" s="247">
        <v>0.75033851074552049</v>
      </c>
    </row>
    <row r="23" spans="3:7" ht="28.8">
      <c r="C23" s="206" t="s">
        <v>417</v>
      </c>
      <c r="D23" s="451">
        <v>290418741</v>
      </c>
      <c r="E23" s="451">
        <v>290418741</v>
      </c>
      <c r="F23" s="451">
        <v>283809037.12000006</v>
      </c>
      <c r="G23" s="203">
        <v>0.97724078047704255</v>
      </c>
    </row>
    <row r="24" spans="3:7" ht="28.8">
      <c r="C24" s="246" t="s">
        <v>418</v>
      </c>
      <c r="D24" s="452">
        <v>1472537381</v>
      </c>
      <c r="E24" s="452">
        <v>1472537381</v>
      </c>
      <c r="F24" s="452">
        <v>743534757.2299999</v>
      </c>
      <c r="G24" s="247">
        <v>0.50493438524804413</v>
      </c>
    </row>
    <row r="25" spans="3:7" ht="28.8">
      <c r="C25" s="206" t="s">
        <v>419</v>
      </c>
      <c r="D25" s="451">
        <v>16831882</v>
      </c>
      <c r="E25" s="451">
        <v>16831882</v>
      </c>
      <c r="F25" s="451">
        <v>6000</v>
      </c>
      <c r="G25" s="203">
        <v>3.5646637731894746E-4</v>
      </c>
    </row>
    <row r="26" spans="3:7">
      <c r="C26" s="246" t="s">
        <v>420</v>
      </c>
      <c r="D26" s="452">
        <v>13317588</v>
      </c>
      <c r="E26" s="452">
        <v>28979878</v>
      </c>
      <c r="F26" s="452">
        <v>29317927.620000001</v>
      </c>
      <c r="G26" s="247">
        <v>1.0116649773335831</v>
      </c>
    </row>
    <row r="27" spans="3:7">
      <c r="C27" s="249" t="s">
        <v>421</v>
      </c>
      <c r="D27" s="451">
        <v>84613969</v>
      </c>
      <c r="E27" s="451">
        <v>84613969</v>
      </c>
      <c r="F27" s="451">
        <v>64076840.500000022</v>
      </c>
      <c r="G27" s="203">
        <v>0.75728442073199542</v>
      </c>
    </row>
    <row r="28" spans="3:7" ht="28.8">
      <c r="C28" s="246" t="s">
        <v>422</v>
      </c>
      <c r="D28" s="452">
        <v>382501342</v>
      </c>
      <c r="E28" s="452">
        <v>382501342</v>
      </c>
      <c r="F28" s="452">
        <v>358440434</v>
      </c>
      <c r="G28" s="247">
        <v>0.93709588605835537</v>
      </c>
    </row>
    <row r="29" spans="3:7">
      <c r="C29" s="251" t="s">
        <v>423</v>
      </c>
      <c r="D29" s="454">
        <v>3013922445</v>
      </c>
      <c r="E29" s="454">
        <v>3013922445</v>
      </c>
      <c r="F29" s="451">
        <v>859259924.94999993</v>
      </c>
      <c r="G29" s="203">
        <v>0.28509689304563374</v>
      </c>
    </row>
    <row r="30" spans="3:7" ht="28.8">
      <c r="C30" s="246" t="s">
        <v>424</v>
      </c>
      <c r="D30" s="452">
        <v>15700221</v>
      </c>
      <c r="E30" s="452">
        <v>15700221</v>
      </c>
      <c r="F30" s="452">
        <v>8820052.7099999972</v>
      </c>
      <c r="G30" s="247">
        <v>0.56177888897232697</v>
      </c>
    </row>
    <row r="31" spans="3:7" ht="28.8">
      <c r="C31" s="206" t="s">
        <v>425</v>
      </c>
      <c r="D31" s="451">
        <v>1828042408</v>
      </c>
      <c r="E31" s="451">
        <v>2099042408</v>
      </c>
      <c r="F31" s="451">
        <v>2115176366</v>
      </c>
      <c r="G31" s="203">
        <v>1.0076863420855668</v>
      </c>
    </row>
    <row r="32" spans="3:7" ht="28.8">
      <c r="C32" s="246" t="s">
        <v>426</v>
      </c>
      <c r="D32" s="452">
        <v>1362894355</v>
      </c>
      <c r="E32" s="452">
        <v>1557494355</v>
      </c>
      <c r="F32" s="452">
        <v>1470211926.7700002</v>
      </c>
      <c r="G32" s="247">
        <v>0.94395971455703942</v>
      </c>
    </row>
    <row r="33" spans="3:7" ht="28.8">
      <c r="C33" s="206" t="s">
        <v>427</v>
      </c>
      <c r="D33" s="451">
        <v>1337732217</v>
      </c>
      <c r="E33" s="451">
        <v>1337732217</v>
      </c>
      <c r="F33" s="451">
        <v>1272545272.9400003</v>
      </c>
      <c r="G33" s="203">
        <v>0.95127055831383955</v>
      </c>
    </row>
    <row r="34" spans="3:7">
      <c r="C34" s="248" t="s">
        <v>428</v>
      </c>
      <c r="D34" s="452">
        <v>75273107</v>
      </c>
      <c r="E34" s="452">
        <v>75273107</v>
      </c>
      <c r="F34" s="452">
        <v>8754388.7300000004</v>
      </c>
      <c r="G34" s="247">
        <v>0.11630167903126412</v>
      </c>
    </row>
    <row r="35" spans="3:7" ht="28.8">
      <c r="C35" s="206" t="s">
        <v>429</v>
      </c>
      <c r="D35" s="451">
        <v>147054995</v>
      </c>
      <c r="E35" s="451">
        <v>184693864.97000003</v>
      </c>
      <c r="F35" s="451">
        <v>185285575.0099999</v>
      </c>
      <c r="G35" s="203">
        <v>1.0032037341364641</v>
      </c>
    </row>
    <row r="36" spans="3:7" ht="28.8">
      <c r="C36" s="246" t="s">
        <v>430</v>
      </c>
      <c r="D36" s="452">
        <v>1231861611</v>
      </c>
      <c r="E36" s="452">
        <v>1532281611</v>
      </c>
      <c r="F36" s="452">
        <v>1516603146.9000001</v>
      </c>
      <c r="G36" s="247">
        <v>0.98976789645751362</v>
      </c>
    </row>
    <row r="37" spans="3:7">
      <c r="C37" s="206" t="s">
        <v>431</v>
      </c>
      <c r="D37" s="451">
        <v>6753863</v>
      </c>
      <c r="E37" s="451">
        <v>9865991</v>
      </c>
      <c r="F37" s="451">
        <v>9041645.4700000007</v>
      </c>
      <c r="G37" s="203">
        <v>0.91644574478123897</v>
      </c>
    </row>
    <row r="38" spans="3:7">
      <c r="C38" s="246" t="s">
        <v>432</v>
      </c>
      <c r="D38" s="452">
        <v>28880980</v>
      </c>
      <c r="E38" s="452">
        <v>28880980</v>
      </c>
      <c r="F38" s="452">
        <v>0</v>
      </c>
      <c r="G38" s="247">
        <v>0</v>
      </c>
    </row>
    <row r="39" spans="3:7" ht="28.8">
      <c r="C39" s="206" t="s">
        <v>433</v>
      </c>
      <c r="D39" s="451">
        <v>5048891</v>
      </c>
      <c r="E39" s="451">
        <v>5048891</v>
      </c>
      <c r="F39" s="451">
        <v>0</v>
      </c>
      <c r="G39" s="203">
        <v>0</v>
      </c>
    </row>
    <row r="40" spans="3:7" ht="28.8">
      <c r="C40" s="246" t="s">
        <v>434</v>
      </c>
      <c r="D40" s="452">
        <v>13064419</v>
      </c>
      <c r="E40" s="452">
        <v>13064419</v>
      </c>
      <c r="F40" s="452">
        <v>1831535.2500000002</v>
      </c>
      <c r="G40" s="247">
        <v>0.14019262930865889</v>
      </c>
    </row>
    <row r="41" spans="3:7">
      <c r="C41" s="252" t="s">
        <v>435</v>
      </c>
      <c r="D41" s="450">
        <v>20422164224</v>
      </c>
      <c r="E41" s="450">
        <v>21379563439.550003</v>
      </c>
      <c r="F41" s="450">
        <v>17040261000.84001</v>
      </c>
      <c r="G41" s="253">
        <v>0.79703503062729864</v>
      </c>
    </row>
    <row r="42" spans="3:7">
      <c r="C42" s="802" t="s">
        <v>436</v>
      </c>
      <c r="D42" s="802"/>
      <c r="E42" s="802"/>
      <c r="F42" s="802"/>
      <c r="G42" s="802"/>
    </row>
    <row r="43" spans="3:7">
      <c r="C43" s="802" t="s">
        <v>437</v>
      </c>
      <c r="D43" s="802"/>
      <c r="E43" s="802"/>
      <c r="F43" s="802"/>
      <c r="G43" s="802"/>
    </row>
    <row r="44" spans="3:7">
      <c r="C44" s="800" t="s">
        <v>438</v>
      </c>
      <c r="D44" s="800"/>
      <c r="E44" s="800"/>
      <c r="F44" s="800"/>
      <c r="G44" s="800"/>
    </row>
  </sheetData>
  <mergeCells count="5">
    <mergeCell ref="C44:G44"/>
    <mergeCell ref="C3:G4"/>
    <mergeCell ref="C5:G5"/>
    <mergeCell ref="C42:G42"/>
    <mergeCell ref="C43:G4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B3:O31"/>
  <sheetViews>
    <sheetView showGridLines="0" topLeftCell="A16" workbookViewId="0">
      <selection activeCell="J37" sqref="J37"/>
    </sheetView>
  </sheetViews>
  <sheetFormatPr defaultColWidth="11.44140625" defaultRowHeight="14.4"/>
  <cols>
    <col min="1" max="16384" width="11.44140625" style="223"/>
  </cols>
  <sheetData>
    <row r="3" spans="2:15" ht="15" customHeight="1">
      <c r="B3" s="696" t="s">
        <v>570</v>
      </c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</row>
    <row r="4" spans="2:15">
      <c r="B4" s="696" t="s">
        <v>78</v>
      </c>
      <c r="C4" s="696"/>
      <c r="D4" s="69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</row>
    <row r="30" spans="2:2">
      <c r="B30" s="529" t="s">
        <v>568</v>
      </c>
    </row>
    <row r="31" spans="2:2">
      <c r="B31" s="529" t="s">
        <v>569</v>
      </c>
    </row>
  </sheetData>
  <mergeCells count="2">
    <mergeCell ref="B3:O3"/>
    <mergeCell ref="B4:O4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B3:M32"/>
  <sheetViews>
    <sheetView showGridLines="0" topLeftCell="A6" zoomScaleNormal="100" zoomScaleSheetLayoutView="12" workbookViewId="0">
      <selection activeCell="B8" sqref="B8:J30"/>
    </sheetView>
  </sheetViews>
  <sheetFormatPr defaultColWidth="11.44140625" defaultRowHeight="15"/>
  <cols>
    <col min="1" max="1" width="11.44140625" style="283"/>
    <col min="2" max="2" width="49.33203125" style="283" customWidth="1"/>
    <col min="3" max="5" width="13.88671875" style="283" bestFit="1" customWidth="1"/>
    <col min="6" max="6" width="15.5546875" style="283" bestFit="1" customWidth="1"/>
    <col min="7" max="7" width="9.6640625" style="283" bestFit="1" customWidth="1"/>
    <col min="8" max="8" width="5.109375" style="283" customWidth="1"/>
    <col min="9" max="9" width="16.109375" style="283" hidden="1" customWidth="1"/>
    <col min="10" max="10" width="13" style="283" bestFit="1" customWidth="1"/>
    <col min="11" max="11" width="21.6640625" style="283" bestFit="1" customWidth="1"/>
    <col min="12" max="12" width="13.88671875" style="283" bestFit="1" customWidth="1"/>
    <col min="13" max="13" width="19.5546875" style="283" bestFit="1" customWidth="1"/>
    <col min="14" max="14" width="13.5546875" style="283" customWidth="1"/>
    <col min="15" max="15" width="15" style="283" bestFit="1" customWidth="1"/>
    <col min="16" max="19" width="11.44140625" style="283"/>
    <col min="20" max="20" width="79.6640625" style="283" bestFit="1" customWidth="1"/>
    <col min="21" max="21" width="21.44140625" style="283" bestFit="1" customWidth="1"/>
    <col min="22" max="22" width="79.6640625" style="283" bestFit="1" customWidth="1"/>
    <col min="23" max="23" width="18.6640625" style="283" bestFit="1" customWidth="1"/>
    <col min="24" max="24" width="14.44140625" style="283" bestFit="1" customWidth="1"/>
    <col min="25" max="25" width="6.6640625" style="283" bestFit="1" customWidth="1"/>
    <col min="26" max="16384" width="11.44140625" style="283"/>
  </cols>
  <sheetData>
    <row r="3" spans="2:13">
      <c r="B3" s="809" t="s">
        <v>562</v>
      </c>
      <c r="C3" s="810"/>
      <c r="D3" s="810"/>
      <c r="E3" s="810"/>
      <c r="F3" s="810"/>
      <c r="G3" s="810"/>
      <c r="H3" s="810"/>
      <c r="I3" s="810"/>
      <c r="J3" s="810"/>
      <c r="K3" s="284"/>
    </row>
    <row r="4" spans="2:13">
      <c r="B4" s="776" t="s">
        <v>439</v>
      </c>
      <c r="C4" s="776"/>
      <c r="D4" s="776"/>
      <c r="E4" s="776"/>
      <c r="F4" s="776"/>
      <c r="G4" s="776"/>
      <c r="H4" s="776"/>
      <c r="I4" s="776"/>
      <c r="J4" s="776"/>
      <c r="K4" s="201"/>
    </row>
    <row r="5" spans="2:13">
      <c r="B5" s="776" t="s">
        <v>358</v>
      </c>
      <c r="C5" s="776"/>
      <c r="D5" s="776"/>
      <c r="E5" s="776"/>
      <c r="F5" s="776"/>
      <c r="G5" s="776"/>
      <c r="H5" s="776"/>
      <c r="I5" s="776"/>
      <c r="J5" s="776"/>
      <c r="K5" s="201"/>
    </row>
    <row r="6" spans="2:13">
      <c r="B6" s="776" t="s">
        <v>78</v>
      </c>
      <c r="C6" s="776"/>
      <c r="D6" s="776"/>
      <c r="E6" s="776"/>
      <c r="F6" s="776"/>
      <c r="G6" s="776"/>
      <c r="H6" s="776"/>
      <c r="I6" s="776"/>
      <c r="J6" s="776"/>
      <c r="K6" s="201"/>
    </row>
    <row r="7" spans="2:13">
      <c r="B7" s="811" t="s">
        <v>203</v>
      </c>
      <c r="C7" s="811"/>
      <c r="D7" s="811"/>
      <c r="E7" s="811"/>
      <c r="F7" s="811"/>
      <c r="G7" s="811"/>
      <c r="H7" s="811"/>
      <c r="I7" s="811"/>
      <c r="J7" s="811"/>
      <c r="K7" s="285"/>
    </row>
    <row r="8" spans="2:13" ht="20.399999999999999">
      <c r="B8" s="803" t="s">
        <v>0</v>
      </c>
      <c r="C8" s="254" t="s">
        <v>440</v>
      </c>
      <c r="D8" s="806" t="s">
        <v>441</v>
      </c>
      <c r="E8" s="807"/>
      <c r="F8" s="807"/>
      <c r="G8" s="807"/>
      <c r="H8" s="808"/>
      <c r="I8" s="255" t="s">
        <v>442</v>
      </c>
      <c r="J8" s="254" t="s">
        <v>443</v>
      </c>
      <c r="K8" s="286"/>
    </row>
    <row r="9" spans="2:13" ht="20.399999999999999">
      <c r="B9" s="804"/>
      <c r="C9" s="254" t="s">
        <v>444</v>
      </c>
      <c r="D9" s="254" t="s">
        <v>300</v>
      </c>
      <c r="E9" s="254" t="s">
        <v>361</v>
      </c>
      <c r="F9" s="254" t="s">
        <v>444</v>
      </c>
      <c r="G9" s="254" t="s">
        <v>445</v>
      </c>
      <c r="H9" s="254" t="s">
        <v>362</v>
      </c>
      <c r="I9" s="256" t="s">
        <v>446</v>
      </c>
      <c r="J9" s="254" t="s">
        <v>447</v>
      </c>
      <c r="K9" s="287"/>
    </row>
    <row r="10" spans="2:13">
      <c r="B10" s="805"/>
      <c r="C10" s="254">
        <v>1</v>
      </c>
      <c r="D10" s="254">
        <v>2</v>
      </c>
      <c r="E10" s="254">
        <v>3</v>
      </c>
      <c r="F10" s="254">
        <v>4</v>
      </c>
      <c r="G10" s="254">
        <v>5</v>
      </c>
      <c r="H10" s="254">
        <v>6</v>
      </c>
      <c r="I10" s="254" t="s">
        <v>448</v>
      </c>
      <c r="J10" s="254" t="s">
        <v>449</v>
      </c>
      <c r="K10" s="287"/>
      <c r="L10" s="288"/>
    </row>
    <row r="11" spans="2:13">
      <c r="B11" s="257" t="s">
        <v>178</v>
      </c>
      <c r="C11" s="258">
        <v>580208954552.20007</v>
      </c>
      <c r="D11" s="258">
        <v>643906763177</v>
      </c>
      <c r="E11" s="258">
        <v>655666149701.30005</v>
      </c>
      <c r="F11" s="258">
        <v>641268003384.12891</v>
      </c>
      <c r="G11" s="259">
        <v>0.97807026499931204</v>
      </c>
      <c r="H11" s="260">
        <v>0.1406650372396008</v>
      </c>
      <c r="I11" s="261">
        <v>61059048831.928833</v>
      </c>
      <c r="J11" s="262">
        <v>0.10523630901052483</v>
      </c>
      <c r="K11" s="284"/>
      <c r="L11" s="288"/>
    </row>
    <row r="12" spans="2:13">
      <c r="B12" s="263" t="s">
        <v>180</v>
      </c>
      <c r="C12" s="264">
        <v>259934445150.67007</v>
      </c>
      <c r="D12" s="265">
        <v>284605468149</v>
      </c>
      <c r="E12" s="265">
        <v>295627380966.86005</v>
      </c>
      <c r="F12" s="265">
        <v>287508720077.58893</v>
      </c>
      <c r="G12" s="266">
        <v>0.97253752050057618</v>
      </c>
      <c r="H12" s="267">
        <v>6.3066338259509899E-2</v>
      </c>
      <c r="I12" s="264">
        <v>27574274926.918854</v>
      </c>
      <c r="J12" s="231">
        <v>0.10608165035971107</v>
      </c>
      <c r="K12" s="284"/>
      <c r="L12" s="288"/>
    </row>
    <row r="13" spans="2:13" ht="20.399999999999999">
      <c r="B13" s="263" t="s">
        <v>182</v>
      </c>
      <c r="C13" s="264">
        <v>35909962483.159996</v>
      </c>
      <c r="D13" s="265">
        <v>36969992188</v>
      </c>
      <c r="E13" s="265">
        <v>41449179637.380005</v>
      </c>
      <c r="F13" s="265">
        <v>40749672611.329994</v>
      </c>
      <c r="G13" s="231">
        <v>0.98312374256451707</v>
      </c>
      <c r="H13" s="267">
        <v>8.9386250134496272E-3</v>
      </c>
      <c r="I13" s="264">
        <v>4839710128.1699982</v>
      </c>
      <c r="J13" s="231">
        <v>0.13477346656765743</v>
      </c>
      <c r="K13" s="284"/>
      <c r="L13" s="289"/>
      <c r="M13" s="290"/>
    </row>
    <row r="14" spans="2:13">
      <c r="B14" s="263" t="s">
        <v>184</v>
      </c>
      <c r="C14" s="264">
        <v>122512215773.65999</v>
      </c>
      <c r="D14" s="265">
        <v>147886952782</v>
      </c>
      <c r="E14" s="265">
        <v>137489438782</v>
      </c>
      <c r="F14" s="265">
        <v>134506942278.78</v>
      </c>
      <c r="G14" s="231">
        <v>0.9783074501602339</v>
      </c>
      <c r="H14" s="267">
        <v>2.9504706214533855E-2</v>
      </c>
      <c r="I14" s="264">
        <v>11994726505.12001</v>
      </c>
      <c r="J14" s="231">
        <v>9.7906371453440499E-2</v>
      </c>
      <c r="K14" s="284"/>
      <c r="L14" s="291"/>
      <c r="M14" s="292"/>
    </row>
    <row r="15" spans="2:13">
      <c r="B15" s="263" t="s">
        <v>172</v>
      </c>
      <c r="C15" s="264"/>
      <c r="D15" s="265">
        <v>0</v>
      </c>
      <c r="E15" s="265">
        <v>214000001</v>
      </c>
      <c r="F15" s="265">
        <v>214000000.00999999</v>
      </c>
      <c r="G15" s="231"/>
      <c r="H15" s="267"/>
      <c r="I15" s="264"/>
      <c r="J15" s="231"/>
      <c r="K15" s="284"/>
      <c r="L15" s="291"/>
      <c r="M15" s="292"/>
    </row>
    <row r="16" spans="2:13">
      <c r="B16" s="263" t="s">
        <v>187</v>
      </c>
      <c r="C16" s="264">
        <v>161691068990.20999</v>
      </c>
      <c r="D16" s="265">
        <v>174407022311</v>
      </c>
      <c r="E16" s="265">
        <v>180757760939.52002</v>
      </c>
      <c r="F16" s="265">
        <v>178092122150.4299</v>
      </c>
      <c r="G16" s="266">
        <v>0.98536200307374922</v>
      </c>
      <c r="H16" s="267">
        <v>3.9065312571604546E-2</v>
      </c>
      <c r="I16" s="264">
        <v>16401053160.21991</v>
      </c>
      <c r="J16" s="231">
        <v>0.1014345026144452</v>
      </c>
      <c r="K16" s="284"/>
    </row>
    <row r="17" spans="2:11">
      <c r="B17" s="263" t="s">
        <v>189</v>
      </c>
      <c r="C17" s="264">
        <v>161262154.5</v>
      </c>
      <c r="D17" s="265">
        <v>37327747</v>
      </c>
      <c r="E17" s="265">
        <v>128389374.53999999</v>
      </c>
      <c r="F17" s="265">
        <v>196546265.99000001</v>
      </c>
      <c r="G17" s="266">
        <v>1.5308608418274177</v>
      </c>
      <c r="H17" s="267">
        <v>4.3113312497874263E-5</v>
      </c>
      <c r="I17" s="264">
        <v>35284111.49000001</v>
      </c>
      <c r="J17" s="231">
        <v>0.21879970287758987</v>
      </c>
      <c r="K17" s="284"/>
    </row>
    <row r="18" spans="2:11">
      <c r="B18" s="268" t="s">
        <v>191</v>
      </c>
      <c r="C18" s="258">
        <v>105126607489.95999</v>
      </c>
      <c r="D18" s="258">
        <v>121549097376</v>
      </c>
      <c r="E18" s="258">
        <v>121774658528.37999</v>
      </c>
      <c r="F18" s="258">
        <v>102999105384.99988</v>
      </c>
      <c r="G18" s="269">
        <v>0.84567834607459091</v>
      </c>
      <c r="H18" s="270">
        <v>2.259331967004103E-2</v>
      </c>
      <c r="I18" s="271">
        <v>-2127502104.9601135</v>
      </c>
      <c r="J18" s="272">
        <v>-2.0237522695320531E-2</v>
      </c>
      <c r="K18" s="284"/>
    </row>
    <row r="19" spans="2:11">
      <c r="B19" s="263" t="s">
        <v>179</v>
      </c>
      <c r="C19" s="264">
        <v>23822075134.230003</v>
      </c>
      <c r="D19" s="265">
        <v>34896934982</v>
      </c>
      <c r="E19" s="265">
        <v>30105484913.390007</v>
      </c>
      <c r="F19" s="265">
        <v>23187175139.429985</v>
      </c>
      <c r="G19" s="266">
        <v>0.77019769673655292</v>
      </c>
      <c r="H19" s="267">
        <v>5.0862117511815165E-3</v>
      </c>
      <c r="I19" s="264">
        <v>-634899994.80001831</v>
      </c>
      <c r="J19" s="231">
        <v>-2.6651750161249765E-2</v>
      </c>
      <c r="K19" s="284"/>
    </row>
    <row r="20" spans="2:11">
      <c r="B20" s="263" t="s">
        <v>181</v>
      </c>
      <c r="C20" s="264">
        <v>33464427777.789997</v>
      </c>
      <c r="D20" s="265">
        <v>51765802891</v>
      </c>
      <c r="E20" s="265">
        <v>47483509108.239998</v>
      </c>
      <c r="F20" s="265">
        <v>40025533568.4599</v>
      </c>
      <c r="G20" s="231">
        <v>0.84293545949227577</v>
      </c>
      <c r="H20" s="267">
        <v>8.7797818388417811E-3</v>
      </c>
      <c r="I20" s="264">
        <v>6561105790.6699028</v>
      </c>
      <c r="J20" s="231">
        <v>0.19606209418062859</v>
      </c>
      <c r="K20" s="284"/>
    </row>
    <row r="21" spans="2:11">
      <c r="B21" s="263" t="s">
        <v>183</v>
      </c>
      <c r="C21" s="264">
        <v>9445174.0899999999</v>
      </c>
      <c r="D21" s="265">
        <v>57098790</v>
      </c>
      <c r="E21" s="265">
        <v>5293737.9000000004</v>
      </c>
      <c r="F21" s="265">
        <v>4673477.32</v>
      </c>
      <c r="G21" s="266">
        <v>0.88283126370876808</v>
      </c>
      <c r="H21" s="267">
        <v>1.025148390044405E-6</v>
      </c>
      <c r="I21" s="264">
        <v>-4771696.7699999996</v>
      </c>
      <c r="J21" s="231">
        <v>-0.50519945154340706</v>
      </c>
      <c r="K21" s="284"/>
    </row>
    <row r="22" spans="2:11">
      <c r="B22" s="263" t="s">
        <v>185</v>
      </c>
      <c r="C22" s="264">
        <v>2049381358.0699995</v>
      </c>
      <c r="D22" s="265">
        <v>1014328614</v>
      </c>
      <c r="E22" s="265">
        <v>2554250049.6300001</v>
      </c>
      <c r="F22" s="265">
        <v>2079943678.7899995</v>
      </c>
      <c r="G22" s="266">
        <v>0.81430699358948533</v>
      </c>
      <c r="H22" s="267">
        <v>4.5624505431313508E-4</v>
      </c>
      <c r="I22" s="264">
        <v>30562320.720000029</v>
      </c>
      <c r="J22" s="231">
        <v>1.4912949510178963E-2</v>
      </c>
      <c r="K22" s="284"/>
    </row>
    <row r="23" spans="2:11">
      <c r="B23" s="263" t="s">
        <v>186</v>
      </c>
      <c r="C23" s="264">
        <v>45781278045.779999</v>
      </c>
      <c r="D23" s="265">
        <v>32368647824</v>
      </c>
      <c r="E23" s="265">
        <v>41447263104.410004</v>
      </c>
      <c r="F23" s="265">
        <v>37701779521</v>
      </c>
      <c r="G23" s="266">
        <v>0.90919382419985306</v>
      </c>
      <c r="H23" s="267">
        <v>8.2700558773145545E-3</v>
      </c>
      <c r="I23" s="264">
        <v>-8079498524.7799988</v>
      </c>
      <c r="J23" s="231">
        <v>-0.17648040573923529</v>
      </c>
      <c r="K23" s="284"/>
    </row>
    <row r="24" spans="2:11">
      <c r="B24" s="263" t="s">
        <v>450</v>
      </c>
      <c r="C24" s="264">
        <v>0</v>
      </c>
      <c r="D24" s="265">
        <v>0</v>
      </c>
      <c r="E24" s="265">
        <v>0</v>
      </c>
      <c r="F24" s="265">
        <v>0</v>
      </c>
      <c r="G24" s="273">
        <v>0</v>
      </c>
      <c r="H24" s="274">
        <v>0</v>
      </c>
      <c r="I24" s="264">
        <v>0</v>
      </c>
      <c r="J24" s="273">
        <v>0</v>
      </c>
      <c r="K24" s="284"/>
    </row>
    <row r="25" spans="2:11">
      <c r="B25" s="263" t="s">
        <v>188</v>
      </c>
      <c r="C25" s="264">
        <v>0</v>
      </c>
      <c r="D25" s="265">
        <v>1446284275</v>
      </c>
      <c r="E25" s="265">
        <v>178857614.80999994</v>
      </c>
      <c r="F25" s="265">
        <v>0</v>
      </c>
      <c r="G25" s="273">
        <v>0</v>
      </c>
      <c r="H25" s="274">
        <v>0</v>
      </c>
      <c r="I25" s="264">
        <v>0</v>
      </c>
      <c r="J25" s="273">
        <v>0</v>
      </c>
      <c r="K25" s="284"/>
    </row>
    <row r="26" spans="2:11">
      <c r="B26" s="254" t="s">
        <v>298</v>
      </c>
      <c r="C26" s="275">
        <v>685335562042.16003</v>
      </c>
      <c r="D26" s="275">
        <v>765455860553</v>
      </c>
      <c r="E26" s="275">
        <v>777440808229.67969</v>
      </c>
      <c r="F26" s="275">
        <v>744267108769.12878</v>
      </c>
      <c r="G26" s="276">
        <v>0.95732961389550519</v>
      </c>
      <c r="H26" s="276">
        <v>0.16325835690964186</v>
      </c>
      <c r="I26" s="276">
        <v>58931546726.96875</v>
      </c>
      <c r="J26" s="276">
        <v>8.5989331345019959E-2</v>
      </c>
      <c r="K26" s="284"/>
    </row>
    <row r="27" spans="2:11">
      <c r="B27" s="322" t="s">
        <v>453</v>
      </c>
      <c r="C27" s="277"/>
      <c r="D27" s="277"/>
      <c r="E27" s="278"/>
      <c r="F27" s="278"/>
      <c r="G27" s="279"/>
      <c r="H27" s="278"/>
      <c r="I27" s="280"/>
      <c r="J27" s="281"/>
      <c r="K27" s="284"/>
    </row>
    <row r="28" spans="2:11">
      <c r="B28" s="447" t="s">
        <v>454</v>
      </c>
      <c r="C28" s="282"/>
      <c r="D28" s="282"/>
    </row>
    <row r="29" spans="2:11">
      <c r="B29" s="322" t="s">
        <v>451</v>
      </c>
      <c r="E29" s="293"/>
    </row>
    <row r="30" spans="2:11">
      <c r="B30" s="447" t="s">
        <v>438</v>
      </c>
    </row>
    <row r="31" spans="2:11">
      <c r="F31" s="294"/>
    </row>
    <row r="32" spans="2:11">
      <c r="F32" s="288"/>
    </row>
  </sheetData>
  <mergeCells count="7">
    <mergeCell ref="B8:B10"/>
    <mergeCell ref="D8:H8"/>
    <mergeCell ref="B3:J3"/>
    <mergeCell ref="B4:J4"/>
    <mergeCell ref="B5:J5"/>
    <mergeCell ref="B6:J6"/>
    <mergeCell ref="B7:J7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D3:R55"/>
  <sheetViews>
    <sheetView showGridLines="0" topLeftCell="A16" zoomScaleNormal="100" workbookViewId="0">
      <selection activeCell="H48" sqref="H48"/>
    </sheetView>
  </sheetViews>
  <sheetFormatPr defaultColWidth="9.109375" defaultRowHeight="14.4"/>
  <cols>
    <col min="1" max="3" width="9.109375" style="223"/>
    <col min="4" max="4" width="54.33203125" style="223" customWidth="1"/>
    <col min="5" max="5" width="13.6640625" style="223" bestFit="1" customWidth="1"/>
    <col min="6" max="6" width="17.44140625" style="223" bestFit="1" customWidth="1"/>
    <col min="7" max="8" width="13.6640625" style="223" bestFit="1" customWidth="1"/>
    <col min="9" max="9" width="9.44140625" style="223" bestFit="1" customWidth="1"/>
    <col min="10" max="10" width="6.5546875" style="223" bestFit="1" customWidth="1"/>
    <col min="11" max="11" width="14.6640625" style="223" hidden="1" customWidth="1"/>
    <col min="12" max="12" width="11.33203125" style="223" bestFit="1" customWidth="1"/>
    <col min="13" max="13" width="62" style="223" bestFit="1" customWidth="1"/>
    <col min="14" max="14" width="11.88671875" style="223" bestFit="1" customWidth="1"/>
    <col min="15" max="16" width="9.109375" style="223"/>
    <col min="17" max="17" width="13.88671875" style="223" hidden="1" customWidth="1"/>
    <col min="18" max="18" width="19.44140625" style="223" hidden="1" customWidth="1"/>
    <col min="19" max="16384" width="9.109375" style="223"/>
  </cols>
  <sheetData>
    <row r="3" spans="4:18">
      <c r="D3" s="809" t="s">
        <v>563</v>
      </c>
      <c r="E3" s="810"/>
      <c r="F3" s="810"/>
      <c r="G3" s="810"/>
      <c r="H3" s="810"/>
      <c r="I3" s="810"/>
      <c r="J3" s="810"/>
      <c r="K3" s="810"/>
      <c r="L3" s="810"/>
    </row>
    <row r="4" spans="4:18">
      <c r="D4" s="812" t="s">
        <v>439</v>
      </c>
      <c r="E4" s="813"/>
      <c r="F4" s="813"/>
      <c r="G4" s="813"/>
      <c r="H4" s="813"/>
      <c r="I4" s="813"/>
      <c r="J4" s="813"/>
      <c r="K4" s="813"/>
      <c r="L4" s="813"/>
    </row>
    <row r="5" spans="4:18">
      <c r="D5" s="812" t="s">
        <v>455</v>
      </c>
      <c r="E5" s="813"/>
      <c r="F5" s="813"/>
      <c r="G5" s="813"/>
      <c r="H5" s="813"/>
      <c r="I5" s="813"/>
      <c r="J5" s="813"/>
      <c r="K5" s="813"/>
      <c r="L5" s="813"/>
    </row>
    <row r="6" spans="4:18">
      <c r="D6" s="776" t="s">
        <v>78</v>
      </c>
      <c r="E6" s="776"/>
      <c r="F6" s="776"/>
      <c r="G6" s="776"/>
      <c r="H6" s="776"/>
      <c r="I6" s="776"/>
      <c r="J6" s="776"/>
      <c r="K6" s="776"/>
      <c r="L6" s="776"/>
    </row>
    <row r="7" spans="4:18">
      <c r="D7" s="814" t="s">
        <v>203</v>
      </c>
      <c r="E7" s="815"/>
      <c r="F7" s="815"/>
      <c r="G7" s="815"/>
      <c r="H7" s="815"/>
      <c r="I7" s="815"/>
      <c r="J7" s="815"/>
      <c r="K7" s="815"/>
      <c r="L7" s="815"/>
    </row>
    <row r="8" spans="4:18" ht="20.399999999999999">
      <c r="D8" s="803" t="s">
        <v>0</v>
      </c>
      <c r="E8" s="254" t="s">
        <v>440</v>
      </c>
      <c r="F8" s="806" t="s">
        <v>441</v>
      </c>
      <c r="G8" s="807"/>
      <c r="H8" s="807"/>
      <c r="I8" s="807"/>
      <c r="J8" s="808"/>
      <c r="K8" s="255" t="s">
        <v>443</v>
      </c>
      <c r="L8" s="254" t="s">
        <v>443</v>
      </c>
    </row>
    <row r="9" spans="4:18" ht="20.399999999999999">
      <c r="D9" s="804"/>
      <c r="E9" s="254" t="s">
        <v>444</v>
      </c>
      <c r="F9" s="254" t="s">
        <v>300</v>
      </c>
      <c r="G9" s="254" t="s">
        <v>361</v>
      </c>
      <c r="H9" s="254" t="s">
        <v>444</v>
      </c>
      <c r="I9" s="254" t="s">
        <v>445</v>
      </c>
      <c r="J9" s="254" t="s">
        <v>362</v>
      </c>
      <c r="K9" s="256" t="s">
        <v>446</v>
      </c>
      <c r="L9" s="254" t="s">
        <v>447</v>
      </c>
    </row>
    <row r="10" spans="4:18">
      <c r="D10" s="805"/>
      <c r="E10" s="254">
        <v>1</v>
      </c>
      <c r="F10" s="254">
        <v>2</v>
      </c>
      <c r="G10" s="254">
        <v>3</v>
      </c>
      <c r="H10" s="254">
        <v>4</v>
      </c>
      <c r="I10" s="254">
        <v>5</v>
      </c>
      <c r="J10" s="254">
        <v>6</v>
      </c>
      <c r="K10" s="254" t="s">
        <v>448</v>
      </c>
      <c r="L10" s="254" t="s">
        <v>456</v>
      </c>
    </row>
    <row r="11" spans="4:18">
      <c r="D11" s="173" t="s">
        <v>261</v>
      </c>
      <c r="E11" s="174">
        <v>7223490099.000001</v>
      </c>
      <c r="F11" s="174">
        <v>7282236301</v>
      </c>
      <c r="G11" s="174">
        <v>7745014078</v>
      </c>
      <c r="H11" s="174">
        <v>7745014077.8299971</v>
      </c>
      <c r="I11" s="295">
        <v>0.99999999997805</v>
      </c>
      <c r="J11" s="295">
        <v>1.6989038715948394E-3</v>
      </c>
      <c r="K11" s="296">
        <v>521523978.82999611</v>
      </c>
      <c r="L11" s="295">
        <v>7.2198337878554703E-2</v>
      </c>
    </row>
    <row r="12" spans="4:18">
      <c r="D12" s="297" t="s">
        <v>262</v>
      </c>
      <c r="E12" s="298">
        <v>2504779121</v>
      </c>
      <c r="F12" s="298">
        <v>2535779124</v>
      </c>
      <c r="G12" s="298">
        <v>2535779124</v>
      </c>
      <c r="H12" s="298">
        <v>2535779124</v>
      </c>
      <c r="I12" s="299">
        <v>1</v>
      </c>
      <c r="J12" s="299">
        <v>5.5623462113576951E-4</v>
      </c>
      <c r="K12" s="300">
        <v>-2182931854.000001</v>
      </c>
      <c r="L12" s="301">
        <v>1.2376341985645301E-2</v>
      </c>
      <c r="N12" s="298"/>
    </row>
    <row r="13" spans="4:18">
      <c r="D13" s="297" t="s">
        <v>263</v>
      </c>
      <c r="E13" s="298">
        <v>4718710978.000001</v>
      </c>
      <c r="F13" s="298">
        <v>4746457177</v>
      </c>
      <c r="G13" s="298">
        <v>5209234954</v>
      </c>
      <c r="H13" s="298">
        <v>5209234953.8299971</v>
      </c>
      <c r="I13" s="299">
        <v>0.99999999996736511</v>
      </c>
      <c r="J13" s="302">
        <v>1.1426692504590697E-3</v>
      </c>
      <c r="K13" s="300">
        <v>2704455832.8299971</v>
      </c>
      <c r="L13" s="301">
        <v>0.10395296048369174</v>
      </c>
      <c r="N13" s="298"/>
    </row>
    <row r="14" spans="4:18">
      <c r="D14" s="173" t="s">
        <v>264</v>
      </c>
      <c r="E14" s="174">
        <v>468607691373.89008</v>
      </c>
      <c r="F14" s="174">
        <v>534627655969</v>
      </c>
      <c r="G14" s="174">
        <v>546679257250.18036</v>
      </c>
      <c r="H14" s="174">
        <v>518818753974.73999</v>
      </c>
      <c r="I14" s="295">
        <v>0.94903683850091569</v>
      </c>
      <c r="J14" s="295">
        <v>0.11380524049746517</v>
      </c>
      <c r="K14" s="296">
        <v>50211062600.849915</v>
      </c>
      <c r="L14" s="295">
        <v>0.10714946324000429</v>
      </c>
      <c r="M14" s="303"/>
      <c r="N14" s="304"/>
      <c r="O14" s="304"/>
      <c r="P14" s="304"/>
      <c r="Q14" s="291" t="s">
        <v>457</v>
      </c>
      <c r="R14" s="292"/>
    </row>
    <row r="15" spans="4:18">
      <c r="D15" s="297" t="s">
        <v>265</v>
      </c>
      <c r="E15" s="298">
        <v>56506248300.219971</v>
      </c>
      <c r="F15" s="298">
        <v>66429285067</v>
      </c>
      <c r="G15" s="298">
        <v>65236973960.78009</v>
      </c>
      <c r="H15" s="298">
        <v>56454245839.040009</v>
      </c>
      <c r="I15" s="299">
        <v>0.86537192655471451</v>
      </c>
      <c r="J15" s="302">
        <v>1.2383494188661841E-2</v>
      </c>
      <c r="K15" s="300">
        <v>-52002461.179962158</v>
      </c>
      <c r="L15" s="301">
        <v>-9.2029576806573754E-4</v>
      </c>
      <c r="M15" s="305"/>
      <c r="N15" s="304"/>
      <c r="O15" s="304"/>
      <c r="P15" s="304"/>
      <c r="Q15" s="291" t="s">
        <v>452</v>
      </c>
      <c r="R15" s="292">
        <f>1000000*4558830.08292835</f>
        <v>4558830082928.3506</v>
      </c>
    </row>
    <row r="16" spans="4:18">
      <c r="D16" s="297" t="s">
        <v>266</v>
      </c>
      <c r="E16" s="298">
        <v>35817042576.649994</v>
      </c>
      <c r="F16" s="298">
        <v>37105551196</v>
      </c>
      <c r="G16" s="298">
        <v>38699757124.89006</v>
      </c>
      <c r="H16" s="298">
        <v>37682974664.239983</v>
      </c>
      <c r="I16" s="299">
        <v>0.97372638651532706</v>
      </c>
      <c r="J16" s="302">
        <v>8.2659309469227775E-3</v>
      </c>
      <c r="K16" s="300">
        <v>1865932087.5899887</v>
      </c>
      <c r="L16" s="301">
        <v>5.2096207653013593E-2</v>
      </c>
      <c r="M16" s="305"/>
      <c r="N16" s="304"/>
      <c r="O16" s="304"/>
      <c r="P16" s="304"/>
    </row>
    <row r="17" spans="4:16">
      <c r="D17" s="297" t="s">
        <v>267</v>
      </c>
      <c r="E17" s="298">
        <v>29396410316.589977</v>
      </c>
      <c r="F17" s="298">
        <v>31567610563</v>
      </c>
      <c r="G17" s="298">
        <v>32054726982.000027</v>
      </c>
      <c r="H17" s="298">
        <v>31460375786.500027</v>
      </c>
      <c r="I17" s="299">
        <v>0.98145823560332457</v>
      </c>
      <c r="J17" s="302">
        <v>6.9009757359264311E-3</v>
      </c>
      <c r="K17" s="300">
        <v>2063965469.9100494</v>
      </c>
      <c r="L17" s="301">
        <v>7.0211479826339351E-2</v>
      </c>
      <c r="M17" s="305"/>
      <c r="N17" s="304"/>
      <c r="O17" s="304"/>
      <c r="P17" s="304"/>
    </row>
    <row r="18" spans="4:16">
      <c r="D18" s="297" t="s">
        <v>268</v>
      </c>
      <c r="E18" s="298">
        <v>8793304259.0999985</v>
      </c>
      <c r="F18" s="298">
        <v>9374119403</v>
      </c>
      <c r="G18" s="298">
        <v>10085430625.469995</v>
      </c>
      <c r="H18" s="298">
        <v>9905909617.0899982</v>
      </c>
      <c r="I18" s="299">
        <v>0.98219996596609072</v>
      </c>
      <c r="J18" s="302">
        <v>2.172906082677898E-3</v>
      </c>
      <c r="K18" s="300">
        <v>1112605357.9899998</v>
      </c>
      <c r="L18" s="301">
        <v>0.12652870015712114</v>
      </c>
      <c r="M18" s="305"/>
      <c r="N18" s="304"/>
      <c r="O18" s="304"/>
      <c r="P18" s="304"/>
    </row>
    <row r="19" spans="4:16">
      <c r="D19" s="306" t="s">
        <v>269</v>
      </c>
      <c r="E19" s="307">
        <v>17593286469.120022</v>
      </c>
      <c r="F19" s="307">
        <v>21756588744</v>
      </c>
      <c r="G19" s="307">
        <v>21974623584.190002</v>
      </c>
      <c r="H19" s="307">
        <v>20914625355.060001</v>
      </c>
      <c r="I19" s="308">
        <v>0.95176262177739268</v>
      </c>
      <c r="J19" s="309">
        <v>4.5877176763792771E-3</v>
      </c>
      <c r="K19" s="300">
        <v>3321338885.9399796</v>
      </c>
      <c r="L19" s="301">
        <v>0.18878444864577393</v>
      </c>
      <c r="M19" s="303"/>
      <c r="N19" s="304"/>
      <c r="O19" s="304"/>
      <c r="P19" s="304"/>
    </row>
    <row r="20" spans="4:16">
      <c r="D20" s="306" t="s">
        <v>270</v>
      </c>
      <c r="E20" s="307">
        <v>152330968228.09</v>
      </c>
      <c r="F20" s="307">
        <v>170570152783</v>
      </c>
      <c r="G20" s="307">
        <v>170605650410.58011</v>
      </c>
      <c r="H20" s="307">
        <v>169237795232.77994</v>
      </c>
      <c r="I20" s="308">
        <v>0.99198235712294236</v>
      </c>
      <c r="J20" s="309">
        <v>3.7123075910754401E-2</v>
      </c>
      <c r="K20" s="300">
        <v>16906827004.689941</v>
      </c>
      <c r="L20" s="301">
        <v>0.11098745843573199</v>
      </c>
      <c r="M20" s="305"/>
      <c r="N20" s="304"/>
      <c r="O20" s="304"/>
      <c r="P20" s="304"/>
    </row>
    <row r="21" spans="4:16">
      <c r="D21" s="306" t="s">
        <v>271</v>
      </c>
      <c r="E21" s="307">
        <v>71888123752.820053</v>
      </c>
      <c r="F21" s="307">
        <v>81261570296</v>
      </c>
      <c r="G21" s="307">
        <v>83316676471</v>
      </c>
      <c r="H21" s="307">
        <v>79894889627.330032</v>
      </c>
      <c r="I21" s="308">
        <v>0.95893034877764249</v>
      </c>
      <c r="J21" s="309">
        <v>1.7525305434505204E-2</v>
      </c>
      <c r="K21" s="300">
        <v>8006765874.5099792</v>
      </c>
      <c r="L21" s="301">
        <v>0.1113781450471627</v>
      </c>
      <c r="M21" s="305"/>
      <c r="N21" s="304"/>
      <c r="O21" s="304"/>
      <c r="P21" s="304"/>
    </row>
    <row r="22" spans="4:16">
      <c r="D22" s="306" t="s">
        <v>458</v>
      </c>
      <c r="E22" s="307">
        <v>3425730759.1700034</v>
      </c>
      <c r="F22" s="307">
        <v>2933558209</v>
      </c>
      <c r="G22" s="307">
        <v>3016909401.000001</v>
      </c>
      <c r="H22" s="307">
        <v>2774726438.3600016</v>
      </c>
      <c r="I22" s="308">
        <v>0.91972481422222219</v>
      </c>
      <c r="J22" s="309">
        <v>6.0864879538955407E-4</v>
      </c>
      <c r="K22" s="300">
        <v>-651004320.81000185</v>
      </c>
      <c r="L22" s="301">
        <v>-0.19003370859411295</v>
      </c>
      <c r="M22" s="305"/>
      <c r="N22" s="304"/>
      <c r="O22" s="304"/>
      <c r="P22" s="304"/>
    </row>
    <row r="23" spans="4:16">
      <c r="D23" s="306" t="s">
        <v>273</v>
      </c>
      <c r="E23" s="307">
        <v>2194165652.2100005</v>
      </c>
      <c r="F23" s="307">
        <v>2335066931</v>
      </c>
      <c r="G23" s="307">
        <v>2496222434.5600004</v>
      </c>
      <c r="H23" s="307">
        <v>2359934423.7700005</v>
      </c>
      <c r="I23" s="308">
        <v>0.9454022971258077</v>
      </c>
      <c r="J23" s="309">
        <v>5.1766229072834928E-4</v>
      </c>
      <c r="K23" s="300">
        <v>165768771.55999994</v>
      </c>
      <c r="L23" s="301">
        <v>7.5549797889250092E-2</v>
      </c>
      <c r="M23" s="305"/>
      <c r="N23" s="304"/>
      <c r="O23" s="304"/>
      <c r="P23" s="304"/>
    </row>
    <row r="24" spans="4:16">
      <c r="D24" s="306" t="s">
        <v>274</v>
      </c>
      <c r="E24" s="307">
        <v>9836963001.7199802</v>
      </c>
      <c r="F24" s="307">
        <v>11301235508</v>
      </c>
      <c r="G24" s="307">
        <v>12060693759.999998</v>
      </c>
      <c r="H24" s="307">
        <v>11665203841.759995</v>
      </c>
      <c r="I24" s="308">
        <v>0.96720836080328398</v>
      </c>
      <c r="J24" s="309">
        <v>2.5588152288112671E-3</v>
      </c>
      <c r="K24" s="300">
        <v>1828240840.0400143</v>
      </c>
      <c r="L24" s="301">
        <v>0.18585419501123956</v>
      </c>
      <c r="M24" s="305"/>
      <c r="N24" s="304"/>
      <c r="O24" s="304"/>
      <c r="P24" s="304"/>
    </row>
    <row r="25" spans="4:16">
      <c r="D25" s="306" t="s">
        <v>275</v>
      </c>
      <c r="E25" s="307">
        <v>33031369466.690018</v>
      </c>
      <c r="F25" s="307">
        <v>40242675428</v>
      </c>
      <c r="G25" s="307">
        <v>40242381257.999977</v>
      </c>
      <c r="H25" s="307">
        <v>37204103679.930023</v>
      </c>
      <c r="I25" s="308">
        <v>0.92450055182890156</v>
      </c>
      <c r="J25" s="309">
        <v>8.1608884304001268E-3</v>
      </c>
      <c r="K25" s="300">
        <v>4172734213.2400055</v>
      </c>
      <c r="L25" s="301">
        <v>0.12632640670402528</v>
      </c>
      <c r="M25" s="305"/>
      <c r="N25" s="304"/>
      <c r="O25" s="304"/>
      <c r="P25" s="304"/>
    </row>
    <row r="26" spans="4:16">
      <c r="D26" s="306" t="s">
        <v>276</v>
      </c>
      <c r="E26" s="307">
        <v>5474940426.6499977</v>
      </c>
      <c r="F26" s="307">
        <v>6452791066</v>
      </c>
      <c r="G26" s="307">
        <v>6526686013.0000019</v>
      </c>
      <c r="H26" s="307">
        <v>6189092602.4700012</v>
      </c>
      <c r="I26" s="308">
        <v>0.94827491166917266</v>
      </c>
      <c r="J26" s="309">
        <v>1.3576054579543478E-3</v>
      </c>
      <c r="K26" s="300">
        <v>714152175.82000351</v>
      </c>
      <c r="L26" s="301">
        <v>0.13044017289097298</v>
      </c>
      <c r="M26" s="305"/>
      <c r="N26" s="304"/>
      <c r="O26" s="304"/>
      <c r="P26" s="304"/>
    </row>
    <row r="27" spans="4:16">
      <c r="D27" s="306" t="s">
        <v>277</v>
      </c>
      <c r="E27" s="307">
        <v>6006014671.8599987</v>
      </c>
      <c r="F27" s="307">
        <v>9033113241</v>
      </c>
      <c r="G27" s="307">
        <v>8548885395</v>
      </c>
      <c r="H27" s="307">
        <v>6364956590.1000013</v>
      </c>
      <c r="I27" s="308">
        <v>0.74453642738299941</v>
      </c>
      <c r="J27" s="309">
        <v>1.3961820191402026E-3</v>
      </c>
      <c r="K27" s="300">
        <v>358941918.24000263</v>
      </c>
      <c r="L27" s="301">
        <v>5.9763743155965665E-2</v>
      </c>
      <c r="M27" s="305"/>
      <c r="N27" s="304"/>
      <c r="O27" s="304"/>
      <c r="P27" s="304"/>
    </row>
    <row r="28" spans="4:16">
      <c r="D28" s="306" t="s">
        <v>278</v>
      </c>
      <c r="E28" s="307">
        <v>7197148530.5199986</v>
      </c>
      <c r="F28" s="307">
        <v>8171614115</v>
      </c>
      <c r="G28" s="307">
        <v>10275011809</v>
      </c>
      <c r="H28" s="307">
        <v>10195017959.649998</v>
      </c>
      <c r="I28" s="308">
        <v>0.99221471947312656</v>
      </c>
      <c r="J28" s="309">
        <v>2.2363233053646209E-3</v>
      </c>
      <c r="K28" s="300">
        <v>2997869429.1299992</v>
      </c>
      <c r="L28" s="301">
        <v>0.41653571778008058</v>
      </c>
      <c r="M28" s="305"/>
      <c r="N28" s="304"/>
      <c r="O28" s="304"/>
      <c r="P28" s="304"/>
    </row>
    <row r="29" spans="4:16">
      <c r="D29" s="306" t="s">
        <v>279</v>
      </c>
      <c r="E29" s="307">
        <v>592133165.14000022</v>
      </c>
      <c r="F29" s="307">
        <v>735636055</v>
      </c>
      <c r="G29" s="307">
        <v>742951150.25</v>
      </c>
      <c r="H29" s="307">
        <v>709749744.5</v>
      </c>
      <c r="I29" s="308">
        <v>0.9553114552163654</v>
      </c>
      <c r="J29" s="309">
        <v>1.5568681692213772E-4</v>
      </c>
      <c r="K29" s="300">
        <v>117616579.35999978</v>
      </c>
      <c r="L29" s="301">
        <v>0.19863197382668352</v>
      </c>
      <c r="M29" s="305"/>
      <c r="N29" s="304"/>
      <c r="O29" s="304"/>
      <c r="P29" s="304"/>
    </row>
    <row r="30" spans="4:16">
      <c r="D30" s="306" t="s">
        <v>280</v>
      </c>
      <c r="E30" s="307">
        <v>2282369216.8199992</v>
      </c>
      <c r="F30" s="307">
        <v>2588256252</v>
      </c>
      <c r="G30" s="307">
        <v>2647585547.9999995</v>
      </c>
      <c r="H30" s="307">
        <v>2567681257.6899996</v>
      </c>
      <c r="I30" s="308">
        <v>0.96981994014495199</v>
      </c>
      <c r="J30" s="309">
        <v>5.6323249846606637E-4</v>
      </c>
      <c r="K30" s="300">
        <v>285312040.87000036</v>
      </c>
      <c r="L30" s="301">
        <v>0.12500696152374613</v>
      </c>
      <c r="M30" s="305"/>
      <c r="N30" s="304"/>
      <c r="O30" s="304"/>
      <c r="P30" s="304"/>
    </row>
    <row r="31" spans="4:16">
      <c r="D31" s="306" t="s">
        <v>281</v>
      </c>
      <c r="E31" s="307">
        <v>551452484.74000025</v>
      </c>
      <c r="F31" s="307">
        <v>611273336</v>
      </c>
      <c r="G31" s="307">
        <v>594642007</v>
      </c>
      <c r="H31" s="307">
        <v>592678613.75</v>
      </c>
      <c r="I31" s="308">
        <v>0.99669819281704397</v>
      </c>
      <c r="J31" s="309">
        <v>1.3000673483520023E-4</v>
      </c>
      <c r="K31" s="300">
        <v>41226129.009999752</v>
      </c>
      <c r="L31" s="301">
        <v>7.4759168107542573E-2</v>
      </c>
      <c r="M31" s="305"/>
      <c r="N31" s="304"/>
      <c r="O31" s="304"/>
      <c r="P31" s="304"/>
    </row>
    <row r="32" spans="4:16">
      <c r="D32" s="306" t="s">
        <v>282</v>
      </c>
      <c r="E32" s="310">
        <v>6658815336.4399996</v>
      </c>
      <c r="F32" s="310">
        <v>11230327088</v>
      </c>
      <c r="G32" s="310">
        <v>16072964518.480007</v>
      </c>
      <c r="H32" s="310">
        <v>13255374319.32</v>
      </c>
      <c r="I32" s="311">
        <v>0.82470002992164493</v>
      </c>
      <c r="J32" s="312">
        <v>2.9076263160054982E-3</v>
      </c>
      <c r="K32" s="313">
        <v>6596558982.8800001</v>
      </c>
      <c r="L32" s="314">
        <v>0.99065053610672993</v>
      </c>
      <c r="M32" s="305"/>
      <c r="N32" s="304"/>
      <c r="O32" s="304"/>
      <c r="P32" s="304"/>
    </row>
    <row r="33" spans="4:16">
      <c r="D33" s="297" t="s">
        <v>459</v>
      </c>
      <c r="E33" s="315">
        <v>14453445399.399994</v>
      </c>
      <c r="F33" s="315">
        <v>14613275402</v>
      </c>
      <c r="G33" s="315">
        <v>15146529573.970001</v>
      </c>
      <c r="H33" s="315">
        <v>14631043127.679998</v>
      </c>
      <c r="I33" s="299">
        <v>0.96596669595021356</v>
      </c>
      <c r="J33" s="302">
        <v>3.2093854917886722E-3</v>
      </c>
      <c r="K33" s="300">
        <v>177597728.2800045</v>
      </c>
      <c r="L33" s="301">
        <v>1.2287570428527461E-2</v>
      </c>
      <c r="M33" s="305"/>
      <c r="N33" s="304"/>
      <c r="O33" s="304"/>
      <c r="P33" s="304"/>
    </row>
    <row r="34" spans="4:16">
      <c r="D34" s="297" t="s">
        <v>284</v>
      </c>
      <c r="E34" s="298">
        <v>2493152426.1599979</v>
      </c>
      <c r="F34" s="298">
        <v>3904956088</v>
      </c>
      <c r="G34" s="298">
        <v>3894293730.769999</v>
      </c>
      <c r="H34" s="298">
        <v>2536608720.8300009</v>
      </c>
      <c r="I34" s="299">
        <v>0.65136553536973441</v>
      </c>
      <c r="J34" s="302">
        <v>5.5641659695300993E-4</v>
      </c>
      <c r="K34" s="300">
        <v>43456294.670002937</v>
      </c>
      <c r="L34" s="301">
        <v>1.7430259864590347E-2</v>
      </c>
      <c r="M34" s="305"/>
      <c r="N34" s="304"/>
      <c r="O34" s="304"/>
      <c r="P34" s="304"/>
    </row>
    <row r="35" spans="4:16">
      <c r="D35" s="297" t="s">
        <v>285</v>
      </c>
      <c r="E35" s="298">
        <v>895870376.46000004</v>
      </c>
      <c r="F35" s="298">
        <v>1111082895</v>
      </c>
      <c r="G35" s="298">
        <v>1115451696.5300002</v>
      </c>
      <c r="H35" s="298">
        <v>960432300.89999962</v>
      </c>
      <c r="I35" s="299">
        <v>0.86102545174099221</v>
      </c>
      <c r="J35" s="302">
        <v>2.1067516960032625E-4</v>
      </c>
      <c r="K35" s="300">
        <v>64561924.43999958</v>
      </c>
      <c r="L35" s="301">
        <v>7.2066144987530167E-2</v>
      </c>
      <c r="M35" s="305"/>
      <c r="N35" s="304"/>
      <c r="O35" s="304"/>
      <c r="P35" s="304"/>
    </row>
    <row r="36" spans="4:16">
      <c r="D36" s="297" t="s">
        <v>286</v>
      </c>
      <c r="E36" s="298">
        <v>1188736557.319999</v>
      </c>
      <c r="F36" s="298">
        <v>1297916303</v>
      </c>
      <c r="G36" s="298">
        <v>1324209795.71</v>
      </c>
      <c r="H36" s="298">
        <v>1261334231.99</v>
      </c>
      <c r="I36" s="299">
        <v>0.9525184272736118</v>
      </c>
      <c r="J36" s="302">
        <v>2.7667936927795863E-4</v>
      </c>
      <c r="K36" s="300">
        <v>72597674.67000103</v>
      </c>
      <c r="L36" s="301">
        <v>6.1071289700783016E-2</v>
      </c>
      <c r="M36" s="245"/>
      <c r="N36" s="304"/>
    </row>
    <row r="37" spans="4:16">
      <c r="D37" s="173" t="s">
        <v>460</v>
      </c>
      <c r="E37" s="174">
        <v>7452202827.9999971</v>
      </c>
      <c r="F37" s="174">
        <v>8052202828</v>
      </c>
      <c r="G37" s="174">
        <v>8135723214</v>
      </c>
      <c r="H37" s="174">
        <v>8135723213.3600006</v>
      </c>
      <c r="I37" s="295">
        <v>0.9999999999213347</v>
      </c>
      <c r="J37" s="295">
        <v>1.7846076877982792E-3</v>
      </c>
      <c r="K37" s="296">
        <v>683520385.36000347</v>
      </c>
      <c r="L37" s="295">
        <v>9.1720582643272541E-2</v>
      </c>
      <c r="M37" s="245"/>
      <c r="N37" s="304"/>
    </row>
    <row r="38" spans="4:16">
      <c r="D38" s="297" t="s">
        <v>288</v>
      </c>
      <c r="E38" s="298">
        <v>7452202827.9999971</v>
      </c>
      <c r="F38" s="298">
        <v>8052202828</v>
      </c>
      <c r="G38" s="298">
        <v>8135723214</v>
      </c>
      <c r="H38" s="298">
        <v>8135723213.3600006</v>
      </c>
      <c r="I38" s="299">
        <v>0.9999999999213347</v>
      </c>
      <c r="J38" s="302">
        <v>1.7846076877982792E-3</v>
      </c>
      <c r="K38" s="300">
        <v>683520385.36000347</v>
      </c>
      <c r="L38" s="301">
        <v>9.1720582643272541E-2</v>
      </c>
      <c r="M38" s="245"/>
      <c r="N38" s="304"/>
    </row>
    <row r="39" spans="4:16">
      <c r="D39" s="173" t="s">
        <v>461</v>
      </c>
      <c r="E39" s="174">
        <v>7425849157.5599995</v>
      </c>
      <c r="F39" s="174">
        <v>9790076639</v>
      </c>
      <c r="G39" s="174">
        <v>11015947059.459999</v>
      </c>
      <c r="H39" s="174">
        <v>11015424299.719999</v>
      </c>
      <c r="I39" s="295">
        <v>0.99995254518407017</v>
      </c>
      <c r="J39" s="295">
        <v>2.4162831470665989E-3</v>
      </c>
      <c r="K39" s="296">
        <v>3589575142.1599998</v>
      </c>
      <c r="L39" s="295">
        <v>0.4833891809538815</v>
      </c>
      <c r="M39" s="245"/>
      <c r="N39" s="304"/>
    </row>
    <row r="40" spans="4:16">
      <c r="D40" s="297" t="s">
        <v>290</v>
      </c>
      <c r="E40" s="298">
        <v>4687627003</v>
      </c>
      <c r="F40" s="298">
        <v>6997828551</v>
      </c>
      <c r="G40" s="298">
        <v>8165564976</v>
      </c>
      <c r="H40" s="298">
        <v>8165564955.9599991</v>
      </c>
      <c r="I40" s="299">
        <v>0.99999999754579127</v>
      </c>
      <c r="J40" s="302">
        <v>1.7911536090230574E-3</v>
      </c>
      <c r="K40" s="300">
        <v>3477937952.9599991</v>
      </c>
      <c r="L40" s="301">
        <v>0.74193999452903969</v>
      </c>
      <c r="M40" s="245"/>
      <c r="N40" s="304"/>
    </row>
    <row r="41" spans="4:16">
      <c r="D41" s="297" t="s">
        <v>291</v>
      </c>
      <c r="E41" s="298">
        <v>820222238.55999982</v>
      </c>
      <c r="F41" s="298">
        <v>874248087</v>
      </c>
      <c r="G41" s="298">
        <v>883320753.46000004</v>
      </c>
      <c r="H41" s="298">
        <v>883044196.76000035</v>
      </c>
      <c r="I41" s="299">
        <v>0.99968691248460262</v>
      </c>
      <c r="J41" s="302">
        <v>1.9369973890160424E-4</v>
      </c>
      <c r="K41" s="300">
        <v>62821958.200000525</v>
      </c>
      <c r="L41" s="301">
        <v>7.6591386147115692E-2</v>
      </c>
      <c r="M41" s="245"/>
      <c r="N41" s="304"/>
    </row>
    <row r="42" spans="4:16">
      <c r="D42" s="297" t="s">
        <v>292</v>
      </c>
      <c r="E42" s="298">
        <v>1092999916</v>
      </c>
      <c r="F42" s="298">
        <v>1153000001</v>
      </c>
      <c r="G42" s="298">
        <v>1154778907</v>
      </c>
      <c r="H42" s="298">
        <v>1154778895</v>
      </c>
      <c r="I42" s="299">
        <v>0.99999998960840042</v>
      </c>
      <c r="J42" s="302">
        <v>2.5330597411918262E-4</v>
      </c>
      <c r="K42" s="300">
        <v>61778979</v>
      </c>
      <c r="L42" s="301">
        <v>5.6522400501264114E-2</v>
      </c>
      <c r="M42" s="245"/>
      <c r="N42" s="304"/>
    </row>
    <row r="43" spans="4:16">
      <c r="D43" s="297" t="s">
        <v>293</v>
      </c>
      <c r="E43" s="298">
        <v>165000000</v>
      </c>
      <c r="F43" s="298">
        <v>165000000</v>
      </c>
      <c r="G43" s="298">
        <v>165246171</v>
      </c>
      <c r="H43" s="298">
        <v>165000000</v>
      </c>
      <c r="I43" s="299">
        <v>0.99851027713071794</v>
      </c>
      <c r="J43" s="302">
        <v>3.6193496357296292E-5</v>
      </c>
      <c r="K43" s="300">
        <v>0</v>
      </c>
      <c r="L43" s="301">
        <v>0</v>
      </c>
      <c r="M43" s="245"/>
      <c r="N43" s="304"/>
    </row>
    <row r="44" spans="4:16">
      <c r="D44" s="297" t="s">
        <v>295</v>
      </c>
      <c r="E44" s="298">
        <v>659999999.99999976</v>
      </c>
      <c r="F44" s="298">
        <v>600000000</v>
      </c>
      <c r="G44" s="298">
        <v>647036252</v>
      </c>
      <c r="H44" s="298">
        <v>647036252</v>
      </c>
      <c r="I44" s="299">
        <v>1</v>
      </c>
      <c r="J44" s="302">
        <v>1.4193032866545845E-4</v>
      </c>
      <c r="K44" s="300">
        <v>-12963747.999999762</v>
      </c>
      <c r="L44" s="301">
        <v>-1.9642042424242057E-2</v>
      </c>
      <c r="M44" s="245"/>
      <c r="N44" s="304"/>
    </row>
    <row r="45" spans="4:16">
      <c r="D45" s="173" t="s">
        <v>294</v>
      </c>
      <c r="E45" s="174">
        <v>194626328583.70999</v>
      </c>
      <c r="F45" s="174">
        <v>205703688816</v>
      </c>
      <c r="G45" s="174">
        <v>203864866628.04001</v>
      </c>
      <c r="H45" s="174">
        <v>198552193203.48001</v>
      </c>
      <c r="I45" s="295">
        <v>0.97394022073330966</v>
      </c>
      <c r="J45" s="295">
        <v>4.3553321705717227E-2</v>
      </c>
      <c r="K45" s="296">
        <v>3925864619.7700195</v>
      </c>
      <c r="L45" s="295">
        <v>2.017129259097894E-2</v>
      </c>
      <c r="M45" s="245"/>
      <c r="N45" s="304"/>
    </row>
    <row r="46" spans="4:16">
      <c r="D46" s="297" t="s">
        <v>296</v>
      </c>
      <c r="E46" s="298">
        <v>130869458107.73999</v>
      </c>
      <c r="F46" s="298">
        <v>147838220001</v>
      </c>
      <c r="G46" s="298">
        <v>147838220001</v>
      </c>
      <c r="H46" s="298">
        <v>144889237037.36002</v>
      </c>
      <c r="I46" s="316">
        <v>0.98005263480837335</v>
      </c>
      <c r="J46" s="317">
        <v>3.1782109532867447E-2</v>
      </c>
      <c r="K46" s="300">
        <v>14019778929.620026</v>
      </c>
      <c r="L46" s="301">
        <v>0.10712796654264478</v>
      </c>
      <c r="M46" s="245"/>
      <c r="N46" s="304"/>
    </row>
    <row r="47" spans="4:16">
      <c r="D47" s="297" t="s">
        <v>297</v>
      </c>
      <c r="E47" s="298">
        <v>63756870475.969994</v>
      </c>
      <c r="F47" s="298">
        <v>57865468815</v>
      </c>
      <c r="G47" s="298">
        <v>56026646627.040001</v>
      </c>
      <c r="H47" s="298">
        <v>53662956166.120003</v>
      </c>
      <c r="I47" s="316">
        <v>0.95781131652132079</v>
      </c>
      <c r="J47" s="317">
        <v>1.1771212172849786E-2</v>
      </c>
      <c r="K47" s="300">
        <v>-10093914309.849991</v>
      </c>
      <c r="L47" s="301">
        <v>-0.15831884837657451</v>
      </c>
      <c r="M47" s="245"/>
      <c r="N47" s="304"/>
    </row>
    <row r="48" spans="4:16" ht="14.4" customHeight="1">
      <c r="D48" s="254" t="s">
        <v>327</v>
      </c>
      <c r="E48" s="275">
        <v>685335562042.16003</v>
      </c>
      <c r="F48" s="275">
        <v>765455860553</v>
      </c>
      <c r="G48" s="275">
        <v>777440808229.68042</v>
      </c>
      <c r="H48" s="275">
        <v>744267108769.13</v>
      </c>
      <c r="I48" s="276">
        <v>0.95732961389550586</v>
      </c>
      <c r="J48" s="276">
        <v>0.16325835690964211</v>
      </c>
      <c r="K48" s="318">
        <v>58931546726.969971</v>
      </c>
      <c r="L48" s="276">
        <v>8.5989331345021736E-2</v>
      </c>
      <c r="M48" s="245"/>
      <c r="N48" s="304"/>
    </row>
    <row r="49" spans="4:14" ht="14.4" customHeight="1">
      <c r="D49" s="448" t="s">
        <v>453</v>
      </c>
      <c r="E49" s="277"/>
      <c r="F49" s="277"/>
      <c r="G49" s="319"/>
      <c r="H49" s="319"/>
      <c r="I49" s="319"/>
      <c r="J49" s="319"/>
      <c r="K49" s="319"/>
      <c r="L49" s="319"/>
      <c r="M49" s="245"/>
      <c r="N49" s="304"/>
    </row>
    <row r="50" spans="4:14">
      <c r="D50" s="449" t="s">
        <v>462</v>
      </c>
      <c r="E50" s="282"/>
      <c r="F50" s="282"/>
      <c r="G50" s="320"/>
      <c r="H50" s="320"/>
      <c r="I50" s="320"/>
      <c r="J50" s="320"/>
      <c r="K50" s="320"/>
      <c r="L50" s="320"/>
      <c r="M50" s="245"/>
      <c r="N50" s="304"/>
    </row>
    <row r="51" spans="4:14">
      <c r="D51" s="449" t="s">
        <v>396</v>
      </c>
      <c r="E51" s="277"/>
      <c r="F51" s="277"/>
      <c r="G51" s="321"/>
      <c r="H51" s="321"/>
      <c r="I51" s="321"/>
      <c r="J51" s="321"/>
      <c r="K51" s="321"/>
      <c r="L51" s="321"/>
      <c r="M51" s="245"/>
      <c r="N51" s="304"/>
    </row>
    <row r="52" spans="4:14">
      <c r="D52" s="448" t="s">
        <v>438</v>
      </c>
      <c r="E52" s="277"/>
      <c r="F52" s="277"/>
      <c r="G52" s="321"/>
      <c r="H52" s="321"/>
      <c r="I52" s="321"/>
      <c r="J52" s="321"/>
      <c r="K52" s="321"/>
      <c r="L52" s="321"/>
      <c r="N52" s="304"/>
    </row>
    <row r="53" spans="4:14">
      <c r="D53" s="322"/>
      <c r="E53" s="282"/>
      <c r="F53" s="282"/>
      <c r="H53" s="323"/>
      <c r="K53" s="17"/>
      <c r="L53" s="17"/>
    </row>
    <row r="54" spans="4:14">
      <c r="D54" s="322"/>
      <c r="H54" s="323"/>
      <c r="K54" s="17"/>
      <c r="L54" s="17"/>
    </row>
    <row r="55" spans="4:14">
      <c r="G55" s="324"/>
      <c r="H55" s="325"/>
      <c r="I55" s="324"/>
      <c r="K55" s="17"/>
      <c r="L55" s="17"/>
    </row>
  </sheetData>
  <mergeCells count="7">
    <mergeCell ref="D8:D10"/>
    <mergeCell ref="F8:J8"/>
    <mergeCell ref="D3:L3"/>
    <mergeCell ref="D6:L6"/>
    <mergeCell ref="D4:L4"/>
    <mergeCell ref="D5:L5"/>
    <mergeCell ref="D7:L7"/>
  </mergeCells>
  <pageMargins left="0.7" right="0.7" top="0.75" bottom="0.75" header="0.3" footer="0.3"/>
  <pageSetup paperSize="9" orientation="portrait" r:id="rId1"/>
  <ignoredErrors>
    <ignoredError sqref="E8" numberStoredAsText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B4:K52"/>
  <sheetViews>
    <sheetView showGridLines="0" topLeftCell="A22" zoomScaleNormal="100" workbookViewId="0">
      <selection activeCell="B52" sqref="B52"/>
    </sheetView>
  </sheetViews>
  <sheetFormatPr defaultColWidth="9.109375" defaultRowHeight="14.4"/>
  <cols>
    <col min="1" max="1" width="9.109375" style="223"/>
    <col min="2" max="2" width="47.33203125" style="223" customWidth="1"/>
    <col min="3" max="3" width="13.5546875" style="223" customWidth="1"/>
    <col min="4" max="4" width="13.6640625" style="223" customWidth="1"/>
    <col min="5" max="5" width="13.6640625" style="223" bestFit="1" customWidth="1"/>
    <col min="6" max="6" width="13.109375" style="223" customWidth="1"/>
    <col min="7" max="7" width="13.44140625" style="223" bestFit="1" customWidth="1"/>
    <col min="8" max="8" width="14" style="223" customWidth="1"/>
    <col min="9" max="10" width="13.6640625" style="223" bestFit="1" customWidth="1"/>
    <col min="11" max="11" width="10.44140625" style="223" bestFit="1" customWidth="1"/>
    <col min="12" max="16384" width="9.109375" style="223"/>
  </cols>
  <sheetData>
    <row r="4" spans="2:11" ht="15" customHeight="1">
      <c r="B4" s="809" t="s">
        <v>565</v>
      </c>
      <c r="C4" s="809"/>
      <c r="D4" s="809"/>
      <c r="E4" s="809"/>
      <c r="F4" s="809"/>
      <c r="G4" s="809"/>
      <c r="H4" s="809"/>
      <c r="I4" s="809"/>
      <c r="J4" s="809"/>
      <c r="K4" s="809"/>
    </row>
    <row r="5" spans="2:11">
      <c r="B5" s="809" t="s">
        <v>439</v>
      </c>
      <c r="C5" s="809"/>
      <c r="D5" s="809"/>
      <c r="E5" s="809"/>
      <c r="F5" s="809"/>
      <c r="G5" s="809"/>
      <c r="H5" s="809"/>
      <c r="I5" s="809"/>
      <c r="J5" s="809"/>
      <c r="K5" s="809"/>
    </row>
    <row r="6" spans="2:11">
      <c r="B6" s="812" t="s">
        <v>455</v>
      </c>
      <c r="C6" s="813"/>
      <c r="D6" s="813"/>
      <c r="E6" s="813"/>
      <c r="F6" s="813"/>
      <c r="G6" s="813"/>
      <c r="H6" s="813"/>
      <c r="I6" s="813"/>
      <c r="J6" s="813"/>
      <c r="K6" s="813"/>
    </row>
    <row r="7" spans="2:11">
      <c r="B7" s="776">
        <v>2019</v>
      </c>
      <c r="C7" s="776"/>
      <c r="D7" s="776"/>
      <c r="E7" s="776"/>
      <c r="F7" s="776"/>
      <c r="G7" s="776"/>
      <c r="H7" s="776"/>
      <c r="I7" s="776"/>
      <c r="J7" s="776"/>
      <c r="K7" s="776"/>
    </row>
    <row r="8" spans="2:11">
      <c r="B8" s="821" t="s">
        <v>203</v>
      </c>
      <c r="C8" s="822"/>
      <c r="D8" s="822"/>
      <c r="E8" s="822"/>
      <c r="F8" s="822"/>
      <c r="G8" s="822"/>
      <c r="H8" s="822"/>
      <c r="I8" s="822"/>
      <c r="J8" s="822"/>
      <c r="K8" s="822"/>
    </row>
    <row r="9" spans="2:11">
      <c r="B9" s="817" t="s">
        <v>0</v>
      </c>
      <c r="C9" s="817" t="s">
        <v>300</v>
      </c>
      <c r="D9" s="817" t="s">
        <v>361</v>
      </c>
      <c r="E9" s="819" t="s">
        <v>463</v>
      </c>
      <c r="F9" s="820"/>
      <c r="G9" s="819" t="s">
        <v>464</v>
      </c>
      <c r="H9" s="820"/>
      <c r="I9" s="819" t="s">
        <v>465</v>
      </c>
      <c r="J9" s="820"/>
      <c r="K9" s="817" t="s">
        <v>466</v>
      </c>
    </row>
    <row r="10" spans="2:11" ht="20.399999999999999">
      <c r="B10" s="818"/>
      <c r="C10" s="818"/>
      <c r="D10" s="818"/>
      <c r="E10" s="326" t="s">
        <v>467</v>
      </c>
      <c r="F10" s="326" t="s">
        <v>143</v>
      </c>
      <c r="G10" s="326" t="s">
        <v>467</v>
      </c>
      <c r="H10" s="326" t="s">
        <v>143</v>
      </c>
      <c r="I10" s="326" t="s">
        <v>467</v>
      </c>
      <c r="J10" s="326" t="s">
        <v>143</v>
      </c>
      <c r="K10" s="818"/>
    </row>
    <row r="11" spans="2:11">
      <c r="B11" s="173" t="s">
        <v>261</v>
      </c>
      <c r="C11" s="174">
        <v>7282236301</v>
      </c>
      <c r="D11" s="174">
        <v>7745014078</v>
      </c>
      <c r="E11" s="174">
        <v>7622969077.8299999</v>
      </c>
      <c r="F11" s="295">
        <v>1.1887337334159365E-2</v>
      </c>
      <c r="G11" s="174">
        <v>122045000</v>
      </c>
      <c r="H11" s="295">
        <v>1.1849132042827794E-3</v>
      </c>
      <c r="I11" s="174">
        <v>7745014077.8299999</v>
      </c>
      <c r="J11" s="295">
        <v>1.0406229143511013E-2</v>
      </c>
      <c r="K11" s="295">
        <v>0.99999999997805034</v>
      </c>
    </row>
    <row r="12" spans="2:11">
      <c r="B12" s="297" t="s">
        <v>262</v>
      </c>
      <c r="C12" s="298">
        <v>2535779124</v>
      </c>
      <c r="D12" s="298">
        <v>2535779124</v>
      </c>
      <c r="E12" s="298">
        <v>2452934124</v>
      </c>
      <c r="F12" s="327">
        <v>3.8251310077148091E-3</v>
      </c>
      <c r="G12" s="298">
        <v>82845000</v>
      </c>
      <c r="H12" s="327">
        <v>8.0432737440130171E-4</v>
      </c>
      <c r="I12" s="328">
        <v>2535779124</v>
      </c>
      <c r="J12" s="301">
        <v>3.407082073254152E-3</v>
      </c>
      <c r="K12" s="329">
        <v>1</v>
      </c>
    </row>
    <row r="13" spans="2:11">
      <c r="B13" s="297" t="s">
        <v>263</v>
      </c>
      <c r="C13" s="298">
        <v>4746457177</v>
      </c>
      <c r="D13" s="298">
        <v>5209234954</v>
      </c>
      <c r="E13" s="298">
        <v>5170034953.8299999</v>
      </c>
      <c r="F13" s="327">
        <v>8.062206326444556E-3</v>
      </c>
      <c r="G13" s="298">
        <v>39199999.999999993</v>
      </c>
      <c r="H13" s="327">
        <v>3.8058582988147768E-4</v>
      </c>
      <c r="I13" s="328">
        <v>5209234953.8299999</v>
      </c>
      <c r="J13" s="301">
        <v>6.9991470702568618E-3</v>
      </c>
      <c r="K13" s="329">
        <v>0.99999999996736566</v>
      </c>
    </row>
    <row r="14" spans="2:11">
      <c r="B14" s="173" t="s">
        <v>264</v>
      </c>
      <c r="C14" s="174">
        <v>534627655969</v>
      </c>
      <c r="D14" s="174">
        <v>546679257250.18036</v>
      </c>
      <c r="E14" s="174">
        <v>427169588190.2998</v>
      </c>
      <c r="F14" s="295">
        <v>0.66613270260798962</v>
      </c>
      <c r="G14" s="174">
        <v>91649165784.439972</v>
      </c>
      <c r="H14" s="295">
        <v>0.88980545454123028</v>
      </c>
      <c r="I14" s="174">
        <v>518818753974.73975</v>
      </c>
      <c r="J14" s="295">
        <v>0.6970867687983191</v>
      </c>
      <c r="K14" s="295">
        <v>0.94903683850091525</v>
      </c>
    </row>
    <row r="15" spans="2:11">
      <c r="B15" s="297" t="s">
        <v>265</v>
      </c>
      <c r="C15" s="298">
        <v>66429285067</v>
      </c>
      <c r="D15" s="298">
        <v>65236973960.78009</v>
      </c>
      <c r="E15" s="298">
        <v>40609353521.110023</v>
      </c>
      <c r="F15" s="299">
        <v>6.3326648619304926E-2</v>
      </c>
      <c r="G15" s="298">
        <v>15844892317.930002</v>
      </c>
      <c r="H15" s="327">
        <v>0.15383524214801128</v>
      </c>
      <c r="I15" s="328">
        <v>56454245839.040024</v>
      </c>
      <c r="J15" s="301">
        <v>7.5852130470207335E-2</v>
      </c>
      <c r="K15" s="329">
        <v>0.86537192655471473</v>
      </c>
    </row>
    <row r="16" spans="2:11">
      <c r="B16" s="297" t="s">
        <v>266</v>
      </c>
      <c r="C16" s="298">
        <v>37105551196</v>
      </c>
      <c r="D16" s="298">
        <v>38699757124.89006</v>
      </c>
      <c r="E16" s="298">
        <v>29029246278.109993</v>
      </c>
      <c r="F16" s="299">
        <v>4.5268508837047049E-2</v>
      </c>
      <c r="G16" s="298">
        <v>8653728386.1299973</v>
      </c>
      <c r="H16" s="327">
        <v>8.4017510188882302E-2</v>
      </c>
      <c r="I16" s="328">
        <v>37682974664.23999</v>
      </c>
      <c r="J16" s="301">
        <v>5.0630982103401237E-2</v>
      </c>
      <c r="K16" s="329">
        <v>0.97372638651532728</v>
      </c>
    </row>
    <row r="17" spans="2:11">
      <c r="B17" s="306" t="s">
        <v>267</v>
      </c>
      <c r="C17" s="307">
        <v>31567610563</v>
      </c>
      <c r="D17" s="307">
        <v>32054726982.000027</v>
      </c>
      <c r="E17" s="307">
        <v>30004473624.060017</v>
      </c>
      <c r="F17" s="299">
        <v>4.6789288512320892E-2</v>
      </c>
      <c r="G17" s="298">
        <v>1455902162.4400005</v>
      </c>
      <c r="H17" s="327">
        <v>1.4135095222409839E-2</v>
      </c>
      <c r="I17" s="328">
        <v>31460375786.500015</v>
      </c>
      <c r="J17" s="301">
        <v>4.2270275571534038E-2</v>
      </c>
      <c r="K17" s="329">
        <v>0.98145823560332424</v>
      </c>
    </row>
    <row r="18" spans="2:11">
      <c r="B18" s="306" t="s">
        <v>268</v>
      </c>
      <c r="C18" s="307">
        <v>9374119403</v>
      </c>
      <c r="D18" s="307">
        <v>10085430625.469995</v>
      </c>
      <c r="E18" s="307">
        <v>9640493239.5499973</v>
      </c>
      <c r="F18" s="299">
        <v>1.50334855141294E-2</v>
      </c>
      <c r="G18" s="298">
        <v>265416377.53999987</v>
      </c>
      <c r="H18" s="327">
        <v>2.5768804160764404E-3</v>
      </c>
      <c r="I18" s="328">
        <v>9905909617.0899963</v>
      </c>
      <c r="J18" s="301">
        <v>1.3309616265956462E-2</v>
      </c>
      <c r="K18" s="329">
        <v>0.98219996596609049</v>
      </c>
    </row>
    <row r="19" spans="2:11">
      <c r="B19" s="306" t="s">
        <v>269</v>
      </c>
      <c r="C19" s="307">
        <v>21756588744</v>
      </c>
      <c r="D19" s="307">
        <v>21974623584.190002</v>
      </c>
      <c r="E19" s="307">
        <v>19191960848.860001</v>
      </c>
      <c r="F19" s="299">
        <v>2.9928143533716447E-2</v>
      </c>
      <c r="G19" s="298">
        <v>1722664506.2000005</v>
      </c>
      <c r="H19" s="327">
        <v>1.6725043385191155E-2</v>
      </c>
      <c r="I19" s="328">
        <v>20914625355.060001</v>
      </c>
      <c r="J19" s="301">
        <v>2.8100966855365467E-2</v>
      </c>
      <c r="K19" s="329">
        <v>0.95176262177739268</v>
      </c>
    </row>
    <row r="20" spans="2:11">
      <c r="B20" s="306" t="s">
        <v>270</v>
      </c>
      <c r="C20" s="307">
        <v>170570152783</v>
      </c>
      <c r="D20" s="307">
        <v>170605650410.58011</v>
      </c>
      <c r="E20" s="307">
        <v>153908634353.2298</v>
      </c>
      <c r="F20" s="299">
        <v>0.24000672658079913</v>
      </c>
      <c r="G20" s="298">
        <v>15329160879.549982</v>
      </c>
      <c r="H20" s="327">
        <v>0.14882809731454627</v>
      </c>
      <c r="I20" s="328">
        <v>169237795232.77979</v>
      </c>
      <c r="J20" s="301">
        <v>0.22738851850200065</v>
      </c>
      <c r="K20" s="329">
        <v>0.99198235712294147</v>
      </c>
    </row>
    <row r="21" spans="2:11">
      <c r="B21" s="306" t="s">
        <v>271</v>
      </c>
      <c r="C21" s="307">
        <v>81261570296</v>
      </c>
      <c r="D21" s="307">
        <v>83316676471</v>
      </c>
      <c r="E21" s="307">
        <v>68663909305.300003</v>
      </c>
      <c r="F21" s="299">
        <v>0.10707521495372228</v>
      </c>
      <c r="G21" s="298">
        <v>11230980322.029997</v>
      </c>
      <c r="H21" s="327">
        <v>0.10903959097556971</v>
      </c>
      <c r="I21" s="328">
        <v>79894889627.330002</v>
      </c>
      <c r="J21" s="301">
        <v>0.1073470648991332</v>
      </c>
      <c r="K21" s="329">
        <v>0.95893034877764216</v>
      </c>
    </row>
    <row r="22" spans="2:11" ht="21.6">
      <c r="B22" s="306" t="s">
        <v>468</v>
      </c>
      <c r="C22" s="307">
        <v>2933558209</v>
      </c>
      <c r="D22" s="307">
        <v>3016909401.000001</v>
      </c>
      <c r="E22" s="307">
        <v>2623459285.0400019</v>
      </c>
      <c r="F22" s="299">
        <v>4.0910497189870047E-3</v>
      </c>
      <c r="G22" s="298">
        <v>151267153.31999999</v>
      </c>
      <c r="H22" s="327">
        <v>1.468625894900534E-3</v>
      </c>
      <c r="I22" s="328">
        <v>2774726438.360002</v>
      </c>
      <c r="J22" s="301">
        <v>3.7281325557283452E-3</v>
      </c>
      <c r="K22" s="329">
        <v>0.91972481422222241</v>
      </c>
    </row>
    <row r="23" spans="2:11">
      <c r="B23" s="306" t="s">
        <v>273</v>
      </c>
      <c r="C23" s="307">
        <v>2335066931</v>
      </c>
      <c r="D23" s="307">
        <v>2496222434.5600004</v>
      </c>
      <c r="E23" s="307">
        <v>2339074183.1700001</v>
      </c>
      <c r="F23" s="299">
        <v>3.6475766307162176E-3</v>
      </c>
      <c r="G23" s="298">
        <v>20860240.600000001</v>
      </c>
      <c r="H23" s="327">
        <v>2.0252836684383409E-4</v>
      </c>
      <c r="I23" s="328">
        <v>2359934423.77</v>
      </c>
      <c r="J23" s="301">
        <v>3.1708164931174556E-3</v>
      </c>
      <c r="K23" s="329">
        <v>0.94540229712580748</v>
      </c>
    </row>
    <row r="24" spans="2:11">
      <c r="B24" s="306" t="s">
        <v>274</v>
      </c>
      <c r="C24" s="307">
        <v>11301235508</v>
      </c>
      <c r="D24" s="307">
        <v>12060693759.999998</v>
      </c>
      <c r="E24" s="307">
        <v>10015062299.310001</v>
      </c>
      <c r="F24" s="299">
        <v>1.5617592405138011E-2</v>
      </c>
      <c r="G24" s="298">
        <v>1650141542.4499996</v>
      </c>
      <c r="H24" s="327">
        <v>1.6020930825388646E-2</v>
      </c>
      <c r="I24" s="328">
        <v>11665203841.76</v>
      </c>
      <c r="J24" s="301">
        <v>1.5673410398387662E-2</v>
      </c>
      <c r="K24" s="329">
        <v>0.96720836080328454</v>
      </c>
    </row>
    <row r="25" spans="2:11">
      <c r="B25" s="306" t="s">
        <v>275</v>
      </c>
      <c r="C25" s="307">
        <v>40242675428</v>
      </c>
      <c r="D25" s="307">
        <v>40242381257.999977</v>
      </c>
      <c r="E25" s="307">
        <v>18499622520.269997</v>
      </c>
      <c r="F25" s="316">
        <v>2.8848503936954466E-2</v>
      </c>
      <c r="G25" s="298">
        <v>18704481159.66</v>
      </c>
      <c r="H25" s="327">
        <v>0.18159848175131804</v>
      </c>
      <c r="I25" s="328">
        <v>37204103679.929993</v>
      </c>
      <c r="J25" s="301">
        <v>4.9987569303523577E-2</v>
      </c>
      <c r="K25" s="329">
        <v>0.92450055182890079</v>
      </c>
    </row>
    <row r="26" spans="2:11">
      <c r="B26" s="306" t="s">
        <v>469</v>
      </c>
      <c r="C26" s="307">
        <v>6452791066</v>
      </c>
      <c r="D26" s="307">
        <v>6526686013.0000019</v>
      </c>
      <c r="E26" s="307">
        <v>5865493927.3599997</v>
      </c>
      <c r="F26" s="299">
        <v>9.1467122894115065E-3</v>
      </c>
      <c r="G26" s="298">
        <v>323598675.11000001</v>
      </c>
      <c r="H26" s="327">
        <v>3.1417619978389303E-3</v>
      </c>
      <c r="I26" s="328">
        <v>6189092602.4699993</v>
      </c>
      <c r="J26" s="301">
        <v>8.3156873782928974E-3</v>
      </c>
      <c r="K26" s="329">
        <v>0.94827491166917233</v>
      </c>
    </row>
    <row r="27" spans="2:11">
      <c r="B27" s="306" t="s">
        <v>277</v>
      </c>
      <c r="C27" s="307">
        <v>9033113241</v>
      </c>
      <c r="D27" s="307">
        <v>8548885395</v>
      </c>
      <c r="E27" s="307">
        <v>4402145228.3999987</v>
      </c>
      <c r="F27" s="299">
        <v>6.8647510949693263E-3</v>
      </c>
      <c r="G27" s="298">
        <v>1962811361.6999998</v>
      </c>
      <c r="H27" s="327">
        <v>1.9056586504933363E-2</v>
      </c>
      <c r="I27" s="328">
        <v>6364956590.0999985</v>
      </c>
      <c r="J27" s="301">
        <v>8.5519788730505295E-3</v>
      </c>
      <c r="K27" s="329">
        <v>0.74453642738299908</v>
      </c>
    </row>
    <row r="28" spans="2:11">
      <c r="B28" s="306" t="s">
        <v>278</v>
      </c>
      <c r="C28" s="307">
        <v>8171614115</v>
      </c>
      <c r="D28" s="307">
        <v>10275011809</v>
      </c>
      <c r="E28" s="307">
        <v>5807349640.4800005</v>
      </c>
      <c r="F28" s="299">
        <v>9.056041483175804E-3</v>
      </c>
      <c r="G28" s="298">
        <v>4387668319.1700001</v>
      </c>
      <c r="H28" s="327">
        <v>4.2599091543264876E-2</v>
      </c>
      <c r="I28" s="328">
        <v>10195017959.650002</v>
      </c>
      <c r="J28" s="301">
        <v>1.369806328874393E-2</v>
      </c>
      <c r="K28" s="329">
        <v>0.99221471947312689</v>
      </c>
    </row>
    <row r="29" spans="2:11">
      <c r="B29" s="306" t="s">
        <v>279</v>
      </c>
      <c r="C29" s="307">
        <v>735636055</v>
      </c>
      <c r="D29" s="307">
        <v>742951150.25</v>
      </c>
      <c r="E29" s="307">
        <v>678125404.43999994</v>
      </c>
      <c r="F29" s="299">
        <v>1.0574758148876361E-3</v>
      </c>
      <c r="G29" s="298">
        <v>31624340.060000002</v>
      </c>
      <c r="H29" s="327">
        <v>3.0703509454564192E-4</v>
      </c>
      <c r="I29" s="328">
        <v>709749744.5</v>
      </c>
      <c r="J29" s="301">
        <v>9.5362234356128586E-4</v>
      </c>
      <c r="K29" s="329">
        <v>0.9553114552163654</v>
      </c>
    </row>
    <row r="30" spans="2:11">
      <c r="B30" s="306" t="s">
        <v>280</v>
      </c>
      <c r="C30" s="307">
        <v>2588256252</v>
      </c>
      <c r="D30" s="307">
        <v>2647585547.9999995</v>
      </c>
      <c r="E30" s="307">
        <v>2432408430.0599995</v>
      </c>
      <c r="F30" s="299">
        <v>3.7931230269147671E-3</v>
      </c>
      <c r="G30" s="298">
        <v>135272827.63</v>
      </c>
      <c r="H30" s="327">
        <v>1.3133398307137154E-3</v>
      </c>
      <c r="I30" s="328">
        <v>2567681257.6899996</v>
      </c>
      <c r="J30" s="301">
        <v>3.4499458963549194E-3</v>
      </c>
      <c r="K30" s="329">
        <v>0.96981994014495199</v>
      </c>
    </row>
    <row r="31" spans="2:11">
      <c r="B31" s="306" t="s">
        <v>281</v>
      </c>
      <c r="C31" s="307">
        <v>611273336</v>
      </c>
      <c r="D31" s="307">
        <v>594642007</v>
      </c>
      <c r="E31" s="307">
        <v>587331972.73000002</v>
      </c>
      <c r="F31" s="299">
        <v>9.15891592330358E-4</v>
      </c>
      <c r="G31" s="298">
        <v>5346641.0199999996</v>
      </c>
      <c r="H31" s="327">
        <v>5.1909586981506397E-5</v>
      </c>
      <c r="I31" s="328">
        <v>592678613.75</v>
      </c>
      <c r="J31" s="301">
        <v>7.9632514559211537E-4</v>
      </c>
      <c r="K31" s="329">
        <v>0.99669819281704397</v>
      </c>
    </row>
    <row r="32" spans="2:11" ht="21.6">
      <c r="B32" s="306" t="s">
        <v>282</v>
      </c>
      <c r="C32" s="310">
        <v>11230327088</v>
      </c>
      <c r="D32" s="310">
        <v>16072964518.480007</v>
      </c>
      <c r="E32" s="307">
        <v>4513468465.3600006</v>
      </c>
      <c r="F32" s="316">
        <v>7.0383497095462613E-3</v>
      </c>
      <c r="G32" s="298">
        <v>8741905853.960001</v>
      </c>
      <c r="H32" s="327">
        <v>8.4873609545283557E-2</v>
      </c>
      <c r="I32" s="328">
        <v>13255374319.320002</v>
      </c>
      <c r="J32" s="301">
        <v>1.7809969247790304E-2</v>
      </c>
      <c r="K32" s="329">
        <v>0.82470002992164504</v>
      </c>
    </row>
    <row r="33" spans="2:11" ht="21.6">
      <c r="B33" s="306" t="s">
        <v>470</v>
      </c>
      <c r="C33" s="330">
        <v>14613275402</v>
      </c>
      <c r="D33" s="330">
        <v>15146529573.970001</v>
      </c>
      <c r="E33" s="307">
        <v>14465779219.129997</v>
      </c>
      <c r="F33" s="299">
        <v>2.2558086701333146E-2</v>
      </c>
      <c r="G33" s="298">
        <v>165263908.54999998</v>
      </c>
      <c r="H33" s="327">
        <v>1.60451790267751E-3</v>
      </c>
      <c r="I33" s="328">
        <v>14631043127.679996</v>
      </c>
      <c r="J33" s="301">
        <v>1.9658322872653664E-2</v>
      </c>
      <c r="K33" s="329">
        <v>0.96596669595021345</v>
      </c>
    </row>
    <row r="34" spans="2:11" ht="21.6">
      <c r="B34" s="306" t="s">
        <v>284</v>
      </c>
      <c r="C34" s="307">
        <v>3904956088</v>
      </c>
      <c r="D34" s="307">
        <v>3894293730.769999</v>
      </c>
      <c r="E34" s="307">
        <v>1986301255.4000001</v>
      </c>
      <c r="F34" s="299">
        <v>3.0974588548279306E-3</v>
      </c>
      <c r="G34" s="298">
        <v>550307465.42999983</v>
      </c>
      <c r="H34" s="327">
        <v>5.3428373321594167E-3</v>
      </c>
      <c r="I34" s="328">
        <v>2536608720.8299999</v>
      </c>
      <c r="J34" s="301">
        <v>3.408196722578602E-3</v>
      </c>
      <c r="K34" s="329">
        <v>0.65136553536973418</v>
      </c>
    </row>
    <row r="35" spans="2:11">
      <c r="B35" s="306" t="s">
        <v>285</v>
      </c>
      <c r="C35" s="307">
        <v>1111082895</v>
      </c>
      <c r="D35" s="307">
        <v>1115451696.5300002</v>
      </c>
      <c r="E35" s="307">
        <v>708267401.83999956</v>
      </c>
      <c r="F35" s="299">
        <v>1.1044795594077632E-3</v>
      </c>
      <c r="G35" s="298">
        <v>252164899.06</v>
      </c>
      <c r="H35" s="327">
        <v>2.4482241677481931E-3</v>
      </c>
      <c r="I35" s="328">
        <v>960432300.89999962</v>
      </c>
      <c r="J35" s="301">
        <v>1.2904403400122897E-3</v>
      </c>
      <c r="K35" s="329">
        <v>0.86102545174099221</v>
      </c>
    </row>
    <row r="36" spans="2:11">
      <c r="B36" s="306" t="s">
        <v>286</v>
      </c>
      <c r="C36" s="307">
        <v>1297916303</v>
      </c>
      <c r="D36" s="307">
        <v>1324209795.71</v>
      </c>
      <c r="E36" s="307">
        <v>1197627787.0899999</v>
      </c>
      <c r="F36" s="299">
        <v>1.8675932383493672E-3</v>
      </c>
      <c r="G36" s="298">
        <v>63706444.900000006</v>
      </c>
      <c r="H36" s="327">
        <v>6.1851454594553923E-4</v>
      </c>
      <c r="I36" s="328">
        <v>1261334231.99</v>
      </c>
      <c r="J36" s="301">
        <v>1.6947332713331867E-3</v>
      </c>
      <c r="K36" s="329">
        <v>0.9525184272736118</v>
      </c>
    </row>
    <row r="37" spans="2:11">
      <c r="B37" s="173" t="s">
        <v>460</v>
      </c>
      <c r="C37" s="174">
        <v>8052202828</v>
      </c>
      <c r="D37" s="174">
        <v>8135723214</v>
      </c>
      <c r="E37" s="174">
        <v>7732552899.3599997</v>
      </c>
      <c r="F37" s="295">
        <v>1.2058223486207649E-2</v>
      </c>
      <c r="G37" s="174">
        <v>403170314</v>
      </c>
      <c r="H37" s="295">
        <v>3.9143088912567854E-3</v>
      </c>
      <c r="I37" s="174">
        <v>8135723213.3599997</v>
      </c>
      <c r="J37" s="295">
        <v>1.0931187362041126E-2</v>
      </c>
      <c r="K37" s="295">
        <v>0.99999999992133459</v>
      </c>
    </row>
    <row r="38" spans="2:11">
      <c r="B38" s="297" t="s">
        <v>288</v>
      </c>
      <c r="C38" s="298">
        <v>8052202828</v>
      </c>
      <c r="D38" s="298">
        <v>8135723214</v>
      </c>
      <c r="E38" s="298">
        <v>7732552899.3599997</v>
      </c>
      <c r="F38" s="299">
        <v>1.2058223486207649E-2</v>
      </c>
      <c r="G38" s="298">
        <v>403170314</v>
      </c>
      <c r="H38" s="327">
        <v>3.9143088912567854E-3</v>
      </c>
      <c r="I38" s="331">
        <v>8135723213.3599997</v>
      </c>
      <c r="J38" s="302">
        <v>1.0931187362041126E-2</v>
      </c>
      <c r="K38" s="329">
        <v>0.99999999992133459</v>
      </c>
    </row>
    <row r="39" spans="2:11">
      <c r="B39" s="173" t="s">
        <v>461</v>
      </c>
      <c r="C39" s="174">
        <v>9790076639</v>
      </c>
      <c r="D39" s="174">
        <v>11015947059.459999</v>
      </c>
      <c r="E39" s="174">
        <v>9001324898.4400005</v>
      </c>
      <c r="F39" s="295">
        <v>1.4036759749336915E-2</v>
      </c>
      <c r="G39" s="174">
        <v>2014099401.28</v>
      </c>
      <c r="H39" s="295">
        <v>1.9554532961733068E-2</v>
      </c>
      <c r="I39" s="174">
        <v>11015424299.720001</v>
      </c>
      <c r="J39" s="295">
        <v>1.4800364237427244E-2</v>
      </c>
      <c r="K39" s="295">
        <v>0.99995254518407028</v>
      </c>
    </row>
    <row r="40" spans="2:11">
      <c r="B40" s="297" t="s">
        <v>290</v>
      </c>
      <c r="C40" s="298">
        <v>6997828551</v>
      </c>
      <c r="D40" s="298">
        <v>8165564976</v>
      </c>
      <c r="E40" s="298">
        <v>6217157377.96</v>
      </c>
      <c r="F40" s="299">
        <v>9.6950999350513736E-3</v>
      </c>
      <c r="G40" s="298">
        <v>1948407578</v>
      </c>
      <c r="H40" s="327">
        <v>1.8916742730114545E-2</v>
      </c>
      <c r="I40" s="331">
        <v>8165564955.96</v>
      </c>
      <c r="J40" s="302">
        <v>1.0971282836163788E-2</v>
      </c>
      <c r="K40" s="329">
        <v>0.99999999754579139</v>
      </c>
    </row>
    <row r="41" spans="2:11">
      <c r="B41" s="297" t="s">
        <v>291</v>
      </c>
      <c r="C41" s="298">
        <v>874248087</v>
      </c>
      <c r="D41" s="298">
        <v>883320753.46000004</v>
      </c>
      <c r="E41" s="298">
        <v>859820400.48000026</v>
      </c>
      <c r="F41" s="299">
        <v>1.3408128831354682E-3</v>
      </c>
      <c r="G41" s="298">
        <v>23223796.280000001</v>
      </c>
      <c r="H41" s="327">
        <v>2.2547570867913718E-4</v>
      </c>
      <c r="I41" s="331">
        <v>883044196.76000023</v>
      </c>
      <c r="J41" s="302">
        <v>1.1864614012305076E-3</v>
      </c>
      <c r="K41" s="329">
        <v>0.99968691248460251</v>
      </c>
    </row>
    <row r="42" spans="2:11">
      <c r="B42" s="297" t="s">
        <v>292</v>
      </c>
      <c r="C42" s="298">
        <v>1153000001</v>
      </c>
      <c r="D42" s="298">
        <v>1154778907</v>
      </c>
      <c r="E42" s="298">
        <v>1136367968</v>
      </c>
      <c r="F42" s="299">
        <v>1.7720640387530726E-3</v>
      </c>
      <c r="G42" s="298">
        <v>18410927</v>
      </c>
      <c r="H42" s="327">
        <v>1.7874841661179352E-4</v>
      </c>
      <c r="I42" s="331">
        <v>1154778895</v>
      </c>
      <c r="J42" s="302">
        <v>1.5515651321872537E-3</v>
      </c>
      <c r="K42" s="329">
        <v>0.99999998960840042</v>
      </c>
    </row>
    <row r="43" spans="2:11">
      <c r="B43" s="297" t="s">
        <v>293</v>
      </c>
      <c r="C43" s="298">
        <v>165000000</v>
      </c>
      <c r="D43" s="298">
        <v>165246171</v>
      </c>
      <c r="E43" s="298">
        <v>154920000</v>
      </c>
      <c r="F43" s="299">
        <v>2.4158386069856732E-4</v>
      </c>
      <c r="G43" s="298">
        <v>10080000</v>
      </c>
      <c r="H43" s="327">
        <v>9.7864927683808566E-5</v>
      </c>
      <c r="I43" s="331">
        <v>165000000</v>
      </c>
      <c r="J43" s="302">
        <v>2.2169460138158904E-4</v>
      </c>
      <c r="K43" s="329">
        <v>0.99851027713071794</v>
      </c>
    </row>
    <row r="44" spans="2:11">
      <c r="B44" s="297" t="s">
        <v>295</v>
      </c>
      <c r="C44" s="298">
        <v>600000000</v>
      </c>
      <c r="D44" s="298">
        <v>647036252</v>
      </c>
      <c r="E44" s="298">
        <v>633059152</v>
      </c>
      <c r="F44" s="299">
        <v>9.8719903169843253E-4</v>
      </c>
      <c r="G44" s="298">
        <v>13977100</v>
      </c>
      <c r="H44" s="327">
        <v>1.3570117864378578E-4</v>
      </c>
      <c r="I44" s="331">
        <v>647036252</v>
      </c>
      <c r="J44" s="302">
        <v>8.6936026646410546E-4</v>
      </c>
      <c r="K44" s="329">
        <v>1</v>
      </c>
    </row>
    <row r="45" spans="2:11">
      <c r="B45" s="173" t="s">
        <v>294</v>
      </c>
      <c r="C45" s="174">
        <v>205703688816</v>
      </c>
      <c r="D45" s="174">
        <v>203864866628.04001</v>
      </c>
      <c r="E45" s="174">
        <v>189741568318.20001</v>
      </c>
      <c r="F45" s="295">
        <v>0.29588497682230652</v>
      </c>
      <c r="G45" s="174">
        <v>8810624885.2800007</v>
      </c>
      <c r="H45" s="295">
        <v>8.5540790401497174E-2</v>
      </c>
      <c r="I45" s="174">
        <v>198552193203.48001</v>
      </c>
      <c r="J45" s="295">
        <v>0.26677545045870155</v>
      </c>
      <c r="K45" s="295">
        <v>0.97394022073330966</v>
      </c>
    </row>
    <row r="46" spans="2:11" ht="21.6">
      <c r="B46" s="297" t="s">
        <v>296</v>
      </c>
      <c r="C46" s="298">
        <v>147838220001</v>
      </c>
      <c r="D46" s="298">
        <v>147838220001</v>
      </c>
      <c r="E46" s="298">
        <v>144889237037.36002</v>
      </c>
      <c r="F46" s="327">
        <v>0.22594178451559052</v>
      </c>
      <c r="G46" s="298"/>
      <c r="H46" s="327">
        <v>0</v>
      </c>
      <c r="I46" s="332">
        <v>144889237037.36002</v>
      </c>
      <c r="J46" s="317">
        <v>0.19467370696654604</v>
      </c>
      <c r="K46" s="329">
        <v>0.98005263480837335</v>
      </c>
    </row>
    <row r="47" spans="2:11" ht="21.6">
      <c r="B47" s="297" t="s">
        <v>297</v>
      </c>
      <c r="C47" s="298">
        <v>57865468815</v>
      </c>
      <c r="D47" s="298">
        <v>56026646627.040001</v>
      </c>
      <c r="E47" s="298">
        <v>44852331280.839996</v>
      </c>
      <c r="F47" s="327">
        <v>6.9943192306716001E-2</v>
      </c>
      <c r="G47" s="298">
        <v>8810624885.2800007</v>
      </c>
      <c r="H47" s="327">
        <v>8.5540790401497174E-2</v>
      </c>
      <c r="I47" s="332">
        <v>53662956166.119995</v>
      </c>
      <c r="J47" s="317">
        <v>7.2101743492155507E-2</v>
      </c>
      <c r="K47" s="329">
        <v>0.95781131652132068</v>
      </c>
    </row>
    <row r="48" spans="2:11">
      <c r="B48" s="254" t="s">
        <v>327</v>
      </c>
      <c r="C48" s="275">
        <v>765455860553</v>
      </c>
      <c r="D48" s="275">
        <v>777440808229.68042</v>
      </c>
      <c r="E48" s="275">
        <v>641268003384.12976</v>
      </c>
      <c r="F48" s="276">
        <v>1</v>
      </c>
      <c r="G48" s="275">
        <v>102999105384.99997</v>
      </c>
      <c r="H48" s="276">
        <v>1</v>
      </c>
      <c r="I48" s="275">
        <v>744267108769.12976</v>
      </c>
      <c r="J48" s="276">
        <v>1</v>
      </c>
      <c r="K48" s="276">
        <v>0.95732961389550564</v>
      </c>
    </row>
    <row r="49" spans="2:11" ht="14.4" customHeight="1">
      <c r="B49" s="448" t="s">
        <v>453</v>
      </c>
      <c r="C49" s="277"/>
      <c r="D49" s="277"/>
      <c r="H49" s="816"/>
      <c r="I49" s="816"/>
      <c r="J49" s="816"/>
      <c r="K49" s="333"/>
    </row>
    <row r="50" spans="2:11">
      <c r="B50" s="449" t="s">
        <v>462</v>
      </c>
      <c r="C50" s="282"/>
      <c r="D50" s="282"/>
      <c r="E50" s="334"/>
      <c r="F50" s="335"/>
      <c r="G50" s="335"/>
      <c r="H50" s="334"/>
      <c r="I50" s="335"/>
      <c r="J50" s="335"/>
      <c r="K50" s="333"/>
    </row>
    <row r="51" spans="2:11">
      <c r="B51" s="449" t="s">
        <v>396</v>
      </c>
      <c r="C51" s="277"/>
      <c r="D51" s="277"/>
      <c r="E51" s="336"/>
      <c r="F51" s="335"/>
      <c r="G51" s="335"/>
      <c r="H51" s="336"/>
      <c r="I51" s="335"/>
      <c r="J51" s="335"/>
      <c r="K51" s="17"/>
    </row>
    <row r="52" spans="2:11">
      <c r="B52" s="448" t="s">
        <v>438</v>
      </c>
      <c r="C52" s="277"/>
      <c r="D52" s="277"/>
      <c r="E52" s="321"/>
      <c r="F52" s="337"/>
      <c r="G52" s="337"/>
      <c r="H52" s="321"/>
      <c r="I52" s="337"/>
      <c r="J52" s="337"/>
    </row>
  </sheetData>
  <mergeCells count="13">
    <mergeCell ref="B4:K4"/>
    <mergeCell ref="B5:K5"/>
    <mergeCell ref="B6:K6"/>
    <mergeCell ref="B8:K8"/>
    <mergeCell ref="K9:K10"/>
    <mergeCell ref="B7:K7"/>
    <mergeCell ref="H49:J49"/>
    <mergeCell ref="B9:B10"/>
    <mergeCell ref="C9:C10"/>
    <mergeCell ref="D9:D10"/>
    <mergeCell ref="E9:F9"/>
    <mergeCell ref="G9:H9"/>
    <mergeCell ref="I9:J9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B3:N60"/>
  <sheetViews>
    <sheetView showGridLines="0" topLeftCell="A7" workbookViewId="0">
      <selection activeCell="H30" sqref="H30"/>
    </sheetView>
  </sheetViews>
  <sheetFormatPr defaultColWidth="11.44140625" defaultRowHeight="14.4"/>
  <cols>
    <col min="1" max="1" width="11.44140625" style="223"/>
    <col min="2" max="2" width="43.33203125" style="223" customWidth="1"/>
    <col min="3" max="3" width="15.109375" style="223" bestFit="1" customWidth="1"/>
    <col min="4" max="4" width="18" style="223" bestFit="1" customWidth="1"/>
    <col min="5" max="6" width="15.109375" style="223" bestFit="1" customWidth="1"/>
    <col min="7" max="7" width="10.33203125" style="223" customWidth="1"/>
    <col min="8" max="8" width="6.44140625" style="223" customWidth="1"/>
    <col min="9" max="9" width="15.109375" style="223" hidden="1" customWidth="1"/>
    <col min="10" max="10" width="12.33203125" style="223" bestFit="1" customWidth="1"/>
    <col min="11" max="12" width="11.44140625" style="223"/>
    <col min="13" max="13" width="13.88671875" style="223" bestFit="1" customWidth="1"/>
    <col min="14" max="14" width="19.5546875" style="223" bestFit="1" customWidth="1"/>
    <col min="15" max="16384" width="11.44140625" style="223"/>
  </cols>
  <sheetData>
    <row r="3" spans="2:11">
      <c r="B3" s="809" t="s">
        <v>564</v>
      </c>
      <c r="C3" s="810"/>
      <c r="D3" s="810"/>
      <c r="E3" s="810"/>
      <c r="F3" s="810"/>
      <c r="G3" s="810"/>
      <c r="H3" s="810"/>
      <c r="I3" s="810"/>
      <c r="J3" s="810"/>
    </row>
    <row r="4" spans="2:11">
      <c r="B4" s="812" t="s">
        <v>439</v>
      </c>
      <c r="C4" s="813"/>
      <c r="D4" s="813"/>
      <c r="E4" s="813"/>
      <c r="F4" s="813"/>
      <c r="G4" s="813"/>
      <c r="H4" s="813"/>
      <c r="I4" s="813"/>
      <c r="J4" s="813"/>
    </row>
    <row r="5" spans="2:11">
      <c r="B5" s="824" t="s">
        <v>471</v>
      </c>
      <c r="C5" s="825"/>
      <c r="D5" s="825"/>
      <c r="E5" s="825"/>
      <c r="F5" s="825"/>
      <c r="G5" s="825"/>
      <c r="H5" s="825"/>
      <c r="I5" s="825"/>
      <c r="J5" s="825"/>
    </row>
    <row r="6" spans="2:11">
      <c r="B6" s="776" t="s">
        <v>78</v>
      </c>
      <c r="C6" s="776"/>
      <c r="D6" s="776"/>
      <c r="E6" s="776"/>
      <c r="F6" s="776"/>
      <c r="G6" s="776"/>
      <c r="H6" s="776"/>
      <c r="I6" s="776"/>
      <c r="J6" s="776"/>
    </row>
    <row r="7" spans="2:11">
      <c r="B7" s="814" t="s">
        <v>203</v>
      </c>
      <c r="C7" s="815"/>
      <c r="D7" s="815"/>
      <c r="E7" s="815"/>
      <c r="F7" s="815"/>
      <c r="G7" s="815"/>
      <c r="H7" s="815"/>
      <c r="I7" s="815"/>
      <c r="J7" s="815"/>
    </row>
    <row r="8" spans="2:11" ht="20.399999999999999">
      <c r="B8" s="823" t="s">
        <v>0</v>
      </c>
      <c r="C8" s="514">
        <v>2018</v>
      </c>
      <c r="D8" s="823">
        <v>2019</v>
      </c>
      <c r="E8" s="823"/>
      <c r="F8" s="823"/>
      <c r="G8" s="823"/>
      <c r="H8" s="823"/>
      <c r="I8" s="514" t="s">
        <v>442</v>
      </c>
      <c r="J8" s="514" t="s">
        <v>472</v>
      </c>
    </row>
    <row r="9" spans="2:11" ht="20.399999999999999">
      <c r="B9" s="823"/>
      <c r="C9" s="514" t="s">
        <v>444</v>
      </c>
      <c r="D9" s="514" t="s">
        <v>300</v>
      </c>
      <c r="E9" s="514" t="s">
        <v>361</v>
      </c>
      <c r="F9" s="514" t="s">
        <v>444</v>
      </c>
      <c r="G9" s="514" t="s">
        <v>445</v>
      </c>
      <c r="H9" s="514" t="s">
        <v>362</v>
      </c>
      <c r="I9" s="225" t="s">
        <v>446</v>
      </c>
      <c r="J9" s="514" t="s">
        <v>447</v>
      </c>
    </row>
    <row r="10" spans="2:11">
      <c r="B10" s="823"/>
      <c r="C10" s="514">
        <v>1</v>
      </c>
      <c r="D10" s="514">
        <v>2</v>
      </c>
      <c r="E10" s="514">
        <v>3</v>
      </c>
      <c r="F10" s="514">
        <v>4</v>
      </c>
      <c r="G10" s="514">
        <v>5</v>
      </c>
      <c r="H10" s="514">
        <v>6</v>
      </c>
      <c r="I10" s="225" t="s">
        <v>448</v>
      </c>
      <c r="J10" s="514" t="s">
        <v>449</v>
      </c>
    </row>
    <row r="11" spans="2:11">
      <c r="B11" s="173" t="s">
        <v>301</v>
      </c>
      <c r="C11" s="174">
        <v>127336704899.58006</v>
      </c>
      <c r="D11" s="174">
        <v>150649398449</v>
      </c>
      <c r="E11" s="174">
        <v>151825564093.39008</v>
      </c>
      <c r="F11" s="174">
        <v>145463642125.88992</v>
      </c>
      <c r="G11" s="295">
        <v>0.95809716232250031</v>
      </c>
      <c r="H11" s="295">
        <v>3.1908107887287561E-2</v>
      </c>
      <c r="I11" s="296">
        <v>18126937226.30986</v>
      </c>
      <c r="J11" s="295">
        <v>0.14235437645889348</v>
      </c>
      <c r="K11" s="224"/>
    </row>
    <row r="12" spans="2:11">
      <c r="B12" s="177" t="s">
        <v>302</v>
      </c>
      <c r="C12" s="176">
        <v>62244333062.580086</v>
      </c>
      <c r="D12" s="176">
        <v>75146054071</v>
      </c>
      <c r="E12" s="176">
        <v>73113007431.110062</v>
      </c>
      <c r="F12" s="176">
        <v>69505359060.669937</v>
      </c>
      <c r="G12" s="327">
        <v>0.95065654529613774</v>
      </c>
      <c r="H12" s="327">
        <v>1.5246314908938957E-2</v>
      </c>
      <c r="I12" s="338">
        <v>7261025998.0898514</v>
      </c>
      <c r="J12" s="327">
        <v>0.11665360749852782</v>
      </c>
      <c r="K12" s="224"/>
    </row>
    <row r="13" spans="2:11">
      <c r="B13" s="177" t="s">
        <v>303</v>
      </c>
      <c r="C13" s="176">
        <v>8835851164.3500023</v>
      </c>
      <c r="D13" s="176">
        <v>9204346936</v>
      </c>
      <c r="E13" s="176">
        <v>10098515992.469997</v>
      </c>
      <c r="F13" s="176">
        <v>9926728614.069994</v>
      </c>
      <c r="G13" s="327">
        <v>0.98298884920040752</v>
      </c>
      <c r="H13" s="327">
        <v>2.1774728238376437E-3</v>
      </c>
      <c r="I13" s="338">
        <v>1090877449.7199917</v>
      </c>
      <c r="J13" s="327">
        <v>0.12346036951384542</v>
      </c>
      <c r="K13" s="224"/>
    </row>
    <row r="14" spans="2:11">
      <c r="B14" s="177" t="s">
        <v>304</v>
      </c>
      <c r="C14" s="176">
        <v>23882231857.659981</v>
      </c>
      <c r="D14" s="176">
        <v>28220726087</v>
      </c>
      <c r="E14" s="176">
        <v>27162414324.919998</v>
      </c>
      <c r="F14" s="176">
        <v>25820804597.62001</v>
      </c>
      <c r="G14" s="327">
        <v>0.95060786161158228</v>
      </c>
      <c r="H14" s="327">
        <v>5.6639102857358736E-3</v>
      </c>
      <c r="I14" s="338">
        <v>1938572739.9600296</v>
      </c>
      <c r="J14" s="327">
        <v>8.1172176516586925E-2</v>
      </c>
      <c r="K14" s="224"/>
    </row>
    <row r="15" spans="2:11">
      <c r="B15" s="177" t="s">
        <v>305</v>
      </c>
      <c r="C15" s="176">
        <v>32374288814.990005</v>
      </c>
      <c r="D15" s="176">
        <v>38078271355</v>
      </c>
      <c r="E15" s="176">
        <v>41451626344.890007</v>
      </c>
      <c r="F15" s="176">
        <v>40210749853.529976</v>
      </c>
      <c r="G15" s="327">
        <v>0.97006446789239187</v>
      </c>
      <c r="H15" s="327">
        <v>8.8204098687750879E-3</v>
      </c>
      <c r="I15" s="338">
        <v>7836461038.5399704</v>
      </c>
      <c r="J15" s="327">
        <v>0.24205816792835666</v>
      </c>
      <c r="K15" s="224"/>
    </row>
    <row r="16" spans="2:11">
      <c r="B16" s="173" t="s">
        <v>306</v>
      </c>
      <c r="C16" s="174">
        <v>104483508400.71996</v>
      </c>
      <c r="D16" s="174">
        <v>112199782171</v>
      </c>
      <c r="E16" s="174">
        <v>116333190592.86</v>
      </c>
      <c r="F16" s="174">
        <v>103349804166.62001</v>
      </c>
      <c r="G16" s="295">
        <v>0.88839482214771426</v>
      </c>
      <c r="H16" s="295">
        <v>2.2670247034132403E-2</v>
      </c>
      <c r="I16" s="296">
        <v>-1133704234.0999451</v>
      </c>
      <c r="J16" s="295">
        <v>-1.0850556718979165E-2</v>
      </c>
      <c r="K16" s="224"/>
    </row>
    <row r="17" spans="2:14">
      <c r="B17" s="177" t="s">
        <v>328</v>
      </c>
      <c r="C17" s="176">
        <v>6406221480.920001</v>
      </c>
      <c r="D17" s="176">
        <v>7557192363</v>
      </c>
      <c r="E17" s="176">
        <v>7649254844.2300005</v>
      </c>
      <c r="F17" s="176">
        <v>7260829218.3199997</v>
      </c>
      <c r="G17" s="327">
        <v>0.94922046214697653</v>
      </c>
      <c r="H17" s="327">
        <v>1.5926957325103962E-3</v>
      </c>
      <c r="I17" s="338">
        <v>854607737.39999866</v>
      </c>
      <c r="J17" s="327">
        <v>0.13340277727601579</v>
      </c>
      <c r="K17" s="224"/>
      <c r="M17" s="291"/>
      <c r="N17" s="292"/>
    </row>
    <row r="18" spans="2:14">
      <c r="B18" s="177" t="s">
        <v>308</v>
      </c>
      <c r="C18" s="176">
        <v>10453440671.929993</v>
      </c>
      <c r="D18" s="176">
        <v>11491466114</v>
      </c>
      <c r="E18" s="176">
        <v>12580733603.229998</v>
      </c>
      <c r="F18" s="176">
        <v>11848432478.15999</v>
      </c>
      <c r="G18" s="327">
        <v>0.94179185823615286</v>
      </c>
      <c r="H18" s="327">
        <v>2.5990072590179069E-3</v>
      </c>
      <c r="I18" s="338">
        <v>1394991806.2299976</v>
      </c>
      <c r="J18" s="327">
        <v>0.13344810096601845</v>
      </c>
      <c r="K18" s="224"/>
    </row>
    <row r="19" spans="2:14">
      <c r="B19" s="177" t="s">
        <v>309</v>
      </c>
      <c r="C19" s="176">
        <v>4182351631.9000001</v>
      </c>
      <c r="D19" s="176">
        <v>6018879031</v>
      </c>
      <c r="E19" s="176">
        <v>10768580286.639999</v>
      </c>
      <c r="F19" s="176">
        <v>8971961605.3299999</v>
      </c>
      <c r="G19" s="327">
        <v>0.8331610450507605</v>
      </c>
      <c r="H19" s="327">
        <v>1.96804036169887E-3</v>
      </c>
      <c r="I19" s="338">
        <v>4789609973.4300003</v>
      </c>
      <c r="J19" s="327">
        <v>1.145195429503886</v>
      </c>
      <c r="K19" s="224"/>
    </row>
    <row r="20" spans="2:14">
      <c r="B20" s="177" t="s">
        <v>310</v>
      </c>
      <c r="C20" s="176">
        <v>42775268264.729958</v>
      </c>
      <c r="D20" s="176">
        <v>35086041929</v>
      </c>
      <c r="E20" s="176">
        <v>32649540014.75</v>
      </c>
      <c r="F20" s="176">
        <v>31337616929.910004</v>
      </c>
      <c r="G20" s="327">
        <v>0.95981802242091885</v>
      </c>
      <c r="H20" s="327">
        <v>6.8740480254487531E-3</v>
      </c>
      <c r="I20" s="338">
        <v>-11437651334.819954</v>
      </c>
      <c r="J20" s="327">
        <v>-0.26738935368058903</v>
      </c>
      <c r="K20" s="224"/>
    </row>
    <row r="21" spans="2:14">
      <c r="B21" s="177" t="s">
        <v>311</v>
      </c>
      <c r="C21" s="176">
        <v>369435596.27000022</v>
      </c>
      <c r="D21" s="176">
        <v>504956771</v>
      </c>
      <c r="E21" s="176">
        <v>383917304</v>
      </c>
      <c r="F21" s="176">
        <v>370772153.12</v>
      </c>
      <c r="G21" s="327">
        <v>0.96576046262296111</v>
      </c>
      <c r="H21" s="327">
        <v>8.1330548929306804E-5</v>
      </c>
      <c r="I21" s="338">
        <v>1336556.8499997854</v>
      </c>
      <c r="J21" s="327">
        <v>3.6178345116018029E-3</v>
      </c>
      <c r="K21" s="224"/>
    </row>
    <row r="22" spans="2:14">
      <c r="B22" s="177" t="s">
        <v>330</v>
      </c>
      <c r="C22" s="176">
        <v>32356035228.400009</v>
      </c>
      <c r="D22" s="176">
        <v>40019956252</v>
      </c>
      <c r="E22" s="176">
        <v>41569155889.75</v>
      </c>
      <c r="F22" s="176">
        <v>35319038816.990021</v>
      </c>
      <c r="G22" s="327">
        <v>0.8496453214172407</v>
      </c>
      <c r="H22" s="327">
        <v>7.7473909258541493E-3</v>
      </c>
      <c r="I22" s="338">
        <v>2963003588.5900116</v>
      </c>
      <c r="J22" s="327">
        <v>9.1574989570702536E-2</v>
      </c>
      <c r="K22" s="224"/>
    </row>
    <row r="23" spans="2:14">
      <c r="B23" s="177" t="s">
        <v>331</v>
      </c>
      <c r="C23" s="176">
        <v>1200340880.4899995</v>
      </c>
      <c r="D23" s="176">
        <v>1358405510</v>
      </c>
      <c r="E23" s="176">
        <v>1242239600.2600002</v>
      </c>
      <c r="F23" s="176">
        <v>945500692.72000003</v>
      </c>
      <c r="G23" s="327">
        <v>0.76112586696005113</v>
      </c>
      <c r="H23" s="327">
        <v>2.0739985380474206E-4</v>
      </c>
      <c r="I23" s="338">
        <v>-254840187.7699995</v>
      </c>
      <c r="J23" s="327">
        <v>-0.21230651385127319</v>
      </c>
      <c r="K23" s="224"/>
    </row>
    <row r="24" spans="2:14">
      <c r="B24" s="177" t="s">
        <v>314</v>
      </c>
      <c r="C24" s="176">
        <v>713062989.03999984</v>
      </c>
      <c r="D24" s="176">
        <v>711063025</v>
      </c>
      <c r="E24" s="176">
        <v>781033980</v>
      </c>
      <c r="F24" s="176">
        <v>781033944.03999996</v>
      </c>
      <c r="G24" s="327">
        <v>0.99999995395846919</v>
      </c>
      <c r="H24" s="327">
        <v>1.7132332853658482E-4</v>
      </c>
      <c r="I24" s="338">
        <v>67970955.000000119</v>
      </c>
      <c r="J24" s="327">
        <v>9.5322511537879295E-2</v>
      </c>
      <c r="K24" s="224"/>
    </row>
    <row r="25" spans="2:14">
      <c r="B25" s="177" t="s">
        <v>315</v>
      </c>
      <c r="C25" s="176">
        <v>6027351657.0399933</v>
      </c>
      <c r="D25" s="176">
        <v>9451821176</v>
      </c>
      <c r="E25" s="176">
        <v>8708735070</v>
      </c>
      <c r="F25" s="176">
        <v>6514618328.0299997</v>
      </c>
      <c r="G25" s="327">
        <v>0.74805563329991154</v>
      </c>
      <c r="H25" s="327">
        <v>1.4290109983316937E-3</v>
      </c>
      <c r="I25" s="338">
        <v>487266670.99000645</v>
      </c>
      <c r="J25" s="327">
        <v>8.0842582068506808E-2</v>
      </c>
      <c r="K25" s="224"/>
    </row>
    <row r="26" spans="2:14">
      <c r="B26" s="173" t="s">
        <v>316</v>
      </c>
      <c r="C26" s="174">
        <v>4180468072.9800024</v>
      </c>
      <c r="D26" s="174">
        <v>6098830534</v>
      </c>
      <c r="E26" s="174">
        <v>5799955590.7300014</v>
      </c>
      <c r="F26" s="174">
        <v>4568588881.5800018</v>
      </c>
      <c r="G26" s="295">
        <v>0.78769376939401436</v>
      </c>
      <c r="H26" s="295">
        <v>1.0021406366269704E-3</v>
      </c>
      <c r="I26" s="296">
        <v>388120808.59999943</v>
      </c>
      <c r="J26" s="295">
        <v>9.2841471774076201E-2</v>
      </c>
      <c r="K26" s="224"/>
    </row>
    <row r="27" spans="2:14">
      <c r="B27" s="177" t="s">
        <v>332</v>
      </c>
      <c r="C27" s="176">
        <v>1462083487.7600014</v>
      </c>
      <c r="D27" s="176">
        <v>489894338</v>
      </c>
      <c r="E27" s="176">
        <v>484547020</v>
      </c>
      <c r="F27" s="176">
        <v>422778027.73000002</v>
      </c>
      <c r="G27" s="327">
        <v>0.87252219140672871</v>
      </c>
      <c r="H27" s="327">
        <v>9.2738272767216155E-5</v>
      </c>
      <c r="I27" s="338">
        <v>-1039305460.0300014</v>
      </c>
      <c r="J27" s="327">
        <v>-0.71083865506358945</v>
      </c>
    </row>
    <row r="28" spans="2:14">
      <c r="B28" s="177" t="s">
        <v>333</v>
      </c>
      <c r="C28" s="176">
        <v>2718384585.2200012</v>
      </c>
      <c r="D28" s="176">
        <v>5608936196</v>
      </c>
      <c r="E28" s="176">
        <v>5315408570.7300014</v>
      </c>
      <c r="F28" s="176">
        <v>4145810853.8500013</v>
      </c>
      <c r="G28" s="327">
        <v>0.77996090021742748</v>
      </c>
      <c r="H28" s="327">
        <v>9.0940236385975419E-4</v>
      </c>
      <c r="I28" s="338">
        <v>1427426268.6300001</v>
      </c>
      <c r="J28" s="327">
        <v>0.52510092809935394</v>
      </c>
    </row>
    <row r="29" spans="2:14">
      <c r="B29" s="173" t="s">
        <v>319</v>
      </c>
      <c r="C29" s="174">
        <v>318170154946.1604</v>
      </c>
      <c r="D29" s="174">
        <v>348666396617</v>
      </c>
      <c r="E29" s="174">
        <v>355640645170.69971</v>
      </c>
      <c r="F29" s="174">
        <v>345995836557.67957</v>
      </c>
      <c r="G29" s="295">
        <v>0.97288046587478538</v>
      </c>
      <c r="H29" s="295">
        <v>7.5895751818727625E-2</v>
      </c>
      <c r="I29" s="296">
        <v>27825681611.519165</v>
      </c>
      <c r="J29" s="295">
        <v>8.7455347960677665E-2</v>
      </c>
      <c r="K29" s="224"/>
    </row>
    <row r="30" spans="2:14">
      <c r="B30" s="177" t="s">
        <v>320</v>
      </c>
      <c r="C30" s="176">
        <v>13732613320.279989</v>
      </c>
      <c r="D30" s="176">
        <v>16558216821</v>
      </c>
      <c r="E30" s="176">
        <v>16290346310.719999</v>
      </c>
      <c r="F30" s="176">
        <v>15253465733.179998</v>
      </c>
      <c r="G30" s="327">
        <v>0.93634999785991824</v>
      </c>
      <c r="H30" s="327">
        <v>3.3459167057575396E-3</v>
      </c>
      <c r="I30" s="338">
        <v>1520852412.9000092</v>
      </c>
      <c r="J30" s="327">
        <v>0.11074748683515701</v>
      </c>
      <c r="K30" s="224"/>
    </row>
    <row r="31" spans="2:14">
      <c r="B31" s="177" t="s">
        <v>321</v>
      </c>
      <c r="C31" s="176">
        <v>69014857833.239868</v>
      </c>
      <c r="D31" s="176">
        <v>75929264764</v>
      </c>
      <c r="E31" s="176">
        <v>79079106748.750031</v>
      </c>
      <c r="F31" s="176">
        <v>75942579256.269989</v>
      </c>
      <c r="G31" s="327">
        <v>0.96033683710609663</v>
      </c>
      <c r="H31" s="327">
        <v>1.6658348276821167E-2</v>
      </c>
      <c r="I31" s="338">
        <v>6927721423.0301208</v>
      </c>
      <c r="J31" s="327">
        <v>0.10038014480547841</v>
      </c>
      <c r="K31" s="224"/>
    </row>
    <row r="32" spans="2:14">
      <c r="B32" s="177" t="s">
        <v>322</v>
      </c>
      <c r="C32" s="176">
        <v>7464503117.0199957</v>
      </c>
      <c r="D32" s="176">
        <v>6210381583</v>
      </c>
      <c r="E32" s="176">
        <v>7876087048.1499996</v>
      </c>
      <c r="F32" s="176">
        <v>7358390828.8899937</v>
      </c>
      <c r="G32" s="327">
        <v>0.93426987080067803</v>
      </c>
      <c r="H32" s="327">
        <v>1.6140963130969238E-3</v>
      </c>
      <c r="I32" s="338">
        <v>-106112288.13000202</v>
      </c>
      <c r="J32" s="327">
        <v>-1.4215586284377468E-2</v>
      </c>
      <c r="K32" s="224"/>
    </row>
    <row r="33" spans="2:11">
      <c r="B33" s="177" t="s">
        <v>323</v>
      </c>
      <c r="C33" s="176">
        <v>166404121554.29059</v>
      </c>
      <c r="D33" s="176">
        <v>185321754652</v>
      </c>
      <c r="E33" s="176">
        <v>186377785929.34967</v>
      </c>
      <c r="F33" s="176">
        <v>184439574471.54956</v>
      </c>
      <c r="G33" s="327">
        <v>0.98960063052506253</v>
      </c>
      <c r="H33" s="327">
        <v>4.0457654950165498E-2</v>
      </c>
      <c r="I33" s="338">
        <v>18035452917.258972</v>
      </c>
      <c r="J33" s="327">
        <v>0.10838345077513467</v>
      </c>
      <c r="K33" s="224"/>
    </row>
    <row r="34" spans="2:11">
      <c r="B34" s="177" t="s">
        <v>324</v>
      </c>
      <c r="C34" s="176">
        <v>61554059121.329933</v>
      </c>
      <c r="D34" s="176">
        <v>64646778797</v>
      </c>
      <c r="E34" s="176">
        <v>66017319133.730011</v>
      </c>
      <c r="F34" s="176">
        <v>63001826267.790009</v>
      </c>
      <c r="G34" s="327">
        <v>0.95432270038364364</v>
      </c>
      <c r="H34" s="327">
        <v>1.3819735572886493E-2</v>
      </c>
      <c r="I34" s="338">
        <v>1447767146.4600754</v>
      </c>
      <c r="J34" s="327">
        <v>2.3520254669255225E-2</v>
      </c>
      <c r="K34" s="224"/>
    </row>
    <row r="35" spans="2:11">
      <c r="B35" s="173" t="s">
        <v>325</v>
      </c>
      <c r="C35" s="174">
        <v>131164725722.72</v>
      </c>
      <c r="D35" s="174">
        <v>147841452782</v>
      </c>
      <c r="E35" s="174">
        <v>147841452782</v>
      </c>
      <c r="F35" s="174">
        <v>144889237037.35999</v>
      </c>
      <c r="G35" s="295">
        <v>0.98003120444850322</v>
      </c>
      <c r="H35" s="295">
        <v>3.1782109532867441E-2</v>
      </c>
      <c r="I35" s="296">
        <v>13724511314.639984</v>
      </c>
      <c r="J35" s="295">
        <v>0.10463568797950584</v>
      </c>
      <c r="K35" s="224"/>
    </row>
    <row r="36" spans="2:11">
      <c r="B36" s="177" t="s">
        <v>326</v>
      </c>
      <c r="C36" s="176">
        <v>131164725722.72</v>
      </c>
      <c r="D36" s="176">
        <v>147841452782</v>
      </c>
      <c r="E36" s="176">
        <v>147841452782</v>
      </c>
      <c r="F36" s="176">
        <v>144889237037.35999</v>
      </c>
      <c r="G36" s="327">
        <v>0.98003120444850322</v>
      </c>
      <c r="H36" s="327">
        <v>3.1782109532867441E-2</v>
      </c>
      <c r="I36" s="338">
        <v>13724511314.639984</v>
      </c>
      <c r="J36" s="327">
        <v>0.10463568797950584</v>
      </c>
    </row>
    <row r="37" spans="2:11">
      <c r="B37" s="254" t="s">
        <v>298</v>
      </c>
      <c r="C37" s="275">
        <v>685335562042.1604</v>
      </c>
      <c r="D37" s="275">
        <v>765455860553</v>
      </c>
      <c r="E37" s="275">
        <v>777440808229.67969</v>
      </c>
      <c r="F37" s="275">
        <v>744267108769.12952</v>
      </c>
      <c r="G37" s="276">
        <v>0.95732961389550619</v>
      </c>
      <c r="H37" s="276">
        <v>0.16325835690964199</v>
      </c>
      <c r="I37" s="276">
        <v>58931546726.969116</v>
      </c>
      <c r="J37" s="276">
        <v>8.5989331345020403E-2</v>
      </c>
    </row>
    <row r="38" spans="2:11">
      <c r="B38" s="448" t="s">
        <v>453</v>
      </c>
      <c r="C38" s="277"/>
      <c r="D38" s="277"/>
      <c r="E38" s="321"/>
      <c r="F38" s="321"/>
      <c r="G38" s="321"/>
      <c r="H38" s="321"/>
      <c r="I38" s="321"/>
      <c r="J38" s="321"/>
    </row>
    <row r="39" spans="2:11">
      <c r="B39" s="449" t="s">
        <v>462</v>
      </c>
      <c r="C39" s="282"/>
      <c r="D39" s="282"/>
    </row>
    <row r="40" spans="2:11">
      <c r="B40" s="449" t="s">
        <v>396</v>
      </c>
      <c r="C40" s="339"/>
      <c r="D40" s="339"/>
      <c r="E40" s="339"/>
      <c r="F40" s="339"/>
      <c r="G40" s="339"/>
      <c r="H40" s="339"/>
      <c r="I40" s="339"/>
      <c r="J40" s="339"/>
    </row>
    <row r="41" spans="2:11">
      <c r="B41" s="448" t="s">
        <v>438</v>
      </c>
      <c r="C41" s="339"/>
      <c r="D41" s="339"/>
      <c r="E41" s="339"/>
      <c r="F41" s="339"/>
      <c r="G41" s="339"/>
      <c r="H41" s="339"/>
      <c r="I41" s="339"/>
      <c r="J41" s="339"/>
    </row>
    <row r="42" spans="2:11">
      <c r="C42" s="339"/>
      <c r="D42" s="339"/>
      <c r="E42" s="339"/>
      <c r="F42" s="339"/>
      <c r="G42" s="339"/>
      <c r="H42" s="339"/>
      <c r="I42" s="339"/>
      <c r="J42" s="339"/>
    </row>
    <row r="43" spans="2:11">
      <c r="C43" s="339"/>
      <c r="D43" s="339"/>
      <c r="E43" s="339"/>
      <c r="F43" s="339"/>
      <c r="G43" s="339"/>
      <c r="H43" s="339"/>
      <c r="I43" s="339"/>
      <c r="J43" s="339"/>
    </row>
    <row r="44" spans="2:11">
      <c r="C44" s="339"/>
      <c r="D44" s="339"/>
      <c r="E44" s="339"/>
      <c r="F44" s="339"/>
      <c r="G44" s="339"/>
      <c r="H44" s="339"/>
      <c r="I44" s="339"/>
      <c r="J44" s="339"/>
    </row>
    <row r="45" spans="2:11">
      <c r="C45" s="339"/>
      <c r="D45" s="339"/>
      <c r="E45" s="339"/>
      <c r="F45" s="339"/>
      <c r="G45" s="339"/>
      <c r="H45" s="339"/>
      <c r="I45" s="339"/>
      <c r="J45" s="339"/>
    </row>
    <row r="46" spans="2:11">
      <c r="C46" s="339"/>
      <c r="D46" s="339"/>
      <c r="E46" s="339"/>
      <c r="F46" s="339"/>
      <c r="G46" s="339"/>
      <c r="H46" s="339"/>
      <c r="I46" s="339"/>
      <c r="J46" s="339"/>
    </row>
    <row r="47" spans="2:11">
      <c r="C47" s="339"/>
      <c r="D47" s="339"/>
      <c r="E47" s="339"/>
      <c r="F47" s="339"/>
      <c r="G47" s="339"/>
      <c r="H47" s="339"/>
      <c r="I47" s="339"/>
      <c r="J47" s="339"/>
    </row>
    <row r="48" spans="2:11">
      <c r="C48" s="339"/>
      <c r="D48" s="339"/>
      <c r="E48" s="339"/>
      <c r="F48" s="339"/>
      <c r="G48" s="339"/>
      <c r="H48" s="339"/>
      <c r="I48" s="339"/>
      <c r="J48" s="339"/>
    </row>
    <row r="49" spans="3:10">
      <c r="C49" s="339"/>
      <c r="D49" s="339"/>
      <c r="E49" s="339"/>
      <c r="F49" s="339"/>
      <c r="G49" s="339"/>
      <c r="H49" s="339"/>
      <c r="I49" s="339"/>
      <c r="J49" s="339"/>
    </row>
    <row r="50" spans="3:10">
      <c r="C50" s="340">
        <v>2017</v>
      </c>
      <c r="D50" s="341">
        <v>3558755326832.73</v>
      </c>
      <c r="E50" s="342"/>
      <c r="F50" s="342"/>
      <c r="G50" s="342"/>
      <c r="H50" s="339"/>
      <c r="I50" s="339"/>
      <c r="J50" s="339"/>
    </row>
    <row r="51" spans="3:10">
      <c r="C51" s="342"/>
      <c r="D51" s="342"/>
      <c r="E51" s="342"/>
      <c r="F51" s="342"/>
      <c r="G51" s="342"/>
      <c r="H51" s="339"/>
      <c r="I51" s="339"/>
      <c r="J51" s="339"/>
    </row>
    <row r="52" spans="3:10">
      <c r="C52" s="342"/>
      <c r="D52" s="342"/>
      <c r="E52" s="342"/>
      <c r="F52" s="342"/>
      <c r="G52" s="342"/>
      <c r="H52" s="339"/>
      <c r="I52" s="339"/>
      <c r="J52" s="339"/>
    </row>
    <row r="53" spans="3:10">
      <c r="C53" s="342"/>
      <c r="D53" s="342"/>
      <c r="E53" s="342"/>
      <c r="F53" s="342"/>
      <c r="G53" s="342"/>
      <c r="H53" s="339"/>
      <c r="I53" s="339"/>
      <c r="J53" s="339"/>
    </row>
    <row r="54" spans="3:10">
      <c r="C54" s="339"/>
      <c r="D54" s="339"/>
      <c r="E54" s="339"/>
      <c r="F54" s="339"/>
      <c r="G54" s="339"/>
      <c r="H54" s="339"/>
      <c r="I54" s="339"/>
      <c r="J54" s="339"/>
    </row>
    <row r="55" spans="3:10">
      <c r="C55" s="339"/>
      <c r="D55" s="339"/>
      <c r="E55" s="339"/>
      <c r="F55" s="339"/>
      <c r="G55" s="339"/>
      <c r="H55" s="339"/>
      <c r="I55" s="339"/>
      <c r="J55" s="339"/>
    </row>
    <row r="56" spans="3:10">
      <c r="C56" s="339"/>
      <c r="D56" s="339"/>
      <c r="E56" s="339"/>
      <c r="F56" s="339"/>
      <c r="G56" s="339"/>
      <c r="H56" s="339"/>
      <c r="I56" s="339"/>
      <c r="J56" s="339"/>
    </row>
    <row r="57" spans="3:10">
      <c r="C57" s="339"/>
      <c r="D57" s="339"/>
      <c r="E57" s="339"/>
      <c r="F57" s="339"/>
      <c r="G57" s="339"/>
      <c r="H57" s="339"/>
      <c r="I57" s="339"/>
      <c r="J57" s="339"/>
    </row>
    <row r="58" spans="3:10">
      <c r="C58" s="339"/>
      <c r="D58" s="339"/>
      <c r="E58" s="339"/>
      <c r="F58" s="339"/>
      <c r="G58" s="339"/>
      <c r="H58" s="339"/>
      <c r="I58" s="339"/>
      <c r="J58" s="339"/>
    </row>
    <row r="59" spans="3:10">
      <c r="C59" s="339"/>
      <c r="D59" s="339"/>
      <c r="E59" s="339"/>
      <c r="F59" s="339"/>
      <c r="G59" s="339"/>
      <c r="H59" s="339"/>
      <c r="I59" s="339"/>
      <c r="J59" s="339"/>
    </row>
    <row r="60" spans="3:10">
      <c r="C60" s="339"/>
      <c r="D60" s="339"/>
      <c r="E60" s="339"/>
      <c r="F60" s="339"/>
      <c r="G60" s="339"/>
      <c r="H60" s="339"/>
      <c r="I60" s="339"/>
      <c r="J60" s="339"/>
    </row>
  </sheetData>
  <mergeCells count="7">
    <mergeCell ref="B8:B10"/>
    <mergeCell ref="D8:H8"/>
    <mergeCell ref="B3:J3"/>
    <mergeCell ref="B6:J6"/>
    <mergeCell ref="B4:J4"/>
    <mergeCell ref="B5:J5"/>
    <mergeCell ref="B7:J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B3:L48"/>
  <sheetViews>
    <sheetView showGridLines="0" topLeftCell="A4" workbookViewId="0">
      <selection activeCell="H26" sqref="H26"/>
    </sheetView>
  </sheetViews>
  <sheetFormatPr defaultColWidth="11.44140625" defaultRowHeight="14.4"/>
  <cols>
    <col min="1" max="1" width="11.44140625" style="223"/>
    <col min="2" max="2" width="43.33203125" style="223" customWidth="1"/>
    <col min="3" max="3" width="18.109375" style="223" bestFit="1" customWidth="1"/>
    <col min="4" max="4" width="15.33203125" style="223" customWidth="1"/>
    <col min="5" max="5" width="16.44140625" style="223" bestFit="1" customWidth="1"/>
    <col min="6" max="6" width="13.33203125" style="223" customWidth="1"/>
    <col min="7" max="7" width="15.5546875" style="223" bestFit="1" customWidth="1"/>
    <col min="8" max="8" width="13" style="223" customWidth="1"/>
    <col min="9" max="9" width="16.44140625" style="223" bestFit="1" customWidth="1"/>
    <col min="10" max="10" width="12.6640625" style="223" customWidth="1"/>
    <col min="11" max="11" width="9.33203125" style="223" customWidth="1"/>
    <col min="12" max="16384" width="11.44140625" style="223"/>
  </cols>
  <sheetData>
    <row r="3" spans="2:12" ht="18" customHeight="1">
      <c r="B3" s="809" t="s">
        <v>566</v>
      </c>
      <c r="C3" s="809"/>
      <c r="D3" s="809"/>
      <c r="E3" s="809"/>
      <c r="F3" s="809"/>
      <c r="G3" s="809"/>
      <c r="H3" s="809"/>
      <c r="I3" s="809"/>
      <c r="J3" s="809"/>
      <c r="K3" s="809"/>
    </row>
    <row r="4" spans="2:12">
      <c r="B4" s="812" t="s">
        <v>439</v>
      </c>
      <c r="C4" s="813"/>
      <c r="D4" s="813"/>
      <c r="E4" s="813"/>
      <c r="F4" s="813"/>
      <c r="G4" s="813"/>
      <c r="H4" s="813"/>
      <c r="I4" s="813"/>
      <c r="J4" s="813"/>
      <c r="K4" s="813"/>
    </row>
    <row r="5" spans="2:12">
      <c r="B5" s="824" t="s">
        <v>471</v>
      </c>
      <c r="C5" s="825"/>
      <c r="D5" s="825"/>
      <c r="E5" s="825"/>
      <c r="F5" s="825"/>
      <c r="G5" s="825"/>
      <c r="H5" s="825"/>
      <c r="I5" s="825"/>
      <c r="J5" s="825"/>
      <c r="K5" s="825"/>
    </row>
    <row r="6" spans="2:12">
      <c r="B6" s="812">
        <v>2019</v>
      </c>
      <c r="C6" s="813"/>
      <c r="D6" s="813"/>
      <c r="E6" s="813"/>
      <c r="F6" s="813"/>
      <c r="G6" s="813"/>
      <c r="H6" s="813"/>
      <c r="I6" s="813"/>
      <c r="J6" s="813"/>
      <c r="K6" s="813"/>
    </row>
    <row r="7" spans="2:12">
      <c r="B7" s="824" t="s">
        <v>203</v>
      </c>
      <c r="C7" s="825"/>
      <c r="D7" s="825"/>
      <c r="E7" s="825"/>
      <c r="F7" s="825"/>
      <c r="G7" s="825"/>
      <c r="H7" s="825"/>
      <c r="I7" s="825"/>
      <c r="J7" s="825"/>
      <c r="K7" s="825"/>
    </row>
    <row r="8" spans="2:12" ht="15" customHeight="1">
      <c r="B8" s="817" t="s">
        <v>0</v>
      </c>
      <c r="C8" s="817" t="s">
        <v>300</v>
      </c>
      <c r="D8" s="817" t="s">
        <v>361</v>
      </c>
      <c r="E8" s="819" t="s">
        <v>463</v>
      </c>
      <c r="F8" s="820"/>
      <c r="G8" s="819" t="s">
        <v>464</v>
      </c>
      <c r="H8" s="820"/>
      <c r="I8" s="819" t="s">
        <v>465</v>
      </c>
      <c r="J8" s="820"/>
      <c r="K8" s="817" t="s">
        <v>466</v>
      </c>
    </row>
    <row r="9" spans="2:12" ht="31.5" customHeight="1">
      <c r="B9" s="818"/>
      <c r="C9" s="818"/>
      <c r="D9" s="818"/>
      <c r="E9" s="326" t="s">
        <v>467</v>
      </c>
      <c r="F9" s="326" t="s">
        <v>143</v>
      </c>
      <c r="G9" s="326" t="s">
        <v>467</v>
      </c>
      <c r="H9" s="326" t="s">
        <v>143</v>
      </c>
      <c r="I9" s="326" t="s">
        <v>467</v>
      </c>
      <c r="J9" s="326" t="s">
        <v>143</v>
      </c>
      <c r="K9" s="818"/>
    </row>
    <row r="10" spans="2:12">
      <c r="B10" s="173" t="s">
        <v>301</v>
      </c>
      <c r="C10" s="174">
        <v>150649398449</v>
      </c>
      <c r="D10" s="174">
        <v>151825564093.39001</v>
      </c>
      <c r="E10" s="174">
        <v>123039510228.8299</v>
      </c>
      <c r="F10" s="295">
        <v>0.1918690930773406</v>
      </c>
      <c r="G10" s="174">
        <v>22424131897.060005</v>
      </c>
      <c r="H10" s="295">
        <v>0.21771190937281368</v>
      </c>
      <c r="I10" s="174">
        <v>145463642125.88989</v>
      </c>
      <c r="J10" s="295">
        <v>0.19544547973705031</v>
      </c>
      <c r="K10" s="295">
        <v>0.95809716232250053</v>
      </c>
    </row>
    <row r="11" spans="2:12">
      <c r="B11" s="175" t="s">
        <v>302</v>
      </c>
      <c r="C11" s="176">
        <v>75146054071</v>
      </c>
      <c r="D11" s="176">
        <v>73113007431.110001</v>
      </c>
      <c r="E11" s="176">
        <v>56258770260.409904</v>
      </c>
      <c r="F11" s="327">
        <v>8.7730511991115256E-2</v>
      </c>
      <c r="G11" s="176">
        <v>13246588800.260006</v>
      </c>
      <c r="H11" s="327">
        <v>0.1286087752970827</v>
      </c>
      <c r="I11" s="176">
        <v>69505359060.669907</v>
      </c>
      <c r="J11" s="343">
        <v>9.3387653762663281E-2</v>
      </c>
      <c r="K11" s="343">
        <v>0.95065654529613808</v>
      </c>
      <c r="L11" s="224"/>
    </row>
    <row r="12" spans="2:12">
      <c r="B12" s="175" t="s">
        <v>303</v>
      </c>
      <c r="C12" s="176">
        <v>9204346936</v>
      </c>
      <c r="D12" s="176">
        <v>10098515992.469999</v>
      </c>
      <c r="E12" s="344">
        <v>9657544234.8299942</v>
      </c>
      <c r="F12" s="327">
        <v>1.5060075013667846E-2</v>
      </c>
      <c r="G12" s="344">
        <v>269184379.23999989</v>
      </c>
      <c r="H12" s="327">
        <v>2.6134632745965758E-3</v>
      </c>
      <c r="I12" s="344">
        <v>9926728614.069994</v>
      </c>
      <c r="J12" s="343">
        <v>1.3337588746178559E-2</v>
      </c>
      <c r="K12" s="343">
        <v>0.9829888492004073</v>
      </c>
      <c r="L12" s="224"/>
    </row>
    <row r="13" spans="2:12">
      <c r="B13" s="175" t="s">
        <v>304</v>
      </c>
      <c r="C13" s="176">
        <v>28220726087</v>
      </c>
      <c r="D13" s="176">
        <v>27162414324.920002</v>
      </c>
      <c r="E13" s="344">
        <v>23707592809.349998</v>
      </c>
      <c r="F13" s="327">
        <v>3.6969867020090169E-2</v>
      </c>
      <c r="G13" s="344">
        <v>2113211788.2700002</v>
      </c>
      <c r="H13" s="327">
        <v>2.0516797503930088E-2</v>
      </c>
      <c r="I13" s="344">
        <v>25820804597.619999</v>
      </c>
      <c r="J13" s="343">
        <v>3.469292716740164E-2</v>
      </c>
      <c r="K13" s="343">
        <v>0.95060786161158173</v>
      </c>
      <c r="L13" s="224"/>
    </row>
    <row r="14" spans="2:12">
      <c r="B14" s="175" t="s">
        <v>305</v>
      </c>
      <c r="C14" s="176">
        <v>38078271355</v>
      </c>
      <c r="D14" s="176">
        <v>41451626344.889999</v>
      </c>
      <c r="E14" s="344">
        <v>33415602924.23999</v>
      </c>
      <c r="F14" s="327">
        <v>5.210863905246732E-2</v>
      </c>
      <c r="G14" s="344">
        <v>6795146929.2900009</v>
      </c>
      <c r="H14" s="327">
        <v>6.5972873297204332E-2</v>
      </c>
      <c r="I14" s="344">
        <v>40210749853.529991</v>
      </c>
      <c r="J14" s="343">
        <v>5.4027310060806827E-2</v>
      </c>
      <c r="K14" s="343">
        <v>0.97006446789239242</v>
      </c>
      <c r="L14" s="224"/>
    </row>
    <row r="15" spans="2:12">
      <c r="B15" s="173" t="s">
        <v>306</v>
      </c>
      <c r="C15" s="174">
        <v>112199782171</v>
      </c>
      <c r="D15" s="174">
        <v>116333190592.86</v>
      </c>
      <c r="E15" s="174">
        <v>65973661888.080002</v>
      </c>
      <c r="F15" s="295">
        <v>0.10288001512615742</v>
      </c>
      <c r="G15" s="174">
        <v>37376142278.540001</v>
      </c>
      <c r="H15" s="295">
        <v>0.36287831956240635</v>
      </c>
      <c r="I15" s="174">
        <v>103349804166.62</v>
      </c>
      <c r="J15" s="295">
        <v>0.13886117356111588</v>
      </c>
      <c r="K15" s="295">
        <v>0.88839482214771415</v>
      </c>
      <c r="L15" s="224"/>
    </row>
    <row r="16" spans="2:12">
      <c r="B16" s="175" t="s">
        <v>307</v>
      </c>
      <c r="C16" s="176">
        <v>7557192363</v>
      </c>
      <c r="D16" s="176">
        <v>7649254844.2299976</v>
      </c>
      <c r="E16" s="176">
        <v>6732510924.2699995</v>
      </c>
      <c r="F16" s="327">
        <v>1.0498747619935626E-2</v>
      </c>
      <c r="G16" s="176">
        <v>528318294.05000001</v>
      </c>
      <c r="H16" s="327">
        <v>5.1293483771067804E-3</v>
      </c>
      <c r="I16" s="176">
        <v>7260829218.3199997</v>
      </c>
      <c r="J16" s="343">
        <v>9.7556766015469577E-3</v>
      </c>
      <c r="K16" s="343">
        <v>0.94922046214697686</v>
      </c>
    </row>
    <row r="17" spans="2:12">
      <c r="B17" s="175" t="s">
        <v>308</v>
      </c>
      <c r="C17" s="176">
        <v>11491466114</v>
      </c>
      <c r="D17" s="176">
        <v>12580733603.23</v>
      </c>
      <c r="E17" s="344">
        <v>10067623482.639999</v>
      </c>
      <c r="F17" s="327">
        <v>1.5699556861578416E-2</v>
      </c>
      <c r="G17" s="344">
        <v>1780808995.5200002</v>
      </c>
      <c r="H17" s="327">
        <v>1.728955789337704E-2</v>
      </c>
      <c r="I17" s="344">
        <v>11848432478.16</v>
      </c>
      <c r="J17" s="343">
        <v>1.5919597062074884E-2</v>
      </c>
      <c r="K17" s="343">
        <v>0.94179185823615341</v>
      </c>
    </row>
    <row r="18" spans="2:12">
      <c r="B18" s="175" t="s">
        <v>309</v>
      </c>
      <c r="C18" s="176">
        <v>6018879031</v>
      </c>
      <c r="D18" s="176">
        <v>10768580286.639999</v>
      </c>
      <c r="E18" s="344">
        <v>1944669385.1299999</v>
      </c>
      <c r="F18" s="327">
        <v>3.0325376829461316E-3</v>
      </c>
      <c r="G18" s="344">
        <v>7027292220.1999998</v>
      </c>
      <c r="H18" s="327">
        <v>6.8226730649093584E-2</v>
      </c>
      <c r="I18" s="344">
        <v>8971961605.3299999</v>
      </c>
      <c r="J18" s="343">
        <v>1.2054760313360951E-2</v>
      </c>
      <c r="K18" s="343">
        <v>0.8331610450507605</v>
      </c>
    </row>
    <row r="19" spans="2:12">
      <c r="B19" s="175" t="s">
        <v>310</v>
      </c>
      <c r="C19" s="176">
        <v>35086041929</v>
      </c>
      <c r="D19" s="176">
        <v>32649540014.750004</v>
      </c>
      <c r="E19" s="344">
        <v>22442724973.390007</v>
      </c>
      <c r="F19" s="327">
        <v>3.4997418949572118E-2</v>
      </c>
      <c r="G19" s="344">
        <v>8894891956.5200024</v>
      </c>
      <c r="H19" s="327">
        <v>8.6358924412710342E-2</v>
      </c>
      <c r="I19" s="344">
        <v>31337616929.910011</v>
      </c>
      <c r="J19" s="343">
        <v>4.2105336324395996E-2</v>
      </c>
      <c r="K19" s="343">
        <v>0.95981802242091896</v>
      </c>
    </row>
    <row r="20" spans="2:12">
      <c r="B20" s="175" t="s">
        <v>311</v>
      </c>
      <c r="C20" s="176">
        <v>504956771</v>
      </c>
      <c r="D20" s="176">
        <v>383917304</v>
      </c>
      <c r="E20" s="344">
        <v>355444807.12</v>
      </c>
      <c r="F20" s="327">
        <v>5.5428433236062009E-4</v>
      </c>
      <c r="G20" s="344">
        <v>15327346</v>
      </c>
      <c r="H20" s="327">
        <v>1.4881047697169763E-4</v>
      </c>
      <c r="I20" s="344">
        <v>370772153.12</v>
      </c>
      <c r="J20" s="343">
        <v>4.9817081629898146E-4</v>
      </c>
      <c r="K20" s="343">
        <v>0.96576046262296111</v>
      </c>
    </row>
    <row r="21" spans="2:12">
      <c r="B21" s="175" t="s">
        <v>312</v>
      </c>
      <c r="C21" s="176">
        <v>40019956252</v>
      </c>
      <c r="D21" s="176">
        <v>41569155889.75</v>
      </c>
      <c r="E21" s="344">
        <v>18312827060.669991</v>
      </c>
      <c r="F21" s="327">
        <v>2.8557213152735964E-2</v>
      </c>
      <c r="G21" s="344">
        <v>17006211756.319998</v>
      </c>
      <c r="H21" s="327">
        <v>0.16511028608212214</v>
      </c>
      <c r="I21" s="344">
        <v>35319038816.98999</v>
      </c>
      <c r="J21" s="343">
        <v>4.7454789283111941E-2</v>
      </c>
      <c r="K21" s="343">
        <v>0.84964532141723992</v>
      </c>
    </row>
    <row r="22" spans="2:12">
      <c r="B22" s="175" t="s">
        <v>313</v>
      </c>
      <c r="C22" s="176">
        <v>1358405510</v>
      </c>
      <c r="D22" s="176">
        <v>1242239600.26</v>
      </c>
      <c r="E22" s="344">
        <v>928682082.42000008</v>
      </c>
      <c r="F22" s="327">
        <v>1.4481965067945316E-3</v>
      </c>
      <c r="G22" s="344">
        <v>16818610.300000001</v>
      </c>
      <c r="H22" s="327">
        <v>1.6328889689996604E-4</v>
      </c>
      <c r="I22" s="344">
        <v>945500692.72000003</v>
      </c>
      <c r="J22" s="343">
        <v>1.2703781768398596E-3</v>
      </c>
      <c r="K22" s="343">
        <v>0.76112586696005124</v>
      </c>
    </row>
    <row r="23" spans="2:12">
      <c r="B23" s="175" t="s">
        <v>314</v>
      </c>
      <c r="C23" s="176">
        <v>711063025</v>
      </c>
      <c r="D23" s="176">
        <v>781033980</v>
      </c>
      <c r="E23" s="344">
        <v>781033944.03999996</v>
      </c>
      <c r="F23" s="327">
        <v>1.2179524628053969E-3</v>
      </c>
      <c r="G23" s="344"/>
      <c r="H23" s="327">
        <v>0</v>
      </c>
      <c r="I23" s="344">
        <v>781033944.03999996</v>
      </c>
      <c r="J23" s="343">
        <v>1.0494000538753831E-3</v>
      </c>
      <c r="K23" s="343">
        <v>0.99999995395846919</v>
      </c>
    </row>
    <row r="24" spans="2:12">
      <c r="B24" s="177" t="s">
        <v>315</v>
      </c>
      <c r="C24" s="176">
        <v>9451821176</v>
      </c>
      <c r="D24" s="176">
        <v>8708735070</v>
      </c>
      <c r="E24" s="176">
        <v>4408145228.3999996</v>
      </c>
      <c r="F24" s="327">
        <v>6.8741075574286102E-3</v>
      </c>
      <c r="G24" s="176">
        <v>2106473099.6300001</v>
      </c>
      <c r="H24" s="327">
        <v>2.0451372774124801E-2</v>
      </c>
      <c r="I24" s="176">
        <v>6514618328.0299997</v>
      </c>
      <c r="J24" s="343">
        <v>8.7530649296109434E-3</v>
      </c>
      <c r="K24" s="343">
        <v>0.74805563329991154</v>
      </c>
    </row>
    <row r="25" spans="2:12">
      <c r="B25" s="173" t="s">
        <v>316</v>
      </c>
      <c r="C25" s="174">
        <v>6098830534</v>
      </c>
      <c r="D25" s="174">
        <v>5799955590.7299995</v>
      </c>
      <c r="E25" s="174">
        <v>2797827090.8900018</v>
      </c>
      <c r="F25" s="295">
        <v>4.3629606905773843E-3</v>
      </c>
      <c r="G25" s="174">
        <v>1770761790.6900003</v>
      </c>
      <c r="H25" s="295">
        <v>1.7192011368167479E-2</v>
      </c>
      <c r="I25" s="174">
        <v>4568588881.5800018</v>
      </c>
      <c r="J25" s="295">
        <v>6.1383726725953861E-3</v>
      </c>
      <c r="K25" s="295">
        <v>0.78769376939401459</v>
      </c>
    </row>
    <row r="26" spans="2:12">
      <c r="B26" s="175" t="s">
        <v>317</v>
      </c>
      <c r="C26" s="176">
        <v>489894338</v>
      </c>
      <c r="D26" s="176">
        <v>484547020</v>
      </c>
      <c r="E26" s="344">
        <v>394376087.10999995</v>
      </c>
      <c r="F26" s="327">
        <v>6.1499417564696832E-4</v>
      </c>
      <c r="G26" s="344">
        <v>28401940.620000001</v>
      </c>
      <c r="H26" s="327">
        <v>2.7574939135477426E-4</v>
      </c>
      <c r="I26" s="344">
        <v>422778027.72999996</v>
      </c>
      <c r="J26" s="343">
        <v>5.6804609897270785E-4</v>
      </c>
      <c r="K26" s="343">
        <v>0.8725221914067286</v>
      </c>
    </row>
    <row r="27" spans="2:12">
      <c r="B27" s="175" t="s">
        <v>318</v>
      </c>
      <c r="C27" s="176">
        <v>5608936196</v>
      </c>
      <c r="D27" s="176">
        <v>5315408570.7299995</v>
      </c>
      <c r="E27" s="344">
        <v>2403451003.7800016</v>
      </c>
      <c r="F27" s="327">
        <v>3.7479665149304162E-3</v>
      </c>
      <c r="G27" s="344">
        <v>1742359850.0700004</v>
      </c>
      <c r="H27" s="327">
        <v>1.6916261976812706E-2</v>
      </c>
      <c r="I27" s="344">
        <v>4145810853.8500023</v>
      </c>
      <c r="J27" s="343">
        <v>5.5703265736226793E-3</v>
      </c>
      <c r="K27" s="343">
        <v>0.77996090021742792</v>
      </c>
    </row>
    <row r="28" spans="2:12">
      <c r="B28" s="173" t="s">
        <v>319</v>
      </c>
      <c r="C28" s="174">
        <v>348666396617</v>
      </c>
      <c r="D28" s="174">
        <v>355640645170.70001</v>
      </c>
      <c r="E28" s="174">
        <v>304567767138.96954</v>
      </c>
      <c r="F28" s="295">
        <v>0.47494614659033402</v>
      </c>
      <c r="G28" s="174">
        <v>41428069418.709991</v>
      </c>
      <c r="H28" s="295">
        <v>0.40221775969661244</v>
      </c>
      <c r="I28" s="174">
        <v>345995836557.67957</v>
      </c>
      <c r="J28" s="295">
        <v>0.46488126706269239</v>
      </c>
      <c r="K28" s="295">
        <v>0.97288046587478449</v>
      </c>
      <c r="L28" s="224"/>
    </row>
    <row r="29" spans="2:12">
      <c r="B29" s="175" t="s">
        <v>320</v>
      </c>
      <c r="C29" s="176">
        <v>16558216821</v>
      </c>
      <c r="D29" s="176">
        <v>16290346310.720001</v>
      </c>
      <c r="E29" s="344">
        <v>5085032845.6400003</v>
      </c>
      <c r="F29" s="327">
        <v>7.9296531540713529E-3</v>
      </c>
      <c r="G29" s="344">
        <v>10168432887.539997</v>
      </c>
      <c r="H29" s="327">
        <v>9.872350686475817E-2</v>
      </c>
      <c r="I29" s="344">
        <v>15253465733.179996</v>
      </c>
      <c r="J29" s="343">
        <v>2.0494612153970113E-2</v>
      </c>
      <c r="K29" s="343">
        <v>0.93634999785991802</v>
      </c>
    </row>
    <row r="30" spans="2:12">
      <c r="B30" s="175" t="s">
        <v>321</v>
      </c>
      <c r="C30" s="176">
        <v>75929264764</v>
      </c>
      <c r="D30" s="176">
        <v>79079106748.75</v>
      </c>
      <c r="E30" s="344">
        <v>65386510867.43</v>
      </c>
      <c r="F30" s="327">
        <v>0.1019644057123843</v>
      </c>
      <c r="G30" s="344">
        <v>10556068388.840012</v>
      </c>
      <c r="H30" s="327">
        <v>0.10248699102174257</v>
      </c>
      <c r="I30" s="344">
        <v>75942579256.27002</v>
      </c>
      <c r="J30" s="343">
        <v>0.1020367262794456</v>
      </c>
      <c r="K30" s="343">
        <v>0.96033683710609741</v>
      </c>
    </row>
    <row r="31" spans="2:12">
      <c r="B31" s="175" t="s">
        <v>322</v>
      </c>
      <c r="C31" s="176">
        <v>6210381583</v>
      </c>
      <c r="D31" s="176">
        <v>7876087048.1500006</v>
      </c>
      <c r="E31" s="344">
        <v>6251801203.6699953</v>
      </c>
      <c r="F31" s="327">
        <v>9.7491238775016045E-3</v>
      </c>
      <c r="G31" s="344">
        <v>1106589625.2200007</v>
      </c>
      <c r="H31" s="327">
        <v>1.0743681909504778E-2</v>
      </c>
      <c r="I31" s="344">
        <v>7358390828.8899956</v>
      </c>
      <c r="J31" s="343">
        <v>9.8867607370952057E-3</v>
      </c>
      <c r="K31" s="343">
        <v>0.93426987080067814</v>
      </c>
    </row>
    <row r="32" spans="2:12">
      <c r="B32" s="175" t="s">
        <v>323</v>
      </c>
      <c r="C32" s="176">
        <v>185321754652</v>
      </c>
      <c r="D32" s="176">
        <v>186377785929.35001</v>
      </c>
      <c r="E32" s="344">
        <v>168581560642.4295</v>
      </c>
      <c r="F32" s="327">
        <v>0.2628878405795752</v>
      </c>
      <c r="G32" s="344">
        <v>15858013829.119982</v>
      </c>
      <c r="H32" s="327">
        <v>0.15396263656703005</v>
      </c>
      <c r="I32" s="344">
        <v>184439574471.5495</v>
      </c>
      <c r="J32" s="343">
        <v>0.24781368449369753</v>
      </c>
      <c r="K32" s="343">
        <v>0.98960063052506042</v>
      </c>
    </row>
    <row r="33" spans="2:11">
      <c r="B33" s="175" t="s">
        <v>324</v>
      </c>
      <c r="C33" s="176">
        <v>64646778797</v>
      </c>
      <c r="D33" s="176">
        <v>66017319133.730019</v>
      </c>
      <c r="E33" s="344">
        <v>59262861579.800034</v>
      </c>
      <c r="F33" s="327">
        <v>9.2415123266801555E-2</v>
      </c>
      <c r="G33" s="344">
        <v>3738964687.9900017</v>
      </c>
      <c r="H33" s="327">
        <v>3.6300943333576911E-2</v>
      </c>
      <c r="I33" s="344">
        <v>63001826267.790039</v>
      </c>
      <c r="J33" s="343">
        <v>8.464948339848391E-2</v>
      </c>
      <c r="K33" s="343">
        <v>0.95432270038364397</v>
      </c>
    </row>
    <row r="34" spans="2:11">
      <c r="B34" s="173" t="s">
        <v>325</v>
      </c>
      <c r="C34" s="174">
        <v>147841452782</v>
      </c>
      <c r="D34" s="174">
        <v>147841452782</v>
      </c>
      <c r="E34" s="174">
        <v>144889237037.35999</v>
      </c>
      <c r="F34" s="295">
        <v>0.2259417845155906</v>
      </c>
      <c r="G34" s="174"/>
      <c r="H34" s="295">
        <v>0</v>
      </c>
      <c r="I34" s="174">
        <v>144889237037.35999</v>
      </c>
      <c r="J34" s="295">
        <v>0.1946737069665461</v>
      </c>
      <c r="K34" s="295">
        <v>0.98003120444850322</v>
      </c>
    </row>
    <row r="35" spans="2:11">
      <c r="B35" s="177" t="s">
        <v>326</v>
      </c>
      <c r="C35" s="176">
        <v>147841452782</v>
      </c>
      <c r="D35" s="176">
        <v>147841452782</v>
      </c>
      <c r="E35" s="176">
        <v>144889237037.35999</v>
      </c>
      <c r="F35" s="327">
        <v>0.2259417845155906</v>
      </c>
      <c r="G35" s="176"/>
      <c r="H35" s="327">
        <v>0</v>
      </c>
      <c r="I35" s="176">
        <v>144889237037.35999</v>
      </c>
      <c r="J35" s="343">
        <v>0.1946737069665461</v>
      </c>
      <c r="K35" s="343">
        <v>0.98003120444850322</v>
      </c>
    </row>
    <row r="36" spans="2:11">
      <c r="B36" s="178" t="s">
        <v>327</v>
      </c>
      <c r="C36" s="179">
        <v>765455860553</v>
      </c>
      <c r="D36" s="179">
        <v>777440808229.68005</v>
      </c>
      <c r="E36" s="179">
        <v>641268003384.12939</v>
      </c>
      <c r="F36" s="345">
        <v>1</v>
      </c>
      <c r="G36" s="179">
        <v>102999105385</v>
      </c>
      <c r="H36" s="345">
        <v>1</v>
      </c>
      <c r="I36" s="179">
        <v>744267108769.12939</v>
      </c>
      <c r="J36" s="345">
        <v>1</v>
      </c>
      <c r="K36" s="345">
        <v>0.95732961389550553</v>
      </c>
    </row>
    <row r="37" spans="2:11">
      <c r="B37" s="448" t="s">
        <v>453</v>
      </c>
      <c r="C37" s="277"/>
      <c r="D37" s="277"/>
      <c r="E37" s="336"/>
      <c r="F37" s="335"/>
      <c r="G37" s="335"/>
      <c r="H37" s="336"/>
      <c r="I37" s="335"/>
      <c r="J37" s="335"/>
      <c r="K37" s="346"/>
    </row>
    <row r="38" spans="2:11">
      <c r="B38" s="449" t="s">
        <v>462</v>
      </c>
      <c r="C38" s="277"/>
      <c r="D38" s="277"/>
      <c r="E38" s="321"/>
      <c r="F38" s="337"/>
      <c r="G38" s="337"/>
      <c r="H38" s="321"/>
      <c r="I38" s="337"/>
      <c r="J38" s="337"/>
      <c r="K38" s="347"/>
    </row>
    <row r="39" spans="2:11">
      <c r="B39" s="449" t="s">
        <v>396</v>
      </c>
      <c r="C39" s="322"/>
      <c r="D39" s="322"/>
      <c r="E39" s="322"/>
      <c r="F39" s="322"/>
      <c r="G39" s="322"/>
      <c r="H39" s="322"/>
      <c r="I39" s="322"/>
      <c r="J39" s="322"/>
      <c r="K39" s="347"/>
    </row>
    <row r="40" spans="2:11">
      <c r="B40" s="448" t="s">
        <v>438</v>
      </c>
    </row>
    <row r="43" spans="2:11">
      <c r="B43" s="322"/>
    </row>
    <row r="44" spans="2:11">
      <c r="B44" s="348"/>
    </row>
    <row r="45" spans="2:11">
      <c r="B45" s="349"/>
    </row>
    <row r="46" spans="2:11">
      <c r="B46" s="322"/>
    </row>
    <row r="47" spans="2:11">
      <c r="B47" s="322"/>
    </row>
    <row r="48" spans="2:11">
      <c r="B48" s="322"/>
    </row>
  </sheetData>
  <mergeCells count="12">
    <mergeCell ref="B3:K3"/>
    <mergeCell ref="B4:K4"/>
    <mergeCell ref="B5:K5"/>
    <mergeCell ref="B7:K7"/>
    <mergeCell ref="B8:B9"/>
    <mergeCell ref="C8:C9"/>
    <mergeCell ref="D8:D9"/>
    <mergeCell ref="E8:F8"/>
    <mergeCell ref="G8:H8"/>
    <mergeCell ref="I8:J8"/>
    <mergeCell ref="K8:K9"/>
    <mergeCell ref="B6:K6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B4:O55"/>
  <sheetViews>
    <sheetView showGridLines="0" topLeftCell="A13" zoomScale="70" zoomScaleNormal="70" workbookViewId="0">
      <selection activeCell="S42" sqref="S42"/>
    </sheetView>
  </sheetViews>
  <sheetFormatPr defaultColWidth="9.109375" defaultRowHeight="15.6"/>
  <cols>
    <col min="1" max="1" width="9.109375" style="350"/>
    <col min="2" max="2" width="4.6640625" style="350" customWidth="1"/>
    <col min="3" max="3" width="71.6640625" style="350" bestFit="1" customWidth="1"/>
    <col min="4" max="4" width="49.6640625" style="350" bestFit="1" customWidth="1"/>
    <col min="5" max="5" width="15.33203125" style="350" bestFit="1" customWidth="1"/>
    <col min="6" max="6" width="15" style="350" bestFit="1" customWidth="1"/>
    <col min="7" max="7" width="15.109375" style="391" bestFit="1" customWidth="1"/>
    <col min="8" max="8" width="15" style="350" bestFit="1" customWidth="1"/>
    <col min="9" max="9" width="15.109375" style="350" bestFit="1" customWidth="1"/>
    <col min="10" max="10" width="11.88671875" style="350" bestFit="1" customWidth="1"/>
    <col min="11" max="11" width="13.6640625" style="350" hidden="1" customWidth="1"/>
    <col min="12" max="12" width="11.88671875" style="350" hidden="1" customWidth="1"/>
    <col min="13" max="13" width="13.6640625" style="350" hidden="1" customWidth="1"/>
    <col min="14" max="15" width="13" style="350" hidden="1" customWidth="1"/>
    <col min="16" max="16384" width="9.109375" style="350"/>
  </cols>
  <sheetData>
    <row r="4" spans="2:14">
      <c r="B4" s="339"/>
      <c r="C4" s="810" t="s">
        <v>516</v>
      </c>
      <c r="D4" s="810"/>
      <c r="E4" s="810"/>
      <c r="F4" s="810"/>
      <c r="G4" s="810"/>
      <c r="H4" s="810"/>
      <c r="I4" s="810"/>
      <c r="J4" s="810"/>
      <c r="K4" s="810"/>
    </row>
    <row r="5" spans="2:14">
      <c r="B5" s="862" t="s">
        <v>473</v>
      </c>
      <c r="C5" s="862"/>
      <c r="D5" s="862"/>
      <c r="E5" s="862"/>
      <c r="F5" s="862"/>
      <c r="G5" s="862"/>
      <c r="H5" s="862"/>
      <c r="I5" s="862"/>
      <c r="J5" s="862"/>
      <c r="K5" s="339"/>
    </row>
    <row r="6" spans="2:14" ht="16.2" thickBot="1">
      <c r="B6" s="863" t="s">
        <v>474</v>
      </c>
      <c r="C6" s="863"/>
      <c r="D6" s="863"/>
      <c r="E6" s="863"/>
      <c r="F6" s="863"/>
      <c r="G6" s="863"/>
      <c r="H6" s="863"/>
      <c r="I6" s="863"/>
      <c r="J6" s="863"/>
      <c r="K6" s="339"/>
    </row>
    <row r="7" spans="2:14" ht="37.950000000000003" customHeight="1" thickBot="1">
      <c r="B7" s="826" t="s">
        <v>80</v>
      </c>
      <c r="C7" s="828" t="s">
        <v>81</v>
      </c>
      <c r="D7" s="830" t="s">
        <v>82</v>
      </c>
      <c r="E7" s="832" t="s">
        <v>361</v>
      </c>
      <c r="F7" s="833"/>
      <c r="G7" s="832" t="s">
        <v>467</v>
      </c>
      <c r="H7" s="833"/>
      <c r="I7" s="832" t="s">
        <v>475</v>
      </c>
      <c r="J7" s="833"/>
      <c r="K7" s="834" t="s">
        <v>476</v>
      </c>
      <c r="L7" s="835"/>
      <c r="M7" s="834" t="s">
        <v>477</v>
      </c>
      <c r="N7" s="835"/>
    </row>
    <row r="8" spans="2:14" ht="22.95" customHeight="1" thickBot="1">
      <c r="B8" s="827"/>
      <c r="C8" s="829"/>
      <c r="D8" s="831"/>
      <c r="E8" s="351" t="s">
        <v>85</v>
      </c>
      <c r="F8" s="530" t="s">
        <v>86</v>
      </c>
      <c r="G8" s="351" t="s">
        <v>85</v>
      </c>
      <c r="H8" s="351" t="s">
        <v>86</v>
      </c>
      <c r="I8" s="531" t="s">
        <v>85</v>
      </c>
      <c r="J8" s="351" t="s">
        <v>86</v>
      </c>
      <c r="K8" s="352" t="s">
        <v>85</v>
      </c>
      <c r="L8" s="353" t="s">
        <v>86</v>
      </c>
      <c r="M8" s="352" t="s">
        <v>85</v>
      </c>
      <c r="N8" s="353" t="s">
        <v>86</v>
      </c>
    </row>
    <row r="9" spans="2:14" ht="17.399999999999999" customHeight="1">
      <c r="B9" s="354">
        <v>1</v>
      </c>
      <c r="C9" s="556" t="s">
        <v>478</v>
      </c>
      <c r="D9" s="557" t="s">
        <v>88</v>
      </c>
      <c r="E9" s="355">
        <v>5928259034.3599997</v>
      </c>
      <c r="F9" s="836">
        <v>44155641808.849983</v>
      </c>
      <c r="G9" s="532">
        <v>5821399685.1899986</v>
      </c>
      <c r="H9" s="836">
        <v>43327135230.149986</v>
      </c>
      <c r="I9" s="356">
        <v>7.5037816000531665E-2</v>
      </c>
      <c r="J9" s="839">
        <v>0.5584865800404214</v>
      </c>
      <c r="K9" s="357">
        <f t="shared" ref="K9:K17" si="0">+E9/$E$53</f>
        <v>7.3988800869394161E-2</v>
      </c>
      <c r="L9" s="842">
        <f>+F9/E53</f>
        <v>0.55109315738730991</v>
      </c>
      <c r="M9" s="357" t="e">
        <f>+#REF!/#REF!</f>
        <v>#REF!</v>
      </c>
      <c r="N9" s="844" t="e">
        <f>+#REF!/#REF!</f>
        <v>#REF!</v>
      </c>
    </row>
    <row r="10" spans="2:14" ht="17.399999999999999" customHeight="1">
      <c r="B10" s="358">
        <v>2</v>
      </c>
      <c r="C10" s="558" t="s">
        <v>479</v>
      </c>
      <c r="D10" s="559" t="s">
        <v>88</v>
      </c>
      <c r="E10" s="359">
        <v>6751304386.6900005</v>
      </c>
      <c r="F10" s="837"/>
      <c r="G10" s="533">
        <v>6751279113.1400032</v>
      </c>
      <c r="H10" s="837"/>
      <c r="I10" s="360">
        <v>8.7023957683039208E-2</v>
      </c>
      <c r="J10" s="840"/>
      <c r="K10" s="357">
        <f t="shared" si="0"/>
        <v>8.4260979990966406E-2</v>
      </c>
      <c r="L10" s="842"/>
      <c r="M10" s="357" t="e">
        <f>+#REF!/#REF!</f>
        <v>#REF!</v>
      </c>
      <c r="N10" s="842"/>
    </row>
    <row r="11" spans="2:14" ht="17.399999999999999" customHeight="1">
      <c r="B11" s="358">
        <v>3</v>
      </c>
      <c r="C11" s="558" t="s">
        <v>480</v>
      </c>
      <c r="D11" s="559" t="s">
        <v>88</v>
      </c>
      <c r="E11" s="359">
        <v>21274675358.789986</v>
      </c>
      <c r="F11" s="837"/>
      <c r="G11" s="533">
        <v>21274591692.529987</v>
      </c>
      <c r="H11" s="837"/>
      <c r="I11" s="360">
        <v>0.2742293921119765</v>
      </c>
      <c r="J11" s="840"/>
      <c r="K11" s="357">
        <f t="shared" si="0"/>
        <v>0.26552276301679079</v>
      </c>
      <c r="L11" s="842"/>
      <c r="M11" s="357" t="e">
        <f>+#REF!/#REF!</f>
        <v>#REF!</v>
      </c>
      <c r="N11" s="842"/>
    </row>
    <row r="12" spans="2:14" ht="17.399999999999999" customHeight="1">
      <c r="B12" s="358">
        <v>4</v>
      </c>
      <c r="C12" s="558" t="s">
        <v>481</v>
      </c>
      <c r="D12" s="559" t="s">
        <v>88</v>
      </c>
      <c r="E12" s="359">
        <v>6233366921</v>
      </c>
      <c r="F12" s="837"/>
      <c r="G12" s="533">
        <v>5593566781.0799999</v>
      </c>
      <c r="H12" s="837"/>
      <c r="I12" s="360">
        <v>7.2101050881832399E-2</v>
      </c>
      <c r="J12" s="840"/>
      <c r="K12" s="357">
        <f t="shared" si="0"/>
        <v>7.7796759755375228E-2</v>
      </c>
      <c r="L12" s="842"/>
      <c r="M12" s="357" t="e">
        <f>+#REF!/#REF!</f>
        <v>#REF!</v>
      </c>
      <c r="N12" s="842"/>
    </row>
    <row r="13" spans="2:14" ht="17.399999999999999" customHeight="1">
      <c r="B13" s="361">
        <v>5</v>
      </c>
      <c r="C13" s="560" t="s">
        <v>92</v>
      </c>
      <c r="D13" s="561" t="s">
        <v>88</v>
      </c>
      <c r="E13" s="362">
        <v>3968036108.0099998</v>
      </c>
      <c r="F13" s="838"/>
      <c r="G13" s="534">
        <v>3886297958.2099981</v>
      </c>
      <c r="H13" s="838"/>
      <c r="I13" s="363">
        <v>5.0094363363041593E-2</v>
      </c>
      <c r="J13" s="841"/>
      <c r="K13" s="364">
        <f t="shared" si="0"/>
        <v>4.952385375478334E-2</v>
      </c>
      <c r="L13" s="843"/>
      <c r="M13" s="364" t="e">
        <f>+#REF!/#REF!</f>
        <v>#REF!</v>
      </c>
      <c r="N13" s="843"/>
    </row>
    <row r="14" spans="2:14" ht="17.399999999999999" customHeight="1">
      <c r="B14" s="365">
        <v>6</v>
      </c>
      <c r="C14" s="562" t="s">
        <v>482</v>
      </c>
      <c r="D14" s="563" t="s">
        <v>94</v>
      </c>
      <c r="E14" s="366">
        <v>1092679927.04</v>
      </c>
      <c r="F14" s="846">
        <v>12731123554.57</v>
      </c>
      <c r="G14" s="537">
        <v>1029560648.52</v>
      </c>
      <c r="H14" s="846">
        <v>12216308566.07</v>
      </c>
      <c r="I14" s="367">
        <v>1.3271032171451107E-2</v>
      </c>
      <c r="J14" s="851">
        <v>0.15746816297781155</v>
      </c>
      <c r="K14" s="368">
        <f t="shared" si="0"/>
        <v>1.3637406372961342E-2</v>
      </c>
      <c r="L14" s="849">
        <f>+F14/E53</f>
        <v>0.15889328723039262</v>
      </c>
      <c r="M14" s="368" t="e">
        <f>+#REF!/#REF!</f>
        <v>#REF!</v>
      </c>
      <c r="N14" s="849" t="e">
        <f>+#REF!/#REF!</f>
        <v>#REF!</v>
      </c>
    </row>
    <row r="15" spans="2:14" ht="17.399999999999999" customHeight="1">
      <c r="B15" s="358">
        <v>7</v>
      </c>
      <c r="C15" s="558" t="s">
        <v>483</v>
      </c>
      <c r="D15" s="559" t="s">
        <v>94</v>
      </c>
      <c r="E15" s="359">
        <v>118966000</v>
      </c>
      <c r="F15" s="837"/>
      <c r="G15" s="533">
        <v>106649884.86</v>
      </c>
      <c r="H15" s="837"/>
      <c r="I15" s="360">
        <v>1.3747165405876738E-3</v>
      </c>
      <c r="J15" s="840"/>
      <c r="K15" s="357">
        <f t="shared" si="0"/>
        <v>1.4847785215206281E-3</v>
      </c>
      <c r="L15" s="842"/>
      <c r="M15" s="357" t="e">
        <f>+#REF!/#REF!</f>
        <v>#REF!</v>
      </c>
      <c r="N15" s="842"/>
    </row>
    <row r="16" spans="2:14" ht="17.399999999999999" customHeight="1">
      <c r="B16" s="358">
        <v>8</v>
      </c>
      <c r="C16" s="558" t="s">
        <v>484</v>
      </c>
      <c r="D16" s="559" t="s">
        <v>94</v>
      </c>
      <c r="E16" s="359">
        <v>203665315.53</v>
      </c>
      <c r="F16" s="837"/>
      <c r="G16" s="533">
        <v>139155479.47</v>
      </c>
      <c r="H16" s="837"/>
      <c r="I16" s="360">
        <v>1.7937135102577687E-3</v>
      </c>
      <c r="J16" s="840"/>
      <c r="K16" s="357">
        <f t="shared" si="0"/>
        <v>2.5418849593805424E-3</v>
      </c>
      <c r="L16" s="842"/>
      <c r="M16" s="357" t="e">
        <f>+#REF!/#REF!</f>
        <v>#REF!</v>
      </c>
      <c r="N16" s="842"/>
    </row>
    <row r="17" spans="2:14">
      <c r="B17" s="358">
        <v>9</v>
      </c>
      <c r="C17" s="558" t="s">
        <v>485</v>
      </c>
      <c r="D17" s="559" t="s">
        <v>94</v>
      </c>
      <c r="E17" s="359">
        <v>208805527</v>
      </c>
      <c r="F17" s="837"/>
      <c r="G17" s="533">
        <v>145484213.56</v>
      </c>
      <c r="H17" s="837"/>
      <c r="I17" s="360">
        <v>1.8752908644754963E-3</v>
      </c>
      <c r="J17" s="840"/>
      <c r="K17" s="357">
        <f t="shared" si="0"/>
        <v>2.6060383778928062E-3</v>
      </c>
      <c r="L17" s="842"/>
      <c r="M17" s="357" t="e">
        <f>+#REF!/#REF!</f>
        <v>#REF!</v>
      </c>
      <c r="N17" s="842"/>
    </row>
    <row r="18" spans="2:14">
      <c r="B18" s="358">
        <v>10</v>
      </c>
      <c r="C18" s="558" t="s">
        <v>486</v>
      </c>
      <c r="D18" s="559" t="s">
        <v>94</v>
      </c>
      <c r="E18" s="359">
        <v>51651409.000000007</v>
      </c>
      <c r="F18" s="837"/>
      <c r="G18" s="533">
        <v>38558285.630000003</v>
      </c>
      <c r="H18" s="837"/>
      <c r="I18" s="360">
        <v>4.9701612994563734E-4</v>
      </c>
      <c r="J18" s="840"/>
      <c r="K18" s="357"/>
      <c r="L18" s="842"/>
      <c r="M18" s="357"/>
      <c r="N18" s="842"/>
    </row>
    <row r="19" spans="2:14" ht="17.399999999999999" customHeight="1">
      <c r="B19" s="358">
        <v>11</v>
      </c>
      <c r="C19" s="558" t="s">
        <v>487</v>
      </c>
      <c r="D19" s="559" t="s">
        <v>94</v>
      </c>
      <c r="E19" s="359">
        <v>822564721</v>
      </c>
      <c r="F19" s="837"/>
      <c r="G19" s="533">
        <v>560002971.95000005</v>
      </c>
      <c r="H19" s="837"/>
      <c r="I19" s="360">
        <v>7.218435812926579E-3</v>
      </c>
      <c r="J19" s="840"/>
      <c r="K19" s="357">
        <f t="shared" ref="K19:K35" si="1">+E19/$E$53</f>
        <v>1.0266180507888035E-2</v>
      </c>
      <c r="L19" s="842"/>
      <c r="M19" s="357" t="e">
        <f>+#REF!/#REF!</f>
        <v>#REF!</v>
      </c>
      <c r="N19" s="842"/>
    </row>
    <row r="20" spans="2:14" ht="17.399999999999999" customHeight="1">
      <c r="B20" s="358">
        <v>12</v>
      </c>
      <c r="C20" s="558" t="s">
        <v>488</v>
      </c>
      <c r="D20" s="559" t="s">
        <v>94</v>
      </c>
      <c r="E20" s="359">
        <v>39450000</v>
      </c>
      <c r="F20" s="837"/>
      <c r="G20" s="533">
        <v>36054816.299999997</v>
      </c>
      <c r="H20" s="837"/>
      <c r="I20" s="360">
        <v>4.6474642143800313E-4</v>
      </c>
      <c r="J20" s="840"/>
      <c r="K20" s="357">
        <f t="shared" si="1"/>
        <v>4.9236347085712543E-4</v>
      </c>
      <c r="L20" s="842"/>
      <c r="M20" s="357" t="e">
        <f>+#REF!/#REF!</f>
        <v>#REF!</v>
      </c>
      <c r="N20" s="842"/>
    </row>
    <row r="21" spans="2:14" ht="17.399999999999999" customHeight="1">
      <c r="B21" s="358">
        <v>13</v>
      </c>
      <c r="C21" s="558" t="s">
        <v>489</v>
      </c>
      <c r="D21" s="559" t="s">
        <v>94</v>
      </c>
      <c r="E21" s="359">
        <v>14368228</v>
      </c>
      <c r="F21" s="837"/>
      <c r="G21" s="533">
        <v>5923536.3300000001</v>
      </c>
      <c r="H21" s="837"/>
      <c r="I21" s="360">
        <v>7.6354356896986947E-5</v>
      </c>
      <c r="J21" s="840"/>
      <c r="K21" s="357">
        <f t="shared" si="1"/>
        <v>1.7932549070079931E-4</v>
      </c>
      <c r="L21" s="842"/>
      <c r="M21" s="357" t="e">
        <f>+#REF!/#REF!</f>
        <v>#REF!</v>
      </c>
      <c r="N21" s="842"/>
    </row>
    <row r="22" spans="2:14" ht="17.399999999999999" customHeight="1">
      <c r="B22" s="358">
        <v>14</v>
      </c>
      <c r="C22" s="558" t="s">
        <v>490</v>
      </c>
      <c r="D22" s="559" t="s">
        <v>94</v>
      </c>
      <c r="E22" s="359">
        <v>4600000</v>
      </c>
      <c r="F22" s="837"/>
      <c r="G22" s="533">
        <v>2040831.5999999999</v>
      </c>
      <c r="H22" s="837"/>
      <c r="I22" s="360">
        <v>2.6306310229559932E-5</v>
      </c>
      <c r="J22" s="840"/>
      <c r="K22" s="357">
        <f t="shared" si="1"/>
        <v>5.7411203192465826E-5</v>
      </c>
      <c r="L22" s="842"/>
      <c r="M22" s="357" t="e">
        <f>+#REF!/#REF!</f>
        <v>#REF!</v>
      </c>
      <c r="N22" s="842"/>
    </row>
    <row r="23" spans="2:14" ht="17.399999999999999" customHeight="1">
      <c r="B23" s="358">
        <v>15</v>
      </c>
      <c r="C23" s="558" t="s">
        <v>491</v>
      </c>
      <c r="D23" s="559" t="s">
        <v>94</v>
      </c>
      <c r="E23" s="359">
        <v>6744000</v>
      </c>
      <c r="F23" s="837"/>
      <c r="G23" s="533">
        <v>450305.27</v>
      </c>
      <c r="H23" s="837"/>
      <c r="I23" s="360">
        <v>5.8044329236306168E-6</v>
      </c>
      <c r="J23" s="840"/>
      <c r="K23" s="357">
        <f t="shared" si="1"/>
        <v>8.4169816158693377E-5</v>
      </c>
      <c r="L23" s="842"/>
      <c r="M23" s="357" t="e">
        <f>+#REF!/#REF!</f>
        <v>#REF!</v>
      </c>
      <c r="N23" s="842"/>
    </row>
    <row r="24" spans="2:14" ht="17.399999999999999" customHeight="1">
      <c r="B24" s="358">
        <v>16</v>
      </c>
      <c r="C24" s="558" t="s">
        <v>492</v>
      </c>
      <c r="D24" s="559" t="s">
        <v>94</v>
      </c>
      <c r="E24" s="359">
        <v>3619127</v>
      </c>
      <c r="F24" s="837"/>
      <c r="G24" s="533">
        <v>1569907.32</v>
      </c>
      <c r="H24" s="837"/>
      <c r="I24" s="360">
        <v>2.0236098358912622E-5</v>
      </c>
      <c r="J24" s="840"/>
      <c r="K24" s="357">
        <f t="shared" si="1"/>
        <v>4.5169225125291145E-5</v>
      </c>
      <c r="L24" s="842"/>
      <c r="M24" s="357" t="e">
        <f>+#REF!/#REF!</f>
        <v>#REF!</v>
      </c>
      <c r="N24" s="842"/>
    </row>
    <row r="25" spans="2:14" ht="17.399999999999999" customHeight="1">
      <c r="B25" s="358">
        <v>17</v>
      </c>
      <c r="C25" s="558" t="s">
        <v>493</v>
      </c>
      <c r="D25" s="559" t="s">
        <v>94</v>
      </c>
      <c r="E25" s="359">
        <v>14155500</v>
      </c>
      <c r="F25" s="837"/>
      <c r="G25" s="533">
        <v>9806121.4300000016</v>
      </c>
      <c r="H25" s="837"/>
      <c r="I25" s="360">
        <v>1.2640086153424708E-4</v>
      </c>
      <c r="J25" s="840"/>
      <c r="K25" s="357">
        <f t="shared" si="1"/>
        <v>1.7667049712846738E-4</v>
      </c>
      <c r="L25" s="842"/>
      <c r="M25" s="357" t="e">
        <f>+#REF!/#REF!</f>
        <v>#REF!</v>
      </c>
      <c r="N25" s="842"/>
    </row>
    <row r="26" spans="2:14" ht="17.399999999999999" customHeight="1">
      <c r="B26" s="358">
        <v>18</v>
      </c>
      <c r="C26" s="558" t="s">
        <v>494</v>
      </c>
      <c r="D26" s="559" t="s">
        <v>94</v>
      </c>
      <c r="E26" s="359">
        <v>9321800</v>
      </c>
      <c r="F26" s="837"/>
      <c r="G26" s="533">
        <v>519566.14</v>
      </c>
      <c r="H26" s="837"/>
      <c r="I26" s="360">
        <v>6.6972052292873994E-6</v>
      </c>
      <c r="J26" s="840"/>
      <c r="K26" s="357">
        <f t="shared" si="1"/>
        <v>1.1634255519989737E-4</v>
      </c>
      <c r="L26" s="842"/>
      <c r="M26" s="357" t="e">
        <f>+#REF!/#REF!</f>
        <v>#REF!</v>
      </c>
      <c r="N26" s="842"/>
    </row>
    <row r="27" spans="2:14" ht="17.399999999999999" customHeight="1">
      <c r="B27" s="361">
        <v>19</v>
      </c>
      <c r="C27" s="560" t="s">
        <v>495</v>
      </c>
      <c r="D27" s="561" t="s">
        <v>94</v>
      </c>
      <c r="E27" s="362">
        <v>10140532000</v>
      </c>
      <c r="F27" s="838"/>
      <c r="G27" s="534">
        <v>10140531997.690001</v>
      </c>
      <c r="H27" s="838"/>
      <c r="I27" s="363">
        <v>0.13071141226155666</v>
      </c>
      <c r="J27" s="841"/>
      <c r="K27" s="364">
        <f t="shared" si="1"/>
        <v>0.12656090068080475</v>
      </c>
      <c r="L27" s="843"/>
      <c r="M27" s="364" t="e">
        <f>+#REF!/#REF!</f>
        <v>#REF!</v>
      </c>
      <c r="N27" s="843"/>
    </row>
    <row r="28" spans="2:14" ht="17.399999999999999" customHeight="1">
      <c r="B28" s="365">
        <v>20</v>
      </c>
      <c r="C28" s="562" t="s">
        <v>108</v>
      </c>
      <c r="D28" s="564" t="s">
        <v>109</v>
      </c>
      <c r="E28" s="366">
        <v>503158003</v>
      </c>
      <c r="F28" s="845">
        <v>15871752028.15</v>
      </c>
      <c r="G28" s="537">
        <v>502628023.2299999</v>
      </c>
      <c r="H28" s="845">
        <v>15559205873.690001</v>
      </c>
      <c r="I28" s="369">
        <v>6.4788729796024496E-3</v>
      </c>
      <c r="J28" s="847">
        <v>0.20055809437627303</v>
      </c>
      <c r="K28" s="368">
        <f t="shared" si="1"/>
        <v>6.2797622495974629E-3</v>
      </c>
      <c r="L28" s="849">
        <f>+F28/E53</f>
        <v>0.19809051754533721</v>
      </c>
      <c r="M28" s="368" t="e">
        <f>+#REF!/#REF!</f>
        <v>#REF!</v>
      </c>
      <c r="N28" s="849" t="e">
        <f>+#REF!/#REF!</f>
        <v>#REF!</v>
      </c>
    </row>
    <row r="29" spans="2:14" ht="17.399999999999999" customHeight="1">
      <c r="B29" s="358">
        <v>21</v>
      </c>
      <c r="C29" s="558" t="s">
        <v>496</v>
      </c>
      <c r="D29" s="565" t="s">
        <v>109</v>
      </c>
      <c r="E29" s="359">
        <v>1126000000</v>
      </c>
      <c r="F29" s="845"/>
      <c r="G29" s="533">
        <v>1096241491.4299998</v>
      </c>
      <c r="H29" s="845"/>
      <c r="I29" s="370">
        <v>1.4130547939415013E-2</v>
      </c>
      <c r="J29" s="848"/>
      <c r="K29" s="357">
        <f t="shared" si="1"/>
        <v>1.4053264085807938E-2</v>
      </c>
      <c r="L29" s="842"/>
      <c r="M29" s="357" t="e">
        <f>+#REF!/#REF!</f>
        <v>#REF!</v>
      </c>
      <c r="N29" s="842"/>
    </row>
    <row r="30" spans="2:14" ht="17.399999999999999" customHeight="1">
      <c r="B30" s="358">
        <v>22</v>
      </c>
      <c r="C30" s="558" t="s">
        <v>497</v>
      </c>
      <c r="D30" s="565" t="s">
        <v>109</v>
      </c>
      <c r="E30" s="359">
        <v>404766121.18000001</v>
      </c>
      <c r="F30" s="845"/>
      <c r="G30" s="533">
        <v>377144723.67999995</v>
      </c>
      <c r="H30" s="845"/>
      <c r="I30" s="370">
        <v>4.8613938075869351E-3</v>
      </c>
      <c r="J30" s="848"/>
      <c r="K30" s="357">
        <f t="shared" si="1"/>
        <v>5.0517630496720051E-3</v>
      </c>
      <c r="L30" s="842"/>
      <c r="M30" s="357" t="e">
        <f>+#REF!/#REF!</f>
        <v>#REF!</v>
      </c>
      <c r="N30" s="842"/>
    </row>
    <row r="31" spans="2:14" ht="17.399999999999999" customHeight="1">
      <c r="B31" s="358">
        <v>23</v>
      </c>
      <c r="C31" s="558" t="s">
        <v>498</v>
      </c>
      <c r="D31" s="565" t="s">
        <v>109</v>
      </c>
      <c r="E31" s="359">
        <v>8207337900</v>
      </c>
      <c r="F31" s="845"/>
      <c r="G31" s="533">
        <v>8175760067.1500006</v>
      </c>
      <c r="H31" s="845"/>
      <c r="I31" s="370">
        <v>0.10538551083239581</v>
      </c>
      <c r="J31" s="848"/>
      <c r="K31" s="357">
        <f t="shared" si="1"/>
        <v>0.10243329214046212</v>
      </c>
      <c r="L31" s="842"/>
      <c r="M31" s="357" t="e">
        <f>+#REF!/#REF!</f>
        <v>#REF!</v>
      </c>
      <c r="N31" s="842"/>
    </row>
    <row r="32" spans="2:14" ht="17.399999999999999" customHeight="1">
      <c r="B32" s="358">
        <v>24</v>
      </c>
      <c r="C32" s="558" t="s">
        <v>499</v>
      </c>
      <c r="D32" s="565" t="s">
        <v>109</v>
      </c>
      <c r="E32" s="359">
        <v>2475999999.6599998</v>
      </c>
      <c r="F32" s="845"/>
      <c r="G32" s="533">
        <v>2449928642.0100002</v>
      </c>
      <c r="H32" s="845"/>
      <c r="I32" s="370">
        <v>3.15795692780333E-2</v>
      </c>
      <c r="J32" s="848"/>
      <c r="K32" s="357">
        <f t="shared" si="1"/>
        <v>3.0902204148918599E-2</v>
      </c>
      <c r="L32" s="842"/>
      <c r="M32" s="357" t="e">
        <f>+#REF!/#REF!</f>
        <v>#REF!</v>
      </c>
      <c r="N32" s="842"/>
    </row>
    <row r="33" spans="2:14" ht="17.399999999999999" customHeight="1">
      <c r="B33" s="358">
        <v>25</v>
      </c>
      <c r="C33" s="558" t="s">
        <v>114</v>
      </c>
      <c r="D33" s="565" t="s">
        <v>109</v>
      </c>
      <c r="E33" s="359">
        <v>1532795484.3099999</v>
      </c>
      <c r="F33" s="845"/>
      <c r="G33" s="533">
        <v>1338282371.5900002</v>
      </c>
      <c r="H33" s="845"/>
      <c r="I33" s="370">
        <v>1.7250453806084615E-2</v>
      </c>
      <c r="J33" s="848"/>
      <c r="K33" s="357">
        <f t="shared" si="1"/>
        <v>1.9130355000481623E-2</v>
      </c>
      <c r="L33" s="842"/>
      <c r="M33" s="357" t="e">
        <f>+#REF!/#REF!</f>
        <v>#REF!</v>
      </c>
      <c r="N33" s="842"/>
    </row>
    <row r="34" spans="2:14" ht="17.399999999999999" customHeight="1">
      <c r="B34" s="358">
        <v>26</v>
      </c>
      <c r="C34" s="558" t="s">
        <v>500</v>
      </c>
      <c r="D34" s="565" t="s">
        <v>109</v>
      </c>
      <c r="E34" s="359">
        <v>1613539900</v>
      </c>
      <c r="F34" s="845"/>
      <c r="G34" s="533">
        <v>1613539900</v>
      </c>
      <c r="H34" s="845"/>
      <c r="I34" s="370">
        <v>2.0798522120675275E-2</v>
      </c>
      <c r="J34" s="848"/>
      <c r="K34" s="357">
        <f t="shared" si="1"/>
        <v>2.013810153435891E-2</v>
      </c>
      <c r="L34" s="842"/>
      <c r="M34" s="357" t="e">
        <f>+#REF!/#REF!</f>
        <v>#REF!</v>
      </c>
      <c r="N34" s="842"/>
    </row>
    <row r="35" spans="2:14" ht="17.399999999999999" customHeight="1" thickBot="1">
      <c r="B35" s="358">
        <v>27</v>
      </c>
      <c r="C35" s="558" t="s">
        <v>501</v>
      </c>
      <c r="D35" s="565" t="s">
        <v>109</v>
      </c>
      <c r="E35" s="359">
        <v>5504920</v>
      </c>
      <c r="F35" s="845"/>
      <c r="G35" s="533">
        <v>3806508</v>
      </c>
      <c r="H35" s="845"/>
      <c r="I35" s="370">
        <v>4.9065871157278102E-5</v>
      </c>
      <c r="J35" s="848"/>
      <c r="K35" s="364">
        <f t="shared" si="1"/>
        <v>6.8705234930058467E-5</v>
      </c>
      <c r="L35" s="850"/>
      <c r="M35" s="364" t="e">
        <f>+#REF!/#REF!</f>
        <v>#REF!</v>
      </c>
      <c r="N35" s="850"/>
    </row>
    <row r="36" spans="2:14" ht="17.399999999999999" customHeight="1" thickBot="1">
      <c r="B36" s="358">
        <v>28</v>
      </c>
      <c r="C36" s="558" t="s">
        <v>117</v>
      </c>
      <c r="D36" s="565" t="s">
        <v>109</v>
      </c>
      <c r="E36" s="359">
        <v>2649700</v>
      </c>
      <c r="F36" s="846"/>
      <c r="G36" s="533">
        <v>1874146.6</v>
      </c>
      <c r="H36" s="846"/>
      <c r="I36" s="370">
        <v>2.4157741322348681E-5</v>
      </c>
      <c r="J36" s="848"/>
      <c r="K36" s="371"/>
      <c r="L36" s="372"/>
      <c r="M36" s="371"/>
      <c r="N36" s="372"/>
    </row>
    <row r="37" spans="2:14" ht="17.399999999999999" customHeight="1" thickBot="1">
      <c r="B37" s="859" t="s">
        <v>118</v>
      </c>
      <c r="C37" s="860"/>
      <c r="D37" s="375"/>
      <c r="E37" s="852">
        <v>72758517391.569977</v>
      </c>
      <c r="F37" s="853"/>
      <c r="G37" s="852">
        <v>71102649669.909988</v>
      </c>
      <c r="H37" s="853"/>
      <c r="I37" s="854">
        <v>0.91651283739450595</v>
      </c>
      <c r="J37" s="855"/>
      <c r="K37" s="858">
        <f t="shared" ref="K37:K50" si="2">+E37/$E$53</f>
        <v>0.90807696216303968</v>
      </c>
      <c r="L37" s="857"/>
      <c r="M37" s="858" t="e">
        <f>+#REF!/#REF!</f>
        <v>#REF!</v>
      </c>
      <c r="N37" s="857"/>
    </row>
    <row r="38" spans="2:14" ht="17.399999999999999" customHeight="1" thickBot="1">
      <c r="B38" s="361">
        <v>29</v>
      </c>
      <c r="C38" s="560" t="s">
        <v>502</v>
      </c>
      <c r="D38" s="561" t="s">
        <v>120</v>
      </c>
      <c r="E38" s="362">
        <v>2690555835.8600001</v>
      </c>
      <c r="F38" s="534">
        <v>2690555835.8600001</v>
      </c>
      <c r="G38" s="534">
        <v>1867382376.77</v>
      </c>
      <c r="H38" s="534">
        <v>1867382376.77</v>
      </c>
      <c r="I38" s="363">
        <v>2.4070550515056997E-2</v>
      </c>
      <c r="J38" s="535">
        <v>2.4070550515056997E-2</v>
      </c>
      <c r="K38" s="364">
        <f t="shared" si="2"/>
        <v>3.3580010389833305E-2</v>
      </c>
      <c r="L38" s="374">
        <f>+F38/E53</f>
        <v>3.3580010389833305E-2</v>
      </c>
      <c r="M38" s="364" t="e">
        <f>+#REF!/#REF!</f>
        <v>#REF!</v>
      </c>
      <c r="N38" s="374" t="e">
        <f>+#REF!/#REF!</f>
        <v>#REF!</v>
      </c>
    </row>
    <row r="39" spans="2:14" ht="17.399999999999999" customHeight="1" thickBot="1">
      <c r="B39" s="859" t="s">
        <v>503</v>
      </c>
      <c r="C39" s="860"/>
      <c r="D39" s="375"/>
      <c r="E39" s="852">
        <v>2690555835.8600001</v>
      </c>
      <c r="F39" s="853"/>
      <c r="G39" s="852">
        <v>1867382376.77</v>
      </c>
      <c r="H39" s="853"/>
      <c r="I39" s="854">
        <v>2.4070550515056997E-2</v>
      </c>
      <c r="J39" s="855"/>
      <c r="K39" s="856">
        <f t="shared" si="2"/>
        <v>3.3580010389833305E-2</v>
      </c>
      <c r="L39" s="857"/>
      <c r="M39" s="858" t="e">
        <f>+#REF!/#REF!</f>
        <v>#REF!</v>
      </c>
      <c r="N39" s="857"/>
    </row>
    <row r="40" spans="2:14" ht="17.399999999999999" customHeight="1">
      <c r="B40" s="365">
        <v>30</v>
      </c>
      <c r="C40" s="562" t="s">
        <v>504</v>
      </c>
      <c r="D40" s="376" t="s">
        <v>123</v>
      </c>
      <c r="E40" s="366">
        <v>566656856.4000001</v>
      </c>
      <c r="F40" s="870">
        <v>568665457.4000001</v>
      </c>
      <c r="G40" s="537">
        <v>562617182.35000014</v>
      </c>
      <c r="H40" s="870">
        <v>562820075.55000019</v>
      </c>
      <c r="I40" s="367">
        <v>7.2521329733330258E-3</v>
      </c>
      <c r="J40" s="839">
        <v>7.254748265776885E-3</v>
      </c>
      <c r="K40" s="377">
        <f t="shared" si="2"/>
        <v>7.0722721572139859E-3</v>
      </c>
      <c r="L40" s="844">
        <f>+F40/E53</f>
        <v>7.0973408963756358E-3</v>
      </c>
      <c r="M40" s="368" t="e">
        <f>+#REF!/#REF!</f>
        <v>#REF!</v>
      </c>
      <c r="N40" s="844" t="e">
        <f>+#REF!/#REF!</f>
        <v>#REF!</v>
      </c>
    </row>
    <row r="41" spans="2:14">
      <c r="B41" s="358">
        <v>31</v>
      </c>
      <c r="C41" s="558" t="s">
        <v>505</v>
      </c>
      <c r="D41" s="559" t="s">
        <v>126</v>
      </c>
      <c r="E41" s="359">
        <v>699246</v>
      </c>
      <c r="F41" s="871"/>
      <c r="G41" s="533">
        <v>2950</v>
      </c>
      <c r="H41" s="871"/>
      <c r="I41" s="360">
        <v>3.8025486854085272E-8</v>
      </c>
      <c r="J41" s="840"/>
      <c r="K41" s="378">
        <f t="shared" si="2"/>
        <v>8.7270769972867301E-6</v>
      </c>
      <c r="L41" s="842"/>
      <c r="M41" s="357" t="e">
        <f>+#REF!/#REF!</f>
        <v>#REF!</v>
      </c>
      <c r="N41" s="842"/>
    </row>
    <row r="42" spans="2:14" ht="30" customHeight="1" thickBot="1">
      <c r="B42" s="361">
        <v>32</v>
      </c>
      <c r="C42" s="560" t="s">
        <v>506</v>
      </c>
      <c r="D42" s="376" t="s">
        <v>123</v>
      </c>
      <c r="E42" s="362">
        <v>1309355</v>
      </c>
      <c r="F42" s="872"/>
      <c r="G42" s="534">
        <v>199943.2</v>
      </c>
      <c r="H42" s="872"/>
      <c r="I42" s="363">
        <v>2.5772669570046584E-6</v>
      </c>
      <c r="J42" s="841"/>
      <c r="K42" s="379">
        <f t="shared" si="2"/>
        <v>1.634166216436328E-5</v>
      </c>
      <c r="L42" s="843"/>
      <c r="M42" s="364" t="e">
        <f>+#REF!/#REF!</f>
        <v>#REF!</v>
      </c>
      <c r="N42" s="843"/>
    </row>
    <row r="43" spans="2:14" ht="17.399999999999999" customHeight="1" thickBot="1">
      <c r="B43" s="859" t="s">
        <v>507</v>
      </c>
      <c r="C43" s="860"/>
      <c r="D43" s="375"/>
      <c r="E43" s="852">
        <v>568665457.4000001</v>
      </c>
      <c r="F43" s="853"/>
      <c r="G43" s="852">
        <v>562820075.55000019</v>
      </c>
      <c r="H43" s="853"/>
      <c r="I43" s="854">
        <v>7.254748265776885E-3</v>
      </c>
      <c r="J43" s="855"/>
      <c r="K43" s="856">
        <f t="shared" si="2"/>
        <v>7.0973408963756358E-3</v>
      </c>
      <c r="L43" s="857"/>
      <c r="M43" s="858" t="e">
        <f>+#REF!/#REF!</f>
        <v>#REF!</v>
      </c>
      <c r="N43" s="857"/>
    </row>
    <row r="44" spans="2:14">
      <c r="B44" s="380">
        <v>33</v>
      </c>
      <c r="C44" s="566" t="s">
        <v>508</v>
      </c>
      <c r="D44" s="563" t="s">
        <v>129</v>
      </c>
      <c r="E44" s="381">
        <v>755482735</v>
      </c>
      <c r="F44" s="536">
        <v>755482735</v>
      </c>
      <c r="G44" s="536">
        <v>755482735</v>
      </c>
      <c r="H44" s="536">
        <v>755482735</v>
      </c>
      <c r="I44" s="382">
        <v>9.7381690875358931E-3</v>
      </c>
      <c r="J44" s="383">
        <v>9.7381690875358931E-3</v>
      </c>
      <c r="K44" s="384">
        <f t="shared" si="2"/>
        <v>9.4289506103227855E-3</v>
      </c>
      <c r="L44" s="385">
        <f>+F44/E53</f>
        <v>9.4289506103227855E-3</v>
      </c>
      <c r="M44" s="386" t="e">
        <f>+#REF!/#REF!</f>
        <v>#REF!</v>
      </c>
      <c r="N44" s="385" t="e">
        <f>+#REF!/#REF!</f>
        <v>#REF!</v>
      </c>
    </row>
    <row r="45" spans="2:14">
      <c r="B45" s="365">
        <v>34</v>
      </c>
      <c r="C45" s="562" t="s">
        <v>509</v>
      </c>
      <c r="D45" s="563" t="s">
        <v>131</v>
      </c>
      <c r="E45" s="366">
        <v>226639811</v>
      </c>
      <c r="F45" s="846">
        <v>3350513046.7500005</v>
      </c>
      <c r="G45" s="533">
        <v>226639807</v>
      </c>
      <c r="H45" s="846">
        <v>3291210970.019999</v>
      </c>
      <c r="I45" s="367">
        <v>2.9213861022681096E-3</v>
      </c>
      <c r="J45" s="851">
        <v>4.2423694737124304E-2</v>
      </c>
      <c r="K45" s="377">
        <f t="shared" si="2"/>
        <v>2.8286226610484892E-3</v>
      </c>
      <c r="L45" s="849">
        <f>+F45/E53</f>
        <v>4.1816735940428701E-2</v>
      </c>
      <c r="M45" s="368" t="e">
        <f>+#REF!/#REF!</f>
        <v>#REF!</v>
      </c>
      <c r="N45" s="849" t="e">
        <f>+#REF!/#REF!</f>
        <v>#REF!</v>
      </c>
    </row>
    <row r="46" spans="2:14" ht="17.399999999999999" customHeight="1">
      <c r="B46" s="358">
        <v>35</v>
      </c>
      <c r="C46" s="558" t="s">
        <v>510</v>
      </c>
      <c r="D46" s="559" t="s">
        <v>131</v>
      </c>
      <c r="E46" s="359">
        <v>406851900</v>
      </c>
      <c r="F46" s="837"/>
      <c r="G46" s="533">
        <v>406851887.39999998</v>
      </c>
      <c r="H46" s="837"/>
      <c r="I46" s="360">
        <v>5.2443190155554171E-3</v>
      </c>
      <c r="J46" s="840"/>
      <c r="K46" s="378">
        <f t="shared" si="2"/>
        <v>5.0777950217697357E-3</v>
      </c>
      <c r="L46" s="842"/>
      <c r="M46" s="357" t="e">
        <f>+#REF!/#REF!</f>
        <v>#REF!</v>
      </c>
      <c r="N46" s="842"/>
    </row>
    <row r="47" spans="2:14" ht="17.399999999999999" customHeight="1">
      <c r="B47" s="358">
        <v>36</v>
      </c>
      <c r="C47" s="558" t="s">
        <v>511</v>
      </c>
      <c r="D47" s="559" t="s">
        <v>131</v>
      </c>
      <c r="E47" s="359">
        <v>275122736.84000003</v>
      </c>
      <c r="F47" s="837"/>
      <c r="G47" s="533">
        <v>267713331.4300001</v>
      </c>
      <c r="H47" s="837"/>
      <c r="I47" s="360">
        <v>3.4508236491372344E-3</v>
      </c>
      <c r="J47" s="840"/>
      <c r="K47" s="378">
        <f t="shared" si="2"/>
        <v>3.4337233364322923E-3</v>
      </c>
      <c r="L47" s="842"/>
      <c r="M47" s="357" t="e">
        <f>+#REF!/#REF!</f>
        <v>#REF!</v>
      </c>
      <c r="N47" s="842"/>
    </row>
    <row r="48" spans="2:14" ht="17.399999999999999" customHeight="1">
      <c r="B48" s="358">
        <v>37</v>
      </c>
      <c r="C48" s="558" t="s">
        <v>512</v>
      </c>
      <c r="D48" s="559" t="s">
        <v>131</v>
      </c>
      <c r="E48" s="359">
        <v>2156107242</v>
      </c>
      <c r="F48" s="837"/>
      <c r="G48" s="533">
        <v>2116165347.8899994</v>
      </c>
      <c r="H48" s="837"/>
      <c r="I48" s="360">
        <v>2.7277361904156593E-2</v>
      </c>
      <c r="J48" s="840"/>
      <c r="K48" s="378">
        <f t="shared" si="2"/>
        <v>2.6909719777219367E-2</v>
      </c>
      <c r="L48" s="842"/>
      <c r="M48" s="357" t="e">
        <f>+#REF!/#REF!</f>
        <v>#REF!</v>
      </c>
      <c r="N48" s="842"/>
    </row>
    <row r="49" spans="2:14">
      <c r="B49" s="358">
        <v>38</v>
      </c>
      <c r="C49" s="558" t="s">
        <v>513</v>
      </c>
      <c r="D49" s="559" t="s">
        <v>131</v>
      </c>
      <c r="E49" s="359">
        <v>87017551.800000012</v>
      </c>
      <c r="F49" s="837"/>
      <c r="G49" s="533">
        <v>85478614</v>
      </c>
      <c r="H49" s="837"/>
      <c r="I49" s="360">
        <v>1.1018189535465862E-3</v>
      </c>
      <c r="J49" s="840"/>
      <c r="K49" s="378">
        <f t="shared" si="2"/>
        <v>1.0860396408045045E-3</v>
      </c>
      <c r="L49" s="842"/>
      <c r="M49" s="357" t="e">
        <f>+#REF!/#REF!</f>
        <v>#REF!</v>
      </c>
      <c r="N49" s="842"/>
    </row>
    <row r="50" spans="2:14" ht="17.399999999999999" customHeight="1">
      <c r="B50" s="358">
        <v>39</v>
      </c>
      <c r="C50" s="558" t="s">
        <v>514</v>
      </c>
      <c r="D50" s="559" t="s">
        <v>131</v>
      </c>
      <c r="E50" s="359">
        <v>123649452</v>
      </c>
      <c r="F50" s="837"/>
      <c r="G50" s="533">
        <v>123454144.16</v>
      </c>
      <c r="H50" s="837"/>
      <c r="I50" s="360">
        <v>1.5913233680808229E-3</v>
      </c>
      <c r="J50" s="840"/>
      <c r="K50" s="378">
        <f t="shared" si="2"/>
        <v>1.5432312637845759E-3</v>
      </c>
      <c r="L50" s="842"/>
      <c r="M50" s="357" t="e">
        <f>+#REF!/#REF!</f>
        <v>#REF!</v>
      </c>
      <c r="N50" s="842"/>
    </row>
    <row r="51" spans="2:14" ht="17.399999999999999" customHeight="1" thickBot="1">
      <c r="B51" s="361">
        <v>40</v>
      </c>
      <c r="C51" s="560" t="s">
        <v>515</v>
      </c>
      <c r="D51" s="561" t="s">
        <v>131</v>
      </c>
      <c r="E51" s="362">
        <v>75124353.109999999</v>
      </c>
      <c r="F51" s="838"/>
      <c r="G51" s="534">
        <v>64907838.139999993</v>
      </c>
      <c r="H51" s="838"/>
      <c r="I51" s="363">
        <v>8.366617443795472E-4</v>
      </c>
      <c r="J51" s="841"/>
      <c r="K51" s="371"/>
      <c r="L51" s="372"/>
      <c r="M51" s="371"/>
      <c r="N51" s="372"/>
    </row>
    <row r="52" spans="2:14" ht="17.399999999999999" customHeight="1" thickBot="1">
      <c r="B52" s="864" t="s">
        <v>138</v>
      </c>
      <c r="C52" s="865"/>
      <c r="D52" s="373"/>
      <c r="E52" s="866">
        <v>4105995781.7500005</v>
      </c>
      <c r="F52" s="867"/>
      <c r="G52" s="866">
        <v>4046693705.019999</v>
      </c>
      <c r="H52" s="867"/>
      <c r="I52" s="868">
        <v>5.2161863824660197E-2</v>
      </c>
      <c r="J52" s="869"/>
      <c r="K52" s="856">
        <f>+E52/$E$53</f>
        <v>5.1245686550751485E-2</v>
      </c>
      <c r="L52" s="857"/>
      <c r="M52" s="858" t="e">
        <f>+#REF!/#REF!</f>
        <v>#REF!</v>
      </c>
      <c r="N52" s="857"/>
    </row>
    <row r="53" spans="2:14" ht="17.399999999999999" customHeight="1" thickBot="1">
      <c r="B53" s="567"/>
      <c r="C53" s="569" t="s">
        <v>139</v>
      </c>
      <c r="D53" s="568"/>
      <c r="E53" s="861">
        <v>80123734466.579971</v>
      </c>
      <c r="F53" s="861"/>
      <c r="G53" s="861">
        <v>77579545827.249985</v>
      </c>
      <c r="H53" s="861"/>
      <c r="I53" s="387">
        <v>1</v>
      </c>
      <c r="J53" s="388"/>
      <c r="K53" s="389">
        <v>1</v>
      </c>
      <c r="L53" s="390"/>
      <c r="M53" s="389">
        <v>1</v>
      </c>
      <c r="N53" s="390"/>
    </row>
    <row r="54" spans="2:14">
      <c r="B54" s="448" t="s">
        <v>687</v>
      </c>
      <c r="C54" s="519"/>
      <c r="D54" s="519"/>
      <c r="E54" s="519"/>
      <c r="F54" s="519"/>
      <c r="G54" s="519"/>
      <c r="H54" s="519"/>
      <c r="I54" s="519"/>
      <c r="J54" s="519"/>
    </row>
    <row r="55" spans="2:14" ht="17.399999999999999" customHeight="1">
      <c r="B55" s="448" t="s">
        <v>438</v>
      </c>
    </row>
  </sheetData>
  <mergeCells count="62">
    <mergeCell ref="E53:F53"/>
    <mergeCell ref="G53:H53"/>
    <mergeCell ref="C4:K4"/>
    <mergeCell ref="B5:J5"/>
    <mergeCell ref="B6:J6"/>
    <mergeCell ref="B52:C52"/>
    <mergeCell ref="E52:F52"/>
    <mergeCell ref="G52:H52"/>
    <mergeCell ref="I52:J52"/>
    <mergeCell ref="K52:L52"/>
    <mergeCell ref="F40:F42"/>
    <mergeCell ref="H40:H42"/>
    <mergeCell ref="J40:J42"/>
    <mergeCell ref="L40:L42"/>
    <mergeCell ref="B39:C39"/>
    <mergeCell ref="E39:F39"/>
    <mergeCell ref="M52:N52"/>
    <mergeCell ref="M43:N43"/>
    <mergeCell ref="F45:F51"/>
    <mergeCell ref="H45:H51"/>
    <mergeCell ref="J45:J51"/>
    <mergeCell ref="L45:L50"/>
    <mergeCell ref="N45:N50"/>
    <mergeCell ref="N40:N42"/>
    <mergeCell ref="B43:C43"/>
    <mergeCell ref="E43:F43"/>
    <mergeCell ref="G43:H43"/>
    <mergeCell ref="I43:J43"/>
    <mergeCell ref="K43:L43"/>
    <mergeCell ref="G39:H39"/>
    <mergeCell ref="I39:J39"/>
    <mergeCell ref="K39:L39"/>
    <mergeCell ref="M39:N39"/>
    <mergeCell ref="B37:C37"/>
    <mergeCell ref="E37:F37"/>
    <mergeCell ref="G37:H37"/>
    <mergeCell ref="I37:J37"/>
    <mergeCell ref="K37:L37"/>
    <mergeCell ref="M37:N37"/>
    <mergeCell ref="F14:F27"/>
    <mergeCell ref="H14:H27"/>
    <mergeCell ref="J14:J27"/>
    <mergeCell ref="L14:L27"/>
    <mergeCell ref="N14:N27"/>
    <mergeCell ref="F28:F36"/>
    <mergeCell ref="H28:H36"/>
    <mergeCell ref="J28:J36"/>
    <mergeCell ref="L28:L35"/>
    <mergeCell ref="N28:N35"/>
    <mergeCell ref="I7:J7"/>
    <mergeCell ref="K7:L7"/>
    <mergeCell ref="M7:N7"/>
    <mergeCell ref="F9:F13"/>
    <mergeCell ref="H9:H13"/>
    <mergeCell ref="J9:J13"/>
    <mergeCell ref="L9:L13"/>
    <mergeCell ref="N9:N13"/>
    <mergeCell ref="B7:B8"/>
    <mergeCell ref="C7:C8"/>
    <mergeCell ref="D7:D8"/>
    <mergeCell ref="E7:F7"/>
    <mergeCell ref="G7:H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B3:H19"/>
  <sheetViews>
    <sheetView showGridLines="0" workbookViewId="0">
      <selection activeCell="E11" sqref="E11:E16"/>
    </sheetView>
  </sheetViews>
  <sheetFormatPr defaultColWidth="11.44140625" defaultRowHeight="14.4"/>
  <cols>
    <col min="2" max="2" width="34.33203125" customWidth="1"/>
    <col min="3" max="3" width="18" bestFit="1" customWidth="1"/>
    <col min="4" max="4" width="21" bestFit="1" customWidth="1"/>
    <col min="5" max="5" width="13.109375" bestFit="1" customWidth="1"/>
    <col min="6" max="6" width="12.33203125" bestFit="1" customWidth="1"/>
    <col min="7" max="7" width="12.33203125" customWidth="1"/>
    <col min="8" max="8" width="14.44140625" bestFit="1" customWidth="1"/>
  </cols>
  <sheetData>
    <row r="3" spans="2:8">
      <c r="B3" s="873" t="s">
        <v>517</v>
      </c>
      <c r="C3" s="873"/>
      <c r="D3" s="873"/>
      <c r="E3" s="873"/>
      <c r="F3" s="873"/>
      <c r="G3" s="873"/>
    </row>
    <row r="4" spans="2:8">
      <c r="B4" s="873" t="s">
        <v>567</v>
      </c>
      <c r="C4" s="873"/>
      <c r="D4" s="873"/>
      <c r="E4" s="873"/>
      <c r="F4" s="873"/>
      <c r="G4" s="873"/>
    </row>
    <row r="5" spans="2:8">
      <c r="B5" s="873" t="s">
        <v>203</v>
      </c>
      <c r="C5" s="873"/>
      <c r="D5" s="873"/>
      <c r="E5" s="873"/>
      <c r="F5" s="873"/>
      <c r="G5" s="873"/>
    </row>
    <row r="6" spans="2:8" ht="15" customHeight="1">
      <c r="B6" s="817" t="s">
        <v>0</v>
      </c>
      <c r="C6" s="817" t="s">
        <v>300</v>
      </c>
      <c r="D6" s="817" t="s">
        <v>361</v>
      </c>
      <c r="E6" s="817" t="s">
        <v>518</v>
      </c>
      <c r="F6" s="874" t="s">
        <v>519</v>
      </c>
      <c r="G6" s="875"/>
    </row>
    <row r="7" spans="2:8">
      <c r="B7" s="818"/>
      <c r="C7" s="818"/>
      <c r="D7" s="818"/>
      <c r="E7" s="818"/>
      <c r="F7" s="392" t="s">
        <v>520</v>
      </c>
      <c r="G7" s="393" t="s">
        <v>521</v>
      </c>
    </row>
    <row r="8" spans="2:8">
      <c r="B8" s="394" t="s">
        <v>522</v>
      </c>
      <c r="C8" s="395">
        <v>687034634477</v>
      </c>
      <c r="D8" s="395">
        <v>677369274279.96997</v>
      </c>
      <c r="E8" s="395">
        <v>660512031432.04028</v>
      </c>
      <c r="F8" s="396">
        <v>-16857242847.929688</v>
      </c>
      <c r="G8" s="327">
        <v>-2.4886341155418656E-2</v>
      </c>
      <c r="H8" s="527"/>
    </row>
    <row r="9" spans="2:8">
      <c r="B9" s="394" t="s">
        <v>523</v>
      </c>
      <c r="C9" s="395">
        <v>643906763177</v>
      </c>
      <c r="D9" s="395">
        <v>655646149701.29993</v>
      </c>
      <c r="E9" s="395">
        <v>641268003384.12891</v>
      </c>
      <c r="F9" s="396">
        <v>-14378146317.171021</v>
      </c>
      <c r="G9" s="327">
        <v>-2.1929735000688177E-2</v>
      </c>
      <c r="H9" s="527"/>
    </row>
    <row r="10" spans="2:8">
      <c r="B10" s="397" t="s">
        <v>342</v>
      </c>
      <c r="C10" s="398">
        <v>43127871300</v>
      </c>
      <c r="D10" s="398">
        <v>21723124578.670044</v>
      </c>
      <c r="E10" s="398">
        <v>19244028047.911377</v>
      </c>
      <c r="F10" s="398">
        <v>-2479096530.758667</v>
      </c>
      <c r="G10" s="399">
        <v>-0.11412246529179759</v>
      </c>
      <c r="H10" s="527"/>
    </row>
    <row r="11" spans="2:8">
      <c r="B11" s="400" t="s">
        <v>338</v>
      </c>
      <c r="C11" s="401">
        <v>9.987431425713152E-3</v>
      </c>
      <c r="D11" s="401">
        <v>5.0305802382991944E-3</v>
      </c>
      <c r="E11" s="401">
        <v>4.2212646003138669E-3</v>
      </c>
      <c r="F11" s="523">
        <v>-8.0931563798532752E-2</v>
      </c>
      <c r="G11" s="399">
        <v>-0.16087918284729552</v>
      </c>
      <c r="H11" s="528"/>
    </row>
    <row r="12" spans="2:8">
      <c r="B12" s="394" t="s">
        <v>524</v>
      </c>
      <c r="C12" s="395">
        <v>2895862908</v>
      </c>
      <c r="D12" s="395">
        <v>3207718920.1800003</v>
      </c>
      <c r="E12" s="395">
        <v>1105547958.3400002</v>
      </c>
      <c r="F12" s="396">
        <v>-2102170961.8400002</v>
      </c>
      <c r="G12" s="327">
        <v>-0.65534762058330143</v>
      </c>
      <c r="H12" s="527"/>
    </row>
    <row r="13" spans="2:8">
      <c r="B13" s="394" t="s">
        <v>525</v>
      </c>
      <c r="C13" s="395">
        <v>121549097376</v>
      </c>
      <c r="D13" s="395">
        <v>121794658528.37997</v>
      </c>
      <c r="E13" s="395">
        <v>102999105384.99988</v>
      </c>
      <c r="F13" s="396">
        <v>-18795553143.380096</v>
      </c>
      <c r="G13" s="327">
        <v>-0.15432165392540964</v>
      </c>
      <c r="H13" s="527"/>
    </row>
    <row r="14" spans="2:8">
      <c r="B14" s="397" t="s">
        <v>526</v>
      </c>
      <c r="C14" s="402">
        <v>-118653234468</v>
      </c>
      <c r="D14" s="402">
        <v>-118586939608.19998</v>
      </c>
      <c r="E14" s="402">
        <v>-101893557426.65988</v>
      </c>
      <c r="F14" s="402">
        <v>16693382181.5401</v>
      </c>
      <c r="G14" s="399">
        <v>-0.14076914571447285</v>
      </c>
      <c r="H14" s="527"/>
    </row>
    <row r="15" spans="2:8" ht="15" thickBot="1">
      <c r="B15" s="403" t="s">
        <v>338</v>
      </c>
      <c r="C15" s="404">
        <v>-2.747738311601329E-2</v>
      </c>
      <c r="D15" s="404">
        <v>-2.7462030738393626E-2</v>
      </c>
      <c r="E15" s="404">
        <v>-2.235081272456833E-2</v>
      </c>
      <c r="F15" s="524">
        <v>0.51112180138252961</v>
      </c>
      <c r="G15" s="405">
        <v>-0.18611944843101114</v>
      </c>
      <c r="H15" s="527"/>
    </row>
    <row r="16" spans="2:8">
      <c r="B16" s="448" t="s">
        <v>453</v>
      </c>
      <c r="C16" s="515"/>
      <c r="D16" s="515"/>
      <c r="E16" s="515"/>
      <c r="F16" s="515"/>
      <c r="G16" s="515"/>
      <c r="H16" s="527"/>
    </row>
    <row r="17" spans="2:8" ht="15" customHeight="1">
      <c r="B17" s="449" t="s">
        <v>462</v>
      </c>
      <c r="C17" s="516"/>
      <c r="D17" s="516"/>
      <c r="E17" s="516"/>
      <c r="F17" s="516"/>
      <c r="G17" s="516"/>
      <c r="H17" s="527"/>
    </row>
    <row r="18" spans="2:8" ht="15" customHeight="1">
      <c r="B18" s="449" t="s">
        <v>396</v>
      </c>
      <c r="C18" s="517"/>
      <c r="D18" s="517"/>
      <c r="E18" s="517"/>
      <c r="F18" s="517"/>
      <c r="G18" s="517"/>
      <c r="H18" s="527"/>
    </row>
    <row r="19" spans="2:8">
      <c r="B19" s="448" t="s">
        <v>438</v>
      </c>
      <c r="C19" s="518"/>
      <c r="D19" s="518"/>
      <c r="E19" s="518"/>
      <c r="F19" s="518"/>
      <c r="G19" s="518"/>
      <c r="H19" s="527"/>
    </row>
  </sheetData>
  <mergeCells count="8">
    <mergeCell ref="B3:G3"/>
    <mergeCell ref="B4:G4"/>
    <mergeCell ref="B5:G5"/>
    <mergeCell ref="B6:B7"/>
    <mergeCell ref="C6:C7"/>
    <mergeCell ref="D6:D7"/>
    <mergeCell ref="E6:E7"/>
    <mergeCell ref="F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H21"/>
  <sheetViews>
    <sheetView showGridLines="0" workbookViewId="0">
      <selection activeCell="B5" sqref="B5:G6"/>
    </sheetView>
  </sheetViews>
  <sheetFormatPr defaultColWidth="11.44140625" defaultRowHeight="14.4"/>
  <cols>
    <col min="2" max="2" width="46.33203125" customWidth="1"/>
    <col min="5" max="5" width="14.88671875" bestFit="1" customWidth="1"/>
  </cols>
  <sheetData>
    <row r="3" spans="2:8" ht="15" customHeight="1">
      <c r="B3" s="696" t="s">
        <v>36</v>
      </c>
      <c r="C3" s="696"/>
      <c r="D3" s="696"/>
      <c r="E3" s="696"/>
      <c r="F3" s="696"/>
      <c r="G3" s="696"/>
      <c r="H3" s="46"/>
    </row>
    <row r="4" spans="2:8" ht="15" thickBot="1">
      <c r="B4" s="695" t="s">
        <v>37</v>
      </c>
      <c r="C4" s="695"/>
      <c r="D4" s="695"/>
      <c r="E4" s="695"/>
      <c r="F4" s="695"/>
      <c r="G4" s="695"/>
      <c r="H4" s="7"/>
    </row>
    <row r="5" spans="2:8" ht="15" thickBot="1">
      <c r="B5" s="675" t="s">
        <v>0</v>
      </c>
      <c r="C5" s="675">
        <v>2017</v>
      </c>
      <c r="D5" s="675">
        <v>2018</v>
      </c>
      <c r="E5" s="676">
        <v>2019</v>
      </c>
      <c r="F5" s="677" t="s">
        <v>22</v>
      </c>
      <c r="G5" s="675"/>
      <c r="H5" s="18"/>
    </row>
    <row r="6" spans="2:8" ht="15" thickBot="1">
      <c r="B6" s="675"/>
      <c r="C6" s="675"/>
      <c r="D6" s="675"/>
      <c r="E6" s="676"/>
      <c r="F6" s="645">
        <v>2018</v>
      </c>
      <c r="G6" s="646">
        <v>2019</v>
      </c>
      <c r="H6" s="18"/>
    </row>
    <row r="7" spans="2:8">
      <c r="B7" s="22" t="s">
        <v>23</v>
      </c>
      <c r="C7" s="682" t="s">
        <v>24</v>
      </c>
      <c r="D7" s="683"/>
      <c r="E7" s="684"/>
      <c r="F7" s="23"/>
      <c r="G7" s="24"/>
      <c r="H7" s="13"/>
    </row>
    <row r="8" spans="2:8">
      <c r="B8" s="25" t="s">
        <v>25</v>
      </c>
      <c r="C8" s="39">
        <v>4368.8202000000001</v>
      </c>
      <c r="D8" s="40">
        <v>5026.4334000000008</v>
      </c>
      <c r="E8" s="41">
        <v>5428.6419999999998</v>
      </c>
      <c r="F8" s="9">
        <v>0.15052420788568974</v>
      </c>
      <c r="G8" s="28">
        <v>8.0018686808821335E-2</v>
      </c>
      <c r="H8" s="15"/>
    </row>
    <row r="9" spans="2:8">
      <c r="B9" s="685" t="s">
        <v>26</v>
      </c>
      <c r="C9" s="687">
        <v>0.73899999999999999</v>
      </c>
      <c r="D9" s="689">
        <v>0.77400000000000002</v>
      </c>
      <c r="E9" s="691">
        <v>0.76600000000000001</v>
      </c>
      <c r="F9" s="678">
        <v>3.5</v>
      </c>
      <c r="G9" s="680">
        <v>-0.8</v>
      </c>
      <c r="H9" s="19"/>
    </row>
    <row r="10" spans="2:8">
      <c r="B10" s="686"/>
      <c r="C10" s="688"/>
      <c r="D10" s="690"/>
      <c r="E10" s="692"/>
      <c r="F10" s="679"/>
      <c r="G10" s="681"/>
      <c r="H10" s="19"/>
    </row>
    <row r="11" spans="2:8">
      <c r="B11" s="29" t="s">
        <v>27</v>
      </c>
      <c r="C11" s="705" t="s">
        <v>24</v>
      </c>
      <c r="D11" s="706"/>
      <c r="E11" s="707"/>
      <c r="F11" s="23"/>
      <c r="G11" s="24"/>
      <c r="H11" s="13"/>
    </row>
    <row r="12" spans="2:8">
      <c r="B12" s="25" t="s">
        <v>28</v>
      </c>
      <c r="C12" s="30">
        <v>2073963</v>
      </c>
      <c r="D12" s="10">
        <v>2237519</v>
      </c>
      <c r="E12" s="31">
        <v>2030257</v>
      </c>
      <c r="F12" s="11">
        <v>7.8861580462139397E-2</v>
      </c>
      <c r="G12" s="28">
        <v>-9.2630274871408916E-2</v>
      </c>
      <c r="H12" s="13"/>
    </row>
    <row r="13" spans="2:8">
      <c r="B13" s="685" t="s">
        <v>29</v>
      </c>
      <c r="C13" s="687">
        <v>0.30399999999999999</v>
      </c>
      <c r="D13" s="689">
        <v>0.31</v>
      </c>
      <c r="E13" s="691">
        <v>0.28499999999999998</v>
      </c>
      <c r="F13" s="678">
        <v>0.6</v>
      </c>
      <c r="G13" s="680">
        <v>-2.5</v>
      </c>
      <c r="H13" s="14"/>
    </row>
    <row r="14" spans="2:8">
      <c r="B14" s="686"/>
      <c r="C14" s="688"/>
      <c r="D14" s="690"/>
      <c r="E14" s="692"/>
      <c r="F14" s="679"/>
      <c r="G14" s="681"/>
      <c r="H14" s="19"/>
    </row>
    <row r="15" spans="2:8">
      <c r="B15" s="29" t="s">
        <v>30</v>
      </c>
      <c r="C15" s="697" t="s">
        <v>24</v>
      </c>
      <c r="D15" s="698"/>
      <c r="E15" s="33" t="s">
        <v>31</v>
      </c>
      <c r="F15" s="34"/>
      <c r="G15" s="35"/>
      <c r="H15" s="19"/>
    </row>
    <row r="16" spans="2:8">
      <c r="B16" s="25" t="s">
        <v>32</v>
      </c>
      <c r="C16" s="36">
        <v>732.1</v>
      </c>
      <c r="D16" s="12">
        <v>708.8</v>
      </c>
      <c r="E16" s="37">
        <v>609.4</v>
      </c>
      <c r="F16" s="42">
        <v>-3.1826253244092433E-2</v>
      </c>
      <c r="G16" s="38"/>
      <c r="H16" s="13"/>
    </row>
    <row r="17" spans="2:8">
      <c r="B17" s="685" t="s">
        <v>33</v>
      </c>
      <c r="C17" s="687">
        <v>0.2051</v>
      </c>
      <c r="D17" s="689">
        <v>0.27960000000000002</v>
      </c>
      <c r="E17" s="691">
        <v>0.2681</v>
      </c>
      <c r="F17" s="703">
        <v>7.4500000000000011</v>
      </c>
      <c r="G17" s="693"/>
      <c r="H17" s="13"/>
    </row>
    <row r="18" spans="2:8" ht="15" thickBot="1">
      <c r="B18" s="699"/>
      <c r="C18" s="700"/>
      <c r="D18" s="701"/>
      <c r="E18" s="702"/>
      <c r="F18" s="704"/>
      <c r="G18" s="694"/>
      <c r="H18" s="13"/>
    </row>
    <row r="19" spans="2:8">
      <c r="B19" s="666" t="s">
        <v>34</v>
      </c>
      <c r="C19" s="666"/>
      <c r="D19" s="666"/>
      <c r="E19" s="666"/>
      <c r="F19" s="666"/>
      <c r="G19" s="666"/>
      <c r="H19" s="666"/>
    </row>
    <row r="20" spans="2:8">
      <c r="B20" s="666" t="s">
        <v>35</v>
      </c>
      <c r="C20" s="666"/>
      <c r="D20" s="666"/>
      <c r="E20" s="666"/>
      <c r="F20" s="666"/>
      <c r="G20" s="666"/>
      <c r="H20" s="666"/>
    </row>
    <row r="21" spans="2:8">
      <c r="B21" s="16"/>
      <c r="C21" s="17"/>
      <c r="D21" s="17"/>
      <c r="E21" s="17"/>
      <c r="F21" s="17"/>
      <c r="G21" s="17"/>
      <c r="H21" s="17"/>
    </row>
  </sheetData>
  <mergeCells count="30">
    <mergeCell ref="G17:G18"/>
    <mergeCell ref="B19:H19"/>
    <mergeCell ref="B20:H20"/>
    <mergeCell ref="B4:G4"/>
    <mergeCell ref="B3:G3"/>
    <mergeCell ref="C15:D15"/>
    <mergeCell ref="B17:B18"/>
    <mergeCell ref="C17:C18"/>
    <mergeCell ref="D17:D18"/>
    <mergeCell ref="E17:E18"/>
    <mergeCell ref="F17:F18"/>
    <mergeCell ref="C11:E11"/>
    <mergeCell ref="B13:B14"/>
    <mergeCell ref="C13:C14"/>
    <mergeCell ref="D13:D14"/>
    <mergeCell ref="E13:E14"/>
    <mergeCell ref="F13:F14"/>
    <mergeCell ref="G13:G14"/>
    <mergeCell ref="G9:G10"/>
    <mergeCell ref="C7:E7"/>
    <mergeCell ref="B9:B10"/>
    <mergeCell ref="C9:C10"/>
    <mergeCell ref="D9:D10"/>
    <mergeCell ref="E9:E10"/>
    <mergeCell ref="F9:F10"/>
    <mergeCell ref="B5:B6"/>
    <mergeCell ref="C5:C6"/>
    <mergeCell ref="D5:D6"/>
    <mergeCell ref="E5:E6"/>
    <mergeCell ref="F5:G5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0"/>
  <dimension ref="B3:G17"/>
  <sheetViews>
    <sheetView showGridLines="0" workbookViewId="0">
      <selection activeCell="F12" sqref="F12"/>
    </sheetView>
  </sheetViews>
  <sheetFormatPr defaultColWidth="11.44140625" defaultRowHeight="14.4"/>
  <cols>
    <col min="2" max="2" width="28.88671875" customWidth="1"/>
    <col min="3" max="3" width="18.109375" bestFit="1" customWidth="1"/>
    <col min="4" max="4" width="13.44140625" customWidth="1"/>
    <col min="5" max="5" width="15" customWidth="1"/>
    <col min="6" max="6" width="13.109375" customWidth="1"/>
    <col min="7" max="7" width="7.109375" bestFit="1" customWidth="1"/>
  </cols>
  <sheetData>
    <row r="3" spans="2:7">
      <c r="B3" s="876" t="s">
        <v>527</v>
      </c>
      <c r="C3" s="876"/>
      <c r="D3" s="876"/>
      <c r="E3" s="876"/>
      <c r="F3" s="876"/>
      <c r="G3" s="876"/>
    </row>
    <row r="4" spans="2:7">
      <c r="B4" s="876" t="s">
        <v>550</v>
      </c>
      <c r="C4" s="876"/>
      <c r="D4" s="876"/>
      <c r="E4" s="876"/>
      <c r="F4" s="876"/>
      <c r="G4" s="876"/>
    </row>
    <row r="5" spans="2:7">
      <c r="B5" s="879" t="s">
        <v>203</v>
      </c>
      <c r="C5" s="879"/>
      <c r="D5" s="879"/>
      <c r="E5" s="879"/>
      <c r="F5" s="879"/>
      <c r="G5" s="879"/>
    </row>
    <row r="6" spans="2:7">
      <c r="B6" s="817" t="s">
        <v>0</v>
      </c>
      <c r="C6" s="817" t="s">
        <v>83</v>
      </c>
      <c r="D6" s="817" t="s">
        <v>551</v>
      </c>
      <c r="E6" s="817" t="s">
        <v>552</v>
      </c>
      <c r="F6" s="877" t="s">
        <v>519</v>
      </c>
      <c r="G6" s="878"/>
    </row>
    <row r="7" spans="2:7">
      <c r="B7" s="818"/>
      <c r="C7" s="818"/>
      <c r="D7" s="818"/>
      <c r="E7" s="818"/>
      <c r="F7" s="392" t="s">
        <v>520</v>
      </c>
      <c r="G7" s="393" t="s">
        <v>521</v>
      </c>
    </row>
    <row r="8" spans="2:7">
      <c r="B8" s="406" t="s">
        <v>344</v>
      </c>
      <c r="C8" s="407">
        <v>689930497385</v>
      </c>
      <c r="D8" s="407">
        <v>680576993199.67993</v>
      </c>
      <c r="E8" s="407">
        <v>661617579390.38025</v>
      </c>
      <c r="F8" s="407">
        <v>-18959413809.299683</v>
      </c>
      <c r="G8" s="327">
        <v>-2.7857852967029473E-2</v>
      </c>
    </row>
    <row r="9" spans="2:7">
      <c r="B9" s="406" t="s">
        <v>345</v>
      </c>
      <c r="C9" s="407">
        <v>765455860553</v>
      </c>
      <c r="D9" s="407">
        <v>777440808229.68042</v>
      </c>
      <c r="E9" s="407">
        <v>744267108769.12964</v>
      </c>
      <c r="F9" s="407">
        <v>-33173699460.550781</v>
      </c>
      <c r="G9" s="327">
        <v>-4.2670386104494584E-2</v>
      </c>
    </row>
    <row r="10" spans="2:7">
      <c r="B10" s="408" t="s">
        <v>528</v>
      </c>
      <c r="C10" s="407">
        <v>147886952782</v>
      </c>
      <c r="D10" s="407">
        <v>137489438782</v>
      </c>
      <c r="E10" s="407">
        <v>134506942278.77998</v>
      </c>
      <c r="F10" s="407">
        <v>-2982496503.2200165</v>
      </c>
      <c r="G10" s="327">
        <v>-2.1692549839766206E-2</v>
      </c>
    </row>
    <row r="11" spans="2:7">
      <c r="B11" s="408" t="s">
        <v>529</v>
      </c>
      <c r="C11" s="407">
        <v>617568907771</v>
      </c>
      <c r="D11" s="407">
        <v>639951369447.68042</v>
      </c>
      <c r="E11" s="407">
        <v>609760166490.34961</v>
      </c>
      <c r="F11" s="407">
        <v>-30191202957.330811</v>
      </c>
      <c r="G11" s="327">
        <v>-4.7177339402192042E-2</v>
      </c>
    </row>
    <row r="12" spans="2:7">
      <c r="B12" s="409" t="s">
        <v>341</v>
      </c>
      <c r="C12" s="410">
        <v>72361589614</v>
      </c>
      <c r="D12" s="410">
        <v>40625623751.999512</v>
      </c>
      <c r="E12" s="410">
        <v>51857412900.03064</v>
      </c>
      <c r="F12" s="410">
        <v>11231789148.031128</v>
      </c>
      <c r="G12" s="399">
        <v>0.27647056489756228</v>
      </c>
    </row>
    <row r="13" spans="2:7" ht="15" thickBot="1">
      <c r="B13" s="411" t="s">
        <v>338</v>
      </c>
      <c r="C13" s="404">
        <v>1.6757293887709735E-2</v>
      </c>
      <c r="D13" s="404">
        <v>9.4079679594554575E-3</v>
      </c>
      <c r="E13" s="404">
        <v>1.1375158090279204E-2</v>
      </c>
      <c r="F13" s="525">
        <v>0.19671901308237466</v>
      </c>
      <c r="G13" s="405">
        <v>0.20909830255604001</v>
      </c>
    </row>
    <row r="14" spans="2:7">
      <c r="B14" s="448" t="s">
        <v>453</v>
      </c>
      <c r="C14" s="521"/>
      <c r="D14" s="521"/>
      <c r="E14" s="521"/>
      <c r="F14" s="521"/>
      <c r="G14" s="521"/>
    </row>
    <row r="15" spans="2:7" ht="15" customHeight="1">
      <c r="B15" s="449" t="s">
        <v>462</v>
      </c>
      <c r="C15" s="348"/>
      <c r="D15" s="348"/>
      <c r="E15" s="348"/>
      <c r="F15" s="348"/>
      <c r="G15" s="348"/>
    </row>
    <row r="16" spans="2:7" ht="15" customHeight="1">
      <c r="B16" s="449" t="s">
        <v>396</v>
      </c>
      <c r="C16" s="520"/>
      <c r="D16" s="520"/>
      <c r="E16" s="520"/>
      <c r="F16" s="520"/>
      <c r="G16" s="520"/>
    </row>
    <row r="17" spans="2:7" ht="15" customHeight="1">
      <c r="B17" s="448" t="s">
        <v>438</v>
      </c>
      <c r="C17" s="520"/>
      <c r="D17" s="520"/>
      <c r="E17" s="520"/>
      <c r="F17" s="520"/>
      <c r="G17" s="520"/>
    </row>
  </sheetData>
  <mergeCells count="8">
    <mergeCell ref="B3:G3"/>
    <mergeCell ref="B6:B7"/>
    <mergeCell ref="C6:C7"/>
    <mergeCell ref="D6:D7"/>
    <mergeCell ref="E6:E7"/>
    <mergeCell ref="F6:G6"/>
    <mergeCell ref="B4:G4"/>
    <mergeCell ref="B5:G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1"/>
  <dimension ref="B3:G15"/>
  <sheetViews>
    <sheetView showGridLines="0" workbookViewId="0">
      <selection activeCell="H26" sqref="H26"/>
    </sheetView>
  </sheetViews>
  <sheetFormatPr defaultColWidth="11.44140625" defaultRowHeight="14.4"/>
  <cols>
    <col min="2" max="2" width="27" customWidth="1"/>
    <col min="3" max="3" width="22" bestFit="1" customWidth="1"/>
    <col min="4" max="4" width="25" bestFit="1" customWidth="1"/>
    <col min="5" max="5" width="13.6640625" bestFit="1" customWidth="1"/>
    <col min="6" max="6" width="12.33203125" bestFit="1" customWidth="1"/>
    <col min="7" max="7" width="6.5546875" bestFit="1" customWidth="1"/>
  </cols>
  <sheetData>
    <row r="3" spans="2:7">
      <c r="B3" s="876" t="s">
        <v>530</v>
      </c>
      <c r="C3" s="876"/>
      <c r="D3" s="876"/>
      <c r="E3" s="876"/>
      <c r="F3" s="876"/>
      <c r="G3" s="876"/>
    </row>
    <row r="4" spans="2:7">
      <c r="B4" s="876" t="s">
        <v>550</v>
      </c>
      <c r="C4" s="876"/>
      <c r="D4" s="876"/>
      <c r="E4" s="876"/>
      <c r="F4" s="876"/>
      <c r="G4" s="876"/>
    </row>
    <row r="5" spans="2:7">
      <c r="B5" s="879" t="s">
        <v>359</v>
      </c>
      <c r="C5" s="879"/>
      <c r="D5" s="879"/>
      <c r="E5" s="879"/>
      <c r="F5" s="879"/>
      <c r="G5" s="879"/>
    </row>
    <row r="6" spans="2:7">
      <c r="B6" s="817" t="s">
        <v>0</v>
      </c>
      <c r="C6" s="817" t="s">
        <v>83</v>
      </c>
      <c r="D6" s="817" t="s">
        <v>551</v>
      </c>
      <c r="E6" s="817" t="s">
        <v>552</v>
      </c>
      <c r="F6" s="877" t="s">
        <v>519</v>
      </c>
      <c r="G6" s="878"/>
    </row>
    <row r="7" spans="2:7">
      <c r="B7" s="818"/>
      <c r="C7" s="818"/>
      <c r="D7" s="818"/>
      <c r="E7" s="818"/>
      <c r="F7" s="392" t="s">
        <v>520</v>
      </c>
      <c r="G7" s="393" t="s">
        <v>521</v>
      </c>
    </row>
    <row r="8" spans="2:7">
      <c r="B8" s="412" t="s">
        <v>344</v>
      </c>
      <c r="C8" s="413">
        <v>689930497385</v>
      </c>
      <c r="D8" s="413">
        <v>680576993199.67993</v>
      </c>
      <c r="E8" s="413">
        <v>661617579390.38025</v>
      </c>
      <c r="F8" s="413">
        <v>-18959413809.299683</v>
      </c>
      <c r="G8" s="301">
        <v>-2.7857852967029473E-2</v>
      </c>
    </row>
    <row r="9" spans="2:7">
      <c r="B9" s="412" t="s">
        <v>345</v>
      </c>
      <c r="C9" s="396">
        <v>765455860553</v>
      </c>
      <c r="D9" s="396">
        <v>777440808229.68042</v>
      </c>
      <c r="E9" s="396">
        <v>744267108769.12964</v>
      </c>
      <c r="F9" s="396">
        <v>-33173699460.550781</v>
      </c>
      <c r="G9" s="414">
        <v>-4.2670386104494584E-2</v>
      </c>
    </row>
    <row r="10" spans="2:7">
      <c r="B10" s="415" t="s">
        <v>531</v>
      </c>
      <c r="C10" s="402">
        <v>-75525363168</v>
      </c>
      <c r="D10" s="402">
        <v>-96863815030.000488</v>
      </c>
      <c r="E10" s="402">
        <v>-82649529378.74939</v>
      </c>
      <c r="F10" s="402">
        <v>14214285651.251099</v>
      </c>
      <c r="G10" s="416">
        <v>-0.14674505280272798</v>
      </c>
    </row>
    <row r="11" spans="2:7" ht="15" thickBot="1">
      <c r="B11" s="411" t="s">
        <v>663</v>
      </c>
      <c r="C11" s="404">
        <v>-1.7489951690300137E-2</v>
      </c>
      <c r="D11" s="404">
        <v>-2.2431450500203398E-2</v>
      </c>
      <c r="E11" s="404">
        <v>-1.8129548124254657E-2</v>
      </c>
      <c r="F11" s="526">
        <v>0.43019023759487407</v>
      </c>
      <c r="G11" s="405">
        <v>-0.19177994645998186</v>
      </c>
    </row>
    <row r="12" spans="2:7">
      <c r="B12" s="448" t="s">
        <v>453</v>
      </c>
      <c r="C12" s="515"/>
      <c r="D12" s="515"/>
      <c r="E12" s="515"/>
      <c r="F12" s="515"/>
      <c r="G12" s="515"/>
    </row>
    <row r="13" spans="2:7" ht="15" customHeight="1">
      <c r="B13" s="449" t="s">
        <v>462</v>
      </c>
      <c r="C13" s="516"/>
      <c r="D13" s="516"/>
      <c r="E13" s="516"/>
      <c r="F13" s="516"/>
      <c r="G13" s="516"/>
    </row>
    <row r="14" spans="2:7">
      <c r="B14" s="449" t="s">
        <v>396</v>
      </c>
      <c r="C14" s="516"/>
      <c r="D14" s="516"/>
      <c r="E14" s="516"/>
      <c r="F14" s="516"/>
      <c r="G14" s="516"/>
    </row>
    <row r="15" spans="2:7" ht="15" customHeight="1">
      <c r="B15" s="448" t="s">
        <v>438</v>
      </c>
      <c r="C15" s="522"/>
      <c r="D15" s="522"/>
      <c r="E15" s="522"/>
      <c r="F15" s="522"/>
      <c r="G15" s="522"/>
    </row>
  </sheetData>
  <mergeCells count="8">
    <mergeCell ref="B3:G3"/>
    <mergeCell ref="B4:G4"/>
    <mergeCell ref="B5:G5"/>
    <mergeCell ref="F6:G6"/>
    <mergeCell ref="B6:B7"/>
    <mergeCell ref="C6:C7"/>
    <mergeCell ref="D6:D7"/>
    <mergeCell ref="E6:E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2"/>
  <dimension ref="B1:G29"/>
  <sheetViews>
    <sheetView showGridLines="0" topLeftCell="A4" workbookViewId="0">
      <selection activeCell="J14" sqref="J14"/>
    </sheetView>
  </sheetViews>
  <sheetFormatPr defaultColWidth="11.44140625" defaultRowHeight="14.4"/>
  <cols>
    <col min="2" max="2" width="38.44140625" customWidth="1"/>
    <col min="3" max="3" width="18" bestFit="1" customWidth="1"/>
    <col min="4" max="4" width="21" bestFit="1" customWidth="1"/>
    <col min="5" max="5" width="13.109375" bestFit="1" customWidth="1"/>
    <col min="6" max="6" width="14.44140625" customWidth="1"/>
    <col min="7" max="7" width="8.88671875" customWidth="1"/>
  </cols>
  <sheetData>
    <row r="1" spans="2:7" s="223" customFormat="1"/>
    <row r="2" spans="2:7" s="223" customFormat="1"/>
    <row r="3" spans="2:7">
      <c r="B3" s="884" t="s">
        <v>549</v>
      </c>
      <c r="C3" s="884"/>
      <c r="D3" s="884"/>
      <c r="E3" s="884"/>
      <c r="F3" s="884"/>
      <c r="G3" s="884"/>
    </row>
    <row r="4" spans="2:7">
      <c r="B4" s="885" t="s">
        <v>203</v>
      </c>
      <c r="C4" s="885"/>
      <c r="D4" s="885"/>
      <c r="E4" s="885"/>
      <c r="F4" s="885"/>
      <c r="G4" s="885"/>
    </row>
    <row r="5" spans="2:7">
      <c r="B5" s="886" t="s">
        <v>239</v>
      </c>
      <c r="C5" s="888" t="s">
        <v>300</v>
      </c>
      <c r="D5" s="817" t="s">
        <v>361</v>
      </c>
      <c r="E5" s="817" t="s">
        <v>444</v>
      </c>
      <c r="F5" s="817" t="s">
        <v>445</v>
      </c>
      <c r="G5" s="817" t="s">
        <v>362</v>
      </c>
    </row>
    <row r="6" spans="2:7">
      <c r="B6" s="887"/>
      <c r="C6" s="889"/>
      <c r="D6" s="818"/>
      <c r="E6" s="818"/>
      <c r="F6" s="818"/>
      <c r="G6" s="818"/>
    </row>
    <row r="7" spans="2:7">
      <c r="B7" s="417" t="s">
        <v>532</v>
      </c>
      <c r="C7" s="418">
        <v>689930497385</v>
      </c>
      <c r="D7" s="418">
        <v>680576993199.68005</v>
      </c>
      <c r="E7" s="418">
        <v>661617579390.38013</v>
      </c>
      <c r="F7" s="419">
        <v>0.97214214703297019</v>
      </c>
      <c r="G7" s="420">
        <v>0.14512880878538728</v>
      </c>
    </row>
    <row r="8" spans="2:7">
      <c r="B8" s="421" t="s">
        <v>533</v>
      </c>
      <c r="C8" s="395">
        <v>687034634477</v>
      </c>
      <c r="D8" s="395">
        <v>677369274279.5</v>
      </c>
      <c r="E8" s="395">
        <v>660512031432.04016</v>
      </c>
      <c r="F8" s="422">
        <v>0.97511365884525769</v>
      </c>
      <c r="G8" s="301">
        <v>0.14488630183991461</v>
      </c>
    </row>
    <row r="9" spans="2:7">
      <c r="B9" s="421" t="s">
        <v>534</v>
      </c>
      <c r="C9" s="395">
        <v>2895862908</v>
      </c>
      <c r="D9" s="395">
        <v>3207718920.1800003</v>
      </c>
      <c r="E9" s="395">
        <v>1105547958.3400002</v>
      </c>
      <c r="F9" s="422">
        <v>0.34465237941669857</v>
      </c>
      <c r="G9" s="301">
        <v>2.4250694547269774E-4</v>
      </c>
    </row>
    <row r="10" spans="2:7">
      <c r="B10" s="417" t="s">
        <v>535</v>
      </c>
      <c r="C10" s="418">
        <v>765455860553</v>
      </c>
      <c r="D10" s="418">
        <v>777440808229.67969</v>
      </c>
      <c r="E10" s="418">
        <v>744267108769.12878</v>
      </c>
      <c r="F10" s="419">
        <v>0.95732961389550519</v>
      </c>
      <c r="G10" s="420">
        <v>0.16325835690964177</v>
      </c>
    </row>
    <row r="11" spans="2:7">
      <c r="B11" s="421" t="s">
        <v>536</v>
      </c>
      <c r="C11" s="395">
        <v>643906763177</v>
      </c>
      <c r="D11" s="395">
        <v>655646149701.2998</v>
      </c>
      <c r="E11" s="395">
        <v>641268003384.12891</v>
      </c>
      <c r="F11" s="422">
        <v>0.97807026499931204</v>
      </c>
      <c r="G11" s="301">
        <v>0.14066503723960075</v>
      </c>
    </row>
    <row r="12" spans="2:7">
      <c r="B12" s="423" t="s">
        <v>537</v>
      </c>
      <c r="C12" s="395">
        <v>147886952782</v>
      </c>
      <c r="D12" s="395">
        <v>137489438782</v>
      </c>
      <c r="E12" s="395">
        <v>134506942278.78</v>
      </c>
      <c r="F12" s="422">
        <v>0.9783074501602339</v>
      </c>
      <c r="G12" s="301">
        <v>2.9504706214533844E-2</v>
      </c>
    </row>
    <row r="13" spans="2:7">
      <c r="B13" s="421" t="s">
        <v>538</v>
      </c>
      <c r="C13" s="395">
        <v>121549097376</v>
      </c>
      <c r="D13" s="395">
        <v>121794658528.3799</v>
      </c>
      <c r="E13" s="395">
        <v>102999105384.99988</v>
      </c>
      <c r="F13" s="422">
        <v>0.84567834607459091</v>
      </c>
      <c r="G13" s="301">
        <v>2.259331967004102E-2</v>
      </c>
    </row>
    <row r="14" spans="2:7">
      <c r="B14" s="424" t="s">
        <v>347</v>
      </c>
      <c r="C14" s="425"/>
      <c r="D14" s="425"/>
      <c r="E14" s="425"/>
      <c r="F14" s="426"/>
      <c r="G14" s="420"/>
    </row>
    <row r="15" spans="2:7">
      <c r="B15" s="427" t="s">
        <v>539</v>
      </c>
      <c r="C15" s="428">
        <v>72361589614</v>
      </c>
      <c r="D15" s="428">
        <v>40625623752.000366</v>
      </c>
      <c r="E15" s="428">
        <v>51857412900.031372</v>
      </c>
      <c r="F15" s="429">
        <v>1.2764705648975534</v>
      </c>
      <c r="G15" s="430">
        <v>1.137515809027936E-2</v>
      </c>
    </row>
    <row r="16" spans="2:7">
      <c r="B16" s="427" t="s">
        <v>540</v>
      </c>
      <c r="C16" s="428">
        <v>-118653234468</v>
      </c>
      <c r="D16" s="428">
        <v>-118586939608.19989</v>
      </c>
      <c r="E16" s="428">
        <v>-101893557426.65988</v>
      </c>
      <c r="F16" s="429">
        <v>0.85923085428552781</v>
      </c>
      <c r="G16" s="430">
        <v>-2.2350812724568323E-2</v>
      </c>
    </row>
    <row r="17" spans="2:7">
      <c r="B17" s="431" t="s">
        <v>541</v>
      </c>
      <c r="C17" s="432">
        <v>-75525363168</v>
      </c>
      <c r="D17" s="432">
        <v>-96863815029.999634</v>
      </c>
      <c r="E17" s="432">
        <v>-82649529378.748657</v>
      </c>
      <c r="F17" s="276">
        <v>0.85325494719727202</v>
      </c>
      <c r="G17" s="276">
        <v>-1.8129548124254491E-2</v>
      </c>
    </row>
    <row r="18" spans="2:7">
      <c r="B18" s="433"/>
      <c r="C18" s="428"/>
      <c r="D18" s="428"/>
      <c r="E18" s="428"/>
      <c r="F18" s="434"/>
      <c r="G18" s="435"/>
    </row>
    <row r="19" spans="2:7">
      <c r="B19" s="417" t="s">
        <v>542</v>
      </c>
      <c r="C19" s="418">
        <v>231880048966</v>
      </c>
      <c r="D19" s="418">
        <v>253218500827.53</v>
      </c>
      <c r="E19" s="418">
        <v>244040380279.25</v>
      </c>
      <c r="F19" s="419">
        <v>0.96375414703789231</v>
      </c>
      <c r="G19" s="420">
        <v>5.3531361301031713E-2</v>
      </c>
    </row>
    <row r="20" spans="2:7">
      <c r="B20" s="421" t="s">
        <v>543</v>
      </c>
      <c r="C20" s="395">
        <v>72818391466</v>
      </c>
      <c r="D20" s="395">
        <v>84918757077</v>
      </c>
      <c r="E20" s="395">
        <v>87375900000</v>
      </c>
      <c r="F20" s="436">
        <v>1.0289352200571187</v>
      </c>
      <c r="G20" s="430">
        <v>1.9166298899184749E-2</v>
      </c>
    </row>
    <row r="21" spans="2:7">
      <c r="B21" s="421" t="s">
        <v>544</v>
      </c>
      <c r="C21" s="395">
        <v>159061657500</v>
      </c>
      <c r="D21" s="395">
        <v>168299743750.53</v>
      </c>
      <c r="E21" s="437">
        <v>156664480279.25</v>
      </c>
      <c r="F21" s="436">
        <v>0.93086582776663696</v>
      </c>
      <c r="G21" s="430">
        <v>3.436506240184696E-2</v>
      </c>
    </row>
    <row r="22" spans="2:7">
      <c r="B22" s="417" t="s">
        <v>545</v>
      </c>
      <c r="C22" s="418">
        <v>156354685798</v>
      </c>
      <c r="D22" s="418">
        <v>156354685798</v>
      </c>
      <c r="E22" s="418">
        <v>141675254394.41</v>
      </c>
      <c r="F22" s="419">
        <v>0.90611454125170987</v>
      </c>
      <c r="G22" s="420">
        <v>3.1077107902079404E-2</v>
      </c>
    </row>
    <row r="23" spans="2:7">
      <c r="B23" s="421" t="s">
        <v>546</v>
      </c>
      <c r="C23" s="395">
        <v>3480000000</v>
      </c>
      <c r="D23" s="395">
        <v>3480000000</v>
      </c>
      <c r="E23" s="395">
        <v>3357967506.4200001</v>
      </c>
      <c r="F23" s="422">
        <v>0.96493319150000001</v>
      </c>
      <c r="G23" s="430">
        <v>7.3658536188806985E-4</v>
      </c>
    </row>
    <row r="24" spans="2:7">
      <c r="B24" s="421" t="s">
        <v>547</v>
      </c>
      <c r="C24" s="395">
        <v>152874685798</v>
      </c>
      <c r="D24" s="395">
        <v>152874685798</v>
      </c>
      <c r="E24" s="395">
        <v>138317286887.98999</v>
      </c>
      <c r="F24" s="422">
        <v>0.90477560863644002</v>
      </c>
      <c r="G24" s="430">
        <v>3.0340522540191331E-2</v>
      </c>
    </row>
    <row r="25" spans="2:7">
      <c r="B25" s="431" t="s">
        <v>548</v>
      </c>
      <c r="C25" s="432">
        <v>75525363168</v>
      </c>
      <c r="D25" s="432">
        <v>96863815029.529999</v>
      </c>
      <c r="E25" s="432">
        <v>102365125884.84</v>
      </c>
      <c r="F25" s="276">
        <v>1.056794282298636</v>
      </c>
      <c r="G25" s="276">
        <v>2.2454253398952309E-2</v>
      </c>
    </row>
    <row r="26" spans="2:7">
      <c r="B26" s="880" t="s">
        <v>453</v>
      </c>
      <c r="C26" s="880"/>
      <c r="D26" s="880"/>
      <c r="E26" s="880"/>
      <c r="F26" s="880"/>
      <c r="G26" s="880"/>
    </row>
    <row r="27" spans="2:7">
      <c r="B27" s="881" t="s">
        <v>462</v>
      </c>
      <c r="C27" s="881"/>
      <c r="D27" s="881"/>
      <c r="E27" s="881"/>
      <c r="F27" s="881"/>
      <c r="G27" s="881"/>
    </row>
    <row r="28" spans="2:7">
      <c r="B28" s="882" t="s">
        <v>396</v>
      </c>
      <c r="C28" s="882"/>
      <c r="D28" s="882"/>
      <c r="E28" s="882"/>
      <c r="F28" s="882"/>
      <c r="G28" s="882"/>
    </row>
    <row r="29" spans="2:7">
      <c r="B29" s="883" t="s">
        <v>438</v>
      </c>
      <c r="C29" s="883"/>
      <c r="D29" s="883"/>
      <c r="E29" s="883"/>
      <c r="F29" s="883"/>
      <c r="G29" s="883"/>
    </row>
  </sheetData>
  <mergeCells count="12">
    <mergeCell ref="B26:G26"/>
    <mergeCell ref="B27:G27"/>
    <mergeCell ref="B28:G28"/>
    <mergeCell ref="B29:G29"/>
    <mergeCell ref="B3:G3"/>
    <mergeCell ref="B4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3"/>
  <dimension ref="B3:F18"/>
  <sheetViews>
    <sheetView showGridLines="0" workbookViewId="0">
      <selection activeCell="N26" sqref="N26"/>
    </sheetView>
  </sheetViews>
  <sheetFormatPr defaultColWidth="11.44140625" defaultRowHeight="14.4"/>
  <cols>
    <col min="3" max="5" width="15" bestFit="1" customWidth="1"/>
    <col min="6" max="6" width="17.44140625" customWidth="1"/>
  </cols>
  <sheetData>
    <row r="3" spans="2:6">
      <c r="B3" s="884" t="s">
        <v>579</v>
      </c>
      <c r="C3" s="884"/>
      <c r="D3" s="884"/>
      <c r="E3" s="884"/>
      <c r="F3" s="884"/>
    </row>
    <row r="4" spans="2:6">
      <c r="B4" s="884">
        <v>2019</v>
      </c>
      <c r="C4" s="884"/>
      <c r="D4" s="884"/>
      <c r="E4" s="884"/>
      <c r="F4" s="884"/>
    </row>
    <row r="5" spans="2:6">
      <c r="B5" s="884" t="s">
        <v>203</v>
      </c>
      <c r="C5" s="884"/>
      <c r="D5" s="884"/>
      <c r="E5" s="884"/>
      <c r="F5" s="884"/>
    </row>
    <row r="6" spans="2:6" ht="20.399999999999999">
      <c r="B6" s="461" t="s">
        <v>571</v>
      </c>
      <c r="C6" s="461" t="s">
        <v>300</v>
      </c>
      <c r="D6" s="461" t="s">
        <v>572</v>
      </c>
      <c r="E6" s="461" t="s">
        <v>467</v>
      </c>
      <c r="F6" s="461" t="s">
        <v>573</v>
      </c>
    </row>
    <row r="7" spans="2:6">
      <c r="B7" s="462" t="s">
        <v>574</v>
      </c>
      <c r="C7" s="463">
        <v>234629960768</v>
      </c>
      <c r="D7" s="463">
        <v>223788066692</v>
      </c>
      <c r="E7" s="463">
        <v>213939320239.12</v>
      </c>
      <c r="F7" s="464">
        <v>0.95599074339189472</v>
      </c>
    </row>
    <row r="8" spans="2:6">
      <c r="B8" s="465" t="s">
        <v>575</v>
      </c>
      <c r="C8" s="466">
        <v>135338392510</v>
      </c>
      <c r="D8" s="466">
        <v>139920987330</v>
      </c>
      <c r="E8" s="466">
        <v>133316540284.18001</v>
      </c>
      <c r="F8" s="399">
        <v>0.95279873897513623</v>
      </c>
    </row>
    <row r="9" spans="2:6">
      <c r="B9" s="177" t="s">
        <v>576</v>
      </c>
      <c r="C9" s="467">
        <v>65238698374</v>
      </c>
      <c r="D9" s="467">
        <v>64321293194</v>
      </c>
      <c r="E9" s="467">
        <v>59230037309.580002</v>
      </c>
      <c r="F9" s="327">
        <v>0.92084649372542593</v>
      </c>
    </row>
    <row r="10" spans="2:6">
      <c r="B10" s="177" t="s">
        <v>528</v>
      </c>
      <c r="C10" s="467">
        <v>69739994251</v>
      </c>
      <c r="D10" s="467">
        <v>74209889251</v>
      </c>
      <c r="E10" s="467">
        <v>73593372428.440002</v>
      </c>
      <c r="F10" s="327">
        <v>0.99169225518616866</v>
      </c>
    </row>
    <row r="11" spans="2:6" ht="15" thickBot="1">
      <c r="B11" s="468" t="s">
        <v>577</v>
      </c>
      <c r="C11" s="469">
        <v>359699885</v>
      </c>
      <c r="D11" s="469">
        <v>1389804885</v>
      </c>
      <c r="E11" s="469">
        <v>493130546.16000003</v>
      </c>
      <c r="F11" s="470">
        <v>0.3548199833532748</v>
      </c>
    </row>
    <row r="12" spans="2:6">
      <c r="B12" s="465" t="s">
        <v>578</v>
      </c>
      <c r="C12" s="466">
        <v>99291568258</v>
      </c>
      <c r="D12" s="466">
        <v>83867079362</v>
      </c>
      <c r="E12" s="466">
        <v>80622779954.940002</v>
      </c>
      <c r="F12" s="399">
        <v>0.96131617516980106</v>
      </c>
    </row>
    <row r="13" spans="2:6">
      <c r="B13" s="177" t="s">
        <v>576</v>
      </c>
      <c r="C13" s="467">
        <v>21504309612</v>
      </c>
      <c r="D13" s="467">
        <v>21977334716</v>
      </c>
      <c r="E13" s="467">
        <v>20202340650.760002</v>
      </c>
      <c r="F13" s="327">
        <v>0.9192352444835924</v>
      </c>
    </row>
    <row r="14" spans="2:6">
      <c r="B14" s="177" t="s">
        <v>528</v>
      </c>
      <c r="C14" s="467">
        <v>77752907554</v>
      </c>
      <c r="D14" s="467">
        <v>61855393554</v>
      </c>
      <c r="E14" s="467">
        <v>60389284084.330002</v>
      </c>
      <c r="F14" s="327">
        <v>0.97629779093734037</v>
      </c>
    </row>
    <row r="15" spans="2:6" ht="15" thickBot="1">
      <c r="B15" s="468" t="s">
        <v>577</v>
      </c>
      <c r="C15" s="469">
        <v>34351092</v>
      </c>
      <c r="D15" s="469">
        <v>34351092</v>
      </c>
      <c r="E15" s="469">
        <v>31155219.850000001</v>
      </c>
      <c r="F15" s="470">
        <v>0.90696446709758172</v>
      </c>
    </row>
    <row r="16" spans="2:6">
      <c r="B16" s="890" t="s">
        <v>453</v>
      </c>
      <c r="C16" s="890"/>
      <c r="D16" s="890"/>
      <c r="E16" s="890"/>
      <c r="F16" s="890"/>
    </row>
    <row r="17" spans="2:6" ht="27" customHeight="1">
      <c r="B17" s="891" t="s">
        <v>462</v>
      </c>
      <c r="C17" s="891"/>
      <c r="D17" s="891"/>
      <c r="E17" s="891"/>
      <c r="F17" s="891"/>
    </row>
    <row r="18" spans="2:6">
      <c r="B18" s="322" t="s">
        <v>391</v>
      </c>
      <c r="C18" s="322"/>
      <c r="D18" s="322"/>
      <c r="E18" s="322"/>
      <c r="F18" s="322"/>
    </row>
  </sheetData>
  <mergeCells count="5">
    <mergeCell ref="B3:F3"/>
    <mergeCell ref="B4:F4"/>
    <mergeCell ref="B5:F5"/>
    <mergeCell ref="B16:F16"/>
    <mergeCell ref="B17:F1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4"/>
  <dimension ref="B5:L13"/>
  <sheetViews>
    <sheetView showGridLines="0" topLeftCell="A4" zoomScaleNormal="100" workbookViewId="0">
      <selection activeCell="I28" sqref="I28"/>
    </sheetView>
  </sheetViews>
  <sheetFormatPr defaultColWidth="11.44140625" defaultRowHeight="14.4"/>
  <cols>
    <col min="1" max="1" width="11.44140625" style="223"/>
    <col min="2" max="2" width="15.88671875" style="223" bestFit="1" customWidth="1"/>
    <col min="3" max="8" width="12.44140625" style="223" customWidth="1"/>
    <col min="9" max="10" width="15.109375" style="223" bestFit="1" customWidth="1"/>
    <col min="11" max="12" width="19.109375" style="223" customWidth="1"/>
    <col min="13" max="16384" width="11.44140625" style="223"/>
  </cols>
  <sheetData>
    <row r="5" spans="2:12" ht="15" customHeight="1">
      <c r="B5" s="892" t="s">
        <v>690</v>
      </c>
      <c r="C5" s="892"/>
      <c r="D5" s="892"/>
      <c r="E5" s="892"/>
      <c r="F5" s="892"/>
      <c r="G5" s="892"/>
      <c r="H5" s="892"/>
      <c r="I5" s="892"/>
      <c r="J5" s="892"/>
      <c r="K5" s="892"/>
      <c r="L5" s="892"/>
    </row>
    <row r="6" spans="2:12" ht="15" customHeight="1">
      <c r="B6" s="893" t="s">
        <v>78</v>
      </c>
      <c r="C6" s="893"/>
      <c r="D6" s="893"/>
      <c r="E6" s="893"/>
      <c r="F6" s="893"/>
      <c r="G6" s="893"/>
      <c r="H6" s="893"/>
      <c r="I6" s="893"/>
      <c r="J6" s="893"/>
      <c r="K6" s="893"/>
      <c r="L6" s="893"/>
    </row>
    <row r="7" spans="2:12" ht="15" customHeight="1">
      <c r="B7" s="893" t="s">
        <v>587</v>
      </c>
      <c r="C7" s="893"/>
      <c r="D7" s="893"/>
      <c r="E7" s="893"/>
      <c r="F7" s="893"/>
      <c r="G7" s="893"/>
      <c r="H7" s="893"/>
      <c r="I7" s="893"/>
      <c r="J7" s="893"/>
      <c r="K7" s="893"/>
      <c r="L7" s="893"/>
    </row>
    <row r="8" spans="2:12" s="438" customFormat="1" ht="23.25" customHeight="1">
      <c r="B8" s="897" t="s">
        <v>689</v>
      </c>
      <c r="C8" s="895" t="s">
        <v>580</v>
      </c>
      <c r="D8" s="896"/>
      <c r="E8" s="895" t="s">
        <v>581</v>
      </c>
      <c r="F8" s="896"/>
      <c r="G8" s="895" t="s">
        <v>582</v>
      </c>
      <c r="H8" s="896"/>
      <c r="I8" s="895" t="s">
        <v>583</v>
      </c>
      <c r="J8" s="896"/>
      <c r="K8" s="895" t="s">
        <v>584</v>
      </c>
      <c r="L8" s="896"/>
    </row>
    <row r="9" spans="2:12">
      <c r="B9" s="898"/>
      <c r="C9" s="491">
        <v>2018</v>
      </c>
      <c r="D9" s="491">
        <v>2019</v>
      </c>
      <c r="E9" s="491">
        <v>2018</v>
      </c>
      <c r="F9" s="491">
        <v>2019</v>
      </c>
      <c r="G9" s="491">
        <v>2018</v>
      </c>
      <c r="H9" s="491">
        <v>2019</v>
      </c>
      <c r="I9" s="491">
        <v>2018</v>
      </c>
      <c r="J9" s="491">
        <v>2019</v>
      </c>
      <c r="K9" s="491">
        <v>2018</v>
      </c>
      <c r="L9" s="491">
        <v>2019</v>
      </c>
    </row>
    <row r="10" spans="2:12">
      <c r="B10" s="471" t="s">
        <v>585</v>
      </c>
      <c r="C10" s="472">
        <v>7</v>
      </c>
      <c r="D10" s="472">
        <v>6</v>
      </c>
      <c r="E10" s="472">
        <v>4</v>
      </c>
      <c r="F10" s="472">
        <v>3</v>
      </c>
      <c r="G10" s="473">
        <f t="shared" ref="G10:H12" si="0">E10/C10</f>
        <v>0.5714285714285714</v>
      </c>
      <c r="H10" s="473">
        <f t="shared" si="0"/>
        <v>0.5</v>
      </c>
      <c r="I10" s="474">
        <v>11046088391.49</v>
      </c>
      <c r="J10" s="474">
        <v>12170120098.9</v>
      </c>
      <c r="K10" s="473">
        <v>0.26906731429841318</v>
      </c>
      <c r="L10" s="473">
        <v>0.24139373584136692</v>
      </c>
    </row>
    <row r="11" spans="2:12">
      <c r="B11" s="475" t="s">
        <v>586</v>
      </c>
      <c r="C11" s="476">
        <v>60</v>
      </c>
      <c r="D11" s="476">
        <v>58</v>
      </c>
      <c r="E11" s="476">
        <v>47</v>
      </c>
      <c r="F11" s="476">
        <v>49</v>
      </c>
      <c r="G11" s="492">
        <f t="shared" si="0"/>
        <v>0.78333333333333333</v>
      </c>
      <c r="H11" s="477">
        <f t="shared" si="0"/>
        <v>0.84482758620689657</v>
      </c>
      <c r="I11" s="478">
        <v>54571225010.180008</v>
      </c>
      <c r="J11" s="478">
        <v>69114082477.430008</v>
      </c>
      <c r="K11" s="477">
        <v>0.57643829251814305</v>
      </c>
      <c r="L11" s="477">
        <v>0.61720624512062661</v>
      </c>
    </row>
    <row r="12" spans="2:12">
      <c r="B12" s="491" t="s">
        <v>298</v>
      </c>
      <c r="C12" s="491">
        <f>SUM(C10:C11)</f>
        <v>67</v>
      </c>
      <c r="D12" s="491">
        <f>SUM(D10:D11)</f>
        <v>64</v>
      </c>
      <c r="E12" s="491">
        <f>SUM(E10:E11)</f>
        <v>51</v>
      </c>
      <c r="F12" s="491">
        <f>SUM(F10:F11)</f>
        <v>52</v>
      </c>
      <c r="G12" s="276">
        <f t="shared" si="0"/>
        <v>0.76119402985074625</v>
      </c>
      <c r="H12" s="276">
        <f t="shared" si="0"/>
        <v>0.8125</v>
      </c>
      <c r="I12" s="572"/>
      <c r="J12" s="571"/>
      <c r="K12" s="571"/>
      <c r="L12" s="570"/>
    </row>
    <row r="13" spans="2:12" ht="20.25" customHeight="1">
      <c r="B13" s="894" t="s">
        <v>391</v>
      </c>
      <c r="C13" s="894"/>
      <c r="D13" s="894"/>
      <c r="E13" s="894"/>
      <c r="F13" s="894"/>
      <c r="G13" s="894"/>
    </row>
  </sheetData>
  <mergeCells count="10">
    <mergeCell ref="B5:L5"/>
    <mergeCell ref="B6:L6"/>
    <mergeCell ref="B7:L7"/>
    <mergeCell ref="B13:G13"/>
    <mergeCell ref="C8:D8"/>
    <mergeCell ref="E8:F8"/>
    <mergeCell ref="G8:H8"/>
    <mergeCell ref="I8:J8"/>
    <mergeCell ref="K8:L8"/>
    <mergeCell ref="B8:B9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5"/>
  <dimension ref="C3:E42"/>
  <sheetViews>
    <sheetView showGridLines="0" topLeftCell="A4" zoomScale="85" zoomScaleNormal="85" workbookViewId="0">
      <selection activeCell="N28" sqref="N28"/>
    </sheetView>
  </sheetViews>
  <sheetFormatPr defaultColWidth="11.44140625" defaultRowHeight="14.4"/>
  <cols>
    <col min="1" max="2" width="11.44140625" style="223"/>
    <col min="3" max="3" width="87.5546875" style="223" customWidth="1"/>
    <col min="4" max="4" width="20.33203125" style="223" bestFit="1" customWidth="1"/>
    <col min="5" max="5" width="11.5546875" style="223" bestFit="1" customWidth="1"/>
    <col min="6" max="16384" width="11.44140625" style="223"/>
  </cols>
  <sheetData>
    <row r="3" spans="3:5" ht="15.6">
      <c r="C3" s="494"/>
    </row>
    <row r="4" spans="3:5" ht="15.6">
      <c r="C4" s="892" t="s">
        <v>695</v>
      </c>
      <c r="D4" s="892"/>
      <c r="E4" s="892"/>
    </row>
    <row r="5" spans="3:5" ht="15.6">
      <c r="C5" s="892" t="s">
        <v>694</v>
      </c>
      <c r="D5" s="892"/>
      <c r="E5" s="892"/>
    </row>
    <row r="6" spans="3:5" ht="15.6">
      <c r="C6" s="899">
        <v>2019</v>
      </c>
      <c r="D6" s="899"/>
      <c r="E6" s="899"/>
    </row>
    <row r="7" spans="3:5" ht="15.6">
      <c r="C7" s="899" t="s">
        <v>203</v>
      </c>
      <c r="D7" s="899"/>
      <c r="E7" s="899"/>
    </row>
    <row r="8" spans="3:5" ht="28.8">
      <c r="C8" s="493" t="s">
        <v>0</v>
      </c>
      <c r="D8" s="493" t="s">
        <v>361</v>
      </c>
      <c r="E8" s="493" t="s">
        <v>588</v>
      </c>
    </row>
    <row r="9" spans="3:5" ht="15.6">
      <c r="C9" s="480" t="s">
        <v>693</v>
      </c>
      <c r="D9" s="480"/>
      <c r="E9" s="480"/>
    </row>
    <row r="10" spans="3:5" ht="15.6">
      <c r="C10" s="481" t="s">
        <v>178</v>
      </c>
      <c r="D10" s="482">
        <v>92271734910.199997</v>
      </c>
      <c r="E10" s="483">
        <v>2.136802952011763E-2</v>
      </c>
    </row>
    <row r="11" spans="3:5" ht="15.6">
      <c r="C11" s="484" t="s">
        <v>180</v>
      </c>
      <c r="D11" s="485">
        <v>88846772082.889999</v>
      </c>
      <c r="E11" s="486">
        <v>2.0574886236635535E-2</v>
      </c>
    </row>
    <row r="12" spans="3:5" ht="15.6">
      <c r="C12" s="484" t="s">
        <v>182</v>
      </c>
      <c r="D12" s="485">
        <v>1472316959</v>
      </c>
      <c r="E12" s="486">
        <v>3.409550310666596E-4</v>
      </c>
    </row>
    <row r="13" spans="3:5" ht="15.6">
      <c r="C13" s="484" t="s">
        <v>184</v>
      </c>
      <c r="D13" s="485">
        <v>21977743</v>
      </c>
      <c r="E13" s="486">
        <v>5.0895440696611988E-6</v>
      </c>
    </row>
    <row r="14" spans="3:5" ht="15.6">
      <c r="C14" s="484" t="s">
        <v>187</v>
      </c>
      <c r="D14" s="485">
        <v>1670816431.3099999</v>
      </c>
      <c r="E14" s="486">
        <v>3.8692298201258875E-4</v>
      </c>
    </row>
    <row r="15" spans="3:5" ht="15.6">
      <c r="C15" s="484" t="s">
        <v>189</v>
      </c>
      <c r="D15" s="485">
        <v>259851693.99999997</v>
      </c>
      <c r="E15" s="486">
        <v>6.0175726333187008E-5</v>
      </c>
    </row>
    <row r="16" spans="3:5" ht="15.6">
      <c r="C16" s="481" t="s">
        <v>191</v>
      </c>
      <c r="D16" s="482">
        <v>19707174933.66</v>
      </c>
      <c r="E16" s="483">
        <v>4.5637322864948001E-3</v>
      </c>
    </row>
    <row r="17" spans="3:5" ht="15.6">
      <c r="C17" s="484" t="s">
        <v>179</v>
      </c>
      <c r="D17" s="485">
        <v>9517196166.4200001</v>
      </c>
      <c r="E17" s="486">
        <v>2.2039655895787482E-3</v>
      </c>
    </row>
    <row r="18" spans="3:5" ht="15.6">
      <c r="C18" s="484" t="s">
        <v>181</v>
      </c>
      <c r="D18" s="485">
        <v>6987938970.1000004</v>
      </c>
      <c r="E18" s="486">
        <v>1.618247303393567E-3</v>
      </c>
    </row>
    <row r="19" spans="3:5" ht="15.6">
      <c r="C19" s="484" t="s">
        <v>183</v>
      </c>
      <c r="D19" s="485">
        <v>8479692.4600000009</v>
      </c>
      <c r="E19" s="486">
        <v>1.9637033917606458E-6</v>
      </c>
    </row>
    <row r="20" spans="3:5" ht="15.6">
      <c r="C20" s="484" t="s">
        <v>185</v>
      </c>
      <c r="D20" s="485">
        <v>597123244.68000007</v>
      </c>
      <c r="E20" s="486">
        <v>1.3828012588999459E-4</v>
      </c>
    </row>
    <row r="21" spans="3:5" ht="15.6">
      <c r="C21" s="484" t="s">
        <v>186</v>
      </c>
      <c r="D21" s="485">
        <v>2580635930</v>
      </c>
      <c r="E21" s="486">
        <v>5.9761642919776222E-4</v>
      </c>
    </row>
    <row r="22" spans="3:5" ht="15.6">
      <c r="C22" s="484" t="s">
        <v>450</v>
      </c>
      <c r="D22" s="485">
        <v>15800930</v>
      </c>
      <c r="E22" s="486">
        <v>3.6591350429674117E-6</v>
      </c>
    </row>
    <row r="23" spans="3:5" ht="15.6">
      <c r="C23" s="484" t="s">
        <v>188</v>
      </c>
      <c r="D23" s="485"/>
      <c r="E23" s="486">
        <v>0</v>
      </c>
    </row>
    <row r="24" spans="3:5">
      <c r="C24" s="501" t="s">
        <v>692</v>
      </c>
      <c r="D24" s="502">
        <v>111978909843.86</v>
      </c>
      <c r="E24" s="503">
        <v>2.5931761806612431E-2</v>
      </c>
    </row>
    <row r="25" spans="3:5" ht="15.6">
      <c r="C25" s="479" t="s">
        <v>589</v>
      </c>
      <c r="D25" s="480"/>
      <c r="E25" s="487"/>
    </row>
    <row r="26" spans="3:5" ht="15.6">
      <c r="C26" s="481" t="s">
        <v>178</v>
      </c>
      <c r="D26" s="482">
        <v>45570638925.839996</v>
      </c>
      <c r="E26" s="483">
        <v>1.0553120722891371E-2</v>
      </c>
    </row>
    <row r="27" spans="3:5" ht="15.6">
      <c r="C27" s="484" t="s">
        <v>180</v>
      </c>
      <c r="D27" s="485">
        <v>33341164024.840004</v>
      </c>
      <c r="E27" s="486">
        <v>7.7210532327284817E-3</v>
      </c>
    </row>
    <row r="28" spans="3:5" ht="15.6">
      <c r="C28" s="484" t="s">
        <v>182</v>
      </c>
      <c r="D28" s="485">
        <v>1734379827</v>
      </c>
      <c r="E28" s="486">
        <v>4.0164281487174849E-4</v>
      </c>
    </row>
    <row r="29" spans="3:5" ht="15.6">
      <c r="C29" s="484" t="s">
        <v>187</v>
      </c>
      <c r="D29" s="485">
        <v>10494695674</v>
      </c>
      <c r="E29" s="486">
        <v>2.4303321833595809E-3</v>
      </c>
    </row>
    <row r="30" spans="3:5" ht="15.6">
      <c r="C30" s="484" t="s">
        <v>189</v>
      </c>
      <c r="D30" s="485">
        <v>399400</v>
      </c>
      <c r="E30" s="486">
        <v>9.249193156106534E-8</v>
      </c>
    </row>
    <row r="31" spans="3:5" ht="15.6">
      <c r="C31" s="481" t="s">
        <v>191</v>
      </c>
      <c r="D31" s="482">
        <v>4845417052.0900002</v>
      </c>
      <c r="E31" s="483">
        <v>1.1220880880488916E-3</v>
      </c>
    </row>
    <row r="32" spans="3:5" ht="15.6">
      <c r="C32" s="484" t="s">
        <v>179</v>
      </c>
      <c r="D32" s="485"/>
      <c r="E32" s="486">
        <v>0</v>
      </c>
    </row>
    <row r="33" spans="3:5" ht="15.6">
      <c r="C33" s="484" t="s">
        <v>181</v>
      </c>
      <c r="D33" s="485">
        <v>480798677.41000009</v>
      </c>
      <c r="E33" s="486">
        <v>1.1134200892753245E-4</v>
      </c>
    </row>
    <row r="34" spans="3:5" ht="15.6">
      <c r="C34" s="484" t="s">
        <v>183</v>
      </c>
      <c r="D34" s="485">
        <v>302500</v>
      </c>
      <c r="E34" s="486">
        <v>7.0052101395148394E-8</v>
      </c>
    </row>
    <row r="35" spans="3:5" ht="15.6">
      <c r="C35" s="484" t="s">
        <v>185</v>
      </c>
      <c r="D35" s="485">
        <v>47693170.680000007</v>
      </c>
      <c r="E35" s="486">
        <v>1.1044650672170177E-5</v>
      </c>
    </row>
    <row r="36" spans="3:5" ht="15.6">
      <c r="C36" s="484" t="s">
        <v>186</v>
      </c>
      <c r="D36" s="485">
        <v>585000</v>
      </c>
      <c r="E36" s="486">
        <v>1.3547265889640267E-7</v>
      </c>
    </row>
    <row r="37" spans="3:5" ht="15.6">
      <c r="C37" s="484" t="s">
        <v>450</v>
      </c>
      <c r="D37" s="485">
        <v>4316037704</v>
      </c>
      <c r="E37" s="486">
        <v>9.9949590368889735E-4</v>
      </c>
    </row>
    <row r="38" spans="3:5">
      <c r="C38" s="501" t="s">
        <v>590</v>
      </c>
      <c r="D38" s="502">
        <v>50416055977.930008</v>
      </c>
      <c r="E38" s="503">
        <v>1.1675208810940264E-2</v>
      </c>
    </row>
    <row r="39" spans="3:5" ht="15.6">
      <c r="C39" s="479" t="s">
        <v>591</v>
      </c>
      <c r="D39" s="480">
        <v>162394965821.79001</v>
      </c>
      <c r="E39" s="487">
        <v>3.76069706175527E-2</v>
      </c>
    </row>
    <row r="40" spans="3:5" ht="18" customHeight="1">
      <c r="C40" s="488" t="s">
        <v>691</v>
      </c>
      <c r="E40" s="224"/>
    </row>
    <row r="41" spans="3:5">
      <c r="C41" s="489" t="s">
        <v>592</v>
      </c>
      <c r="D41" s="245"/>
    </row>
    <row r="42" spans="3:5">
      <c r="C42" s="490" t="s">
        <v>391</v>
      </c>
      <c r="D42" s="245"/>
    </row>
  </sheetData>
  <mergeCells count="4">
    <mergeCell ref="C4:E4"/>
    <mergeCell ref="C5:E5"/>
    <mergeCell ref="C6:E6"/>
    <mergeCell ref="C7:E7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6"/>
  <dimension ref="D2:F76"/>
  <sheetViews>
    <sheetView showGridLines="0" topLeftCell="A42" workbookViewId="0">
      <selection activeCell="N28" sqref="N28"/>
    </sheetView>
  </sheetViews>
  <sheetFormatPr defaultColWidth="11.44140625" defaultRowHeight="14.4"/>
  <cols>
    <col min="1" max="3" width="11.44140625" style="223"/>
    <col min="4" max="4" width="81" style="223" bestFit="1" customWidth="1"/>
    <col min="5" max="5" width="18.33203125" style="223" bestFit="1" customWidth="1"/>
    <col min="6" max="16384" width="11.44140625" style="223"/>
  </cols>
  <sheetData>
    <row r="2" spans="4:6" ht="15.6">
      <c r="D2" s="892" t="s">
        <v>696</v>
      </c>
      <c r="E2" s="892"/>
      <c r="F2" s="892"/>
    </row>
    <row r="3" spans="4:6" ht="15.6">
      <c r="D3" s="892" t="s">
        <v>694</v>
      </c>
      <c r="E3" s="892"/>
      <c r="F3" s="892"/>
    </row>
    <row r="4" spans="4:6" ht="15.6">
      <c r="D4" s="893">
        <v>2019</v>
      </c>
      <c r="E4" s="893"/>
      <c r="F4" s="893"/>
    </row>
    <row r="5" spans="4:6" ht="15.6">
      <c r="D5" s="893" t="s">
        <v>203</v>
      </c>
      <c r="E5" s="893"/>
      <c r="F5" s="893"/>
    </row>
    <row r="6" spans="4:6" ht="28.8">
      <c r="D6" s="493" t="s">
        <v>0</v>
      </c>
      <c r="E6" s="493" t="s">
        <v>361</v>
      </c>
      <c r="F6" s="493" t="s">
        <v>144</v>
      </c>
    </row>
    <row r="7" spans="4:6" ht="15.6">
      <c r="D7" s="480" t="s">
        <v>693</v>
      </c>
      <c r="E7" s="480">
        <v>111978909843.86002</v>
      </c>
      <c r="F7" s="487">
        <v>2.5931761806612434E-2</v>
      </c>
    </row>
    <row r="8" spans="4:6">
      <c r="D8" s="223" t="s">
        <v>593</v>
      </c>
      <c r="E8" s="142">
        <v>44831931686.389969</v>
      </c>
      <c r="F8" s="170">
        <v>1.0382052972678862E-2</v>
      </c>
    </row>
    <row r="9" spans="4:6">
      <c r="D9" s="223" t="s">
        <v>594</v>
      </c>
      <c r="E9" s="142">
        <v>11140059499.68</v>
      </c>
      <c r="F9" s="170">
        <v>2.5797837276679979E-3</v>
      </c>
    </row>
    <row r="10" spans="4:6">
      <c r="D10" s="223" t="s">
        <v>595</v>
      </c>
      <c r="E10" s="142">
        <v>9434099495</v>
      </c>
      <c r="F10" s="170">
        <v>2.1847222955228372E-3</v>
      </c>
    </row>
    <row r="11" spans="4:6">
      <c r="D11" s="223" t="s">
        <v>596</v>
      </c>
      <c r="E11" s="142">
        <v>8258797730</v>
      </c>
      <c r="F11" s="170">
        <v>1.9125492098644012E-3</v>
      </c>
    </row>
    <row r="12" spans="4:6">
      <c r="D12" s="223" t="s">
        <v>597</v>
      </c>
      <c r="E12" s="142">
        <v>6540461551</v>
      </c>
      <c r="F12" s="170">
        <v>1.514621737989162E-3</v>
      </c>
    </row>
    <row r="13" spans="4:6">
      <c r="D13" s="223" t="s">
        <v>598</v>
      </c>
      <c r="E13" s="142">
        <v>4484524221</v>
      </c>
      <c r="F13" s="170">
        <v>1.0385135386396392E-3</v>
      </c>
    </row>
    <row r="14" spans="4:6">
      <c r="D14" s="223" t="s">
        <v>599</v>
      </c>
      <c r="E14" s="142">
        <v>4378810863</v>
      </c>
      <c r="F14" s="170">
        <v>1.0140327357522421E-3</v>
      </c>
    </row>
    <row r="15" spans="4:6">
      <c r="D15" s="223" t="s">
        <v>600</v>
      </c>
      <c r="E15" s="142">
        <v>4174260992</v>
      </c>
      <c r="F15" s="170">
        <v>9.6666365045089821E-4</v>
      </c>
    </row>
    <row r="16" spans="4:6">
      <c r="D16" s="223" t="s">
        <v>601</v>
      </c>
      <c r="E16" s="142">
        <v>2087448918.6799998</v>
      </c>
      <c r="F16" s="170">
        <v>4.8340556465641062E-4</v>
      </c>
    </row>
    <row r="17" spans="4:6">
      <c r="D17" s="223" t="s">
        <v>602</v>
      </c>
      <c r="E17" s="142">
        <v>1776121905.0599995</v>
      </c>
      <c r="F17" s="170">
        <v>4.1130932820961059E-4</v>
      </c>
    </row>
    <row r="18" spans="4:6">
      <c r="D18" s="223" t="s">
        <v>603</v>
      </c>
      <c r="E18" s="142">
        <v>1756795587.9999998</v>
      </c>
      <c r="F18" s="170">
        <v>4.0683379392107542E-4</v>
      </c>
    </row>
    <row r="19" spans="4:6">
      <c r="D19" s="223" t="s">
        <v>604</v>
      </c>
      <c r="E19" s="142">
        <v>1464310753</v>
      </c>
      <c r="F19" s="170">
        <v>3.3910097634103168E-4</v>
      </c>
    </row>
    <row r="20" spans="4:6">
      <c r="D20" s="223" t="s">
        <v>605</v>
      </c>
      <c r="E20" s="142">
        <v>1100273067</v>
      </c>
      <c r="F20" s="170">
        <v>2.5479815025399965E-4</v>
      </c>
    </row>
    <row r="21" spans="4:6">
      <c r="D21" s="223" t="s">
        <v>606</v>
      </c>
      <c r="E21" s="142">
        <v>930037064</v>
      </c>
      <c r="F21" s="170">
        <v>2.153753742432202E-4</v>
      </c>
    </row>
    <row r="22" spans="4:6">
      <c r="D22" s="223" t="s">
        <v>607</v>
      </c>
      <c r="E22" s="142">
        <v>861106508</v>
      </c>
      <c r="F22" s="170">
        <v>1.9941262945599391E-4</v>
      </c>
    </row>
    <row r="23" spans="4:6">
      <c r="D23" s="223" t="s">
        <v>608</v>
      </c>
      <c r="E23" s="142">
        <v>645940960</v>
      </c>
      <c r="F23" s="170">
        <v>1.4958519545520493E-4</v>
      </c>
    </row>
    <row r="24" spans="4:6">
      <c r="D24" s="223" t="s">
        <v>609</v>
      </c>
      <c r="E24" s="142">
        <v>563109823.39999998</v>
      </c>
      <c r="F24" s="170">
        <v>1.3040339320800299E-4</v>
      </c>
    </row>
    <row r="25" spans="4:6">
      <c r="D25" s="223" t="s">
        <v>610</v>
      </c>
      <c r="E25" s="142">
        <v>498273283</v>
      </c>
      <c r="F25" s="170">
        <v>1.1538872906846105E-4</v>
      </c>
    </row>
    <row r="26" spans="4:6">
      <c r="D26" s="223" t="s">
        <v>611</v>
      </c>
      <c r="E26" s="142">
        <v>449255611.41000009</v>
      </c>
      <c r="F26" s="170">
        <v>1.0403735419118251E-4</v>
      </c>
    </row>
    <row r="27" spans="4:6">
      <c r="D27" s="223" t="s">
        <v>612</v>
      </c>
      <c r="E27" s="142">
        <v>448455814</v>
      </c>
      <c r="F27" s="170">
        <v>1.038521393506506E-4</v>
      </c>
    </row>
    <row r="28" spans="4:6">
      <c r="D28" s="223" t="s">
        <v>613</v>
      </c>
      <c r="E28" s="142">
        <v>446118165.99999994</v>
      </c>
      <c r="F28" s="170">
        <v>1.033107933846269E-4</v>
      </c>
    </row>
    <row r="29" spans="4:6">
      <c r="D29" s="223" t="s">
        <v>614</v>
      </c>
      <c r="E29" s="142">
        <v>378569236.06999999</v>
      </c>
      <c r="F29" s="170">
        <v>8.7668001686808287E-5</v>
      </c>
    </row>
    <row r="30" spans="4:6">
      <c r="D30" s="223" t="s">
        <v>615</v>
      </c>
      <c r="E30" s="142">
        <v>352542735.50000006</v>
      </c>
      <c r="F30" s="170">
        <v>8.1640857697087545E-5</v>
      </c>
    </row>
    <row r="31" spans="4:6">
      <c r="D31" s="223" t="s">
        <v>616</v>
      </c>
      <c r="E31" s="142">
        <v>332829201</v>
      </c>
      <c r="F31" s="170">
        <v>7.7075652680060243E-5</v>
      </c>
    </row>
    <row r="32" spans="4:6">
      <c r="D32" s="223" t="s">
        <v>617</v>
      </c>
      <c r="E32" s="142">
        <v>281617842.10000008</v>
      </c>
      <c r="F32" s="170">
        <v>6.5216269849494523E-5</v>
      </c>
    </row>
    <row r="33" spans="4:6">
      <c r="D33" s="223" t="s">
        <v>618</v>
      </c>
      <c r="E33" s="142">
        <v>274299786.19</v>
      </c>
      <c r="F33" s="170">
        <v>6.3521574991237692E-5</v>
      </c>
    </row>
    <row r="34" spans="4:6">
      <c r="D34" s="223" t="s">
        <v>619</v>
      </c>
      <c r="E34" s="142">
        <v>273886485.08000004</v>
      </c>
      <c r="F34" s="170">
        <v>6.3425863879619705E-5</v>
      </c>
    </row>
    <row r="35" spans="4:6">
      <c r="D35" s="223" t="s">
        <v>620</v>
      </c>
      <c r="E35" s="142">
        <v>269237612</v>
      </c>
      <c r="F35" s="170">
        <v>6.2349290893261555E-5</v>
      </c>
    </row>
    <row r="36" spans="4:6">
      <c r="D36" s="223" t="s">
        <v>621</v>
      </c>
      <c r="E36" s="142">
        <v>264219200</v>
      </c>
      <c r="F36" s="170">
        <v>6.1187141120479311E-5</v>
      </c>
    </row>
    <row r="37" spans="4:6">
      <c r="D37" s="223" t="s">
        <v>622</v>
      </c>
      <c r="E37" s="142">
        <v>248997578</v>
      </c>
      <c r="F37" s="170">
        <v>5.7662160599016099E-5</v>
      </c>
    </row>
    <row r="38" spans="4:6">
      <c r="D38" s="223" t="s">
        <v>623</v>
      </c>
      <c r="E38" s="142">
        <v>233600171.03999996</v>
      </c>
      <c r="F38" s="170">
        <v>5.4096472289646558E-5</v>
      </c>
    </row>
    <row r="39" spans="4:6">
      <c r="D39" s="223" t="s">
        <v>624</v>
      </c>
      <c r="E39" s="142">
        <v>229678780.45999998</v>
      </c>
      <c r="F39" s="170">
        <v>5.3188367659827916E-5</v>
      </c>
    </row>
    <row r="40" spans="4:6">
      <c r="D40" s="223" t="s">
        <v>625</v>
      </c>
      <c r="E40" s="142">
        <v>226639811</v>
      </c>
      <c r="F40" s="170">
        <v>5.2484611637518235E-5</v>
      </c>
    </row>
    <row r="41" spans="4:6">
      <c r="D41" s="223" t="s">
        <v>626</v>
      </c>
      <c r="E41" s="142">
        <v>218433638.90000001</v>
      </c>
      <c r="F41" s="170">
        <v>5.0584249323418277E-5</v>
      </c>
    </row>
    <row r="42" spans="4:6">
      <c r="D42" s="223" t="s">
        <v>627</v>
      </c>
      <c r="E42" s="142">
        <v>198311649</v>
      </c>
      <c r="F42" s="170">
        <v>4.5924455350701084E-5</v>
      </c>
    </row>
    <row r="43" spans="4:6">
      <c r="D43" s="223" t="s">
        <v>628</v>
      </c>
      <c r="E43" s="142">
        <v>170151668</v>
      </c>
      <c r="F43" s="170">
        <v>3.9403245948064874E-5</v>
      </c>
    </row>
    <row r="44" spans="4:6">
      <c r="D44" s="223" t="s">
        <v>629</v>
      </c>
      <c r="E44" s="142">
        <v>169132911</v>
      </c>
      <c r="F44" s="170">
        <v>3.9167325059929284E-5</v>
      </c>
    </row>
    <row r="45" spans="4:6">
      <c r="D45" s="223" t="s">
        <v>630</v>
      </c>
      <c r="E45" s="142">
        <v>153133968</v>
      </c>
      <c r="F45" s="170">
        <v>3.5462334721908787E-5</v>
      </c>
    </row>
    <row r="46" spans="4:6">
      <c r="D46" s="223" t="s">
        <v>631</v>
      </c>
      <c r="E46" s="142">
        <v>135481728.98999998</v>
      </c>
      <c r="F46" s="170">
        <v>3.1374478731892542E-5</v>
      </c>
    </row>
    <row r="47" spans="4:6">
      <c r="D47" s="223" t="s">
        <v>632</v>
      </c>
      <c r="E47" s="142">
        <v>128177931</v>
      </c>
      <c r="F47" s="170">
        <v>2.9683085682751516E-5</v>
      </c>
    </row>
    <row r="48" spans="4:6">
      <c r="D48" s="223" t="s">
        <v>633</v>
      </c>
      <c r="E48" s="142">
        <v>127776729.40000001</v>
      </c>
      <c r="F48" s="170">
        <v>2.959017654171649E-5</v>
      </c>
    </row>
    <row r="49" spans="4:6">
      <c r="D49" s="223" t="s">
        <v>634</v>
      </c>
      <c r="E49" s="142">
        <v>125708367</v>
      </c>
      <c r="F49" s="170">
        <v>2.9111190979512481E-5</v>
      </c>
    </row>
    <row r="50" spans="4:6">
      <c r="D50" s="223" t="s">
        <v>635</v>
      </c>
      <c r="E50" s="142">
        <v>121685176.71000001</v>
      </c>
      <c r="F50" s="170">
        <v>2.8179511858431304E-5</v>
      </c>
    </row>
    <row r="51" spans="4:6">
      <c r="D51" s="223" t="s">
        <v>636</v>
      </c>
      <c r="E51" s="142">
        <v>98399671.000000015</v>
      </c>
      <c r="F51" s="170">
        <v>2.2787119769061961E-5</v>
      </c>
    </row>
    <row r="52" spans="4:6">
      <c r="D52" s="223" t="s">
        <v>637</v>
      </c>
      <c r="E52" s="142">
        <v>94388433.530000001</v>
      </c>
      <c r="F52" s="170">
        <v>2.1858208648505072E-5</v>
      </c>
    </row>
    <row r="53" spans="4:6">
      <c r="D53" s="223" t="s">
        <v>638</v>
      </c>
      <c r="E53" s="142">
        <v>78309097.219999999</v>
      </c>
      <c r="F53" s="170">
        <v>1.8134601053282554E-5</v>
      </c>
    </row>
    <row r="54" spans="4:6">
      <c r="D54" s="223" t="s">
        <v>639</v>
      </c>
      <c r="E54" s="142">
        <v>77678513.919999987</v>
      </c>
      <c r="F54" s="170">
        <v>1.7988572341647222E-5</v>
      </c>
    </row>
    <row r="55" spans="4:6">
      <c r="D55" s="223" t="s">
        <v>640</v>
      </c>
      <c r="E55" s="142">
        <v>74916663</v>
      </c>
      <c r="F55" s="170">
        <v>1.7348990653428634E-5</v>
      </c>
    </row>
    <row r="56" spans="4:6">
      <c r="D56" s="223" t="s">
        <v>641</v>
      </c>
      <c r="E56" s="142">
        <v>67229441.989999995</v>
      </c>
      <c r="F56" s="170">
        <v>1.5568805576934631E-5</v>
      </c>
    </row>
    <row r="57" spans="4:6">
      <c r="D57" s="223" t="s">
        <v>642</v>
      </c>
      <c r="E57" s="142">
        <v>65484566</v>
      </c>
      <c r="F57" s="170">
        <v>1.5164732090080287E-5</v>
      </c>
    </row>
    <row r="58" spans="4:6">
      <c r="D58" s="223" t="s">
        <v>643</v>
      </c>
      <c r="E58" s="142">
        <v>52751307</v>
      </c>
      <c r="F58" s="170">
        <v>1.2215999691539177E-5</v>
      </c>
    </row>
    <row r="59" spans="4:6">
      <c r="D59" s="223" t="s">
        <v>644</v>
      </c>
      <c r="E59" s="142">
        <v>52636767.999999993</v>
      </c>
      <c r="F59" s="170">
        <v>1.2189475071236037E-5</v>
      </c>
    </row>
    <row r="60" spans="4:6">
      <c r="D60" s="223" t="s">
        <v>645</v>
      </c>
      <c r="E60" s="142">
        <v>38590970</v>
      </c>
      <c r="F60" s="170">
        <v>8.9367885731475367E-6</v>
      </c>
    </row>
    <row r="61" spans="4:6">
      <c r="D61" s="223" t="s">
        <v>646</v>
      </c>
      <c r="E61" s="142">
        <v>27622851</v>
      </c>
      <c r="F61" s="170">
        <v>6.3968223440498378E-6</v>
      </c>
    </row>
    <row r="62" spans="4:6">
      <c r="D62" s="223" t="s">
        <v>647</v>
      </c>
      <c r="E62" s="142">
        <v>17750548</v>
      </c>
      <c r="F62" s="170">
        <v>4.1106221101337135E-6</v>
      </c>
    </row>
    <row r="63" spans="4:6">
      <c r="D63" s="223" t="s">
        <v>648</v>
      </c>
      <c r="E63" s="142">
        <v>17739324.140000001</v>
      </c>
      <c r="F63" s="170">
        <v>4.1080229201212676E-6</v>
      </c>
    </row>
    <row r="64" spans="4:6">
      <c r="D64" s="223" t="s">
        <v>649</v>
      </c>
      <c r="E64" s="142">
        <v>16052250</v>
      </c>
      <c r="F64" s="170">
        <v>3.7173350235380849E-6</v>
      </c>
    </row>
    <row r="65" spans="4:6">
      <c r="D65" s="223" t="s">
        <v>650</v>
      </c>
      <c r="E65" s="142">
        <v>15053733.000000002</v>
      </c>
      <c r="F65" s="170">
        <v>3.4861012578231121E-6</v>
      </c>
    </row>
    <row r="66" spans="4:6" ht="15.6">
      <c r="D66" s="480" t="s">
        <v>589</v>
      </c>
      <c r="E66" s="480">
        <v>50416055977.929993</v>
      </c>
      <c r="F66" s="487">
        <v>1.1675208810940261E-2</v>
      </c>
    </row>
    <row r="67" spans="4:6">
      <c r="D67" s="223" t="s">
        <v>651</v>
      </c>
      <c r="E67" s="142">
        <v>26618698235</v>
      </c>
      <c r="F67" s="170">
        <v>6.1642834636862062E-3</v>
      </c>
    </row>
    <row r="68" spans="4:6">
      <c r="D68" s="223" t="s">
        <v>652</v>
      </c>
      <c r="E68" s="142">
        <v>11235851864.799999</v>
      </c>
      <c r="F68" s="170">
        <v>2.6019670548556584E-3</v>
      </c>
    </row>
    <row r="69" spans="4:6">
      <c r="D69" s="223" t="s">
        <v>653</v>
      </c>
      <c r="E69" s="142">
        <v>11067518197.129997</v>
      </c>
      <c r="F69" s="170">
        <v>2.5629848163239684E-3</v>
      </c>
    </row>
    <row r="70" spans="4:6">
      <c r="D70" s="223" t="s">
        <v>654</v>
      </c>
      <c r="E70" s="142">
        <v>638775000</v>
      </c>
      <c r="F70" s="170">
        <v>1.4792572254111044E-4</v>
      </c>
    </row>
    <row r="71" spans="4:6">
      <c r="D71" s="223" t="s">
        <v>655</v>
      </c>
      <c r="E71" s="142">
        <v>450926295</v>
      </c>
      <c r="F71" s="170">
        <v>1.0442424641017716E-4</v>
      </c>
    </row>
    <row r="72" spans="4:6">
      <c r="D72" s="223" t="s">
        <v>656</v>
      </c>
      <c r="E72" s="142">
        <v>404286386</v>
      </c>
      <c r="F72" s="170">
        <v>9.3623507123140825E-5</v>
      </c>
    </row>
    <row r="73" spans="4:6">
      <c r="D73" s="495" t="s">
        <v>298</v>
      </c>
      <c r="E73" s="573">
        <v>162394965821.79001</v>
      </c>
      <c r="F73" s="503">
        <v>3.76069706175527E-2</v>
      </c>
    </row>
    <row r="74" spans="4:6" ht="18.75" customHeight="1">
      <c r="D74" s="488" t="s">
        <v>691</v>
      </c>
    </row>
    <row r="75" spans="4:6">
      <c r="D75" s="489" t="s">
        <v>592</v>
      </c>
    </row>
    <row r="76" spans="4:6">
      <c r="D76" s="490" t="s">
        <v>391</v>
      </c>
    </row>
  </sheetData>
  <mergeCells count="4">
    <mergeCell ref="D2:F2"/>
    <mergeCell ref="D3:F3"/>
    <mergeCell ref="D4:F4"/>
    <mergeCell ref="D5:F5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7"/>
  <dimension ref="D2:H43"/>
  <sheetViews>
    <sheetView showGridLines="0" topLeftCell="A7" workbookViewId="0">
      <selection activeCell="J30" sqref="J30"/>
    </sheetView>
  </sheetViews>
  <sheetFormatPr defaultColWidth="11.44140625" defaultRowHeight="14.4"/>
  <cols>
    <col min="1" max="3" width="11.44140625" style="223"/>
    <col min="4" max="4" width="77.44140625" style="223" bestFit="1" customWidth="1"/>
    <col min="5" max="5" width="18" style="223" bestFit="1" customWidth="1"/>
    <col min="6" max="6" width="9" style="223" bestFit="1" customWidth="1"/>
    <col min="7" max="7" width="11.44140625" style="223"/>
    <col min="8" max="8" width="16.33203125" style="223" bestFit="1" customWidth="1"/>
    <col min="9" max="16384" width="11.44140625" style="223"/>
  </cols>
  <sheetData>
    <row r="2" spans="4:6" ht="15.6">
      <c r="D2" s="892" t="s">
        <v>698</v>
      </c>
      <c r="E2" s="892"/>
      <c r="F2" s="892"/>
    </row>
    <row r="3" spans="4:6" ht="15.6">
      <c r="D3" s="900" t="s">
        <v>694</v>
      </c>
      <c r="E3" s="900"/>
      <c r="F3" s="900"/>
    </row>
    <row r="4" spans="4:6" ht="15.6">
      <c r="D4" s="893">
        <v>2019</v>
      </c>
      <c r="E4" s="893"/>
      <c r="F4" s="893"/>
    </row>
    <row r="5" spans="4:6" ht="15.6">
      <c r="D5" s="893" t="s">
        <v>203</v>
      </c>
      <c r="E5" s="893"/>
      <c r="F5" s="893"/>
    </row>
    <row r="6" spans="4:6" ht="20.399999999999999">
      <c r="D6" s="461" t="s">
        <v>0</v>
      </c>
      <c r="E6" s="461" t="s">
        <v>361</v>
      </c>
      <c r="F6" s="461" t="s">
        <v>144</v>
      </c>
    </row>
    <row r="7" spans="4:6" ht="15.6">
      <c r="D7" s="480" t="s">
        <v>693</v>
      </c>
      <c r="E7" s="480"/>
      <c r="F7" s="480"/>
    </row>
    <row r="8" spans="4:6">
      <c r="D8" s="438" t="s">
        <v>301</v>
      </c>
      <c r="E8" s="142">
        <v>17527102096.98</v>
      </c>
      <c r="F8" s="170">
        <v>4.0588771347463172E-3</v>
      </c>
    </row>
    <row r="9" spans="4:6">
      <c r="D9" s="127" t="s">
        <v>302</v>
      </c>
      <c r="E9" s="142">
        <v>16665738234.68</v>
      </c>
      <c r="F9" s="170">
        <v>3.8594049079034866E-3</v>
      </c>
    </row>
    <row r="10" spans="4:6">
      <c r="D10" s="127" t="s">
        <v>303</v>
      </c>
      <c r="E10" s="142">
        <v>5820400</v>
      </c>
      <c r="F10" s="170">
        <v>1.3478719040010634E-6</v>
      </c>
    </row>
    <row r="11" spans="4:6">
      <c r="D11" s="127" t="s">
        <v>304</v>
      </c>
      <c r="E11" s="142">
        <v>292433638.89999998</v>
      </c>
      <c r="F11" s="170">
        <v>6.7720961730826469E-5</v>
      </c>
    </row>
    <row r="12" spans="4:6">
      <c r="D12" s="127" t="s">
        <v>305</v>
      </c>
      <c r="E12" s="142">
        <v>563109823.39999998</v>
      </c>
      <c r="F12" s="170">
        <v>1.3040339320800299E-4</v>
      </c>
    </row>
    <row r="13" spans="4:6">
      <c r="D13" s="438" t="s">
        <v>306</v>
      </c>
      <c r="E13" s="142">
        <v>27368800844.559998</v>
      </c>
      <c r="F13" s="170">
        <v>6.3373099623837588E-3</v>
      </c>
    </row>
    <row r="14" spans="4:6">
      <c r="D14" s="127" t="s">
        <v>328</v>
      </c>
      <c r="E14" s="142">
        <v>2295981465.8400002</v>
      </c>
      <c r="F14" s="170">
        <v>5.316969469302649E-4</v>
      </c>
    </row>
    <row r="15" spans="4:6">
      <c r="D15" s="127" t="s">
        <v>308</v>
      </c>
      <c r="E15" s="142">
        <v>3861031908.5700002</v>
      </c>
      <c r="F15" s="170">
        <v>8.934467786558542E-4</v>
      </c>
    </row>
    <row r="16" spans="4:6">
      <c r="D16" s="127" t="s">
        <v>309</v>
      </c>
      <c r="E16" s="142">
        <v>11140059499.679998</v>
      </c>
      <c r="F16" s="170">
        <v>2.5797837276679975E-3</v>
      </c>
    </row>
    <row r="17" spans="4:8">
      <c r="D17" s="127" t="s">
        <v>329</v>
      </c>
      <c r="E17" s="142">
        <v>1363647673.4099998</v>
      </c>
      <c r="F17" s="170">
        <v>3.1578970276024959E-4</v>
      </c>
    </row>
    <row r="18" spans="4:8">
      <c r="D18" s="127" t="s">
        <v>330</v>
      </c>
      <c r="E18" s="142">
        <v>6814496634.0600014</v>
      </c>
      <c r="F18" s="170">
        <v>1.5780820137721277E-3</v>
      </c>
    </row>
    <row r="19" spans="4:8">
      <c r="D19" s="127" t="s">
        <v>331</v>
      </c>
      <c r="E19" s="142">
        <v>1740449695</v>
      </c>
      <c r="F19" s="170">
        <v>4.0304845787535567E-4</v>
      </c>
    </row>
    <row r="20" spans="4:8">
      <c r="D20" s="127" t="s">
        <v>315</v>
      </c>
      <c r="E20" s="142">
        <v>153133968</v>
      </c>
      <c r="F20" s="170">
        <v>3.5462334721908787E-5</v>
      </c>
    </row>
    <row r="21" spans="4:8">
      <c r="D21" s="438" t="s">
        <v>316</v>
      </c>
      <c r="E21" s="142">
        <v>923820764</v>
      </c>
      <c r="F21" s="170">
        <v>2.1393582092783949E-4</v>
      </c>
    </row>
    <row r="22" spans="4:8">
      <c r="D22" s="127" t="s">
        <v>332</v>
      </c>
      <c r="E22" s="142">
        <v>16052250</v>
      </c>
      <c r="F22" s="170">
        <v>3.7173350235380849E-6</v>
      </c>
    </row>
    <row r="23" spans="4:8">
      <c r="D23" s="127" t="s">
        <v>333</v>
      </c>
      <c r="E23" s="142">
        <v>907768514</v>
      </c>
      <c r="F23" s="170">
        <v>2.1021848590430141E-4</v>
      </c>
    </row>
    <row r="24" spans="4:8">
      <c r="D24" s="438" t="s">
        <v>319</v>
      </c>
      <c r="E24" s="142">
        <v>66138328395.319962</v>
      </c>
      <c r="F24" s="170">
        <v>1.5316128551585375E-2</v>
      </c>
    </row>
    <row r="25" spans="4:8">
      <c r="D25" s="127" t="s">
        <v>320</v>
      </c>
      <c r="E25" s="142">
        <v>4239232656</v>
      </c>
      <c r="F25" s="170">
        <v>9.8170960613466513E-4</v>
      </c>
    </row>
    <row r="26" spans="4:8">
      <c r="D26" s="127" t="s">
        <v>321</v>
      </c>
      <c r="E26" s="142">
        <v>45382959276.389961</v>
      </c>
      <c r="F26" s="170">
        <v>1.0509658396170445E-2</v>
      </c>
      <c r="H26" s="245"/>
    </row>
    <row r="27" spans="4:8">
      <c r="D27" s="127" t="s">
        <v>322</v>
      </c>
      <c r="E27" s="142">
        <v>524145659.21999991</v>
      </c>
      <c r="F27" s="170">
        <v>1.2138018137357464E-4</v>
      </c>
    </row>
    <row r="28" spans="4:8">
      <c r="D28" s="127" t="s">
        <v>323</v>
      </c>
      <c r="E28" s="142">
        <v>14055206031</v>
      </c>
      <c r="F28" s="170">
        <v>3.2548651835150847E-3</v>
      </c>
    </row>
    <row r="29" spans="4:8">
      <c r="D29" s="127" t="s">
        <v>324</v>
      </c>
      <c r="E29" s="142">
        <v>1936784772.7100003</v>
      </c>
      <c r="F29" s="170">
        <v>4.4851518439160449E-4</v>
      </c>
    </row>
    <row r="30" spans="4:8">
      <c r="D30" s="438" t="s">
        <v>325</v>
      </c>
      <c r="E30" s="142">
        <v>20857743</v>
      </c>
      <c r="F30" s="170">
        <v>4.8301776116031291E-6</v>
      </c>
    </row>
    <row r="31" spans="4:8">
      <c r="D31" s="127" t="s">
        <v>326</v>
      </c>
      <c r="E31" s="142">
        <v>20857743</v>
      </c>
      <c r="F31" s="170">
        <v>4.8301776116031291E-6</v>
      </c>
    </row>
    <row r="32" spans="4:8">
      <c r="D32" s="501" t="s">
        <v>692</v>
      </c>
      <c r="E32" s="502">
        <v>111978909843.85995</v>
      </c>
      <c r="F32" s="503">
        <v>2.593108164725489E-2</v>
      </c>
    </row>
    <row r="33" spans="4:8" ht="15.6">
      <c r="D33" s="500" t="s">
        <v>589</v>
      </c>
      <c r="E33" s="480"/>
      <c r="F33" s="574"/>
    </row>
    <row r="34" spans="4:8">
      <c r="D34" s="496" t="s">
        <v>301</v>
      </c>
      <c r="E34" s="497">
        <v>1211000</v>
      </c>
      <c r="F34" s="170">
        <v>2.8043998277528828E-7</v>
      </c>
    </row>
    <row r="35" spans="4:8">
      <c r="D35" s="143" t="s">
        <v>303</v>
      </c>
      <c r="E35" s="498">
        <v>1211000</v>
      </c>
      <c r="F35" s="170">
        <v>2.8043998277528828E-7</v>
      </c>
    </row>
    <row r="36" spans="4:8">
      <c r="D36" s="496" t="s">
        <v>319</v>
      </c>
      <c r="E36" s="497">
        <v>50414844977.929993</v>
      </c>
      <c r="F36" s="499">
        <v>1.1674928370957486E-2</v>
      </c>
    </row>
    <row r="37" spans="4:8">
      <c r="D37" s="143" t="s">
        <v>321</v>
      </c>
      <c r="E37" s="498">
        <v>553164040.78999996</v>
      </c>
      <c r="F37" s="170">
        <v>1.281001767721358E-4</v>
      </c>
    </row>
    <row r="38" spans="4:8">
      <c r="D38" s="143" t="s">
        <v>324</v>
      </c>
      <c r="E38" s="498">
        <v>49861680937.139992</v>
      </c>
      <c r="F38" s="170">
        <v>1.1546828194185349E-2</v>
      </c>
      <c r="H38" s="245"/>
    </row>
    <row r="39" spans="4:8">
      <c r="D39" s="501" t="s">
        <v>590</v>
      </c>
      <c r="E39" s="502">
        <v>50416055977.929993</v>
      </c>
      <c r="F39" s="503">
        <v>1.1675208810940261E-2</v>
      </c>
    </row>
    <row r="40" spans="4:8" ht="15.6">
      <c r="D40" s="479" t="s">
        <v>591</v>
      </c>
      <c r="E40" s="480">
        <v>162394965821.78995</v>
      </c>
      <c r="F40" s="487">
        <v>3.7606290458195156E-2</v>
      </c>
    </row>
    <row r="41" spans="4:8" ht="21" customHeight="1">
      <c r="D41" s="488" t="s">
        <v>697</v>
      </c>
    </row>
    <row r="42" spans="4:8">
      <c r="D42" s="489" t="s">
        <v>592</v>
      </c>
    </row>
    <row r="43" spans="4:8">
      <c r="D43" s="490" t="s">
        <v>391</v>
      </c>
    </row>
  </sheetData>
  <mergeCells count="4">
    <mergeCell ref="D4:F4"/>
    <mergeCell ref="D5:F5"/>
    <mergeCell ref="D3:F3"/>
    <mergeCell ref="D2:F2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52"/>
  <dimension ref="B2:I51"/>
  <sheetViews>
    <sheetView showGridLines="0" topLeftCell="A13" zoomScale="85" zoomScaleNormal="85" workbookViewId="0">
      <selection activeCell="B51" sqref="B51"/>
    </sheetView>
  </sheetViews>
  <sheetFormatPr defaultColWidth="11.44140625" defaultRowHeight="14.4"/>
  <cols>
    <col min="1" max="1" width="11.44140625" style="223"/>
    <col min="2" max="2" width="72.5546875" style="223" customWidth="1"/>
    <col min="3" max="3" width="20" style="223" customWidth="1"/>
    <col min="4" max="4" width="22" style="223" customWidth="1"/>
    <col min="5" max="5" width="21.33203125" style="223" customWidth="1"/>
    <col min="6" max="6" width="20.109375" style="223" customWidth="1"/>
    <col min="7" max="7" width="16" style="223" customWidth="1"/>
    <col min="8" max="8" width="12.88671875" style="223" customWidth="1"/>
    <col min="9" max="16384" width="11.44140625" style="223"/>
  </cols>
  <sheetData>
    <row r="2" spans="2:9">
      <c r="B2" s="903" t="s">
        <v>718</v>
      </c>
      <c r="C2" s="903"/>
      <c r="D2" s="903"/>
      <c r="E2" s="903"/>
      <c r="F2" s="903"/>
      <c r="G2" s="903"/>
      <c r="H2" s="903"/>
    </row>
    <row r="3" spans="2:9" ht="15" customHeight="1">
      <c r="B3" s="903"/>
      <c r="C3" s="903"/>
      <c r="D3" s="903"/>
      <c r="E3" s="903"/>
      <c r="F3" s="903"/>
      <c r="G3" s="903"/>
      <c r="H3" s="903"/>
    </row>
    <row r="4" spans="2:9" ht="15" customHeight="1">
      <c r="B4" s="903"/>
      <c r="C4" s="903"/>
      <c r="D4" s="903"/>
      <c r="E4" s="903"/>
      <c r="F4" s="903"/>
      <c r="G4" s="903"/>
      <c r="H4" s="903"/>
    </row>
    <row r="5" spans="2:9" ht="15" customHeight="1">
      <c r="B5" s="903"/>
      <c r="C5" s="903"/>
      <c r="D5" s="903"/>
      <c r="E5" s="903"/>
      <c r="F5" s="903"/>
      <c r="G5" s="903"/>
      <c r="H5" s="903"/>
    </row>
    <row r="6" spans="2:9" ht="25.8">
      <c r="B6" s="904" t="s">
        <v>203</v>
      </c>
      <c r="C6" s="904"/>
      <c r="D6" s="904"/>
      <c r="E6" s="904"/>
      <c r="F6" s="904"/>
      <c r="G6" s="904"/>
      <c r="H6" s="904"/>
    </row>
    <row r="7" spans="2:9">
      <c r="B7" s="905" t="s">
        <v>252</v>
      </c>
      <c r="C7" s="905" t="s">
        <v>701</v>
      </c>
      <c r="D7" s="906" t="s">
        <v>300</v>
      </c>
      <c r="E7" s="906" t="s">
        <v>361</v>
      </c>
      <c r="F7" s="905" t="s">
        <v>702</v>
      </c>
      <c r="G7" s="906" t="s">
        <v>703</v>
      </c>
      <c r="H7" s="906" t="s">
        <v>704</v>
      </c>
    </row>
    <row r="8" spans="2:9">
      <c r="B8" s="905"/>
      <c r="C8" s="905"/>
      <c r="D8" s="906"/>
      <c r="E8" s="906"/>
      <c r="F8" s="905"/>
      <c r="G8" s="906"/>
      <c r="H8" s="906"/>
    </row>
    <row r="9" spans="2:9">
      <c r="B9" s="905"/>
      <c r="C9" s="905"/>
      <c r="D9" s="906"/>
      <c r="E9" s="906"/>
      <c r="F9" s="905"/>
      <c r="G9" s="906"/>
      <c r="H9" s="906"/>
    </row>
    <row r="10" spans="2:9" ht="15.6">
      <c r="B10" s="905"/>
      <c r="C10" s="576" t="s">
        <v>705</v>
      </c>
      <c r="D10" s="576" t="s">
        <v>706</v>
      </c>
      <c r="E10" s="576" t="s">
        <v>707</v>
      </c>
      <c r="F10" s="576" t="s">
        <v>708</v>
      </c>
      <c r="G10" s="576" t="s">
        <v>709</v>
      </c>
      <c r="H10" s="576" t="s">
        <v>710</v>
      </c>
    </row>
    <row r="11" spans="2:9" ht="15.6">
      <c r="B11" s="577" t="s">
        <v>711</v>
      </c>
      <c r="C11" s="578"/>
      <c r="D11" s="578"/>
      <c r="E11" s="578"/>
      <c r="F11" s="578"/>
      <c r="G11" s="578"/>
      <c r="H11" s="578"/>
    </row>
    <row r="12" spans="2:9" ht="15.6">
      <c r="B12" s="481" t="s">
        <v>178</v>
      </c>
      <c r="C12" s="579">
        <v>50454883811.810005</v>
      </c>
      <c r="D12" s="579">
        <v>86319577763</v>
      </c>
      <c r="E12" s="579">
        <v>92271734910.199921</v>
      </c>
      <c r="F12" s="579">
        <v>60435927737.039833</v>
      </c>
      <c r="G12" s="580">
        <v>0.65497768949350399</v>
      </c>
      <c r="H12" s="580">
        <v>1.3256894123638618E-2</v>
      </c>
      <c r="I12" s="224"/>
    </row>
    <row r="13" spans="2:9" ht="15.6">
      <c r="B13" s="484" t="s">
        <v>180</v>
      </c>
      <c r="C13" s="581">
        <v>50040607106.199997</v>
      </c>
      <c r="D13" s="581">
        <v>83146911132</v>
      </c>
      <c r="E13" s="581">
        <v>88846772082.889923</v>
      </c>
      <c r="F13" s="581">
        <v>59918597631.979843</v>
      </c>
      <c r="G13" s="582">
        <v>0.67440376535096369</v>
      </c>
      <c r="H13" s="582">
        <v>1.3143415425014324E-2</v>
      </c>
    </row>
    <row r="14" spans="2:9" ht="15.6">
      <c r="B14" s="484" t="s">
        <v>182</v>
      </c>
      <c r="C14" s="583" t="s">
        <v>392</v>
      </c>
      <c r="D14" s="581">
        <v>1483466959</v>
      </c>
      <c r="E14" s="581">
        <v>1472316959</v>
      </c>
      <c r="F14" s="584">
        <v>0</v>
      </c>
      <c r="G14" s="582">
        <v>0</v>
      </c>
      <c r="H14" s="582">
        <v>0</v>
      </c>
    </row>
    <row r="15" spans="2:9" ht="15.6">
      <c r="B15" s="484" t="s">
        <v>184</v>
      </c>
      <c r="C15" s="581">
        <v>338276.90999999992</v>
      </c>
      <c r="D15" s="581">
        <v>21977743</v>
      </c>
      <c r="E15" s="581">
        <v>21977743</v>
      </c>
      <c r="F15" s="581">
        <v>352058.88</v>
      </c>
      <c r="G15" s="582">
        <v>1.6018882375683437E-2</v>
      </c>
      <c r="H15" s="582">
        <v>7.7225707823235188E-8</v>
      </c>
    </row>
    <row r="16" spans="2:9" ht="15.6">
      <c r="B16" s="484" t="s">
        <v>187</v>
      </c>
      <c r="C16" s="581">
        <v>369541750.07999992</v>
      </c>
      <c r="D16" s="581">
        <v>1398767742</v>
      </c>
      <c r="E16" s="581">
        <v>1670816431.3099999</v>
      </c>
      <c r="F16" s="581">
        <v>482792488.33999991</v>
      </c>
      <c r="G16" s="582">
        <v>0.2889560332857557</v>
      </c>
      <c r="H16" s="582">
        <v>1.0590271617008358E-4</v>
      </c>
    </row>
    <row r="17" spans="2:8" ht="15.6">
      <c r="B17" s="484" t="s">
        <v>189</v>
      </c>
      <c r="C17" s="581">
        <v>44396678.619999997</v>
      </c>
      <c r="D17" s="581">
        <v>268454187</v>
      </c>
      <c r="E17" s="581">
        <v>259851694</v>
      </c>
      <c r="F17" s="581">
        <v>34185557.839999996</v>
      </c>
      <c r="G17" s="582">
        <v>0.13155795643956816</v>
      </c>
      <c r="H17" s="582">
        <v>7.4987567463889758E-6</v>
      </c>
    </row>
    <row r="18" spans="2:8" ht="15.6">
      <c r="B18" s="481" t="s">
        <v>191</v>
      </c>
      <c r="C18" s="579">
        <v>4116487459.3700023</v>
      </c>
      <c r="D18" s="579">
        <v>14405085025</v>
      </c>
      <c r="E18" s="579">
        <v>19707174933.66</v>
      </c>
      <c r="F18" s="579">
        <v>8678184240.3900013</v>
      </c>
      <c r="G18" s="580">
        <v>0.44035658432034308</v>
      </c>
      <c r="H18" s="580">
        <v>1.9035989678333422E-3</v>
      </c>
    </row>
    <row r="19" spans="2:8" ht="15.6">
      <c r="B19" s="484" t="s">
        <v>179</v>
      </c>
      <c r="C19" s="581">
        <v>2620607271.6100016</v>
      </c>
      <c r="D19" s="581">
        <v>4803035402</v>
      </c>
      <c r="E19" s="581">
        <v>9517196166.4199982</v>
      </c>
      <c r="F19" s="581">
        <v>6861339358.8299999</v>
      </c>
      <c r="G19" s="582">
        <v>0.72094125610641591</v>
      </c>
      <c r="H19" s="582">
        <v>1.5050658247878009E-3</v>
      </c>
    </row>
    <row r="20" spans="2:8" ht="15.6">
      <c r="B20" s="484" t="s">
        <v>181</v>
      </c>
      <c r="C20" s="581">
        <v>1440344362.1800008</v>
      </c>
      <c r="D20" s="581">
        <v>6331452133</v>
      </c>
      <c r="E20" s="581">
        <v>6987938970.1000013</v>
      </c>
      <c r="F20" s="581">
        <v>1652354154.3100009</v>
      </c>
      <c r="G20" s="582">
        <v>0.23645801163692115</v>
      </c>
      <c r="H20" s="582">
        <v>3.6245135796959018E-4</v>
      </c>
    </row>
    <row r="21" spans="2:8" ht="15.6">
      <c r="B21" s="484" t="s">
        <v>183</v>
      </c>
      <c r="C21" s="581">
        <v>6493216.5999999996</v>
      </c>
      <c r="D21" s="581">
        <v>110031738</v>
      </c>
      <c r="E21" s="581">
        <v>8479692.4600000009</v>
      </c>
      <c r="F21" s="581">
        <v>7133376.9000000004</v>
      </c>
      <c r="G21" s="582">
        <v>0.84123061463009707</v>
      </c>
      <c r="H21" s="582">
        <v>1.5647384899719479E-6</v>
      </c>
    </row>
    <row r="22" spans="2:8" ht="15.6">
      <c r="B22" s="484" t="s">
        <v>185</v>
      </c>
      <c r="C22" s="581">
        <v>49042608.980000004</v>
      </c>
      <c r="D22" s="581">
        <v>561238144</v>
      </c>
      <c r="E22" s="581">
        <v>597123244.68000007</v>
      </c>
      <c r="F22" s="581">
        <v>117314531.09999999</v>
      </c>
      <c r="G22" s="582">
        <v>0.1964661937802625</v>
      </c>
      <c r="H22" s="582">
        <v>2.5733473054701638E-5</v>
      </c>
    </row>
    <row r="23" spans="2:8" ht="15.6">
      <c r="B23" s="484" t="s">
        <v>186</v>
      </c>
      <c r="C23" s="581" t="s">
        <v>392</v>
      </c>
      <c r="D23" s="581">
        <v>2583526678</v>
      </c>
      <c r="E23" s="581">
        <v>2580635930</v>
      </c>
      <c r="F23" s="581">
        <v>40042819.25</v>
      </c>
      <c r="G23" s="582">
        <v>1.551664796436435E-2</v>
      </c>
      <c r="H23" s="582">
        <v>8.7835735312772617E-6</v>
      </c>
    </row>
    <row r="24" spans="2:8" ht="15.6">
      <c r="B24" s="484" t="s">
        <v>450</v>
      </c>
      <c r="C24" s="581" t="s">
        <v>392</v>
      </c>
      <c r="D24" s="581">
        <v>15800930</v>
      </c>
      <c r="E24" s="581">
        <v>15800930</v>
      </c>
      <c r="F24" s="584">
        <v>0</v>
      </c>
      <c r="G24" s="582">
        <v>0</v>
      </c>
      <c r="H24" s="582">
        <v>0</v>
      </c>
    </row>
    <row r="25" spans="2:8" ht="15.6">
      <c r="B25" s="585" t="s">
        <v>712</v>
      </c>
      <c r="C25" s="586">
        <v>54571371271.180008</v>
      </c>
      <c r="D25" s="586">
        <v>100724662788</v>
      </c>
      <c r="E25" s="586">
        <v>111978909843.85992</v>
      </c>
      <c r="F25" s="586">
        <v>69114111977.42984</v>
      </c>
      <c r="G25" s="587">
        <v>0.61720650856309023</v>
      </c>
      <c r="H25" s="587">
        <v>1.5160493091471963E-2</v>
      </c>
    </row>
    <row r="26" spans="2:8" ht="15.6">
      <c r="B26" s="577" t="s">
        <v>713</v>
      </c>
      <c r="C26" s="588"/>
      <c r="D26" s="588"/>
      <c r="E26" s="588"/>
      <c r="F26" s="588"/>
      <c r="G26" s="589"/>
      <c r="H26" s="589"/>
    </row>
    <row r="27" spans="2:8" ht="15.6">
      <c r="B27" s="481" t="s">
        <v>178</v>
      </c>
      <c r="C27" s="579">
        <v>10965159647.949999</v>
      </c>
      <c r="D27" s="579">
        <v>45456866603</v>
      </c>
      <c r="E27" s="579">
        <v>45570638925.839996</v>
      </c>
      <c r="F27" s="579">
        <v>12070418322.76</v>
      </c>
      <c r="G27" s="580">
        <v>0.26487270328605578</v>
      </c>
      <c r="H27" s="580">
        <v>2.6477008581567048E-3</v>
      </c>
    </row>
    <row r="28" spans="2:8" ht="15.6">
      <c r="B28" s="484" t="s">
        <v>180</v>
      </c>
      <c r="C28" s="581">
        <v>1205190262.5700002</v>
      </c>
      <c r="D28" s="581">
        <v>33230839702</v>
      </c>
      <c r="E28" s="581">
        <v>33341164024.84</v>
      </c>
      <c r="F28" s="581">
        <v>1608567164.9600003</v>
      </c>
      <c r="G28" s="582">
        <v>4.8245681037458008E-2</v>
      </c>
      <c r="H28" s="582">
        <v>3.5284648379058282E-4</v>
      </c>
    </row>
    <row r="29" spans="2:8" ht="15.6">
      <c r="B29" s="484" t="s">
        <v>182</v>
      </c>
      <c r="C29" s="581">
        <v>15190622</v>
      </c>
      <c r="D29" s="581">
        <v>1731300827</v>
      </c>
      <c r="E29" s="581">
        <v>1734379827</v>
      </c>
      <c r="F29" s="581">
        <v>18461291.400000002</v>
      </c>
      <c r="G29" s="582">
        <v>1.0644318570017594E-2</v>
      </c>
      <c r="H29" s="582">
        <v>4.0495677759811223E-6</v>
      </c>
    </row>
    <row r="30" spans="2:8" ht="15.6">
      <c r="B30" s="484" t="s">
        <v>187</v>
      </c>
      <c r="C30" s="581">
        <v>9744778763.3799992</v>
      </c>
      <c r="D30" s="581">
        <v>10494326674</v>
      </c>
      <c r="E30" s="581">
        <v>10494695674</v>
      </c>
      <c r="F30" s="581">
        <v>10443389866.4</v>
      </c>
      <c r="G30" s="582">
        <v>0.99511126294713748</v>
      </c>
      <c r="H30" s="582">
        <v>2.2908048065901406E-3</v>
      </c>
    </row>
    <row r="31" spans="2:8" ht="15.6">
      <c r="B31" s="484" t="s">
        <v>189</v>
      </c>
      <c r="C31" s="581" t="s">
        <v>392</v>
      </c>
      <c r="D31" s="581">
        <v>399400</v>
      </c>
      <c r="E31" s="581">
        <v>399400</v>
      </c>
      <c r="F31" s="581" t="s">
        <v>392</v>
      </c>
      <c r="G31" s="582">
        <v>0</v>
      </c>
      <c r="H31" s="582">
        <v>0</v>
      </c>
    </row>
    <row r="32" spans="2:8" ht="15.6">
      <c r="B32" s="481" t="s">
        <v>191</v>
      </c>
      <c r="C32" s="579">
        <v>80959967.700000003</v>
      </c>
      <c r="D32" s="579">
        <v>4751063850</v>
      </c>
      <c r="E32" s="579">
        <v>4845417052.0900002</v>
      </c>
      <c r="F32" s="579">
        <v>99701776.139999986</v>
      </c>
      <c r="G32" s="580">
        <v>2.0576510766394211E-2</v>
      </c>
      <c r="H32" s="580">
        <v>2.1870035585085201E-5</v>
      </c>
    </row>
    <row r="33" spans="2:9" ht="15.6">
      <c r="B33" s="484" t="s">
        <v>179</v>
      </c>
      <c r="C33" s="581" t="s">
        <v>392</v>
      </c>
      <c r="D33" s="581"/>
      <c r="E33" s="581"/>
      <c r="F33" s="581"/>
      <c r="G33" s="582"/>
      <c r="H33" s="582"/>
    </row>
    <row r="34" spans="2:9" ht="15.6">
      <c r="B34" s="484" t="s">
        <v>181</v>
      </c>
      <c r="C34" s="581">
        <v>66122234.920000002</v>
      </c>
      <c r="D34" s="581">
        <v>406695886</v>
      </c>
      <c r="E34" s="581">
        <v>480798677.41000003</v>
      </c>
      <c r="F34" s="581">
        <v>75801895.849999994</v>
      </c>
      <c r="G34" s="582">
        <v>0.15765828695356435</v>
      </c>
      <c r="H34" s="582">
        <v>1.6627488735291677E-5</v>
      </c>
    </row>
    <row r="35" spans="2:9" ht="15.6">
      <c r="B35" s="484" t="s">
        <v>183</v>
      </c>
      <c r="C35" s="581" t="s">
        <v>392</v>
      </c>
      <c r="D35" s="581">
        <v>302500</v>
      </c>
      <c r="E35" s="581">
        <v>302500</v>
      </c>
      <c r="F35" s="581" t="s">
        <v>392</v>
      </c>
      <c r="G35" s="582">
        <v>0</v>
      </c>
      <c r="H35" s="582">
        <v>0</v>
      </c>
    </row>
    <row r="36" spans="2:9" ht="15.6">
      <c r="B36" s="484" t="s">
        <v>185</v>
      </c>
      <c r="C36" s="581">
        <v>14837732.779999999</v>
      </c>
      <c r="D36" s="581">
        <v>27442760</v>
      </c>
      <c r="E36" s="581">
        <v>47693170.680000007</v>
      </c>
      <c r="F36" s="581">
        <v>23899880.289999999</v>
      </c>
      <c r="G36" s="582">
        <v>0.50111745453783274</v>
      </c>
      <c r="H36" s="582">
        <v>5.2425468497935269E-6</v>
      </c>
    </row>
    <row r="37" spans="2:9" ht="15.6">
      <c r="B37" s="484" t="s">
        <v>186</v>
      </c>
      <c r="C37" s="581" t="s">
        <v>392</v>
      </c>
      <c r="D37" s="581">
        <v>585000</v>
      </c>
      <c r="E37" s="581">
        <v>585000</v>
      </c>
      <c r="F37" s="581" t="s">
        <v>392</v>
      </c>
      <c r="G37" s="582">
        <v>0</v>
      </c>
      <c r="H37" s="582">
        <v>0</v>
      </c>
    </row>
    <row r="38" spans="2:9" ht="15" customHeight="1">
      <c r="B38" s="484" t="s">
        <v>450</v>
      </c>
      <c r="C38" s="581" t="s">
        <v>392</v>
      </c>
      <c r="D38" s="581">
        <v>4316037704</v>
      </c>
      <c r="E38" s="581">
        <v>4316037704</v>
      </c>
      <c r="F38" s="581" t="s">
        <v>392</v>
      </c>
      <c r="G38" s="582">
        <v>0</v>
      </c>
      <c r="H38" s="582">
        <v>0</v>
      </c>
    </row>
    <row r="39" spans="2:9" ht="15" customHeight="1">
      <c r="B39" s="585" t="s">
        <v>590</v>
      </c>
      <c r="C39" s="586">
        <v>11046119615.65</v>
      </c>
      <c r="D39" s="586">
        <v>50207930453</v>
      </c>
      <c r="E39" s="586">
        <v>50416055977.929993</v>
      </c>
      <c r="F39" s="586">
        <v>12170120098.9</v>
      </c>
      <c r="G39" s="587">
        <v>0.24139373584136692</v>
      </c>
      <c r="H39" s="587">
        <v>2.6695708937417898E-3</v>
      </c>
    </row>
    <row r="40" spans="2:9" ht="15" customHeight="1">
      <c r="B40" s="479" t="s">
        <v>591</v>
      </c>
      <c r="C40" s="590">
        <v>65617490886.830009</v>
      </c>
      <c r="D40" s="590">
        <v>150932593241</v>
      </c>
      <c r="E40" s="590">
        <v>162394965821.78992</v>
      </c>
      <c r="F40" s="590">
        <v>81284232076.329834</v>
      </c>
      <c r="G40" s="591">
        <v>0.50053418629694513</v>
      </c>
      <c r="H40" s="591">
        <v>1.7830063985213751E-2</v>
      </c>
    </row>
    <row r="41" spans="2:9" ht="15" customHeight="1">
      <c r="B41" s="901" t="s">
        <v>436</v>
      </c>
      <c r="C41" s="901"/>
      <c r="D41" s="901"/>
      <c r="E41" s="901"/>
      <c r="F41" s="901"/>
    </row>
    <row r="42" spans="2:9">
      <c r="B42" s="901" t="s">
        <v>437</v>
      </c>
      <c r="C42" s="901"/>
      <c r="D42" s="901"/>
      <c r="E42" s="901"/>
      <c r="F42" s="901"/>
    </row>
    <row r="43" spans="2:9">
      <c r="B43" s="902" t="s">
        <v>396</v>
      </c>
      <c r="C43" s="902"/>
      <c r="D43" s="902"/>
      <c r="E43" s="902"/>
      <c r="F43" s="902"/>
    </row>
    <row r="44" spans="2:9">
      <c r="B44" s="902" t="s">
        <v>438</v>
      </c>
      <c r="C44" s="902"/>
      <c r="D44" s="902"/>
      <c r="E44" s="902"/>
      <c r="F44" s="902"/>
    </row>
    <row r="47" spans="2:9">
      <c r="B47" s="901"/>
      <c r="C47" s="901"/>
      <c r="D47" s="901"/>
      <c r="E47" s="901"/>
      <c r="F47" s="901"/>
    </row>
    <row r="48" spans="2:9">
      <c r="B48" s="901"/>
      <c r="C48" s="901"/>
      <c r="D48" s="901"/>
      <c r="E48" s="901"/>
      <c r="F48" s="901"/>
      <c r="I48" s="592"/>
    </row>
    <row r="49" spans="2:9">
      <c r="B49" s="902"/>
      <c r="C49" s="902"/>
      <c r="D49" s="902"/>
      <c r="E49" s="902"/>
      <c r="F49" s="902"/>
    </row>
    <row r="51" spans="2:9">
      <c r="F51" s="907"/>
      <c r="G51" s="907"/>
      <c r="H51" s="908"/>
      <c r="I51" s="908"/>
    </row>
  </sheetData>
  <mergeCells count="18">
    <mergeCell ref="F51:G51"/>
    <mergeCell ref="B47:F47"/>
    <mergeCell ref="B48:F48"/>
    <mergeCell ref="B49:F49"/>
    <mergeCell ref="H51:I51"/>
    <mergeCell ref="B41:F41"/>
    <mergeCell ref="B42:F42"/>
    <mergeCell ref="B43:F43"/>
    <mergeCell ref="B44:F44"/>
    <mergeCell ref="B2:H5"/>
    <mergeCell ref="B6:H6"/>
    <mergeCell ref="B7:B10"/>
    <mergeCell ref="C7:C9"/>
    <mergeCell ref="D7:D9"/>
    <mergeCell ref="E7:E9"/>
    <mergeCell ref="F7:F9"/>
    <mergeCell ref="G7:G9"/>
    <mergeCell ref="H7:H9"/>
  </mergeCells>
  <pageMargins left="0.7" right="0.7" top="0.75" bottom="0.75" header="0.3" footer="0.3"/>
  <pageSetup paperSize="9" orientation="portrait" r:id="rId1"/>
  <ignoredErrors>
    <ignoredError sqref="C10:H10" numberStoredAsText="1"/>
  </ignoredError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53"/>
  <dimension ref="A3:K92"/>
  <sheetViews>
    <sheetView showGridLines="0" topLeftCell="C40" zoomScale="85" zoomScaleNormal="85" workbookViewId="0">
      <selection activeCell="C81" sqref="C81:G81"/>
    </sheetView>
  </sheetViews>
  <sheetFormatPr defaultColWidth="11.44140625" defaultRowHeight="14.4"/>
  <cols>
    <col min="1" max="1" width="11.44140625" style="223"/>
    <col min="2" max="2" width="81.5546875" style="223" bestFit="1" customWidth="1"/>
    <col min="3" max="3" width="82.33203125" style="223" bestFit="1" customWidth="1"/>
    <col min="4" max="4" width="20" style="223" customWidth="1"/>
    <col min="5" max="5" width="22" style="223" customWidth="1"/>
    <col min="6" max="6" width="21.33203125" style="223" customWidth="1"/>
    <col min="7" max="7" width="20.109375" style="223" customWidth="1"/>
    <col min="8" max="8" width="16" style="223" customWidth="1"/>
    <col min="9" max="9" width="12.88671875" style="223" customWidth="1"/>
    <col min="10" max="10" width="19.33203125" style="223" bestFit="1" customWidth="1"/>
    <col min="11" max="11" width="19" style="223" bestFit="1" customWidth="1"/>
    <col min="12" max="16384" width="11.44140625" style="223"/>
  </cols>
  <sheetData>
    <row r="3" spans="1:11">
      <c r="C3" s="903" t="s">
        <v>719</v>
      </c>
      <c r="D3" s="903"/>
      <c r="E3" s="903"/>
      <c r="F3" s="903"/>
      <c r="G3" s="903"/>
      <c r="H3" s="903"/>
      <c r="I3" s="903"/>
    </row>
    <row r="4" spans="1:11">
      <c r="C4" s="903"/>
      <c r="D4" s="903"/>
      <c r="E4" s="903"/>
      <c r="F4" s="903"/>
      <c r="G4" s="903"/>
      <c r="H4" s="903"/>
      <c r="I4" s="903"/>
    </row>
    <row r="5" spans="1:11">
      <c r="C5" s="903"/>
      <c r="D5" s="903"/>
      <c r="E5" s="903"/>
      <c r="F5" s="903"/>
      <c r="G5" s="903"/>
      <c r="H5" s="903"/>
      <c r="I5" s="903"/>
    </row>
    <row r="6" spans="1:11">
      <c r="C6" s="903"/>
      <c r="D6" s="903"/>
      <c r="E6" s="903"/>
      <c r="F6" s="903"/>
      <c r="G6" s="903"/>
      <c r="H6" s="903"/>
      <c r="I6" s="903"/>
    </row>
    <row r="7" spans="1:11" ht="25.8">
      <c r="C7" s="904" t="s">
        <v>203</v>
      </c>
      <c r="D7" s="904"/>
      <c r="E7" s="904"/>
      <c r="F7" s="904"/>
      <c r="G7" s="904"/>
      <c r="H7" s="904"/>
      <c r="I7" s="904"/>
    </row>
    <row r="8" spans="1:11">
      <c r="C8" s="905" t="s">
        <v>252</v>
      </c>
      <c r="D8" s="905" t="s">
        <v>701</v>
      </c>
      <c r="E8" s="906" t="s">
        <v>300</v>
      </c>
      <c r="F8" s="906" t="s">
        <v>361</v>
      </c>
      <c r="G8" s="905" t="s">
        <v>702</v>
      </c>
      <c r="H8" s="906" t="s">
        <v>703</v>
      </c>
      <c r="I8" s="906" t="s">
        <v>704</v>
      </c>
    </row>
    <row r="9" spans="1:11">
      <c r="C9" s="905"/>
      <c r="D9" s="905"/>
      <c r="E9" s="906"/>
      <c r="F9" s="906"/>
      <c r="G9" s="905"/>
      <c r="H9" s="906"/>
      <c r="I9" s="906"/>
    </row>
    <row r="10" spans="1:11">
      <c r="C10" s="905"/>
      <c r="D10" s="905"/>
      <c r="E10" s="906"/>
      <c r="F10" s="906"/>
      <c r="G10" s="905"/>
      <c r="H10" s="906"/>
      <c r="I10" s="906"/>
    </row>
    <row r="11" spans="1:11" ht="15.6">
      <c r="C11" s="905"/>
      <c r="D11" s="576" t="s">
        <v>705</v>
      </c>
      <c r="E11" s="576" t="s">
        <v>706</v>
      </c>
      <c r="F11" s="576" t="s">
        <v>707</v>
      </c>
      <c r="G11" s="576" t="s">
        <v>708</v>
      </c>
      <c r="H11" s="576" t="s">
        <v>709</v>
      </c>
      <c r="I11" s="576" t="s">
        <v>710</v>
      </c>
    </row>
    <row r="12" spans="1:11" ht="15.6">
      <c r="C12" s="577" t="s">
        <v>711</v>
      </c>
      <c r="D12" s="593">
        <v>54456610752.829994</v>
      </c>
      <c r="E12" s="593">
        <v>100724662788</v>
      </c>
      <c r="F12" s="593">
        <v>111978909843.85995</v>
      </c>
      <c r="G12" s="593">
        <v>69114111977.429962</v>
      </c>
      <c r="H12" s="594">
        <v>0.61720650856309112</v>
      </c>
      <c r="I12" s="595">
        <v>1.5160493091471989E-2</v>
      </c>
      <c r="J12" s="224"/>
    </row>
    <row r="13" spans="1:11">
      <c r="A13" s="223" t="b">
        <f>B13=C13</f>
        <v>1</v>
      </c>
      <c r="B13" s="223" t="s">
        <v>612</v>
      </c>
      <c r="C13" s="126" t="s">
        <v>612</v>
      </c>
      <c r="D13" s="169">
        <v>286346497.23000002</v>
      </c>
      <c r="E13" s="169">
        <v>448455814</v>
      </c>
      <c r="F13" s="169">
        <v>448455814</v>
      </c>
      <c r="G13" s="169">
        <v>303992538.18000007</v>
      </c>
      <c r="H13" s="170">
        <v>0.67786508434028236</v>
      </c>
      <c r="I13" s="323">
        <v>6.6682138322806547E-5</v>
      </c>
      <c r="K13" s="224"/>
    </row>
    <row r="14" spans="1:11">
      <c r="A14" s="223" t="b">
        <f t="shared" ref="A14:A77" si="0">B14=C14</f>
        <v>1</v>
      </c>
      <c r="B14" s="223" t="s">
        <v>643</v>
      </c>
      <c r="C14" s="126" t="s">
        <v>643</v>
      </c>
      <c r="D14" s="169">
        <v>19042686.399999999</v>
      </c>
      <c r="E14" s="169">
        <v>49920776</v>
      </c>
      <c r="F14" s="169">
        <v>52751307</v>
      </c>
      <c r="G14" s="169">
        <v>52567374.149999999</v>
      </c>
      <c r="H14" s="170">
        <v>0.99651320772014229</v>
      </c>
      <c r="I14" s="323">
        <v>1.153089130188276E-5</v>
      </c>
    </row>
    <row r="15" spans="1:11">
      <c r="A15" s="223" t="b">
        <f t="shared" si="0"/>
        <v>1</v>
      </c>
      <c r="B15" s="223" t="s">
        <v>607</v>
      </c>
      <c r="C15" s="126" t="s">
        <v>607</v>
      </c>
      <c r="D15" s="169" t="s">
        <v>392</v>
      </c>
      <c r="E15" s="169">
        <v>861106508</v>
      </c>
      <c r="F15" s="169">
        <v>861106508</v>
      </c>
      <c r="G15" s="169">
        <v>0</v>
      </c>
      <c r="H15" s="170">
        <v>0</v>
      </c>
      <c r="I15" s="323">
        <v>0</v>
      </c>
    </row>
    <row r="16" spans="1:11">
      <c r="A16" s="223" t="b">
        <f t="shared" si="0"/>
        <v>1</v>
      </c>
      <c r="B16" s="223" t="s">
        <v>610</v>
      </c>
      <c r="C16" s="126" t="s">
        <v>610</v>
      </c>
      <c r="D16" s="169" t="s">
        <v>392</v>
      </c>
      <c r="E16" s="169">
        <v>498273283</v>
      </c>
      <c r="F16" s="169">
        <v>498273283</v>
      </c>
      <c r="G16" s="169">
        <v>0</v>
      </c>
      <c r="H16" s="170">
        <v>0</v>
      </c>
      <c r="I16" s="323">
        <v>0</v>
      </c>
    </row>
    <row r="17" spans="1:10">
      <c r="A17" s="223" t="b">
        <f t="shared" si="0"/>
        <v>1</v>
      </c>
      <c r="B17" s="223" t="s">
        <v>626</v>
      </c>
      <c r="C17" s="126" t="s">
        <v>626</v>
      </c>
      <c r="D17" s="169">
        <v>182112899.56000006</v>
      </c>
      <c r="E17" s="169">
        <v>162487253</v>
      </c>
      <c r="F17" s="169">
        <v>218433638.89999998</v>
      </c>
      <c r="G17" s="169">
        <v>198970780.03999999</v>
      </c>
      <c r="H17" s="170">
        <v>0.91089806973865317</v>
      </c>
      <c r="I17" s="323">
        <v>4.3645140621734166E-5</v>
      </c>
    </row>
    <row r="18" spans="1:10">
      <c r="A18" s="223" t="b">
        <f t="shared" si="0"/>
        <v>1</v>
      </c>
      <c r="B18" s="223" t="s">
        <v>601</v>
      </c>
      <c r="C18" s="126" t="s">
        <v>601</v>
      </c>
      <c r="D18" s="169">
        <v>1479375752.9900005</v>
      </c>
      <c r="E18" s="169">
        <v>1721198511</v>
      </c>
      <c r="F18" s="169">
        <v>2087448918.6799998</v>
      </c>
      <c r="G18" s="169">
        <v>1760048255.3299999</v>
      </c>
      <c r="H18" s="170">
        <v>0.84315752092413743</v>
      </c>
      <c r="I18" s="323">
        <v>3.8607454616940617E-4</v>
      </c>
    </row>
    <row r="19" spans="1:10">
      <c r="A19" s="223" t="b">
        <f t="shared" si="0"/>
        <v>1</v>
      </c>
      <c r="B19" s="223" t="s">
        <v>642</v>
      </c>
      <c r="C19" s="126" t="s">
        <v>642</v>
      </c>
      <c r="D19" s="169">
        <v>39447143.009999998</v>
      </c>
      <c r="E19" s="169">
        <v>61569401</v>
      </c>
      <c r="F19" s="169">
        <v>65484566</v>
      </c>
      <c r="G19" s="169">
        <v>46149252.32</v>
      </c>
      <c r="H19" s="170">
        <v>0.70473479689855467</v>
      </c>
      <c r="I19" s="323">
        <v>1.0123047246884041E-5</v>
      </c>
    </row>
    <row r="20" spans="1:10">
      <c r="A20" s="223" t="b">
        <f t="shared" si="0"/>
        <v>1</v>
      </c>
      <c r="B20" s="223" t="s">
        <v>650</v>
      </c>
      <c r="C20" s="126" t="s">
        <v>650</v>
      </c>
      <c r="D20" s="169" t="s">
        <v>392</v>
      </c>
      <c r="E20" s="169">
        <v>14832507</v>
      </c>
      <c r="F20" s="169">
        <v>15053733</v>
      </c>
      <c r="G20" s="169">
        <v>7226058.5999999996</v>
      </c>
      <c r="H20" s="170">
        <v>0.48001772052154762</v>
      </c>
      <c r="I20" s="323">
        <v>1.5850686401012692E-6</v>
      </c>
    </row>
    <row r="21" spans="1:10">
      <c r="A21" s="223" t="b">
        <f t="shared" si="0"/>
        <v>1</v>
      </c>
      <c r="B21" s="223" t="s">
        <v>594</v>
      </c>
      <c r="C21" s="126" t="s">
        <v>594</v>
      </c>
      <c r="D21" s="169">
        <v>3831795196.2700005</v>
      </c>
      <c r="E21" s="169">
        <v>6018879031</v>
      </c>
      <c r="F21" s="169">
        <v>11140059499.68</v>
      </c>
      <c r="G21" s="169">
        <v>8487017038.0700006</v>
      </c>
      <c r="H21" s="170">
        <v>0.76184665246301364</v>
      </c>
      <c r="I21" s="323">
        <v>1.861665577283018E-3</v>
      </c>
    </row>
    <row r="22" spans="1:10">
      <c r="A22" s="223" t="b">
        <f t="shared" si="0"/>
        <v>1</v>
      </c>
      <c r="B22" s="223" t="s">
        <v>632</v>
      </c>
      <c r="C22" s="126" t="s">
        <v>632</v>
      </c>
      <c r="D22" s="169" t="s">
        <v>392</v>
      </c>
      <c r="E22" s="169">
        <v>104170377</v>
      </c>
      <c r="F22" s="169">
        <v>128177931</v>
      </c>
      <c r="G22" s="169">
        <v>78954119</v>
      </c>
      <c r="H22" s="170">
        <v>0.61597279956094786</v>
      </c>
      <c r="I22" s="323">
        <v>1.7318943141939617E-5</v>
      </c>
    </row>
    <row r="23" spans="1:10">
      <c r="A23" s="223" t="b">
        <f t="shared" si="0"/>
        <v>1</v>
      </c>
      <c r="B23" s="223" t="s">
        <v>628</v>
      </c>
      <c r="C23" s="126" t="s">
        <v>628</v>
      </c>
      <c r="D23" s="169">
        <v>105015361.51999998</v>
      </c>
      <c r="E23" s="169">
        <v>138734623</v>
      </c>
      <c r="F23" s="169">
        <v>170151668</v>
      </c>
      <c r="G23" s="169">
        <v>121965146.05999997</v>
      </c>
      <c r="H23" s="170">
        <v>0.71680252972894754</v>
      </c>
      <c r="I23" s="323">
        <v>2.6753606482664951E-5</v>
      </c>
      <c r="J23" s="596"/>
    </row>
    <row r="24" spans="1:10">
      <c r="A24" s="223" t="b">
        <f t="shared" si="0"/>
        <v>1</v>
      </c>
      <c r="B24" s="223" t="s">
        <v>604</v>
      </c>
      <c r="C24" s="126" t="s">
        <v>604</v>
      </c>
      <c r="D24" s="169" t="s">
        <v>392</v>
      </c>
      <c r="E24" s="169">
        <v>1464310753</v>
      </c>
      <c r="F24" s="169">
        <v>1464310753</v>
      </c>
      <c r="G24" s="169">
        <v>0</v>
      </c>
      <c r="H24" s="170">
        <v>0</v>
      </c>
      <c r="I24" s="323">
        <v>0</v>
      </c>
    </row>
    <row r="25" spans="1:10">
      <c r="A25" s="223" t="b">
        <f t="shared" si="0"/>
        <v>1</v>
      </c>
      <c r="B25" s="223" t="s">
        <v>608</v>
      </c>
      <c r="C25" s="126" t="s">
        <v>608</v>
      </c>
      <c r="D25" s="169">
        <v>585923429.53999996</v>
      </c>
      <c r="E25" s="169">
        <v>580970005</v>
      </c>
      <c r="F25" s="169">
        <v>645940960</v>
      </c>
      <c r="G25" s="169">
        <v>606237671.35000002</v>
      </c>
      <c r="H25" s="170">
        <v>0.93848851348581463</v>
      </c>
      <c r="I25" s="323">
        <v>1.3298097545249698E-4</v>
      </c>
    </row>
    <row r="26" spans="1:10">
      <c r="A26" s="223" t="b">
        <f t="shared" si="0"/>
        <v>1</v>
      </c>
      <c r="B26" s="223" t="s">
        <v>595</v>
      </c>
      <c r="C26" s="126" t="s">
        <v>595</v>
      </c>
      <c r="D26" s="169" t="s">
        <v>392</v>
      </c>
      <c r="E26" s="169">
        <v>9434099495</v>
      </c>
      <c r="F26" s="169">
        <v>9434099495</v>
      </c>
      <c r="G26" s="169">
        <v>0</v>
      </c>
      <c r="H26" s="170">
        <v>0</v>
      </c>
      <c r="I26" s="323">
        <v>0</v>
      </c>
    </row>
    <row r="27" spans="1:10">
      <c r="A27" s="223" t="b">
        <f t="shared" si="0"/>
        <v>1</v>
      </c>
      <c r="B27" s="223" t="s">
        <v>634</v>
      </c>
      <c r="C27" s="126" t="s">
        <v>634</v>
      </c>
      <c r="D27" s="169">
        <v>67010712.409999996</v>
      </c>
      <c r="E27" s="169">
        <v>111008989</v>
      </c>
      <c r="F27" s="169">
        <v>125708367</v>
      </c>
      <c r="G27" s="169">
        <v>86643831.409999982</v>
      </c>
      <c r="H27" s="170">
        <v>0.68924474541937231</v>
      </c>
      <c r="I27" s="323">
        <v>1.9005716342545616E-5</v>
      </c>
    </row>
    <row r="28" spans="1:10">
      <c r="A28" s="223" t="b">
        <f t="shared" si="0"/>
        <v>1</v>
      </c>
      <c r="B28" s="223" t="s">
        <v>603</v>
      </c>
      <c r="C28" s="126" t="s">
        <v>603</v>
      </c>
      <c r="D28" s="169" t="s">
        <v>392</v>
      </c>
      <c r="E28" s="169">
        <v>1756795588</v>
      </c>
      <c r="F28" s="169">
        <v>1756795588</v>
      </c>
      <c r="G28" s="169">
        <v>961626357.70000017</v>
      </c>
      <c r="H28" s="170">
        <v>0.54737521215814899</v>
      </c>
      <c r="I28" s="323">
        <v>2.10937091360576E-4</v>
      </c>
    </row>
    <row r="29" spans="1:10">
      <c r="A29" s="223" t="b">
        <f t="shared" si="0"/>
        <v>1</v>
      </c>
      <c r="B29" s="223" t="s">
        <v>615</v>
      </c>
      <c r="C29" s="126" t="s">
        <v>615</v>
      </c>
      <c r="D29" s="169">
        <v>237346085.34</v>
      </c>
      <c r="E29" s="169">
        <v>303372840</v>
      </c>
      <c r="F29" s="169">
        <v>352542735.49999982</v>
      </c>
      <c r="G29" s="169">
        <v>264888124.32999983</v>
      </c>
      <c r="H29" s="170">
        <v>0.75136457982694693</v>
      </c>
      <c r="I29" s="323">
        <v>5.8104408260781164E-5</v>
      </c>
    </row>
    <row r="30" spans="1:10">
      <c r="A30" s="223" t="b">
        <f t="shared" si="0"/>
        <v>1</v>
      </c>
      <c r="B30" s="223" t="s">
        <v>641</v>
      </c>
      <c r="C30" s="126" t="s">
        <v>641</v>
      </c>
      <c r="D30" s="169">
        <v>55462065.020000003</v>
      </c>
      <c r="E30" s="169">
        <v>62608873</v>
      </c>
      <c r="F30" s="169">
        <v>67229441.99000001</v>
      </c>
      <c r="G30" s="169">
        <v>60076377.989999995</v>
      </c>
      <c r="H30" s="170">
        <v>0.89360221075367596</v>
      </c>
      <c r="I30" s="323">
        <v>1.3178025260246175E-5</v>
      </c>
    </row>
    <row r="31" spans="1:10">
      <c r="A31" s="223" t="b">
        <f t="shared" si="0"/>
        <v>1</v>
      </c>
      <c r="B31" s="223" t="s">
        <v>636</v>
      </c>
      <c r="C31" s="126" t="s">
        <v>636</v>
      </c>
      <c r="D31" s="169">
        <v>76336332.390000001</v>
      </c>
      <c r="E31" s="169">
        <v>92807444</v>
      </c>
      <c r="F31" s="169">
        <v>98399671</v>
      </c>
      <c r="G31" s="169">
        <v>84048827.63000001</v>
      </c>
      <c r="H31" s="170">
        <v>0.85415760820988962</v>
      </c>
      <c r="I31" s="323">
        <v>1.8436490525220775E-5</v>
      </c>
    </row>
    <row r="32" spans="1:10">
      <c r="A32" s="223" t="b">
        <f t="shared" si="0"/>
        <v>1</v>
      </c>
      <c r="B32" s="223" t="s">
        <v>613</v>
      </c>
      <c r="C32" s="126" t="s">
        <v>613</v>
      </c>
      <c r="D32" s="169">
        <v>340939625.16000015</v>
      </c>
      <c r="E32" s="169">
        <v>417875127</v>
      </c>
      <c r="F32" s="169">
        <v>446118166</v>
      </c>
      <c r="G32" s="169">
        <v>384950292.20999998</v>
      </c>
      <c r="H32" s="170">
        <v>0.86274566358645277</v>
      </c>
      <c r="I32" s="323">
        <v>8.444058787177437E-5</v>
      </c>
    </row>
    <row r="33" spans="1:9">
      <c r="A33" s="223" t="b">
        <f t="shared" si="0"/>
        <v>1</v>
      </c>
      <c r="B33" s="223" t="s">
        <v>614</v>
      </c>
      <c r="C33" s="126" t="s">
        <v>614</v>
      </c>
      <c r="D33" s="169">
        <v>293512683.60000002</v>
      </c>
      <c r="E33" s="169">
        <v>327770852</v>
      </c>
      <c r="F33" s="169">
        <v>378569236.06999999</v>
      </c>
      <c r="G33" s="169">
        <v>358235119.31</v>
      </c>
      <c r="H33" s="170">
        <v>0.94628692766720202</v>
      </c>
      <c r="I33" s="323">
        <v>7.858049385334595E-5</v>
      </c>
    </row>
    <row r="34" spans="1:9">
      <c r="A34" s="223" t="b">
        <f t="shared" si="0"/>
        <v>1</v>
      </c>
      <c r="B34" s="223" t="s">
        <v>648</v>
      </c>
      <c r="C34" s="126" t="s">
        <v>648</v>
      </c>
      <c r="D34" s="169">
        <v>18352751.609999996</v>
      </c>
      <c r="E34" s="169">
        <v>16769023</v>
      </c>
      <c r="F34" s="169">
        <v>17739324.140000001</v>
      </c>
      <c r="G34" s="169">
        <v>17665017.710000001</v>
      </c>
      <c r="H34" s="170">
        <v>0.99581120287258029</v>
      </c>
      <c r="I34" s="323">
        <v>3.8749015402330857E-6</v>
      </c>
    </row>
    <row r="35" spans="1:9">
      <c r="A35" s="223" t="b">
        <f t="shared" si="0"/>
        <v>1</v>
      </c>
      <c r="B35" s="223" t="s">
        <v>611</v>
      </c>
      <c r="C35" s="126" t="s">
        <v>611</v>
      </c>
      <c r="D35" s="169">
        <v>161279870.23000005</v>
      </c>
      <c r="E35" s="169">
        <v>443972714</v>
      </c>
      <c r="F35" s="169">
        <v>449255611.41000003</v>
      </c>
      <c r="G35" s="169">
        <v>164500724.60000002</v>
      </c>
      <c r="H35" s="170">
        <v>0.36616287125209257</v>
      </c>
      <c r="I35" s="323">
        <v>3.6083978039895145E-5</v>
      </c>
    </row>
    <row r="36" spans="1:9">
      <c r="A36" s="223" t="b">
        <f t="shared" si="0"/>
        <v>1</v>
      </c>
      <c r="B36" s="223" t="s">
        <v>606</v>
      </c>
      <c r="C36" s="126" t="s">
        <v>606</v>
      </c>
      <c r="D36" s="169">
        <v>484996949.92999983</v>
      </c>
      <c r="E36" s="169">
        <v>927600625</v>
      </c>
      <c r="F36" s="169">
        <v>930037064</v>
      </c>
      <c r="G36" s="169">
        <v>493764321.57999992</v>
      </c>
      <c r="H36" s="170">
        <v>0.53090821935242782</v>
      </c>
      <c r="I36" s="323">
        <v>1.0830943742102178E-4</v>
      </c>
    </row>
    <row r="37" spans="1:9">
      <c r="A37" s="223" t="b">
        <f t="shared" si="0"/>
        <v>1</v>
      </c>
      <c r="B37" s="223" t="s">
        <v>616</v>
      </c>
      <c r="C37" s="126" t="s">
        <v>616</v>
      </c>
      <c r="D37" s="169">
        <v>295412275.21000004</v>
      </c>
      <c r="E37" s="169">
        <v>296599695</v>
      </c>
      <c r="F37" s="169">
        <v>332829201</v>
      </c>
      <c r="G37" s="169">
        <v>312342411.64000005</v>
      </c>
      <c r="H37" s="170">
        <v>0.93844653864971417</v>
      </c>
      <c r="I37" s="323">
        <v>6.8513720835887724E-5</v>
      </c>
    </row>
    <row r="38" spans="1:9">
      <c r="A38" s="223" t="b">
        <f t="shared" si="0"/>
        <v>1</v>
      </c>
      <c r="B38" s="223" t="s">
        <v>600</v>
      </c>
      <c r="C38" s="126" t="s">
        <v>600</v>
      </c>
      <c r="D38" s="169" t="s">
        <v>392</v>
      </c>
      <c r="E38" s="169">
        <v>4174260992</v>
      </c>
      <c r="F38" s="169">
        <v>4174260992</v>
      </c>
      <c r="G38" s="169">
        <v>0</v>
      </c>
      <c r="H38" s="170">
        <v>0</v>
      </c>
      <c r="I38" s="323">
        <v>0</v>
      </c>
    </row>
    <row r="39" spans="1:9">
      <c r="A39" s="223" t="b">
        <f t="shared" si="0"/>
        <v>1</v>
      </c>
      <c r="B39" s="223" t="s">
        <v>623</v>
      </c>
      <c r="C39" s="126" t="s">
        <v>623</v>
      </c>
      <c r="D39" s="169">
        <v>226277298.23999998</v>
      </c>
      <c r="E39" s="169">
        <v>210906370</v>
      </c>
      <c r="F39" s="169">
        <v>233600171.03999996</v>
      </c>
      <c r="G39" s="169">
        <v>229055145.68999997</v>
      </c>
      <c r="H39" s="170">
        <v>0.98054357011056392</v>
      </c>
      <c r="I39" s="323">
        <v>5.0244282310005948E-5</v>
      </c>
    </row>
    <row r="40" spans="1:9">
      <c r="A40" s="223" t="b">
        <f t="shared" si="0"/>
        <v>1</v>
      </c>
      <c r="B40" s="223" t="s">
        <v>625</v>
      </c>
      <c r="C40" s="126" t="s">
        <v>625</v>
      </c>
      <c r="D40" s="169">
        <v>196970557.94999996</v>
      </c>
      <c r="E40" s="169">
        <v>206240000</v>
      </c>
      <c r="F40" s="169">
        <v>226639811</v>
      </c>
      <c r="G40" s="169">
        <v>205630271.01000002</v>
      </c>
      <c r="H40" s="170">
        <v>0.90729986979207278</v>
      </c>
      <c r="I40" s="323">
        <v>4.5105930089395647E-5</v>
      </c>
    </row>
    <row r="41" spans="1:9">
      <c r="A41" s="223" t="b">
        <f t="shared" si="0"/>
        <v>1</v>
      </c>
      <c r="B41" s="223" t="s">
        <v>647</v>
      </c>
      <c r="C41" s="126" t="s">
        <v>647</v>
      </c>
      <c r="D41" s="169">
        <v>13506063.029999999</v>
      </c>
      <c r="E41" s="169">
        <v>16399548</v>
      </c>
      <c r="F41" s="169">
        <v>17750548</v>
      </c>
      <c r="G41" s="169">
        <v>13169713.789999999</v>
      </c>
      <c r="H41" s="170">
        <v>0.74193280060987421</v>
      </c>
      <c r="I41" s="323">
        <v>2.8888362914242392E-6</v>
      </c>
    </row>
    <row r="42" spans="1:9">
      <c r="A42" s="223" t="b">
        <f t="shared" si="0"/>
        <v>1</v>
      </c>
      <c r="B42" s="223" t="s">
        <v>622</v>
      </c>
      <c r="C42" s="126" t="s">
        <v>622</v>
      </c>
      <c r="D42" s="169">
        <v>199368417.81</v>
      </c>
      <c r="E42" s="169">
        <v>247897578</v>
      </c>
      <c r="F42" s="169">
        <v>248997578</v>
      </c>
      <c r="G42" s="169">
        <v>193107410.39999998</v>
      </c>
      <c r="H42" s="170">
        <v>0.77553931227395312</v>
      </c>
      <c r="I42" s="323">
        <v>4.2358983968965548E-5</v>
      </c>
    </row>
    <row r="43" spans="1:9">
      <c r="A43" s="223" t="b">
        <f t="shared" si="0"/>
        <v>1</v>
      </c>
      <c r="B43" s="223" t="s">
        <v>605</v>
      </c>
      <c r="C43" s="126" t="s">
        <v>605</v>
      </c>
      <c r="D43" s="169">
        <v>828800879.05000019</v>
      </c>
      <c r="E43" s="169">
        <v>911797471</v>
      </c>
      <c r="F43" s="169">
        <v>1100273067</v>
      </c>
      <c r="G43" s="169">
        <v>989798763.6200006</v>
      </c>
      <c r="H43" s="170">
        <v>0.89959374023285066</v>
      </c>
      <c r="I43" s="323">
        <v>2.1711683603355665E-4</v>
      </c>
    </row>
    <row r="44" spans="1:9">
      <c r="A44" s="223" t="b">
        <f t="shared" si="0"/>
        <v>1</v>
      </c>
      <c r="B44" s="223" t="s">
        <v>637</v>
      </c>
      <c r="C44" s="126" t="s">
        <v>637</v>
      </c>
      <c r="D44" s="169">
        <v>53082189.489999987</v>
      </c>
      <c r="E44" s="169">
        <v>57356351</v>
      </c>
      <c r="F44" s="169">
        <v>94388433.530000001</v>
      </c>
      <c r="G44" s="169">
        <v>62902010.129999988</v>
      </c>
      <c r="H44" s="170">
        <v>0.66641650653104134</v>
      </c>
      <c r="I44" s="323">
        <v>1.3797840451556169E-5</v>
      </c>
    </row>
    <row r="45" spans="1:9">
      <c r="A45" s="223" t="b">
        <f t="shared" si="0"/>
        <v>1</v>
      </c>
      <c r="B45" s="223" t="s">
        <v>630</v>
      </c>
      <c r="C45" s="126" t="s">
        <v>630</v>
      </c>
      <c r="D45" s="169">
        <v>162521435.66999999</v>
      </c>
      <c r="E45" s="169">
        <v>151586101</v>
      </c>
      <c r="F45" s="169">
        <v>153133968</v>
      </c>
      <c r="G45" s="169">
        <v>148243342.66000003</v>
      </c>
      <c r="H45" s="170">
        <v>0.96806309270324642</v>
      </c>
      <c r="I45" s="323">
        <v>3.2517847773079603E-5</v>
      </c>
    </row>
    <row r="46" spans="1:9">
      <c r="A46" s="223" t="b">
        <f t="shared" si="0"/>
        <v>1</v>
      </c>
      <c r="B46" s="223" t="s">
        <v>599</v>
      </c>
      <c r="C46" s="597" t="s">
        <v>599</v>
      </c>
      <c r="D46" s="598" t="s">
        <v>392</v>
      </c>
      <c r="E46" s="169">
        <v>4378810863</v>
      </c>
      <c r="F46" s="169">
        <v>4378810863</v>
      </c>
      <c r="G46" s="169">
        <v>0</v>
      </c>
      <c r="H46" s="170">
        <v>0</v>
      </c>
      <c r="I46" s="323">
        <v>0</v>
      </c>
    </row>
    <row r="47" spans="1:9">
      <c r="A47" s="223" t="b">
        <f t="shared" si="0"/>
        <v>1</v>
      </c>
      <c r="B47" s="223" t="s">
        <v>645</v>
      </c>
      <c r="C47" s="126" t="s">
        <v>645</v>
      </c>
      <c r="D47" s="169" t="s">
        <v>392</v>
      </c>
      <c r="E47" s="169">
        <v>38590970</v>
      </c>
      <c r="F47" s="169">
        <v>38590970</v>
      </c>
      <c r="G47" s="169">
        <v>0</v>
      </c>
      <c r="H47" s="170">
        <v>0</v>
      </c>
      <c r="I47" s="323">
        <v>0</v>
      </c>
    </row>
    <row r="48" spans="1:9">
      <c r="A48" s="223" t="b">
        <f t="shared" si="0"/>
        <v>1</v>
      </c>
      <c r="B48" s="223" t="s">
        <v>597</v>
      </c>
      <c r="C48" s="126" t="s">
        <v>597</v>
      </c>
      <c r="D48" s="169">
        <v>2433672711.9899998</v>
      </c>
      <c r="E48" s="169">
        <v>6490461551</v>
      </c>
      <c r="F48" s="169">
        <v>6540461551</v>
      </c>
      <c r="G48" s="169">
        <v>3389433853.2600002</v>
      </c>
      <c r="H48" s="170">
        <v>0.5182254840626308</v>
      </c>
      <c r="I48" s="323">
        <v>7.4348764740159092E-4</v>
      </c>
    </row>
    <row r="49" spans="1:9">
      <c r="A49" s="223" t="b">
        <f t="shared" si="0"/>
        <v>1</v>
      </c>
      <c r="B49" s="223" t="s">
        <v>596</v>
      </c>
      <c r="C49" s="126" t="s">
        <v>596</v>
      </c>
      <c r="D49" s="169" t="s">
        <v>392</v>
      </c>
      <c r="E49" s="169">
        <v>8258797730</v>
      </c>
      <c r="F49" s="169">
        <v>8258797730</v>
      </c>
      <c r="G49" s="169">
        <v>0</v>
      </c>
      <c r="H49" s="170">
        <v>0</v>
      </c>
      <c r="I49" s="323">
        <v>0</v>
      </c>
    </row>
    <row r="50" spans="1:9">
      <c r="A50" s="223" t="b">
        <f t="shared" si="0"/>
        <v>1</v>
      </c>
      <c r="B50" s="223" t="s">
        <v>618</v>
      </c>
      <c r="C50" s="126" t="s">
        <v>618</v>
      </c>
      <c r="D50" s="169">
        <v>229624228.38</v>
      </c>
      <c r="E50" s="169">
        <v>257891482</v>
      </c>
      <c r="F50" s="169">
        <v>274299786.18999994</v>
      </c>
      <c r="G50" s="169">
        <v>266890467.31999993</v>
      </c>
      <c r="H50" s="170">
        <v>0.97298824409265983</v>
      </c>
      <c r="I50" s="323">
        <v>5.8543631252991019E-5</v>
      </c>
    </row>
    <row r="51" spans="1:9">
      <c r="A51" s="223" t="b">
        <f t="shared" si="0"/>
        <v>1</v>
      </c>
      <c r="B51" s="223" t="s">
        <v>598</v>
      </c>
      <c r="C51" s="126" t="s">
        <v>598</v>
      </c>
      <c r="D51" s="169">
        <v>3876720884.4699998</v>
      </c>
      <c r="E51" s="169">
        <v>4484524221</v>
      </c>
      <c r="F51" s="169">
        <v>4484524221</v>
      </c>
      <c r="G51" s="169">
        <v>3958136171.3299999</v>
      </c>
      <c r="H51" s="170">
        <v>0.88262120489726748</v>
      </c>
      <c r="I51" s="323">
        <v>8.6823507332554526E-4</v>
      </c>
    </row>
    <row r="52" spans="1:9">
      <c r="A52" s="223" t="b">
        <f t="shared" si="0"/>
        <v>1</v>
      </c>
      <c r="B52" s="223" t="s">
        <v>633</v>
      </c>
      <c r="C52" s="126" t="s">
        <v>633</v>
      </c>
      <c r="D52" s="169">
        <v>112938747.90000001</v>
      </c>
      <c r="E52" s="169">
        <v>115403722</v>
      </c>
      <c r="F52" s="169">
        <v>127776729.40000001</v>
      </c>
      <c r="G52" s="169">
        <v>125766315.55</v>
      </c>
      <c r="H52" s="170">
        <v>0.98426619730024179</v>
      </c>
      <c r="I52" s="323">
        <v>2.7587410204421204E-5</v>
      </c>
    </row>
    <row r="53" spans="1:9">
      <c r="A53" s="223" t="b">
        <f t="shared" si="0"/>
        <v>1</v>
      </c>
      <c r="B53" s="223" t="s">
        <v>646</v>
      </c>
      <c r="C53" s="126" t="s">
        <v>646</v>
      </c>
      <c r="D53" s="169">
        <v>26210919.529999997</v>
      </c>
      <c r="E53" s="169">
        <v>27622851</v>
      </c>
      <c r="F53" s="169">
        <v>27622851</v>
      </c>
      <c r="G53" s="169">
        <v>25239255.539999995</v>
      </c>
      <c r="H53" s="170">
        <v>0.91370928873344748</v>
      </c>
      <c r="I53" s="323">
        <v>5.5363448693809673E-6</v>
      </c>
    </row>
    <row r="54" spans="1:9">
      <c r="A54" s="223" t="b">
        <f t="shared" si="0"/>
        <v>1</v>
      </c>
      <c r="B54" s="223" t="s">
        <v>640</v>
      </c>
      <c r="C54" s="126" t="s">
        <v>640</v>
      </c>
      <c r="D54" s="169">
        <v>62415603.319999993</v>
      </c>
      <c r="E54" s="169">
        <v>69876263</v>
      </c>
      <c r="F54" s="169">
        <v>74916663</v>
      </c>
      <c r="G54" s="169">
        <v>67890971.579999998</v>
      </c>
      <c r="H54" s="170">
        <v>0.90621990971487854</v>
      </c>
      <c r="I54" s="323">
        <v>1.4892191712569907E-5</v>
      </c>
    </row>
    <row r="55" spans="1:9">
      <c r="A55" s="223" t="b">
        <f t="shared" si="0"/>
        <v>1</v>
      </c>
      <c r="B55" s="223" t="s">
        <v>629</v>
      </c>
      <c r="C55" s="126" t="s">
        <v>629</v>
      </c>
      <c r="D55" s="169">
        <v>158151767.13</v>
      </c>
      <c r="E55" s="169">
        <v>165272911</v>
      </c>
      <c r="F55" s="169">
        <v>169132911</v>
      </c>
      <c r="G55" s="169">
        <v>152139275.24000001</v>
      </c>
      <c r="H55" s="170">
        <v>0.89952496140742244</v>
      </c>
      <c r="I55" s="323">
        <v>3.3372438207276582E-5</v>
      </c>
    </row>
    <row r="56" spans="1:9">
      <c r="A56" s="223" t="b">
        <f t="shared" si="0"/>
        <v>1</v>
      </c>
      <c r="B56" s="223" t="s">
        <v>609</v>
      </c>
      <c r="C56" s="126" t="s">
        <v>609</v>
      </c>
      <c r="D56" s="169">
        <v>532245811.87</v>
      </c>
      <c r="E56" s="169">
        <v>545559179</v>
      </c>
      <c r="F56" s="169">
        <v>563109823.39999998</v>
      </c>
      <c r="G56" s="169">
        <v>513625124.21999991</v>
      </c>
      <c r="H56" s="170">
        <v>0.91212247216499198</v>
      </c>
      <c r="I56" s="323">
        <v>1.1266599431801462E-4</v>
      </c>
    </row>
    <row r="57" spans="1:9">
      <c r="A57" s="223" t="b">
        <f t="shared" si="0"/>
        <v>0</v>
      </c>
      <c r="B57" s="223" t="s">
        <v>617</v>
      </c>
      <c r="C57" s="126" t="s">
        <v>715</v>
      </c>
      <c r="D57" s="169">
        <v>231904627.04000002</v>
      </c>
      <c r="E57" s="169">
        <v>272169265</v>
      </c>
      <c r="F57" s="169">
        <v>281617842.10000008</v>
      </c>
      <c r="G57" s="169">
        <v>236970801.64999992</v>
      </c>
      <c r="H57" s="170">
        <v>0.84025080400967644</v>
      </c>
      <c r="I57" s="323">
        <v>5.1980617250332424E-5</v>
      </c>
    </row>
    <row r="58" spans="1:9">
      <c r="A58" s="223" t="b">
        <f t="shared" si="0"/>
        <v>1</v>
      </c>
      <c r="B58" s="223" t="s">
        <v>631</v>
      </c>
      <c r="C58" s="597" t="s">
        <v>631</v>
      </c>
      <c r="D58" s="169">
        <v>136917519.61000001</v>
      </c>
      <c r="E58" s="169">
        <v>135000000</v>
      </c>
      <c r="F58" s="169">
        <v>135481728.99000001</v>
      </c>
      <c r="G58" s="169">
        <v>127911311.40000001</v>
      </c>
      <c r="H58" s="170">
        <v>0.9441222248458403</v>
      </c>
      <c r="I58" s="323">
        <v>2.8057924746744785E-5</v>
      </c>
    </row>
    <row r="59" spans="1:9">
      <c r="A59" s="223" t="b">
        <f t="shared" si="0"/>
        <v>1</v>
      </c>
      <c r="B59" s="223" t="s">
        <v>621</v>
      </c>
      <c r="C59" s="126" t="s">
        <v>621</v>
      </c>
      <c r="D59" s="169">
        <v>232351917.39999998</v>
      </c>
      <c r="E59" s="169">
        <v>261142200</v>
      </c>
      <c r="F59" s="169">
        <v>264219200.00000003</v>
      </c>
      <c r="G59" s="169">
        <v>246718463.53999996</v>
      </c>
      <c r="H59" s="170">
        <v>0.93368305115534156</v>
      </c>
      <c r="I59" s="323">
        <v>5.4118810978258925E-5</v>
      </c>
    </row>
    <row r="60" spans="1:9">
      <c r="A60" s="223" t="b">
        <f t="shared" si="0"/>
        <v>1</v>
      </c>
      <c r="B60" s="223" t="s">
        <v>635</v>
      </c>
      <c r="C60" s="126" t="s">
        <v>635</v>
      </c>
      <c r="D60" s="169">
        <v>73039163.570000008</v>
      </c>
      <c r="E60" s="169">
        <v>89436120</v>
      </c>
      <c r="F60" s="169">
        <v>121685176.70999999</v>
      </c>
      <c r="G60" s="169">
        <v>109560540.83000003</v>
      </c>
      <c r="H60" s="170">
        <v>0.90036061739142303</v>
      </c>
      <c r="I60" s="323">
        <v>2.4032600214751612E-5</v>
      </c>
    </row>
    <row r="61" spans="1:9">
      <c r="A61" s="223" t="b">
        <f t="shared" si="0"/>
        <v>1</v>
      </c>
      <c r="B61" s="223" t="s">
        <v>716</v>
      </c>
      <c r="C61" s="126" t="s">
        <v>627</v>
      </c>
      <c r="D61" s="169" t="s">
        <v>392</v>
      </c>
      <c r="E61" s="169">
        <v>153147132</v>
      </c>
      <c r="F61" s="169">
        <v>198311649</v>
      </c>
      <c r="G61" s="169">
        <v>0</v>
      </c>
      <c r="H61" s="170">
        <v>0</v>
      </c>
      <c r="I61" s="323">
        <v>0</v>
      </c>
    </row>
    <row r="62" spans="1:9">
      <c r="A62" s="223" t="b">
        <f t="shared" si="0"/>
        <v>1</v>
      </c>
      <c r="B62" s="223" t="s">
        <v>620</v>
      </c>
      <c r="C62" s="126" t="s">
        <v>620</v>
      </c>
      <c r="D62" s="169">
        <v>200911201.31999999</v>
      </c>
      <c r="E62" s="169">
        <v>269237612</v>
      </c>
      <c r="F62" s="169">
        <v>269237612.00000012</v>
      </c>
      <c r="G62" s="169">
        <v>256287864.26999992</v>
      </c>
      <c r="H62" s="170">
        <v>0.95190215945757228</v>
      </c>
      <c r="I62" s="323">
        <v>5.6217902314396873E-5</v>
      </c>
    </row>
    <row r="63" spans="1:9">
      <c r="A63" s="223" t="b">
        <f t="shared" si="0"/>
        <v>1</v>
      </c>
      <c r="B63" s="223" t="s">
        <v>619</v>
      </c>
      <c r="C63" s="126" t="s">
        <v>619</v>
      </c>
      <c r="D63" s="169">
        <v>157388049.26000002</v>
      </c>
      <c r="E63" s="169">
        <v>177905092</v>
      </c>
      <c r="F63" s="169">
        <v>273886485.07999998</v>
      </c>
      <c r="G63" s="169">
        <v>218128242.26000005</v>
      </c>
      <c r="H63" s="170">
        <v>0.79641842201993474</v>
      </c>
      <c r="I63" s="323">
        <v>4.7847416616125765E-5</v>
      </c>
    </row>
    <row r="64" spans="1:9">
      <c r="A64" s="223" t="b">
        <f t="shared" si="0"/>
        <v>1</v>
      </c>
      <c r="B64" s="223" t="s">
        <v>639</v>
      </c>
      <c r="C64" s="126" t="s">
        <v>639</v>
      </c>
      <c r="D64" s="169">
        <v>53573694.770000011</v>
      </c>
      <c r="E64" s="169">
        <v>55905842</v>
      </c>
      <c r="F64" s="169">
        <v>77678513.920000002</v>
      </c>
      <c r="G64" s="169">
        <v>64127700.339999989</v>
      </c>
      <c r="H64" s="170">
        <v>0.82555261556682458</v>
      </c>
      <c r="I64" s="323">
        <v>1.4066701143379252E-5</v>
      </c>
    </row>
    <row r="65" spans="1:11">
      <c r="A65" s="223" t="b">
        <f t="shared" si="0"/>
        <v>1</v>
      </c>
      <c r="B65" s="223" t="s">
        <v>649</v>
      </c>
      <c r="C65" s="126" t="s">
        <v>649</v>
      </c>
      <c r="D65" s="169">
        <v>5109685.66</v>
      </c>
      <c r="E65" s="169">
        <v>12000000</v>
      </c>
      <c r="F65" s="169">
        <v>16052250</v>
      </c>
      <c r="G65" s="169">
        <v>11649939.560000001</v>
      </c>
      <c r="H65" s="170">
        <v>0.72575119126602183</v>
      </c>
      <c r="I65" s="323">
        <v>2.5554669395611017E-6</v>
      </c>
    </row>
    <row r="66" spans="1:11">
      <c r="A66" s="223" t="b">
        <f t="shared" si="0"/>
        <v>1</v>
      </c>
      <c r="B66" s="223" t="s">
        <v>644</v>
      </c>
      <c r="C66" s="126" t="s">
        <v>644</v>
      </c>
      <c r="D66" s="169">
        <v>45643332.710000001</v>
      </c>
      <c r="E66" s="169">
        <v>52136768</v>
      </c>
      <c r="F66" s="169">
        <v>52636768</v>
      </c>
      <c r="G66" s="169">
        <v>52283069.280000001</v>
      </c>
      <c r="H66" s="170">
        <v>0.99328038682010267</v>
      </c>
      <c r="I66" s="323">
        <v>1.1468527742629993E-5</v>
      </c>
    </row>
    <row r="67" spans="1:11">
      <c r="A67" s="223" t="b">
        <f t="shared" si="0"/>
        <v>1</v>
      </c>
      <c r="B67" s="223" t="s">
        <v>593</v>
      </c>
      <c r="C67" s="126" t="s">
        <v>593</v>
      </c>
      <c r="D67" s="169">
        <v>34069459595.069988</v>
      </c>
      <c r="E67" s="169">
        <v>40499587904</v>
      </c>
      <c r="F67" s="169">
        <v>44831931686.389946</v>
      </c>
      <c r="G67" s="169">
        <v>40753089376.019966</v>
      </c>
      <c r="H67" s="170">
        <v>0.90901926022500068</v>
      </c>
      <c r="I67" s="323">
        <v>8.9393744962396864E-3</v>
      </c>
    </row>
    <row r="68" spans="1:11">
      <c r="A68" s="223" t="b">
        <f t="shared" si="0"/>
        <v>1</v>
      </c>
      <c r="B68" s="223" t="s">
        <v>638</v>
      </c>
      <c r="C68" s="126" t="s">
        <v>638</v>
      </c>
      <c r="D68" s="169">
        <v>65529481.830000006</v>
      </c>
      <c r="E68" s="169">
        <v>70000000</v>
      </c>
      <c r="F68" s="169">
        <v>78309097.219999999</v>
      </c>
      <c r="G68" s="169">
        <v>76663948.599999994</v>
      </c>
      <c r="H68" s="170">
        <v>0.97899160278430819</v>
      </c>
      <c r="I68" s="323">
        <v>1.6816583905394233E-5</v>
      </c>
    </row>
    <row r="69" spans="1:11">
      <c r="A69" s="223" t="b">
        <f t="shared" si="0"/>
        <v>1</v>
      </c>
      <c r="B69" s="223" t="s">
        <v>602</v>
      </c>
      <c r="C69" s="126" t="s">
        <v>602</v>
      </c>
      <c r="D69" s="169">
        <v>1389330059.5400007</v>
      </c>
      <c r="E69" s="169">
        <v>1354394259</v>
      </c>
      <c r="F69" s="169">
        <v>1776121905.0599995</v>
      </c>
      <c r="G69" s="169">
        <v>1576515163.1500001</v>
      </c>
      <c r="H69" s="170">
        <v>0.88761653052003942</v>
      </c>
      <c r="I69" s="323">
        <v>3.4581573221025377E-4</v>
      </c>
    </row>
    <row r="70" spans="1:11">
      <c r="A70" s="223" t="b">
        <f t="shared" si="0"/>
        <v>1</v>
      </c>
      <c r="B70" s="223" t="s">
        <v>624</v>
      </c>
      <c r="C70" s="126" t="s">
        <v>624</v>
      </c>
      <c r="D70" s="169">
        <v>123236591.80000001</v>
      </c>
      <c r="E70" s="169">
        <v>197154333</v>
      </c>
      <c r="F70" s="169">
        <v>229678780.45999998</v>
      </c>
      <c r="G70" s="169">
        <v>191307825.98000002</v>
      </c>
      <c r="H70" s="170">
        <v>0.8329364410453991</v>
      </c>
      <c r="I70" s="323">
        <v>4.1964236986238793E-5</v>
      </c>
    </row>
    <row r="71" spans="1:11" ht="15.6">
      <c r="A71" s="223" t="b">
        <f t="shared" si="0"/>
        <v>0</v>
      </c>
      <c r="C71" s="577" t="s">
        <v>713</v>
      </c>
      <c r="D71" s="593">
        <v>11046119615.65</v>
      </c>
      <c r="E71" s="593">
        <v>50207930453</v>
      </c>
      <c r="F71" s="593">
        <v>50416055977.930008</v>
      </c>
      <c r="G71" s="593">
        <v>12170120098.899988</v>
      </c>
      <c r="H71" s="594">
        <v>0.24139373584136661</v>
      </c>
      <c r="I71" s="595">
        <v>2.6695708937417872E-3</v>
      </c>
      <c r="J71" s="224"/>
    </row>
    <row r="72" spans="1:11">
      <c r="A72" s="223" t="b">
        <f t="shared" si="0"/>
        <v>0</v>
      </c>
      <c r="C72" s="126" t="s">
        <v>653</v>
      </c>
      <c r="D72" s="169">
        <v>438622712.71999997</v>
      </c>
      <c r="E72" s="169">
        <v>10976349234</v>
      </c>
      <c r="F72" s="169">
        <v>11067518197.130003</v>
      </c>
      <c r="G72" s="169">
        <v>797314228.13999999</v>
      </c>
      <c r="H72" s="170">
        <v>7.2040923171624624E-2</v>
      </c>
      <c r="I72" s="323">
        <v>1.748944824957914E-4</v>
      </c>
      <c r="K72" s="224"/>
    </row>
    <row r="73" spans="1:11">
      <c r="A73" s="223" t="b">
        <f t="shared" si="0"/>
        <v>0</v>
      </c>
      <c r="C73" s="126" t="s">
        <v>655</v>
      </c>
      <c r="D73" s="169">
        <v>242791317.54000002</v>
      </c>
      <c r="E73" s="169">
        <v>436270446</v>
      </c>
      <c r="F73" s="169">
        <v>450926295</v>
      </c>
      <c r="G73" s="169">
        <v>232164357.13</v>
      </c>
      <c r="H73" s="170">
        <v>0.51486098660536084</v>
      </c>
      <c r="I73" s="323">
        <v>5.0926301903507192E-5</v>
      </c>
    </row>
    <row r="74" spans="1:11">
      <c r="A74" s="223" t="b">
        <f t="shared" si="0"/>
        <v>0</v>
      </c>
      <c r="C74" s="126" t="s">
        <v>656</v>
      </c>
      <c r="D74" s="169" t="s">
        <v>392</v>
      </c>
      <c r="E74" s="169">
        <v>404286386</v>
      </c>
      <c r="F74" s="169">
        <v>404286386</v>
      </c>
      <c r="G74" s="169" t="s">
        <v>392</v>
      </c>
      <c r="H74" s="170">
        <v>0</v>
      </c>
      <c r="I74" s="323">
        <v>0</v>
      </c>
    </row>
    <row r="75" spans="1:11">
      <c r="A75" s="223" t="b">
        <f t="shared" si="0"/>
        <v>0</v>
      </c>
      <c r="C75" s="126" t="s">
        <v>654</v>
      </c>
      <c r="D75" s="169" t="s">
        <v>392</v>
      </c>
      <c r="E75" s="169">
        <v>638775000</v>
      </c>
      <c r="F75" s="169">
        <v>638775000</v>
      </c>
      <c r="G75" s="169" t="s">
        <v>392</v>
      </c>
      <c r="H75" s="170">
        <v>0</v>
      </c>
      <c r="I75" s="323">
        <v>0</v>
      </c>
    </row>
    <row r="76" spans="1:11">
      <c r="A76" s="223" t="b">
        <f t="shared" si="0"/>
        <v>0</v>
      </c>
      <c r="C76" s="126" t="s">
        <v>652</v>
      </c>
      <c r="D76" s="169">
        <v>10364705585.389999</v>
      </c>
      <c r="E76" s="169">
        <v>11133551152</v>
      </c>
      <c r="F76" s="169">
        <v>11235851864.800003</v>
      </c>
      <c r="G76" s="169">
        <v>11140641513.629988</v>
      </c>
      <c r="H76" s="170">
        <v>0.99152620092221999</v>
      </c>
      <c r="I76" s="323">
        <v>2.4437501093424884E-3</v>
      </c>
    </row>
    <row r="77" spans="1:11">
      <c r="A77" s="223" t="b">
        <f t="shared" si="0"/>
        <v>0</v>
      </c>
      <c r="C77" s="126" t="s">
        <v>651</v>
      </c>
      <c r="D77" s="169" t="s">
        <v>392</v>
      </c>
      <c r="E77" s="169">
        <v>26618698235</v>
      </c>
      <c r="F77" s="169">
        <v>26618698235</v>
      </c>
      <c r="G77" s="169" t="s">
        <v>392</v>
      </c>
      <c r="H77" s="170">
        <v>0</v>
      </c>
      <c r="I77" s="323">
        <v>0</v>
      </c>
    </row>
    <row r="78" spans="1:11">
      <c r="A78" s="223" t="b">
        <f t="shared" ref="A78:A85" si="1">B78=C78</f>
        <v>0</v>
      </c>
      <c r="C78" s="126" t="s">
        <v>717</v>
      </c>
      <c r="D78" s="169" t="s">
        <v>392</v>
      </c>
      <c r="E78" s="169"/>
      <c r="F78" s="169"/>
      <c r="G78" s="169"/>
      <c r="H78" s="170">
        <v>0</v>
      </c>
      <c r="I78" s="323">
        <v>0</v>
      </c>
    </row>
    <row r="79" spans="1:11">
      <c r="A79" s="223" t="b">
        <f t="shared" si="1"/>
        <v>0</v>
      </c>
      <c r="C79" s="599" t="s">
        <v>298</v>
      </c>
      <c r="D79" s="600">
        <v>65502730368.479996</v>
      </c>
      <c r="E79" s="600">
        <v>150932593241</v>
      </c>
      <c r="F79" s="600">
        <v>162394965821.78998</v>
      </c>
      <c r="G79" s="600">
        <v>81284232076.329956</v>
      </c>
      <c r="H79" s="601">
        <v>0.50053418629694568</v>
      </c>
      <c r="I79" s="601">
        <v>1.7830063985213779E-2</v>
      </c>
    </row>
    <row r="80" spans="1:11">
      <c r="A80" s="223" t="b">
        <f t="shared" si="1"/>
        <v>0</v>
      </c>
      <c r="C80" s="901" t="s">
        <v>436</v>
      </c>
      <c r="D80" s="901"/>
      <c r="E80" s="901"/>
      <c r="F80" s="901"/>
      <c r="G80" s="901"/>
    </row>
    <row r="81" spans="1:11">
      <c r="A81" s="223" t="b">
        <f t="shared" si="1"/>
        <v>0</v>
      </c>
      <c r="C81" s="901" t="s">
        <v>437</v>
      </c>
      <c r="D81" s="901"/>
      <c r="E81" s="901"/>
      <c r="F81" s="901"/>
      <c r="G81" s="901"/>
    </row>
    <row r="82" spans="1:11">
      <c r="A82" s="223" t="b">
        <f t="shared" si="1"/>
        <v>0</v>
      </c>
      <c r="C82" s="902" t="s">
        <v>396</v>
      </c>
      <c r="D82" s="902"/>
      <c r="E82" s="902"/>
      <c r="F82" s="902"/>
      <c r="G82" s="902"/>
    </row>
    <row r="83" spans="1:11">
      <c r="A83" s="223" t="b">
        <f t="shared" si="1"/>
        <v>0</v>
      </c>
      <c r="C83" s="902" t="s">
        <v>438</v>
      </c>
      <c r="D83" s="902"/>
      <c r="E83" s="902"/>
      <c r="F83" s="902"/>
      <c r="G83" s="902"/>
    </row>
    <row r="84" spans="1:11">
      <c r="A84" s="223" t="b">
        <f t="shared" si="1"/>
        <v>1</v>
      </c>
    </row>
    <row r="85" spans="1:11">
      <c r="A85" s="223" t="b">
        <f t="shared" si="1"/>
        <v>1</v>
      </c>
    </row>
    <row r="90" spans="1:11">
      <c r="I90" s="602" t="s">
        <v>714</v>
      </c>
    </row>
    <row r="92" spans="1:11">
      <c r="J92" s="602"/>
      <c r="K92" s="592">
        <v>4558830082928.3525</v>
      </c>
    </row>
  </sheetData>
  <mergeCells count="13">
    <mergeCell ref="C80:G80"/>
    <mergeCell ref="C81:G81"/>
    <mergeCell ref="C82:G82"/>
    <mergeCell ref="C83:G83"/>
    <mergeCell ref="C3:I6"/>
    <mergeCell ref="C7:I7"/>
    <mergeCell ref="C8:C11"/>
    <mergeCell ref="D8:D10"/>
    <mergeCell ref="E8:E10"/>
    <mergeCell ref="F8:F10"/>
    <mergeCell ref="G8:G10"/>
    <mergeCell ref="H8:H10"/>
    <mergeCell ref="I8:I10"/>
  </mergeCells>
  <pageMargins left="0.7" right="0.7" top="0.75" bottom="0.75" header="0.3" footer="0.3"/>
  <pageSetup paperSize="9" orientation="portrait" r:id="rId1"/>
  <ignoredErrors>
    <ignoredError sqref="D11:G11 I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3:H20"/>
  <sheetViews>
    <sheetView showGridLines="0" workbookViewId="0">
      <selection activeCell="H32" sqref="H32"/>
    </sheetView>
  </sheetViews>
  <sheetFormatPr defaultColWidth="11.44140625" defaultRowHeight="14.4"/>
  <cols>
    <col min="1" max="16384" width="11.44140625" style="223"/>
  </cols>
  <sheetData>
    <row r="3" spans="2:8" ht="15" customHeight="1">
      <c r="B3" s="696" t="s">
        <v>38</v>
      </c>
      <c r="C3" s="696"/>
      <c r="D3" s="696"/>
      <c r="E3" s="696"/>
      <c r="F3" s="696"/>
      <c r="G3" s="696"/>
      <c r="H3" s="696"/>
    </row>
    <row r="19" spans="2:8">
      <c r="B19" s="575" t="s">
        <v>13</v>
      </c>
      <c r="C19" s="322"/>
      <c r="D19" s="322"/>
      <c r="E19" s="322"/>
      <c r="F19" s="322"/>
      <c r="G19" s="322"/>
      <c r="H19" s="322"/>
    </row>
    <row r="20" spans="2:8">
      <c r="B20" s="666" t="s">
        <v>15</v>
      </c>
      <c r="C20" s="666"/>
      <c r="D20" s="666"/>
      <c r="E20" s="666"/>
      <c r="F20" s="666"/>
      <c r="G20" s="666"/>
      <c r="H20" s="666"/>
    </row>
  </sheetData>
  <mergeCells count="2">
    <mergeCell ref="B20:H20"/>
    <mergeCell ref="B3:H3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4"/>
  <dimension ref="C4:K54"/>
  <sheetViews>
    <sheetView showGridLines="0" topLeftCell="B22" zoomScale="85" zoomScaleNormal="85" workbookViewId="0">
      <selection activeCell="I32" sqref="I32"/>
    </sheetView>
  </sheetViews>
  <sheetFormatPr defaultColWidth="11.44140625" defaultRowHeight="14.4"/>
  <cols>
    <col min="1" max="2" width="11.44140625" style="223"/>
    <col min="3" max="3" width="82.33203125" style="223" bestFit="1" customWidth="1"/>
    <col min="4" max="4" width="17.88671875" style="223" bestFit="1" customWidth="1"/>
    <col min="5" max="6" width="19" style="223" bestFit="1" customWidth="1"/>
    <col min="7" max="7" width="17.88671875" style="223" bestFit="1" customWidth="1"/>
    <col min="8" max="8" width="16.6640625" style="223" customWidth="1"/>
    <col min="9" max="9" width="12.5546875" style="223" bestFit="1" customWidth="1"/>
    <col min="10" max="10" width="11.44140625" style="223"/>
    <col min="11" max="11" width="19" style="223" bestFit="1" customWidth="1"/>
    <col min="12" max="16384" width="11.44140625" style="223"/>
  </cols>
  <sheetData>
    <row r="4" spans="3:9">
      <c r="C4" s="903" t="s">
        <v>720</v>
      </c>
      <c r="D4" s="903"/>
      <c r="E4" s="903"/>
      <c r="F4" s="903"/>
      <c r="G4" s="903"/>
      <c r="H4" s="903"/>
      <c r="I4" s="903"/>
    </row>
    <row r="5" spans="3:9">
      <c r="C5" s="903"/>
      <c r="D5" s="903"/>
      <c r="E5" s="903"/>
      <c r="F5" s="903"/>
      <c r="G5" s="903"/>
      <c r="H5" s="903"/>
      <c r="I5" s="903"/>
    </row>
    <row r="6" spans="3:9">
      <c r="C6" s="903"/>
      <c r="D6" s="903"/>
      <c r="E6" s="903"/>
      <c r="F6" s="903"/>
      <c r="G6" s="903"/>
      <c r="H6" s="903"/>
      <c r="I6" s="903"/>
    </row>
    <row r="7" spans="3:9">
      <c r="C7" s="903"/>
      <c r="D7" s="903"/>
      <c r="E7" s="903"/>
      <c r="F7" s="903"/>
      <c r="G7" s="903"/>
      <c r="H7" s="903"/>
      <c r="I7" s="903"/>
    </row>
    <row r="8" spans="3:9" ht="25.8">
      <c r="C8" s="904" t="s">
        <v>203</v>
      </c>
      <c r="D8" s="904"/>
      <c r="E8" s="904"/>
      <c r="F8" s="904"/>
      <c r="G8" s="904"/>
      <c r="H8" s="904"/>
      <c r="I8" s="904"/>
    </row>
    <row r="9" spans="3:9">
      <c r="C9" s="905" t="s">
        <v>252</v>
      </c>
      <c r="D9" s="905" t="s">
        <v>701</v>
      </c>
      <c r="E9" s="906" t="s">
        <v>300</v>
      </c>
      <c r="F9" s="906" t="s">
        <v>361</v>
      </c>
      <c r="G9" s="905" t="s">
        <v>702</v>
      </c>
      <c r="H9" s="906" t="s">
        <v>703</v>
      </c>
      <c r="I9" s="906" t="s">
        <v>704</v>
      </c>
    </row>
    <row r="10" spans="3:9">
      <c r="C10" s="905"/>
      <c r="D10" s="905"/>
      <c r="E10" s="906"/>
      <c r="F10" s="906"/>
      <c r="G10" s="905"/>
      <c r="H10" s="906"/>
      <c r="I10" s="906"/>
    </row>
    <row r="11" spans="3:9">
      <c r="C11" s="905"/>
      <c r="D11" s="905"/>
      <c r="E11" s="906"/>
      <c r="F11" s="906"/>
      <c r="G11" s="905"/>
      <c r="H11" s="906"/>
      <c r="I11" s="906"/>
    </row>
    <row r="12" spans="3:9" ht="15.6">
      <c r="C12" s="905"/>
      <c r="D12" s="576" t="s">
        <v>705</v>
      </c>
      <c r="E12" s="576" t="s">
        <v>706</v>
      </c>
      <c r="F12" s="576" t="s">
        <v>707</v>
      </c>
      <c r="G12" s="576" t="s">
        <v>708</v>
      </c>
      <c r="H12" s="576" t="s">
        <v>709</v>
      </c>
      <c r="I12" s="576" t="s">
        <v>710</v>
      </c>
    </row>
    <row r="13" spans="3:9" ht="15.6">
      <c r="C13" s="577" t="s">
        <v>711</v>
      </c>
      <c r="D13" s="593">
        <v>54571371271.180008</v>
      </c>
      <c r="E13" s="593">
        <v>100724662788</v>
      </c>
      <c r="F13" s="593">
        <v>111978909843.85995</v>
      </c>
      <c r="G13" s="593">
        <v>69114111977.429962</v>
      </c>
      <c r="H13" s="595">
        <v>0.61720650856309112</v>
      </c>
      <c r="I13" s="595">
        <v>1.5160493091471989E-2</v>
      </c>
    </row>
    <row r="14" spans="3:9">
      <c r="C14" s="496" t="s">
        <v>301</v>
      </c>
      <c r="D14" s="148">
        <v>3622361946.3299994</v>
      </c>
      <c r="E14" s="603">
        <v>17297300567</v>
      </c>
      <c r="F14" s="603">
        <v>17527102096.98</v>
      </c>
      <c r="G14" s="603">
        <v>5291726618</v>
      </c>
      <c r="H14" s="323">
        <v>0.30191680225972944</v>
      </c>
      <c r="I14" s="323">
        <v>1.1607641701357014E-3</v>
      </c>
    </row>
    <row r="15" spans="3:9">
      <c r="C15" s="127" t="s">
        <v>302</v>
      </c>
      <c r="D15" s="142">
        <v>2902923091.8199997</v>
      </c>
      <c r="E15" s="245">
        <v>16509504135</v>
      </c>
      <c r="F15" s="245">
        <v>16665738234.680002</v>
      </c>
      <c r="G15" s="245">
        <v>4575463574.7799997</v>
      </c>
      <c r="H15" s="323">
        <v>0.2745431081630002</v>
      </c>
      <c r="I15" s="323">
        <v>1.0036486316772225E-3</v>
      </c>
    </row>
    <row r="16" spans="3:9">
      <c r="C16" s="127" t="s">
        <v>303</v>
      </c>
      <c r="D16" s="142">
        <v>5080143.080000001</v>
      </c>
      <c r="E16" s="245">
        <v>5750000</v>
      </c>
      <c r="F16" s="245">
        <v>5820400</v>
      </c>
      <c r="G16" s="245">
        <v>3667138.96</v>
      </c>
      <c r="H16" s="323">
        <v>0.6300493024534396</v>
      </c>
      <c r="I16" s="323">
        <v>8.0440351873005604E-7</v>
      </c>
    </row>
    <row r="17" spans="3:11">
      <c r="C17" s="127" t="s">
        <v>304</v>
      </c>
      <c r="D17" s="142">
        <v>182112899.56000003</v>
      </c>
      <c r="E17" s="245">
        <v>236487253</v>
      </c>
      <c r="F17" s="245">
        <v>292433638.90000004</v>
      </c>
      <c r="G17" s="245">
        <v>198970780.03999999</v>
      </c>
      <c r="H17" s="323">
        <v>0.68039634834226304</v>
      </c>
      <c r="I17" s="323">
        <v>4.3645140621734166E-5</v>
      </c>
    </row>
    <row r="18" spans="3:11">
      <c r="C18" s="127" t="s">
        <v>305</v>
      </c>
      <c r="D18" s="142">
        <v>532245811.87000006</v>
      </c>
      <c r="E18" s="245">
        <v>545559179</v>
      </c>
      <c r="F18" s="245">
        <v>563109823.39999998</v>
      </c>
      <c r="G18" s="245">
        <v>513625124.21999991</v>
      </c>
      <c r="H18" s="323">
        <v>0.91212247216499176</v>
      </c>
      <c r="I18" s="323">
        <v>1.1266599431801462E-4</v>
      </c>
    </row>
    <row r="19" spans="3:11">
      <c r="C19" s="496" t="s">
        <v>306</v>
      </c>
      <c r="D19" s="148">
        <v>15135264978.159998</v>
      </c>
      <c r="E19" s="603">
        <v>21355029561</v>
      </c>
      <c r="F19" s="603">
        <v>27368800844.559998</v>
      </c>
      <c r="G19" s="603">
        <v>20613311864.240002</v>
      </c>
      <c r="H19" s="604">
        <v>0.75316825100640972</v>
      </c>
      <c r="I19" s="604">
        <v>4.5216231992132273E-3</v>
      </c>
    </row>
    <row r="20" spans="3:11">
      <c r="C20" s="127" t="s">
        <v>328</v>
      </c>
      <c r="D20" s="142">
        <v>1920726991.0900002</v>
      </c>
      <c r="E20" s="245">
        <v>2185553865</v>
      </c>
      <c r="F20" s="245">
        <v>2295981465.8400002</v>
      </c>
      <c r="G20" s="245">
        <v>1952203109.4699996</v>
      </c>
      <c r="H20" s="323">
        <v>0.85026954203037219</v>
      </c>
      <c r="I20" s="323">
        <v>4.28224582613969E-4</v>
      </c>
    </row>
    <row r="21" spans="3:11">
      <c r="C21" s="127" t="s">
        <v>308</v>
      </c>
      <c r="D21" s="142">
        <v>2722083003.7999997</v>
      </c>
      <c r="E21" s="245">
        <v>3257607543</v>
      </c>
      <c r="F21" s="245">
        <v>3861031908.5699997</v>
      </c>
      <c r="G21" s="245">
        <v>3150357163.6199989</v>
      </c>
      <c r="H21" s="323">
        <v>0.81593657815347831</v>
      </c>
      <c r="I21" s="323">
        <v>6.9104509409492515E-4</v>
      </c>
    </row>
    <row r="22" spans="3:11">
      <c r="C22" s="127" t="s">
        <v>309</v>
      </c>
      <c r="D22" s="142">
        <v>3831795196.2700009</v>
      </c>
      <c r="E22" s="245">
        <v>6018879031</v>
      </c>
      <c r="F22" s="245">
        <v>11140059499.68</v>
      </c>
      <c r="G22" s="245">
        <v>8487017038.0700006</v>
      </c>
      <c r="H22" s="323">
        <v>0.76184665246301342</v>
      </c>
      <c r="I22" s="323">
        <v>1.861665577283018E-3</v>
      </c>
    </row>
    <row r="23" spans="3:11">
      <c r="C23" s="127" t="s">
        <v>329</v>
      </c>
      <c r="D23" s="142">
        <v>646276820.16000009</v>
      </c>
      <c r="E23" s="245">
        <v>1355928337</v>
      </c>
      <c r="F23" s="245">
        <v>1363647673.4100003</v>
      </c>
      <c r="G23" s="245">
        <v>658265046.18000007</v>
      </c>
      <c r="H23" s="323">
        <v>0.48272369690178996</v>
      </c>
      <c r="I23" s="323">
        <v>1.4439341546091696E-4</v>
      </c>
    </row>
    <row r="24" spans="3:11">
      <c r="C24" s="127" t="s">
        <v>330</v>
      </c>
      <c r="D24" s="142">
        <v>5266050944.0099993</v>
      </c>
      <c r="E24" s="245">
        <v>6645024988</v>
      </c>
      <c r="F24" s="245">
        <v>6814496634.0599995</v>
      </c>
      <c r="G24" s="245">
        <v>5263873167.0900002</v>
      </c>
      <c r="H24" s="323">
        <v>0.77245223671845065</v>
      </c>
      <c r="I24" s="323">
        <v>1.1546543896869183E-3</v>
      </c>
    </row>
    <row r="25" spans="3:11">
      <c r="C25" s="127" t="s">
        <v>331</v>
      </c>
      <c r="D25" s="169" t="s">
        <v>392</v>
      </c>
      <c r="E25" s="245">
        <v>1740449696</v>
      </c>
      <c r="F25" s="245">
        <v>1740449695</v>
      </c>
      <c r="G25" s="245">
        <v>953352997.15000021</v>
      </c>
      <c r="H25" s="323">
        <v>0.54776245466261531</v>
      </c>
      <c r="I25" s="323">
        <v>2.0912229230040012E-4</v>
      </c>
    </row>
    <row r="26" spans="3:11">
      <c r="C26" s="127" t="s">
        <v>314</v>
      </c>
      <c r="D26" s="142">
        <v>585810587.15999985</v>
      </c>
      <c r="E26" s="245"/>
      <c r="F26" s="245"/>
      <c r="G26" s="245"/>
      <c r="H26" s="323"/>
      <c r="I26" s="323"/>
    </row>
    <row r="27" spans="3:11">
      <c r="C27" s="127" t="s">
        <v>315</v>
      </c>
      <c r="D27" s="142">
        <v>162521435.67000002</v>
      </c>
      <c r="E27" s="245">
        <v>151586101</v>
      </c>
      <c r="F27" s="245">
        <v>153133968</v>
      </c>
      <c r="G27" s="245">
        <v>148243342.66000003</v>
      </c>
      <c r="H27" s="323">
        <v>0.96806309270324675</v>
      </c>
      <c r="I27" s="323">
        <v>3.2517847773079603E-5</v>
      </c>
    </row>
    <row r="28" spans="3:11">
      <c r="C28" s="496" t="s">
        <v>316</v>
      </c>
      <c r="D28" s="148">
        <v>308934157.00000006</v>
      </c>
      <c r="E28" s="148">
        <v>863195552</v>
      </c>
      <c r="F28" s="148">
        <v>923820764</v>
      </c>
      <c r="G28" s="148">
        <v>313504291.44000006</v>
      </c>
      <c r="H28" s="604">
        <v>0.33935618645609922</v>
      </c>
      <c r="I28" s="604">
        <v>6.8768584425638732E-5</v>
      </c>
    </row>
    <row r="29" spans="3:11">
      <c r="C29" s="127" t="s">
        <v>332</v>
      </c>
      <c r="D29" s="142">
        <v>5109685.66</v>
      </c>
      <c r="E29" s="245">
        <v>12000000</v>
      </c>
      <c r="F29" s="245">
        <v>16052250</v>
      </c>
      <c r="G29" s="245">
        <v>11649939.560000001</v>
      </c>
      <c r="H29" s="323">
        <v>0.72575119126602194</v>
      </c>
      <c r="I29" s="323">
        <v>2.5554669395611017E-6</v>
      </c>
      <c r="K29" s="224"/>
    </row>
    <row r="30" spans="3:11">
      <c r="C30" s="127" t="s">
        <v>333</v>
      </c>
      <c r="D30" s="142">
        <v>303824471.34000003</v>
      </c>
      <c r="E30" s="245">
        <v>851195552</v>
      </c>
      <c r="F30" s="245">
        <v>907768514</v>
      </c>
      <c r="G30" s="245">
        <v>301854351.88000005</v>
      </c>
      <c r="H30" s="323">
        <v>0.33252348723784891</v>
      </c>
      <c r="I30" s="323">
        <v>6.6213117486077641E-5</v>
      </c>
      <c r="K30" s="224"/>
    </row>
    <row r="31" spans="3:11">
      <c r="C31" s="496" t="s">
        <v>319</v>
      </c>
      <c r="D31" s="148">
        <v>35504810189.69001</v>
      </c>
      <c r="E31" s="148">
        <v>61188279365</v>
      </c>
      <c r="F31" s="148">
        <v>66138328395.319954</v>
      </c>
      <c r="G31" s="148">
        <v>42895569203.749954</v>
      </c>
      <c r="H31" s="604">
        <v>0.64857353133202722</v>
      </c>
      <c r="I31" s="604">
        <v>9.4093371376974197E-3</v>
      </c>
      <c r="J31" s="224"/>
    </row>
    <row r="32" spans="3:11">
      <c r="C32" s="127" t="s">
        <v>320</v>
      </c>
      <c r="D32" s="169" t="s">
        <v>392</v>
      </c>
      <c r="E32" s="245">
        <v>4215003876</v>
      </c>
      <c r="F32" s="245">
        <v>4239232656</v>
      </c>
      <c r="G32" s="245">
        <v>86180177.600000054</v>
      </c>
      <c r="H32" s="323">
        <v>2.0329192708502305E-2</v>
      </c>
      <c r="I32" s="323">
        <v>1.8904011782040896E-5</v>
      </c>
      <c r="J32" s="224"/>
    </row>
    <row r="33" spans="3:11">
      <c r="C33" s="127" t="s">
        <v>321</v>
      </c>
      <c r="D33" s="142">
        <v>34088502281.470005</v>
      </c>
      <c r="E33" s="245">
        <v>41047781963</v>
      </c>
      <c r="F33" s="245">
        <v>45382959276.389954</v>
      </c>
      <c r="G33" s="245">
        <v>40805659750.169952</v>
      </c>
      <c r="H33" s="323">
        <v>0.89914056731418801</v>
      </c>
      <c r="I33" s="323">
        <v>8.9509060456051358E-3</v>
      </c>
      <c r="J33" s="224"/>
    </row>
    <row r="34" spans="3:11">
      <c r="C34" s="127" t="s">
        <v>322</v>
      </c>
      <c r="D34" s="142">
        <v>347031670.38999993</v>
      </c>
      <c r="E34" s="245">
        <v>509491795</v>
      </c>
      <c r="F34" s="245">
        <v>524145659.21999985</v>
      </c>
      <c r="G34" s="245">
        <v>425423961.96999985</v>
      </c>
      <c r="H34" s="323">
        <v>0.81165217051132055</v>
      </c>
      <c r="I34" s="323">
        <v>9.3318670411319629E-5</v>
      </c>
      <c r="J34" s="224"/>
    </row>
    <row r="35" spans="3:11">
      <c r="C35" s="127" t="s">
        <v>323</v>
      </c>
      <c r="D35" s="142">
        <v>893115</v>
      </c>
      <c r="E35" s="245">
        <v>14055356031</v>
      </c>
      <c r="F35" s="245">
        <v>14055206031</v>
      </c>
      <c r="G35" s="245">
        <v>1038615</v>
      </c>
      <c r="H35" s="323">
        <v>7.3895394895616813E-5</v>
      </c>
      <c r="I35" s="323">
        <v>2.2782489829777739E-7</v>
      </c>
      <c r="J35" s="224"/>
    </row>
    <row r="36" spans="3:11">
      <c r="C36" s="127" t="s">
        <v>324</v>
      </c>
      <c r="D36" s="142">
        <v>1068383122.8300003</v>
      </c>
      <c r="E36" s="245">
        <v>1360645700</v>
      </c>
      <c r="F36" s="245">
        <v>1936784772.7099996</v>
      </c>
      <c r="G36" s="245">
        <v>1577266699.0100017</v>
      </c>
      <c r="H36" s="323">
        <v>0.81437376069569622</v>
      </c>
      <c r="I36" s="323">
        <v>3.4598058500062554E-4</v>
      </c>
      <c r="J36" s="224"/>
    </row>
    <row r="37" spans="3:11">
      <c r="C37" s="496" t="s">
        <v>325</v>
      </c>
      <c r="D37" s="605">
        <v>0</v>
      </c>
      <c r="E37" s="605">
        <v>20857743</v>
      </c>
      <c r="F37" s="605">
        <v>20857743</v>
      </c>
      <c r="G37" s="605">
        <v>0</v>
      </c>
      <c r="H37" s="604">
        <v>0</v>
      </c>
      <c r="I37" s="604">
        <v>0</v>
      </c>
    </row>
    <row r="38" spans="3:11">
      <c r="C38" s="127" t="s">
        <v>326</v>
      </c>
      <c r="D38" s="169">
        <v>0</v>
      </c>
      <c r="E38" s="245">
        <v>20857743</v>
      </c>
      <c r="F38" s="245">
        <v>20857743</v>
      </c>
      <c r="G38" s="169">
        <v>0</v>
      </c>
      <c r="H38" s="323">
        <v>0</v>
      </c>
      <c r="I38" s="323">
        <v>0</v>
      </c>
    </row>
    <row r="39" spans="3:11" ht="15.6">
      <c r="C39" s="577" t="s">
        <v>713</v>
      </c>
      <c r="D39" s="593">
        <v>11046119615.649998</v>
      </c>
      <c r="E39" s="593">
        <v>50207930453</v>
      </c>
      <c r="F39" s="593">
        <v>50416055977.930008</v>
      </c>
      <c r="G39" s="593">
        <v>12170120098.89999</v>
      </c>
      <c r="H39" s="595">
        <v>0.24139373584136664</v>
      </c>
      <c r="I39" s="595">
        <v>2.6695708937417876E-3</v>
      </c>
    </row>
    <row r="40" spans="3:11">
      <c r="C40" s="496" t="s">
        <v>301</v>
      </c>
      <c r="D40" s="603">
        <v>1144690.67</v>
      </c>
      <c r="E40" s="603">
        <v>1300000</v>
      </c>
      <c r="F40" s="603">
        <v>1211000</v>
      </c>
      <c r="G40" s="603">
        <v>1208099.04</v>
      </c>
      <c r="H40" s="604">
        <v>0.99760449215524361</v>
      </c>
      <c r="I40" s="604">
        <v>2.6500198911207958E-7</v>
      </c>
    </row>
    <row r="41" spans="3:11">
      <c r="C41" s="127" t="s">
        <v>303</v>
      </c>
      <c r="D41" s="245">
        <v>1144690.67</v>
      </c>
      <c r="E41" s="245">
        <v>1300000</v>
      </c>
      <c r="F41" s="245">
        <v>1211000</v>
      </c>
      <c r="G41" s="245">
        <v>1208099.04</v>
      </c>
      <c r="H41" s="323">
        <v>0.99760449215524361</v>
      </c>
      <c r="I41" s="323">
        <v>2.6500198911207958E-7</v>
      </c>
    </row>
    <row r="42" spans="3:11">
      <c r="C42" s="496" t="s">
        <v>319</v>
      </c>
      <c r="D42" s="603">
        <v>11044974924.979998</v>
      </c>
      <c r="E42" s="603">
        <v>50206630453</v>
      </c>
      <c r="F42" s="603">
        <v>50414844977.930008</v>
      </c>
      <c r="G42" s="603">
        <v>12168911999.859989</v>
      </c>
      <c r="H42" s="604">
        <v>0.2413755711276539</v>
      </c>
      <c r="I42" s="604">
        <v>2.6693058917526755E-3</v>
      </c>
    </row>
    <row r="43" spans="3:11">
      <c r="C43" s="127" t="s">
        <v>321</v>
      </c>
      <c r="D43" s="245">
        <v>363635567.41000003</v>
      </c>
      <c r="E43" s="245">
        <v>471940976</v>
      </c>
      <c r="F43" s="245">
        <v>553164040.78999996</v>
      </c>
      <c r="G43" s="245">
        <v>499936663.08000004</v>
      </c>
      <c r="H43" s="323">
        <v>0.90377650428255718</v>
      </c>
      <c r="I43" s="323">
        <v>1.096633684488778E-4</v>
      </c>
    </row>
    <row r="44" spans="3:11">
      <c r="C44" s="127" t="s">
        <v>323</v>
      </c>
      <c r="D44" s="606" t="s">
        <v>392</v>
      </c>
      <c r="E44" s="245">
        <v>0</v>
      </c>
      <c r="F44" s="245">
        <v>0</v>
      </c>
      <c r="G44" s="245">
        <v>0</v>
      </c>
      <c r="H44" s="323"/>
      <c r="I44" s="323"/>
    </row>
    <row r="45" spans="3:11">
      <c r="C45" s="127" t="s">
        <v>324</v>
      </c>
      <c r="D45" s="245">
        <v>10681339357.569998</v>
      </c>
      <c r="E45" s="245">
        <v>49734689477</v>
      </c>
      <c r="F45" s="245">
        <v>49861680937.140007</v>
      </c>
      <c r="G45" s="245">
        <v>11668975336.779989</v>
      </c>
      <c r="H45" s="323">
        <v>0.23402691440529089</v>
      </c>
      <c r="I45" s="323">
        <v>2.5596425233037974E-3</v>
      </c>
      <c r="K45" s="224"/>
    </row>
    <row r="46" spans="3:11">
      <c r="C46" s="496" t="s">
        <v>325</v>
      </c>
      <c r="D46" s="605">
        <v>0</v>
      </c>
      <c r="E46" s="605">
        <v>0</v>
      </c>
      <c r="F46" s="605">
        <v>0</v>
      </c>
      <c r="G46" s="605">
        <v>0</v>
      </c>
      <c r="H46" s="323"/>
      <c r="I46" s="607"/>
    </row>
    <row r="47" spans="3:11">
      <c r="C47" s="127" t="s">
        <v>326</v>
      </c>
      <c r="D47" s="169">
        <v>0</v>
      </c>
      <c r="E47" s="142">
        <v>0</v>
      </c>
      <c r="F47" s="142">
        <v>0</v>
      </c>
      <c r="G47" s="142">
        <v>0</v>
      </c>
      <c r="H47" s="323"/>
      <c r="I47" s="607"/>
    </row>
    <row r="48" spans="3:11">
      <c r="C48" s="599" t="s">
        <v>298</v>
      </c>
      <c r="D48" s="608">
        <v>65617490886.830002</v>
      </c>
      <c r="E48" s="608">
        <v>150932593241</v>
      </c>
      <c r="F48" s="608">
        <v>162394965821.78998</v>
      </c>
      <c r="G48" s="608">
        <v>81284232076.329956</v>
      </c>
      <c r="H48" s="601">
        <v>0.50053418629694568</v>
      </c>
      <c r="I48" s="601">
        <v>1.7830063985213779E-2</v>
      </c>
    </row>
    <row r="49" spans="3:11">
      <c r="C49" s="901" t="s">
        <v>436</v>
      </c>
      <c r="D49" s="901"/>
      <c r="E49" s="901"/>
      <c r="F49" s="901"/>
      <c r="G49" s="901"/>
    </row>
    <row r="50" spans="3:11">
      <c r="C50" s="901" t="s">
        <v>437</v>
      </c>
      <c r="D50" s="901"/>
      <c r="E50" s="901"/>
      <c r="F50" s="901"/>
      <c r="G50" s="901"/>
    </row>
    <row r="51" spans="3:11">
      <c r="C51" s="902" t="s">
        <v>396</v>
      </c>
      <c r="D51" s="902"/>
      <c r="E51" s="902"/>
      <c r="F51" s="902"/>
      <c r="G51" s="902"/>
    </row>
    <row r="52" spans="3:11">
      <c r="C52" s="902" t="s">
        <v>438</v>
      </c>
      <c r="D52" s="902"/>
      <c r="E52" s="902"/>
      <c r="F52" s="902"/>
      <c r="G52" s="902"/>
    </row>
    <row r="54" spans="3:11">
      <c r="I54" s="907"/>
      <c r="J54" s="907"/>
      <c r="K54" s="592"/>
    </row>
  </sheetData>
  <mergeCells count="14">
    <mergeCell ref="C49:G49"/>
    <mergeCell ref="C50:G50"/>
    <mergeCell ref="C51:G51"/>
    <mergeCell ref="C52:G52"/>
    <mergeCell ref="I54:J54"/>
    <mergeCell ref="C4:I7"/>
    <mergeCell ref="C8:I8"/>
    <mergeCell ref="C9:C12"/>
    <mergeCell ref="D9:D11"/>
    <mergeCell ref="E9:E11"/>
    <mergeCell ref="F9:F11"/>
    <mergeCell ref="G9:G11"/>
    <mergeCell ref="H9:H11"/>
    <mergeCell ref="I9:I11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8"/>
  <dimension ref="C2:G23"/>
  <sheetViews>
    <sheetView showGridLines="0" workbookViewId="0">
      <selection activeCell="F29" sqref="F29"/>
    </sheetView>
  </sheetViews>
  <sheetFormatPr defaultColWidth="11.44140625" defaultRowHeight="14.4"/>
  <cols>
    <col min="1" max="3" width="11.44140625" style="223"/>
    <col min="4" max="4" width="29" style="223" bestFit="1" customWidth="1"/>
    <col min="5" max="5" width="24.109375" style="223" bestFit="1" customWidth="1"/>
    <col min="6" max="6" width="23.88671875" style="223" bestFit="1" customWidth="1"/>
    <col min="7" max="16384" width="11.44140625" style="223"/>
  </cols>
  <sheetData>
    <row r="2" spans="3:7" ht="15.6">
      <c r="C2" s="909" t="s">
        <v>662</v>
      </c>
      <c r="D2" s="909"/>
      <c r="E2" s="909"/>
      <c r="F2" s="909"/>
      <c r="G2" s="909"/>
    </row>
    <row r="3" spans="3:7" ht="15.6">
      <c r="C3" s="909" t="s">
        <v>661</v>
      </c>
      <c r="D3" s="909"/>
      <c r="E3" s="909"/>
      <c r="F3" s="909"/>
      <c r="G3" s="909"/>
    </row>
    <row r="4" spans="3:7" ht="15.6">
      <c r="C4" s="899"/>
      <c r="D4" s="899"/>
      <c r="E4" s="899"/>
      <c r="F4" s="899"/>
      <c r="G4" s="899"/>
    </row>
    <row r="6" spans="3:7" ht="15" thickBot="1"/>
    <row r="7" spans="3:7">
      <c r="C7" s="504"/>
      <c r="D7" s="505" t="s">
        <v>657</v>
      </c>
      <c r="E7" s="505" t="s">
        <v>658</v>
      </c>
      <c r="F7" s="506" t="s">
        <v>659</v>
      </c>
    </row>
    <row r="8" spans="3:7">
      <c r="C8" s="507">
        <v>2018</v>
      </c>
      <c r="D8" s="508">
        <v>7.7</v>
      </c>
      <c r="E8" s="508">
        <v>5.7333333333333334</v>
      </c>
      <c r="F8" s="509">
        <v>11.800000000000002</v>
      </c>
    </row>
    <row r="9" spans="3:7" ht="15" thickBot="1">
      <c r="C9" s="510">
        <v>2019</v>
      </c>
      <c r="D9" s="511">
        <v>7.6333333333333329</v>
      </c>
      <c r="E9" s="511">
        <v>5.9000000000000012</v>
      </c>
      <c r="F9" s="512">
        <v>11.200000000000001</v>
      </c>
    </row>
    <row r="23" spans="3:3">
      <c r="C23" s="513" t="s">
        <v>660</v>
      </c>
    </row>
  </sheetData>
  <mergeCells count="3">
    <mergeCell ref="C2:G2"/>
    <mergeCell ref="C3:G3"/>
    <mergeCell ref="C4:G4"/>
  </mergeCell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9"/>
  <dimension ref="B3:E32"/>
  <sheetViews>
    <sheetView showGridLines="0" zoomScale="115" zoomScaleNormal="115" workbookViewId="0">
      <selection activeCell="I18" sqref="I18"/>
    </sheetView>
  </sheetViews>
  <sheetFormatPr defaultColWidth="11.5546875" defaultRowHeight="14.4"/>
  <cols>
    <col min="1" max="1" width="11.5546875" style="223"/>
    <col min="2" max="2" width="48.88671875" style="223" customWidth="1"/>
    <col min="3" max="3" width="14.44140625" style="223" customWidth="1"/>
    <col min="4" max="4" width="13.44140625" style="223" bestFit="1" customWidth="1"/>
    <col min="5" max="16384" width="11.5546875" style="223"/>
  </cols>
  <sheetData>
    <row r="3" spans="2:5" ht="15" customHeight="1">
      <c r="B3" s="911" t="s">
        <v>0</v>
      </c>
      <c r="C3" s="913" t="s">
        <v>686</v>
      </c>
      <c r="D3" s="913" t="s">
        <v>685</v>
      </c>
      <c r="E3" s="913" t="s">
        <v>684</v>
      </c>
    </row>
    <row r="4" spans="2:5">
      <c r="B4" s="912"/>
      <c r="C4" s="914"/>
      <c r="D4" s="914"/>
      <c r="E4" s="914"/>
    </row>
    <row r="5" spans="2:5" s="339" customFormat="1">
      <c r="B5" s="546" t="s">
        <v>178</v>
      </c>
      <c r="C5" s="545">
        <v>2157865619.71</v>
      </c>
      <c r="D5" s="545">
        <v>2140959203.1000004</v>
      </c>
      <c r="E5" s="544">
        <f t="shared" ref="E5:E28" si="0">+D5/C5</f>
        <v>0.99216521341478547</v>
      </c>
    </row>
    <row r="6" spans="2:5" s="438" customFormat="1">
      <c r="B6" s="542" t="s">
        <v>180</v>
      </c>
      <c r="C6" s="548">
        <v>708686005.26999998</v>
      </c>
      <c r="D6" s="548">
        <v>691779588.66000009</v>
      </c>
      <c r="E6" s="399">
        <f t="shared" si="0"/>
        <v>0.97614399538825547</v>
      </c>
    </row>
    <row r="7" spans="2:5" s="339" customFormat="1">
      <c r="B7" s="541" t="s">
        <v>683</v>
      </c>
      <c r="C7" s="547">
        <v>9096000</v>
      </c>
      <c r="D7" s="547">
        <v>1110000</v>
      </c>
      <c r="E7" s="327">
        <f t="shared" si="0"/>
        <v>0.12203166226912929</v>
      </c>
    </row>
    <row r="8" spans="2:5" s="339" customFormat="1">
      <c r="B8" s="541" t="s">
        <v>682</v>
      </c>
      <c r="C8" s="547">
        <v>698329754.03999996</v>
      </c>
      <c r="D8" s="547">
        <v>690669588.66000009</v>
      </c>
      <c r="E8" s="327">
        <f t="shared" si="0"/>
        <v>0.98903073320922663</v>
      </c>
    </row>
    <row r="9" spans="2:5" s="339" customFormat="1">
      <c r="B9" s="541" t="s">
        <v>681</v>
      </c>
      <c r="C9" s="547">
        <v>1260251.2300000489</v>
      </c>
      <c r="D9" s="547">
        <v>0</v>
      </c>
      <c r="E9" s="327">
        <f t="shared" si="0"/>
        <v>0</v>
      </c>
    </row>
    <row r="10" spans="2:5" s="438" customFormat="1">
      <c r="B10" s="542" t="s">
        <v>187</v>
      </c>
      <c r="C10" s="548">
        <v>1449179614.4400001</v>
      </c>
      <c r="D10" s="548">
        <v>1449179614.4400001</v>
      </c>
      <c r="E10" s="399">
        <f t="shared" si="0"/>
        <v>1</v>
      </c>
    </row>
    <row r="11" spans="2:5" s="339" customFormat="1">
      <c r="B11" s="541" t="s">
        <v>680</v>
      </c>
      <c r="C11" s="547">
        <v>645829867.27999997</v>
      </c>
      <c r="D11" s="547">
        <v>645829867.28000009</v>
      </c>
      <c r="E11" s="327">
        <f t="shared" si="0"/>
        <v>1.0000000000000002</v>
      </c>
    </row>
    <row r="12" spans="2:5" s="339" customFormat="1">
      <c r="B12" s="541" t="s">
        <v>679</v>
      </c>
      <c r="C12" s="547">
        <v>198536649</v>
      </c>
      <c r="D12" s="547">
        <v>198536649</v>
      </c>
      <c r="E12" s="327">
        <f t="shared" si="0"/>
        <v>1</v>
      </c>
    </row>
    <row r="13" spans="2:5" s="339" customFormat="1">
      <c r="B13" s="541" t="s">
        <v>678</v>
      </c>
      <c r="C13" s="547">
        <v>16135038.720000001</v>
      </c>
      <c r="D13" s="547">
        <v>16135038.720000001</v>
      </c>
      <c r="E13" s="327">
        <f t="shared" si="0"/>
        <v>1</v>
      </c>
    </row>
    <row r="14" spans="2:5" s="339" customFormat="1">
      <c r="B14" s="541" t="s">
        <v>677</v>
      </c>
      <c r="C14" s="547">
        <v>588678059.44000006</v>
      </c>
      <c r="D14" s="547">
        <v>588678059.44000006</v>
      </c>
      <c r="E14" s="327">
        <f t="shared" si="0"/>
        <v>1</v>
      </c>
    </row>
    <row r="15" spans="2:5" s="339" customFormat="1" ht="15" customHeight="1">
      <c r="B15" s="546" t="s">
        <v>191</v>
      </c>
      <c r="C15" s="545">
        <v>1635128035.3999999</v>
      </c>
      <c r="D15" s="545">
        <v>1577548562.0400002</v>
      </c>
      <c r="E15" s="544">
        <f t="shared" si="0"/>
        <v>0.96478595430240177</v>
      </c>
    </row>
    <row r="16" spans="2:5" s="438" customFormat="1">
      <c r="B16" s="542" t="s">
        <v>179</v>
      </c>
      <c r="C16" s="543">
        <v>56697599.609999999</v>
      </c>
      <c r="D16" s="543">
        <v>9818466.7400000002</v>
      </c>
      <c r="E16" s="399">
        <f t="shared" si="0"/>
        <v>0.17317252948162332</v>
      </c>
    </row>
    <row r="17" spans="2:5" s="339" customFormat="1">
      <c r="B17" s="541" t="s">
        <v>676</v>
      </c>
      <c r="C17" s="540">
        <v>56697599.609999999</v>
      </c>
      <c r="D17" s="540">
        <v>9818466.7400000002</v>
      </c>
      <c r="E17" s="327">
        <f t="shared" si="0"/>
        <v>0.17317252948162332</v>
      </c>
    </row>
    <row r="18" spans="2:5" s="438" customFormat="1">
      <c r="B18" s="542" t="s">
        <v>181</v>
      </c>
      <c r="C18" s="543">
        <v>31920629.760000002</v>
      </c>
      <c r="D18" s="543">
        <v>27215780.079999998</v>
      </c>
      <c r="E18" s="399">
        <f t="shared" si="0"/>
        <v>0.85260786784677767</v>
      </c>
    </row>
    <row r="19" spans="2:5" s="339" customFormat="1">
      <c r="B19" s="541" t="s">
        <v>675</v>
      </c>
      <c r="C19" s="540">
        <v>14499659.73</v>
      </c>
      <c r="D19" s="540">
        <v>10617673.719999999</v>
      </c>
      <c r="E19" s="327">
        <f t="shared" si="0"/>
        <v>0.73227054411710657</v>
      </c>
    </row>
    <row r="20" spans="2:5" s="339" customFormat="1">
      <c r="B20" s="541" t="s">
        <v>674</v>
      </c>
      <c r="C20" s="540">
        <v>17415174.030000001</v>
      </c>
      <c r="D20" s="540">
        <v>16598106.359999999</v>
      </c>
      <c r="E20" s="327">
        <f t="shared" si="0"/>
        <v>0.95308300286907888</v>
      </c>
    </row>
    <row r="21" spans="2:5" s="339" customFormat="1">
      <c r="B21" s="541" t="s">
        <v>673</v>
      </c>
      <c r="C21" s="540">
        <v>5796</v>
      </c>
      <c r="D21" s="540">
        <v>0</v>
      </c>
      <c r="E21" s="327">
        <f t="shared" si="0"/>
        <v>0</v>
      </c>
    </row>
    <row r="22" spans="2:5" s="438" customFormat="1">
      <c r="B22" s="542" t="s">
        <v>186</v>
      </c>
      <c r="C22" s="543">
        <v>1546088482.22</v>
      </c>
      <c r="D22" s="543">
        <v>1540514315.22</v>
      </c>
      <c r="E22" s="399">
        <f t="shared" si="0"/>
        <v>0.9963946649469918</v>
      </c>
    </row>
    <row r="23" spans="2:5" s="339" customFormat="1">
      <c r="B23" s="541" t="s">
        <v>672</v>
      </c>
      <c r="C23" s="540">
        <v>441152086.21999997</v>
      </c>
      <c r="D23" s="540">
        <v>441152086.21999997</v>
      </c>
      <c r="E23" s="327">
        <f t="shared" si="0"/>
        <v>1</v>
      </c>
    </row>
    <row r="24" spans="2:5" s="438" customFormat="1">
      <c r="B24" s="541" t="s">
        <v>671</v>
      </c>
      <c r="C24" s="543">
        <v>965080661</v>
      </c>
      <c r="D24" s="543">
        <v>959506494</v>
      </c>
      <c r="E24" s="399">
        <f t="shared" si="0"/>
        <v>0.99422414392365488</v>
      </c>
    </row>
    <row r="25" spans="2:5" s="339" customFormat="1">
      <c r="B25" s="541" t="s">
        <v>670</v>
      </c>
      <c r="C25" s="540">
        <v>139855735</v>
      </c>
      <c r="D25" s="540">
        <v>139855735</v>
      </c>
      <c r="E25" s="327">
        <f t="shared" si="0"/>
        <v>1</v>
      </c>
    </row>
    <row r="26" spans="2:5" s="339" customFormat="1">
      <c r="B26" s="542" t="s">
        <v>188</v>
      </c>
      <c r="C26" s="540">
        <v>421323.8099999316</v>
      </c>
      <c r="D26" s="540">
        <v>0</v>
      </c>
      <c r="E26" s="327">
        <f t="shared" si="0"/>
        <v>0</v>
      </c>
    </row>
    <row r="27" spans="2:5" s="339" customFormat="1">
      <c r="B27" s="541" t="s">
        <v>669</v>
      </c>
      <c r="C27" s="540">
        <v>421323.8099999316</v>
      </c>
      <c r="D27" s="540">
        <v>0</v>
      </c>
      <c r="E27" s="327">
        <f t="shared" si="0"/>
        <v>0</v>
      </c>
    </row>
    <row r="28" spans="2:5">
      <c r="B28" s="216" t="s">
        <v>668</v>
      </c>
      <c r="C28" s="539">
        <v>3792993655.1100001</v>
      </c>
      <c r="D28" s="539">
        <v>3718507765.1400003</v>
      </c>
      <c r="E28" s="240">
        <f t="shared" si="0"/>
        <v>0.98036224240194791</v>
      </c>
    </row>
    <row r="29" spans="2:5" hidden="1">
      <c r="B29" s="538" t="s">
        <v>667</v>
      </c>
      <c r="C29" s="538"/>
      <c r="D29" s="538"/>
      <c r="E29" s="538"/>
    </row>
    <row r="30" spans="2:5" ht="27" customHeight="1">
      <c r="B30" s="910" t="s">
        <v>666</v>
      </c>
      <c r="C30" s="910"/>
      <c r="D30" s="910"/>
      <c r="E30" s="910"/>
    </row>
    <row r="31" spans="2:5" hidden="1">
      <c r="B31" s="277" t="s">
        <v>665</v>
      </c>
      <c r="C31" s="277"/>
      <c r="D31" s="277"/>
      <c r="E31" s="277"/>
    </row>
    <row r="32" spans="2:5">
      <c r="B32" s="277" t="s">
        <v>438</v>
      </c>
      <c r="C32" s="277"/>
      <c r="D32" s="277"/>
      <c r="E32" s="277"/>
    </row>
  </sheetData>
  <mergeCells count="5">
    <mergeCell ref="B30:E30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0"/>
  <dimension ref="B1:F13"/>
  <sheetViews>
    <sheetView showGridLines="0" workbookViewId="0">
      <selection activeCell="I19" sqref="I19"/>
    </sheetView>
  </sheetViews>
  <sheetFormatPr defaultColWidth="11.5546875" defaultRowHeight="14.4"/>
  <cols>
    <col min="1" max="1" width="11.5546875" style="223"/>
    <col min="2" max="2" width="55.88671875" style="223" customWidth="1"/>
    <col min="3" max="3" width="19.5546875" style="223" customWidth="1"/>
    <col min="4" max="4" width="17.109375" style="223" customWidth="1"/>
    <col min="5" max="16384" width="11.5546875" style="223"/>
  </cols>
  <sheetData>
    <row r="1" spans="2:6" ht="15" customHeight="1">
      <c r="B1" s="911" t="s">
        <v>0</v>
      </c>
      <c r="C1" s="913" t="s">
        <v>686</v>
      </c>
      <c r="D1" s="913" t="s">
        <v>685</v>
      </c>
      <c r="E1" s="913" t="s">
        <v>684</v>
      </c>
    </row>
    <row r="2" spans="2:6">
      <c r="B2" s="912"/>
      <c r="C2" s="914"/>
      <c r="D2" s="914"/>
      <c r="E2" s="914"/>
    </row>
    <row r="3" spans="2:6" s="339" customFormat="1">
      <c r="B3" s="552" t="s">
        <v>265</v>
      </c>
      <c r="C3" s="551">
        <v>3569656824.1099997</v>
      </c>
      <c r="D3" s="551">
        <v>3521975249.0700002</v>
      </c>
      <c r="E3" s="327">
        <f>+D3/C3</f>
        <v>0.98664253249277323</v>
      </c>
    </row>
    <row r="4" spans="2:6" s="339" customFormat="1">
      <c r="B4" s="552" t="s">
        <v>267</v>
      </c>
      <c r="C4" s="551">
        <v>14395209</v>
      </c>
      <c r="D4" s="551">
        <v>14395207.880000001</v>
      </c>
      <c r="E4" s="327">
        <f>+D4/C4</f>
        <v>0.99999992219633638</v>
      </c>
    </row>
    <row r="5" spans="2:6" s="339" customFormat="1">
      <c r="B5" s="552" t="s">
        <v>271</v>
      </c>
      <c r="C5" s="551">
        <v>32634501</v>
      </c>
      <c r="D5" s="551">
        <v>27060334</v>
      </c>
      <c r="E5" s="327">
        <f>+D5/C5</f>
        <v>0.82919404834778998</v>
      </c>
    </row>
    <row r="6" spans="2:6" s="339" customFormat="1">
      <c r="B6" s="552" t="s">
        <v>272</v>
      </c>
      <c r="C6" s="551">
        <v>6691360</v>
      </c>
      <c r="D6" s="551">
        <v>5812227.1299999999</v>
      </c>
      <c r="E6" s="327">
        <v>0</v>
      </c>
    </row>
    <row r="7" spans="2:6" s="339" customFormat="1">
      <c r="B7" s="552" t="s">
        <v>273</v>
      </c>
      <c r="C7" s="551">
        <v>6000000</v>
      </c>
      <c r="D7" s="551">
        <v>6000000</v>
      </c>
      <c r="E7" s="327">
        <f>+D7/C7</f>
        <v>1</v>
      </c>
    </row>
    <row r="8" spans="2:6" s="339" customFormat="1">
      <c r="B8" s="552" t="s">
        <v>274</v>
      </c>
      <c r="C8" s="551">
        <v>49389429</v>
      </c>
      <c r="D8" s="551">
        <v>44091335.200000003</v>
      </c>
      <c r="E8" s="327">
        <f>+D8/C8</f>
        <v>0.89272818278583466</v>
      </c>
    </row>
    <row r="9" spans="2:6" s="339" customFormat="1">
      <c r="B9" s="552" t="s">
        <v>276</v>
      </c>
      <c r="C9" s="551">
        <v>33128641</v>
      </c>
      <c r="D9" s="551">
        <v>18075720.859999999</v>
      </c>
      <c r="E9" s="327">
        <f>+D9/C9</f>
        <v>0.54562216602848268</v>
      </c>
    </row>
    <row r="10" spans="2:6" s="339" customFormat="1">
      <c r="B10" s="552" t="s">
        <v>282</v>
      </c>
      <c r="C10" s="551">
        <v>81097691</v>
      </c>
      <c r="D10" s="551">
        <v>81097691</v>
      </c>
      <c r="E10" s="327">
        <f>+D10/C10</f>
        <v>1</v>
      </c>
    </row>
    <row r="11" spans="2:6">
      <c r="B11" s="216" t="s">
        <v>668</v>
      </c>
      <c r="C11" s="550">
        <f>SUM(C3:C10)</f>
        <v>3792993655.1099997</v>
      </c>
      <c r="D11" s="550">
        <f>SUM(D3:D10)</f>
        <v>3718507765.1400003</v>
      </c>
      <c r="E11" s="240">
        <f>+D11/C11</f>
        <v>0.98036224240194803</v>
      </c>
    </row>
    <row r="12" spans="2:6" ht="27.6" customHeight="1">
      <c r="B12" s="910" t="s">
        <v>666</v>
      </c>
      <c r="C12" s="910"/>
      <c r="D12" s="910"/>
      <c r="E12" s="910"/>
      <c r="F12" s="549"/>
    </row>
    <row r="13" spans="2:6">
      <c r="B13" s="277" t="s">
        <v>438</v>
      </c>
      <c r="C13" s="277"/>
      <c r="D13" s="277"/>
      <c r="E13" s="277"/>
    </row>
  </sheetData>
  <mergeCells count="5">
    <mergeCell ref="B1:B2"/>
    <mergeCell ref="C1:C2"/>
    <mergeCell ref="D1:D2"/>
    <mergeCell ref="E1:E2"/>
    <mergeCell ref="B12:E12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1"/>
  <dimension ref="C3:S27"/>
  <sheetViews>
    <sheetView showGridLines="0" workbookViewId="0">
      <selection activeCell="O14" sqref="O14"/>
    </sheetView>
  </sheetViews>
  <sheetFormatPr defaultColWidth="11.5546875" defaultRowHeight="14.4"/>
  <cols>
    <col min="1" max="2" width="11.5546875" style="223"/>
    <col min="3" max="3" width="45.33203125" style="223" customWidth="1"/>
    <col min="4" max="4" width="19.6640625" style="223" customWidth="1"/>
    <col min="5" max="5" width="17.44140625" style="223" customWidth="1"/>
    <col min="6" max="6" width="13.6640625" style="223" customWidth="1"/>
    <col min="7" max="16384" width="11.5546875" style="223"/>
  </cols>
  <sheetData>
    <row r="3" spans="3:19">
      <c r="M3"/>
      <c r="N3"/>
      <c r="O3"/>
      <c r="P3"/>
      <c r="Q3"/>
      <c r="R3"/>
      <c r="S3"/>
    </row>
    <row r="4" spans="3:19" ht="15" customHeight="1">
      <c r="C4" s="911" t="s">
        <v>0</v>
      </c>
      <c r="D4" s="913" t="s">
        <v>686</v>
      </c>
      <c r="E4" s="913" t="s">
        <v>685</v>
      </c>
      <c r="F4" s="913" t="s">
        <v>684</v>
      </c>
      <c r="M4"/>
      <c r="N4"/>
      <c r="O4"/>
      <c r="P4"/>
      <c r="Q4"/>
      <c r="R4"/>
      <c r="S4"/>
    </row>
    <row r="5" spans="3:19">
      <c r="C5" s="912"/>
      <c r="D5" s="914"/>
      <c r="E5" s="914"/>
      <c r="F5" s="914"/>
      <c r="M5"/>
      <c r="N5"/>
      <c r="O5"/>
      <c r="P5"/>
      <c r="Q5"/>
      <c r="R5"/>
      <c r="S5"/>
    </row>
    <row r="6" spans="3:19">
      <c r="C6" s="546" t="s">
        <v>301</v>
      </c>
      <c r="D6" s="555">
        <v>2133360372.6299999</v>
      </c>
      <c r="E6" s="555">
        <v>2085678796.4699998</v>
      </c>
      <c r="F6" s="544">
        <f t="shared" ref="F6:F25" si="0">+E6/D6</f>
        <v>0.97764954445965524</v>
      </c>
      <c r="M6"/>
      <c r="N6"/>
      <c r="O6"/>
      <c r="P6"/>
      <c r="Q6"/>
      <c r="R6"/>
      <c r="S6"/>
    </row>
    <row r="7" spans="3:19">
      <c r="C7" s="177" t="s">
        <v>302</v>
      </c>
      <c r="D7" s="554">
        <v>1907261927.6300001</v>
      </c>
      <c r="E7" s="554">
        <v>1859580352.5899999</v>
      </c>
      <c r="F7" s="327">
        <f t="shared" si="0"/>
        <v>0.97499998592262038</v>
      </c>
      <c r="M7"/>
      <c r="N7"/>
      <c r="O7"/>
      <c r="P7"/>
      <c r="Q7"/>
      <c r="R7"/>
      <c r="S7"/>
    </row>
    <row r="8" spans="3:19">
      <c r="C8" s="177" t="s">
        <v>303</v>
      </c>
      <c r="D8" s="554">
        <v>40615437</v>
      </c>
      <c r="E8" s="554">
        <v>40615437</v>
      </c>
      <c r="F8" s="327">
        <f t="shared" si="0"/>
        <v>1</v>
      </c>
      <c r="M8"/>
      <c r="N8"/>
      <c r="O8"/>
      <c r="P8"/>
      <c r="Q8"/>
      <c r="R8"/>
      <c r="S8"/>
    </row>
    <row r="9" spans="3:19">
      <c r="C9" s="177" t="s">
        <v>304</v>
      </c>
      <c r="D9" s="554">
        <v>100630201</v>
      </c>
      <c r="E9" s="554">
        <v>100630199.88</v>
      </c>
      <c r="F9" s="327">
        <f t="shared" si="0"/>
        <v>0.99999998887014041</v>
      </c>
      <c r="M9"/>
      <c r="N9"/>
      <c r="O9"/>
      <c r="P9"/>
      <c r="Q9"/>
      <c r="R9"/>
      <c r="S9"/>
    </row>
    <row r="10" spans="3:19">
      <c r="C10" s="177" t="s">
        <v>305</v>
      </c>
      <c r="D10" s="554">
        <v>84852807</v>
      </c>
      <c r="E10" s="554">
        <v>84852807</v>
      </c>
      <c r="F10" s="327">
        <f t="shared" si="0"/>
        <v>1</v>
      </c>
      <c r="M10"/>
      <c r="N10"/>
      <c r="O10"/>
      <c r="P10"/>
      <c r="Q10"/>
      <c r="R10"/>
      <c r="S10"/>
    </row>
    <row r="11" spans="3:19">
      <c r="C11" s="546" t="s">
        <v>306</v>
      </c>
      <c r="D11" s="555">
        <v>534337718.39999998</v>
      </c>
      <c r="E11" s="555">
        <v>529039624.59999996</v>
      </c>
      <c r="F11" s="544">
        <f t="shared" si="0"/>
        <v>0.99008474674805957</v>
      </c>
    </row>
    <row r="12" spans="3:19">
      <c r="C12" s="177" t="s">
        <v>328</v>
      </c>
      <c r="D12" s="554">
        <v>31303650</v>
      </c>
      <c r="E12" s="554">
        <v>31303650</v>
      </c>
      <c r="F12" s="327">
        <f t="shared" si="0"/>
        <v>1</v>
      </c>
    </row>
    <row r="13" spans="3:19">
      <c r="C13" s="177" t="s">
        <v>308</v>
      </c>
      <c r="D13" s="554">
        <v>314986009.39999998</v>
      </c>
      <c r="E13" s="554">
        <v>309687915.59999996</v>
      </c>
      <c r="F13" s="327">
        <f t="shared" si="0"/>
        <v>0.98317990754544282</v>
      </c>
    </row>
    <row r="14" spans="3:19">
      <c r="C14" s="177" t="s">
        <v>309</v>
      </c>
      <c r="D14" s="554">
        <v>87225879</v>
      </c>
      <c r="E14" s="554">
        <v>87225879</v>
      </c>
      <c r="F14" s="327">
        <f t="shared" si="0"/>
        <v>1</v>
      </c>
    </row>
    <row r="15" spans="3:19">
      <c r="C15" s="177" t="s">
        <v>329</v>
      </c>
      <c r="D15" s="554">
        <v>45822180</v>
      </c>
      <c r="E15" s="554">
        <v>45822180</v>
      </c>
      <c r="F15" s="327">
        <f t="shared" si="0"/>
        <v>1</v>
      </c>
    </row>
    <row r="16" spans="3:19">
      <c r="C16" s="177" t="s">
        <v>331</v>
      </c>
      <c r="D16" s="554">
        <v>55000000</v>
      </c>
      <c r="E16" s="554">
        <v>55000000</v>
      </c>
      <c r="F16" s="327">
        <f t="shared" si="0"/>
        <v>1</v>
      </c>
    </row>
    <row r="17" spans="3:6">
      <c r="C17" s="546" t="s">
        <v>316</v>
      </c>
      <c r="D17" s="555">
        <v>17539000</v>
      </c>
      <c r="E17" s="555">
        <v>17539000</v>
      </c>
      <c r="F17" s="544">
        <f t="shared" si="0"/>
        <v>1</v>
      </c>
    </row>
    <row r="18" spans="3:6">
      <c r="C18" s="177" t="s">
        <v>333</v>
      </c>
      <c r="D18" s="554">
        <v>17539000</v>
      </c>
      <c r="E18" s="554">
        <v>17539000</v>
      </c>
      <c r="F18" s="327">
        <f t="shared" si="0"/>
        <v>1</v>
      </c>
    </row>
    <row r="19" spans="3:6">
      <c r="C19" s="546" t="s">
        <v>319</v>
      </c>
      <c r="D19" s="555">
        <v>1107756564.0799999</v>
      </c>
      <c r="E19" s="555">
        <v>1086250344.0699999</v>
      </c>
      <c r="F19" s="544">
        <f t="shared" si="0"/>
        <v>0.98058578869459367</v>
      </c>
    </row>
    <row r="20" spans="3:6">
      <c r="C20" s="177" t="s">
        <v>320</v>
      </c>
      <c r="D20" s="554">
        <v>53568675</v>
      </c>
      <c r="E20" s="554">
        <v>47994508</v>
      </c>
      <c r="F20" s="327">
        <f t="shared" si="0"/>
        <v>0.89594353416432271</v>
      </c>
    </row>
    <row r="21" spans="3:6">
      <c r="C21" s="177" t="s">
        <v>321</v>
      </c>
      <c r="D21" s="554">
        <v>97427240</v>
      </c>
      <c r="E21" s="554">
        <v>97427240</v>
      </c>
      <c r="F21" s="327">
        <f t="shared" si="0"/>
        <v>1</v>
      </c>
    </row>
    <row r="22" spans="3:6">
      <c r="C22" s="177" t="s">
        <v>322</v>
      </c>
      <c r="D22" s="554">
        <v>499440505.56999999</v>
      </c>
      <c r="E22" s="554">
        <v>498561372.69999999</v>
      </c>
      <c r="F22" s="327">
        <f t="shared" si="0"/>
        <v>0.9982397645761697</v>
      </c>
    </row>
    <row r="23" spans="3:6">
      <c r="C23" s="177" t="s">
        <v>323</v>
      </c>
      <c r="D23" s="554">
        <v>79659200</v>
      </c>
      <c r="E23" s="554">
        <v>79659200</v>
      </c>
      <c r="F23" s="327">
        <f t="shared" si="0"/>
        <v>1</v>
      </c>
    </row>
    <row r="24" spans="3:6">
      <c r="C24" s="177" t="s">
        <v>324</v>
      </c>
      <c r="D24" s="554">
        <v>377660943.51000005</v>
      </c>
      <c r="E24" s="554">
        <v>362608023.37</v>
      </c>
      <c r="F24" s="327">
        <f t="shared" si="0"/>
        <v>0.96014170806200549</v>
      </c>
    </row>
    <row r="25" spans="3:6">
      <c r="C25" s="216" t="s">
        <v>668</v>
      </c>
      <c r="D25" s="553">
        <v>3792993655.1100001</v>
      </c>
      <c r="E25" s="553">
        <v>3718507765.1400003</v>
      </c>
      <c r="F25" s="240">
        <f t="shared" si="0"/>
        <v>0.98036224240194791</v>
      </c>
    </row>
    <row r="26" spans="3:6" ht="27" customHeight="1">
      <c r="C26" s="910" t="s">
        <v>666</v>
      </c>
      <c r="D26" s="910"/>
      <c r="E26" s="910"/>
      <c r="F26" s="910"/>
    </row>
    <row r="27" spans="3:6">
      <c r="C27" s="277" t="s">
        <v>438</v>
      </c>
      <c r="D27" s="277"/>
      <c r="E27" s="277"/>
      <c r="F27" s="277"/>
    </row>
  </sheetData>
  <mergeCells count="5">
    <mergeCell ref="C26:F26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B3:E298"/>
  <sheetViews>
    <sheetView showGridLines="0" tabSelected="1" zoomScale="70" zoomScaleNormal="70" workbookViewId="0">
      <selection activeCell="B18" sqref="B18"/>
    </sheetView>
  </sheetViews>
  <sheetFormatPr defaultColWidth="11.44140625" defaultRowHeight="14.4"/>
  <cols>
    <col min="1" max="1" width="11.44140625" style="223"/>
    <col min="2" max="2" width="119.6640625" style="223" bestFit="1" customWidth="1"/>
    <col min="3" max="5" width="18.5546875" style="223" bestFit="1" customWidth="1"/>
    <col min="6" max="16384" width="11.44140625" style="223"/>
  </cols>
  <sheetData>
    <row r="3" spans="2:5" ht="15.6">
      <c r="B3" s="915" t="s">
        <v>252</v>
      </c>
      <c r="C3" s="916" t="s">
        <v>567</v>
      </c>
      <c r="D3" s="916"/>
      <c r="E3" s="916"/>
    </row>
    <row r="4" spans="2:5" ht="31.2">
      <c r="B4" s="915"/>
      <c r="C4" s="664" t="s">
        <v>397</v>
      </c>
      <c r="D4" s="664" t="s">
        <v>398</v>
      </c>
      <c r="E4" s="665" t="s">
        <v>924</v>
      </c>
    </row>
    <row r="5" spans="2:5" ht="18.75" customHeight="1">
      <c r="B5" s="616" t="s">
        <v>262</v>
      </c>
      <c r="C5" s="615">
        <v>2535779124</v>
      </c>
      <c r="D5" s="615">
        <v>2535779124</v>
      </c>
      <c r="E5" s="615">
        <v>2535779124</v>
      </c>
    </row>
    <row r="6" spans="2:5" ht="18.75" customHeight="1">
      <c r="B6" s="614" t="s">
        <v>923</v>
      </c>
      <c r="C6" s="613">
        <v>2535779124</v>
      </c>
      <c r="D6" s="613">
        <v>2535779124</v>
      </c>
      <c r="E6" s="613">
        <v>2535779124</v>
      </c>
    </row>
    <row r="7" spans="2:5" ht="18.75" customHeight="1">
      <c r="B7" s="612" t="s">
        <v>922</v>
      </c>
      <c r="C7" s="611">
        <v>2114979124</v>
      </c>
      <c r="D7" s="611">
        <v>2114979124</v>
      </c>
      <c r="E7" s="611">
        <v>2114979124</v>
      </c>
    </row>
    <row r="8" spans="2:5" ht="18.75" customHeight="1">
      <c r="B8" s="612" t="s">
        <v>732</v>
      </c>
      <c r="C8" s="611">
        <v>420800000</v>
      </c>
      <c r="D8" s="611">
        <v>420800000</v>
      </c>
      <c r="E8" s="611">
        <v>420800000</v>
      </c>
    </row>
    <row r="9" spans="2:5" ht="18.75" customHeight="1">
      <c r="B9" s="616" t="s">
        <v>263</v>
      </c>
      <c r="C9" s="615">
        <v>4746457177</v>
      </c>
      <c r="D9" s="615">
        <v>5209234954</v>
      </c>
      <c r="E9" s="615">
        <v>5209234953.8299999</v>
      </c>
    </row>
    <row r="10" spans="2:5" ht="18.75" customHeight="1">
      <c r="B10" s="614" t="s">
        <v>921</v>
      </c>
      <c r="C10" s="613">
        <v>4746457177</v>
      </c>
      <c r="D10" s="613">
        <v>5209234954</v>
      </c>
      <c r="E10" s="613">
        <v>5209234953.8299999</v>
      </c>
    </row>
    <row r="11" spans="2:5" ht="18.75" customHeight="1">
      <c r="B11" s="612" t="s">
        <v>920</v>
      </c>
      <c r="C11" s="611">
        <v>4627144172</v>
      </c>
      <c r="D11" s="611">
        <v>5057514282</v>
      </c>
      <c r="E11" s="611">
        <v>5057514281.8299999</v>
      </c>
    </row>
    <row r="12" spans="2:5" ht="18.75" customHeight="1">
      <c r="B12" s="612" t="s">
        <v>732</v>
      </c>
      <c r="C12" s="611">
        <v>119313005</v>
      </c>
      <c r="D12" s="611">
        <v>151720672</v>
      </c>
      <c r="E12" s="611">
        <v>151720672</v>
      </c>
    </row>
    <row r="13" spans="2:5" ht="18.75" customHeight="1">
      <c r="B13" s="616" t="s">
        <v>265</v>
      </c>
      <c r="C13" s="615">
        <v>66429285067</v>
      </c>
      <c r="D13" s="615">
        <v>65236973960.780006</v>
      </c>
      <c r="E13" s="615">
        <v>56454245839.039993</v>
      </c>
    </row>
    <row r="14" spans="2:5" ht="18.75" customHeight="1">
      <c r="B14" s="614" t="s">
        <v>919</v>
      </c>
      <c r="C14" s="613">
        <v>27431630934</v>
      </c>
      <c r="D14" s="613">
        <v>26518540920.040005</v>
      </c>
      <c r="E14" s="613">
        <v>25434976269.540001</v>
      </c>
    </row>
    <row r="15" spans="2:5" ht="18.75" customHeight="1">
      <c r="B15" s="612" t="s">
        <v>741</v>
      </c>
      <c r="C15" s="611">
        <v>404548935</v>
      </c>
      <c r="D15" s="611">
        <v>544148935</v>
      </c>
      <c r="E15" s="611">
        <v>541199567.59000015</v>
      </c>
    </row>
    <row r="16" spans="2:5" ht="18.75" customHeight="1">
      <c r="B16" s="612" t="s">
        <v>918</v>
      </c>
      <c r="C16" s="611">
        <v>20564995096</v>
      </c>
      <c r="D16" s="611">
        <v>19305678696.040005</v>
      </c>
      <c r="E16" s="611">
        <v>18377824778.989998</v>
      </c>
    </row>
    <row r="17" spans="2:5" ht="18.75" customHeight="1">
      <c r="B17" s="612" t="s">
        <v>917</v>
      </c>
      <c r="C17" s="611">
        <v>1113992857</v>
      </c>
      <c r="D17" s="611">
        <v>1237153436.9999998</v>
      </c>
      <c r="E17" s="611">
        <v>1190740339.5399995</v>
      </c>
    </row>
    <row r="18" spans="2:5" ht="18.75" customHeight="1">
      <c r="B18" s="612" t="s">
        <v>916</v>
      </c>
      <c r="C18" s="611">
        <v>4258391483</v>
      </c>
      <c r="D18" s="611">
        <v>4329177790.000001</v>
      </c>
      <c r="E18" s="611">
        <v>4222829532.1799998</v>
      </c>
    </row>
    <row r="19" spans="2:5" ht="18.75" customHeight="1">
      <c r="B19" s="612" t="s">
        <v>743</v>
      </c>
      <c r="C19" s="611">
        <v>1089702563</v>
      </c>
      <c r="D19" s="611">
        <v>1102382062</v>
      </c>
      <c r="E19" s="611">
        <v>1102382051.24</v>
      </c>
    </row>
    <row r="20" spans="2:5" ht="18.75" customHeight="1">
      <c r="B20" s="614" t="s">
        <v>915</v>
      </c>
      <c r="C20" s="613">
        <v>20777211863</v>
      </c>
      <c r="D20" s="613">
        <v>20956733645.790001</v>
      </c>
      <c r="E20" s="613">
        <v>14762908070.880003</v>
      </c>
    </row>
    <row r="21" spans="2:5" ht="18.75" customHeight="1">
      <c r="B21" s="612" t="s">
        <v>741</v>
      </c>
      <c r="C21" s="611">
        <v>3239245907</v>
      </c>
      <c r="D21" s="611">
        <v>3962784033.2799993</v>
      </c>
      <c r="E21" s="611">
        <v>3691700144.2800002</v>
      </c>
    </row>
    <row r="22" spans="2:5" ht="18.75" customHeight="1">
      <c r="B22" s="612" t="s">
        <v>914</v>
      </c>
      <c r="C22" s="611">
        <v>5242781293</v>
      </c>
      <c r="D22" s="611">
        <v>4108844461.1100001</v>
      </c>
      <c r="E22" s="611">
        <v>3562375249.0699997</v>
      </c>
    </row>
    <row r="23" spans="2:5" ht="18.75" customHeight="1">
      <c r="B23" s="612" t="s">
        <v>913</v>
      </c>
      <c r="C23" s="611">
        <v>256406346</v>
      </c>
      <c r="D23" s="611">
        <v>273537282</v>
      </c>
      <c r="E23" s="611">
        <v>272223749.95000005</v>
      </c>
    </row>
    <row r="24" spans="2:5" ht="18.75" customHeight="1">
      <c r="B24" s="612" t="s">
        <v>912</v>
      </c>
      <c r="C24" s="611">
        <v>65702222</v>
      </c>
      <c r="D24" s="611">
        <v>65872083</v>
      </c>
      <c r="E24" s="611">
        <v>61320170.310000002</v>
      </c>
    </row>
    <row r="25" spans="2:5" ht="18.75" customHeight="1">
      <c r="B25" s="612" t="s">
        <v>911</v>
      </c>
      <c r="C25" s="611">
        <v>6565000001</v>
      </c>
      <c r="D25" s="611">
        <v>5744681053</v>
      </c>
      <c r="E25" s="611">
        <v>932486342.70999992</v>
      </c>
    </row>
    <row r="26" spans="2:5" ht="18.75" customHeight="1">
      <c r="B26" s="612" t="s">
        <v>910</v>
      </c>
      <c r="C26" s="611">
        <v>1672751276</v>
      </c>
      <c r="D26" s="611">
        <v>1735468947.29</v>
      </c>
      <c r="E26" s="611">
        <v>1264040085.9899998</v>
      </c>
    </row>
    <row r="27" spans="2:5" ht="18.75" customHeight="1">
      <c r="B27" s="612" t="s">
        <v>909</v>
      </c>
      <c r="C27" s="611">
        <v>79869109</v>
      </c>
      <c r="D27" s="611">
        <v>80034478.000000015</v>
      </c>
      <c r="E27" s="611">
        <v>68440816.199999973</v>
      </c>
    </row>
    <row r="28" spans="2:5" ht="18.75" customHeight="1">
      <c r="B28" s="612" t="s">
        <v>732</v>
      </c>
      <c r="C28" s="611">
        <v>3465345605</v>
      </c>
      <c r="D28" s="611">
        <v>4694654818.21</v>
      </c>
      <c r="E28" s="611">
        <v>4645888113</v>
      </c>
    </row>
    <row r="29" spans="2:5" ht="18.75" customHeight="1">
      <c r="B29" s="612" t="s">
        <v>743</v>
      </c>
      <c r="C29" s="611">
        <v>190110104</v>
      </c>
      <c r="D29" s="611">
        <v>290856489.89999998</v>
      </c>
      <c r="E29" s="611">
        <v>264433399.37</v>
      </c>
    </row>
    <row r="30" spans="2:5" ht="18.75" customHeight="1">
      <c r="B30" s="614" t="s">
        <v>908</v>
      </c>
      <c r="C30" s="613">
        <v>9864115420</v>
      </c>
      <c r="D30" s="613">
        <v>10670465440</v>
      </c>
      <c r="E30" s="613">
        <v>10241174821.330002</v>
      </c>
    </row>
    <row r="31" spans="2:5" ht="18.75" customHeight="1">
      <c r="B31" s="612" t="s">
        <v>741</v>
      </c>
      <c r="C31" s="611">
        <v>1851115420</v>
      </c>
      <c r="D31" s="611">
        <v>2152465440</v>
      </c>
      <c r="E31" s="611">
        <v>1866057851.5399997</v>
      </c>
    </row>
    <row r="32" spans="2:5" ht="18.75" customHeight="1">
      <c r="B32" s="612" t="s">
        <v>907</v>
      </c>
      <c r="C32" s="611">
        <v>8013000000</v>
      </c>
      <c r="D32" s="611">
        <v>8517999999.999999</v>
      </c>
      <c r="E32" s="611">
        <v>8375116969.7900019</v>
      </c>
    </row>
    <row r="33" spans="2:5" ht="18.75" customHeight="1">
      <c r="B33" s="614" t="s">
        <v>906</v>
      </c>
      <c r="C33" s="613">
        <v>6464876177</v>
      </c>
      <c r="D33" s="613">
        <v>5217827639.9499998</v>
      </c>
      <c r="E33" s="613">
        <v>4221208166.0799994</v>
      </c>
    </row>
    <row r="34" spans="2:5" ht="18.75" customHeight="1">
      <c r="B34" s="612" t="s">
        <v>741</v>
      </c>
      <c r="C34" s="611">
        <v>778546362</v>
      </c>
      <c r="D34" s="611">
        <v>695903285.73000026</v>
      </c>
      <c r="E34" s="611">
        <v>622345893.89000022</v>
      </c>
    </row>
    <row r="35" spans="2:5" ht="18.75" customHeight="1">
      <c r="B35" s="612" t="s">
        <v>905</v>
      </c>
      <c r="C35" s="611">
        <v>540189982</v>
      </c>
      <c r="D35" s="611">
        <v>579656391.36000013</v>
      </c>
      <c r="E35" s="611">
        <v>567659913.95000029</v>
      </c>
    </row>
    <row r="36" spans="2:5" ht="18.75" customHeight="1">
      <c r="B36" s="612" t="s">
        <v>904</v>
      </c>
      <c r="C36" s="611">
        <v>4000000000</v>
      </c>
      <c r="D36" s="611">
        <v>2690555835.8599997</v>
      </c>
      <c r="E36" s="611">
        <v>1867382376.7699995</v>
      </c>
    </row>
    <row r="37" spans="2:5" ht="18.75" customHeight="1">
      <c r="B37" s="612" t="s">
        <v>903</v>
      </c>
      <c r="C37" s="611">
        <v>100098013</v>
      </c>
      <c r="D37" s="611">
        <v>111081553.00000001</v>
      </c>
      <c r="E37" s="611">
        <v>104260708.21000001</v>
      </c>
    </row>
    <row r="38" spans="2:5" ht="18.75" customHeight="1">
      <c r="B38" s="612" t="s">
        <v>902</v>
      </c>
      <c r="C38" s="611">
        <v>213431151</v>
      </c>
      <c r="D38" s="611">
        <v>194068021</v>
      </c>
      <c r="E38" s="611">
        <v>164367547.72</v>
      </c>
    </row>
    <row r="39" spans="2:5" ht="18.75" customHeight="1">
      <c r="B39" s="612" t="s">
        <v>901</v>
      </c>
      <c r="C39" s="611">
        <v>358500865</v>
      </c>
      <c r="D39" s="611">
        <v>421697730</v>
      </c>
      <c r="E39" s="611">
        <v>397932167.46999997</v>
      </c>
    </row>
    <row r="40" spans="2:5" ht="18.75" customHeight="1">
      <c r="B40" s="612" t="s">
        <v>900</v>
      </c>
      <c r="C40" s="611">
        <v>200372192</v>
      </c>
      <c r="D40" s="611">
        <v>200932392</v>
      </c>
      <c r="E40" s="611">
        <v>174363983.20000002</v>
      </c>
    </row>
    <row r="41" spans="2:5" ht="18.75" customHeight="1">
      <c r="B41" s="612" t="s">
        <v>732</v>
      </c>
      <c r="C41" s="611">
        <v>4500000</v>
      </c>
      <c r="D41" s="611">
        <v>4500000</v>
      </c>
      <c r="E41" s="611">
        <v>3657962.87</v>
      </c>
    </row>
    <row r="42" spans="2:5" ht="18.75" customHeight="1">
      <c r="B42" s="612" t="s">
        <v>899</v>
      </c>
      <c r="C42" s="611">
        <v>269237612</v>
      </c>
      <c r="D42" s="611">
        <v>319432431</v>
      </c>
      <c r="E42" s="611">
        <v>319237612</v>
      </c>
    </row>
    <row r="43" spans="2:5" ht="18.75" customHeight="1">
      <c r="B43" s="614" t="s">
        <v>898</v>
      </c>
      <c r="C43" s="613">
        <v>1891450673</v>
      </c>
      <c r="D43" s="613">
        <v>1873406315</v>
      </c>
      <c r="E43" s="613">
        <v>1793978511.2099998</v>
      </c>
    </row>
    <row r="44" spans="2:5" ht="18.75" customHeight="1">
      <c r="B44" s="612" t="s">
        <v>897</v>
      </c>
      <c r="C44" s="611">
        <v>1880660673</v>
      </c>
      <c r="D44" s="611">
        <v>1862116315</v>
      </c>
      <c r="E44" s="611">
        <v>1782903806.3999999</v>
      </c>
    </row>
    <row r="45" spans="2:5" ht="18.75" customHeight="1">
      <c r="B45" s="612" t="s">
        <v>732</v>
      </c>
      <c r="C45" s="611">
        <v>10790000</v>
      </c>
      <c r="D45" s="611">
        <v>11290000</v>
      </c>
      <c r="E45" s="611">
        <v>11074704.810000001</v>
      </c>
    </row>
    <row r="46" spans="2:5" ht="18.75" customHeight="1">
      <c r="B46" s="616" t="s">
        <v>266</v>
      </c>
      <c r="C46" s="615">
        <v>37105551196</v>
      </c>
      <c r="D46" s="615">
        <v>38699757124.889999</v>
      </c>
      <c r="E46" s="615">
        <v>37682974664.239998</v>
      </c>
    </row>
    <row r="47" spans="2:5" ht="18.75" customHeight="1">
      <c r="B47" s="614" t="s">
        <v>896</v>
      </c>
      <c r="C47" s="613">
        <v>22587558288</v>
      </c>
      <c r="D47" s="613">
        <v>23015141878.84</v>
      </c>
      <c r="E47" s="613">
        <v>22328775718.210003</v>
      </c>
    </row>
    <row r="48" spans="2:5" ht="18.75" customHeight="1">
      <c r="B48" s="612" t="s">
        <v>895</v>
      </c>
      <c r="C48" s="611">
        <v>946448409</v>
      </c>
      <c r="D48" s="611">
        <v>1053046576.6999998</v>
      </c>
      <c r="E48" s="611">
        <v>877398028.59000003</v>
      </c>
    </row>
    <row r="49" spans="2:5" ht="18.75" customHeight="1">
      <c r="B49" s="612" t="s">
        <v>894</v>
      </c>
      <c r="C49" s="611">
        <v>451992093</v>
      </c>
      <c r="D49" s="611">
        <v>416047657.05999994</v>
      </c>
      <c r="E49" s="611">
        <v>372241924.10000002</v>
      </c>
    </row>
    <row r="50" spans="2:5" ht="18.75" customHeight="1">
      <c r="B50" s="612" t="s">
        <v>893</v>
      </c>
      <c r="C50" s="611">
        <v>1810220523</v>
      </c>
      <c r="D50" s="611">
        <v>1901259042.1399999</v>
      </c>
      <c r="E50" s="611">
        <v>1611103410.3100004</v>
      </c>
    </row>
    <row r="51" spans="2:5" ht="18.75" customHeight="1">
      <c r="B51" s="612" t="s">
        <v>892</v>
      </c>
      <c r="C51" s="611">
        <v>205609841</v>
      </c>
      <c r="D51" s="611">
        <v>226378613.16000003</v>
      </c>
      <c r="E51" s="611">
        <v>223598277.81999984</v>
      </c>
    </row>
    <row r="52" spans="2:5" ht="18.75" customHeight="1">
      <c r="B52" s="612" t="s">
        <v>891</v>
      </c>
      <c r="C52" s="611">
        <v>157059476</v>
      </c>
      <c r="D52" s="611">
        <v>169950515.94</v>
      </c>
      <c r="E52" s="611">
        <v>154597362.52999994</v>
      </c>
    </row>
    <row r="53" spans="2:5" ht="18.75" customHeight="1">
      <c r="B53" s="612" t="s">
        <v>890</v>
      </c>
      <c r="C53" s="611">
        <v>70000000</v>
      </c>
      <c r="D53" s="611">
        <v>70000000</v>
      </c>
      <c r="E53" s="611">
        <v>0</v>
      </c>
    </row>
    <row r="54" spans="2:5" ht="18.75" customHeight="1">
      <c r="B54" s="612" t="s">
        <v>732</v>
      </c>
      <c r="C54" s="611">
        <v>339748878</v>
      </c>
      <c r="D54" s="611">
        <v>173407658.13</v>
      </c>
      <c r="E54" s="611">
        <v>158058882.21000001</v>
      </c>
    </row>
    <row r="55" spans="2:5" ht="18.75" customHeight="1">
      <c r="B55" s="612" t="s">
        <v>743</v>
      </c>
      <c r="C55" s="611">
        <v>18606479068</v>
      </c>
      <c r="D55" s="611">
        <v>19005051815.709999</v>
      </c>
      <c r="E55" s="611">
        <v>18931777832.650002</v>
      </c>
    </row>
    <row r="56" spans="2:5" ht="18.75" customHeight="1">
      <c r="B56" s="614" t="s">
        <v>889</v>
      </c>
      <c r="C56" s="613">
        <v>14517992908</v>
      </c>
      <c r="D56" s="613">
        <v>15684615246.050003</v>
      </c>
      <c r="E56" s="613">
        <v>15354198946.030001</v>
      </c>
    </row>
    <row r="57" spans="2:5" ht="18.75" customHeight="1">
      <c r="B57" s="612" t="s">
        <v>888</v>
      </c>
      <c r="C57" s="611">
        <v>12956916813</v>
      </c>
      <c r="D57" s="611">
        <v>13811582320.050003</v>
      </c>
      <c r="E57" s="611">
        <v>13532355323.190001</v>
      </c>
    </row>
    <row r="58" spans="2:5" ht="18.75" customHeight="1">
      <c r="B58" s="612" t="s">
        <v>887</v>
      </c>
      <c r="C58" s="611">
        <v>941935552</v>
      </c>
      <c r="D58" s="611">
        <v>1220599026</v>
      </c>
      <c r="E58" s="611">
        <v>1208280157.4400005</v>
      </c>
    </row>
    <row r="59" spans="2:5" ht="18.75" customHeight="1">
      <c r="B59" s="612" t="s">
        <v>886</v>
      </c>
      <c r="C59" s="611">
        <v>134566096</v>
      </c>
      <c r="D59" s="611">
        <v>148675774</v>
      </c>
      <c r="E59" s="611">
        <v>147527552.52000001</v>
      </c>
    </row>
    <row r="60" spans="2:5" ht="18.75" customHeight="1">
      <c r="B60" s="612" t="s">
        <v>885</v>
      </c>
      <c r="C60" s="611">
        <v>354573983</v>
      </c>
      <c r="D60" s="611">
        <v>373757662.00000012</v>
      </c>
      <c r="E60" s="611">
        <v>364140765.87999988</v>
      </c>
    </row>
    <row r="61" spans="2:5" ht="18.75" customHeight="1">
      <c r="B61" s="612" t="s">
        <v>884</v>
      </c>
      <c r="C61" s="611">
        <v>130000464</v>
      </c>
      <c r="D61" s="611">
        <v>130000464</v>
      </c>
      <c r="E61" s="611">
        <v>101895147</v>
      </c>
    </row>
    <row r="62" spans="2:5" ht="18.75" customHeight="1">
      <c r="B62" s="616" t="s">
        <v>267</v>
      </c>
      <c r="C62" s="615">
        <v>31567610563</v>
      </c>
      <c r="D62" s="615">
        <v>32054726981.999996</v>
      </c>
      <c r="E62" s="615">
        <v>31460375786.499989</v>
      </c>
    </row>
    <row r="63" spans="2:5" ht="18.75" customHeight="1">
      <c r="B63" s="614" t="s">
        <v>883</v>
      </c>
      <c r="C63" s="613">
        <v>11822862944</v>
      </c>
      <c r="D63" s="613">
        <v>12852624421</v>
      </c>
      <c r="E63" s="613">
        <v>12608102717.4</v>
      </c>
    </row>
    <row r="64" spans="2:5" ht="18.75" customHeight="1">
      <c r="B64" s="612" t="s">
        <v>734</v>
      </c>
      <c r="C64" s="611">
        <v>2413131438</v>
      </c>
      <c r="D64" s="611">
        <v>3002266288</v>
      </c>
      <c r="E64" s="611">
        <v>2977395309.1599998</v>
      </c>
    </row>
    <row r="65" spans="2:5" ht="18.75" customHeight="1">
      <c r="B65" s="612" t="s">
        <v>882</v>
      </c>
      <c r="C65" s="611">
        <v>2366351795</v>
      </c>
      <c r="D65" s="611">
        <v>2449755211.0000005</v>
      </c>
      <c r="E65" s="611">
        <v>2300549314.79</v>
      </c>
    </row>
    <row r="66" spans="2:5" ht="18.75" customHeight="1">
      <c r="B66" s="612" t="s">
        <v>881</v>
      </c>
      <c r="C66" s="611">
        <v>418441591</v>
      </c>
      <c r="D66" s="611">
        <v>455750508.00000006</v>
      </c>
      <c r="E66" s="611">
        <v>427437815.54000002</v>
      </c>
    </row>
    <row r="67" spans="2:5" ht="18.75" customHeight="1">
      <c r="B67" s="612" t="s">
        <v>880</v>
      </c>
      <c r="C67" s="611">
        <v>904359549</v>
      </c>
      <c r="D67" s="611">
        <v>1005868179.0000001</v>
      </c>
      <c r="E67" s="611">
        <v>991307055.28000009</v>
      </c>
    </row>
    <row r="68" spans="2:5" ht="18.75" customHeight="1">
      <c r="B68" s="612" t="s">
        <v>879</v>
      </c>
      <c r="C68" s="611">
        <v>3232781</v>
      </c>
      <c r="D68" s="611">
        <v>3232781</v>
      </c>
      <c r="E68" s="611">
        <v>0</v>
      </c>
    </row>
    <row r="69" spans="2:5" ht="18.75" customHeight="1">
      <c r="B69" s="612" t="s">
        <v>732</v>
      </c>
      <c r="C69" s="611">
        <v>5717345790</v>
      </c>
      <c r="D69" s="611">
        <v>5935751454</v>
      </c>
      <c r="E69" s="611">
        <v>5911413222.6300001</v>
      </c>
    </row>
    <row r="70" spans="2:5" ht="18.75" customHeight="1">
      <c r="B70" s="614" t="s">
        <v>878</v>
      </c>
      <c r="C70" s="613">
        <v>8649636061</v>
      </c>
      <c r="D70" s="613">
        <v>8929833836</v>
      </c>
      <c r="E70" s="613">
        <v>8926579601.7199936</v>
      </c>
    </row>
    <row r="71" spans="2:5" ht="18.75" customHeight="1">
      <c r="B71" s="612" t="s">
        <v>877</v>
      </c>
      <c r="C71" s="611">
        <v>8547268402</v>
      </c>
      <c r="D71" s="611">
        <v>8816266177</v>
      </c>
      <c r="E71" s="611">
        <v>8813081707.0599937</v>
      </c>
    </row>
    <row r="72" spans="2:5" ht="18.75" customHeight="1">
      <c r="B72" s="612" t="s">
        <v>876</v>
      </c>
      <c r="C72" s="611">
        <v>102367659</v>
      </c>
      <c r="D72" s="611">
        <v>113567658.99999999</v>
      </c>
      <c r="E72" s="611">
        <v>113497894.66</v>
      </c>
    </row>
    <row r="73" spans="2:5" ht="18.75" customHeight="1">
      <c r="B73" s="614" t="s">
        <v>875</v>
      </c>
      <c r="C73" s="613">
        <v>7235496218</v>
      </c>
      <c r="D73" s="613">
        <v>6233086635.000001</v>
      </c>
      <c r="E73" s="613">
        <v>5918678144.9599962</v>
      </c>
    </row>
    <row r="74" spans="2:5" ht="18.75" customHeight="1">
      <c r="B74" s="612" t="s">
        <v>874</v>
      </c>
      <c r="C74" s="611">
        <v>6705925035</v>
      </c>
      <c r="D74" s="611">
        <v>5689559560.000001</v>
      </c>
      <c r="E74" s="611">
        <v>5390831553.8199968</v>
      </c>
    </row>
    <row r="75" spans="2:5" ht="18.75" customHeight="1">
      <c r="B75" s="612" t="s">
        <v>873</v>
      </c>
      <c r="C75" s="611">
        <v>93717392</v>
      </c>
      <c r="D75" s="611">
        <v>108015145.99999999</v>
      </c>
      <c r="E75" s="611">
        <v>107979635.23999999</v>
      </c>
    </row>
    <row r="76" spans="2:5" ht="18.75" customHeight="1">
      <c r="B76" s="612" t="s">
        <v>872</v>
      </c>
      <c r="C76" s="611">
        <v>435853791</v>
      </c>
      <c r="D76" s="611">
        <v>435511929</v>
      </c>
      <c r="E76" s="611">
        <v>419866955.90000004</v>
      </c>
    </row>
    <row r="77" spans="2:5" ht="18.75" customHeight="1">
      <c r="B77" s="614" t="s">
        <v>871</v>
      </c>
      <c r="C77" s="613">
        <v>3859615340</v>
      </c>
      <c r="D77" s="613">
        <v>4039182089.999999</v>
      </c>
      <c r="E77" s="613">
        <v>4007015322.4199991</v>
      </c>
    </row>
    <row r="78" spans="2:5" ht="18.75" customHeight="1">
      <c r="B78" s="612" t="s">
        <v>870</v>
      </c>
      <c r="C78" s="611">
        <v>3538489806</v>
      </c>
      <c r="D78" s="611">
        <v>3709816505.9499989</v>
      </c>
      <c r="E78" s="611">
        <v>3678291675.0299993</v>
      </c>
    </row>
    <row r="79" spans="2:5" ht="18.75" customHeight="1">
      <c r="B79" s="612" t="s">
        <v>869</v>
      </c>
      <c r="C79" s="611">
        <v>190225534</v>
      </c>
      <c r="D79" s="611">
        <v>178535861.63</v>
      </c>
      <c r="E79" s="611">
        <v>178062796.44</v>
      </c>
    </row>
    <row r="80" spans="2:5" ht="18.75" customHeight="1">
      <c r="B80" s="612" t="s">
        <v>868</v>
      </c>
      <c r="C80" s="611">
        <v>130900000</v>
      </c>
      <c r="D80" s="611">
        <v>150829722.42000002</v>
      </c>
      <c r="E80" s="611">
        <v>150660850.94999999</v>
      </c>
    </row>
    <row r="81" spans="2:5" ht="18.75" customHeight="1">
      <c r="B81" s="616" t="s">
        <v>268</v>
      </c>
      <c r="C81" s="615">
        <v>9374119403</v>
      </c>
      <c r="D81" s="615">
        <v>10085430625.469999</v>
      </c>
      <c r="E81" s="615">
        <v>9905909617.0899982</v>
      </c>
    </row>
    <row r="82" spans="2:5" ht="18.75" customHeight="1">
      <c r="B82" s="614" t="s">
        <v>867</v>
      </c>
      <c r="C82" s="613">
        <v>9374119403</v>
      </c>
      <c r="D82" s="613">
        <v>10085430625.469999</v>
      </c>
      <c r="E82" s="613">
        <v>9905909617.0899982</v>
      </c>
    </row>
    <row r="83" spans="2:5" ht="18.75" customHeight="1">
      <c r="B83" s="612" t="s">
        <v>734</v>
      </c>
      <c r="C83" s="611">
        <v>1563883992</v>
      </c>
      <c r="D83" s="611">
        <v>2076358346.8799999</v>
      </c>
      <c r="E83" s="611">
        <v>1990795926.6100004</v>
      </c>
    </row>
    <row r="84" spans="2:5" ht="18.75" customHeight="1">
      <c r="B84" s="612" t="s">
        <v>866</v>
      </c>
      <c r="C84" s="611">
        <v>6335326792</v>
      </c>
      <c r="D84" s="611">
        <v>6713733306.5900002</v>
      </c>
      <c r="E84" s="611">
        <v>6654029577.3399973</v>
      </c>
    </row>
    <row r="85" spans="2:5" ht="18.75" customHeight="1">
      <c r="B85" s="612" t="s">
        <v>865</v>
      </c>
      <c r="C85" s="611">
        <v>855134113</v>
      </c>
      <c r="D85" s="611">
        <v>911646689.99999976</v>
      </c>
      <c r="E85" s="611">
        <v>893867002.59000003</v>
      </c>
    </row>
    <row r="86" spans="2:5" ht="18.75" customHeight="1">
      <c r="B86" s="612" t="s">
        <v>864</v>
      </c>
      <c r="C86" s="611">
        <v>153952167</v>
      </c>
      <c r="D86" s="611">
        <v>158833937</v>
      </c>
      <c r="E86" s="611">
        <v>153621990.32999995</v>
      </c>
    </row>
    <row r="87" spans="2:5" ht="18.75" customHeight="1">
      <c r="B87" s="612" t="s">
        <v>863</v>
      </c>
      <c r="C87" s="611">
        <v>41577339</v>
      </c>
      <c r="D87" s="611">
        <v>42362643</v>
      </c>
      <c r="E87" s="611">
        <v>38843692.360000007</v>
      </c>
    </row>
    <row r="88" spans="2:5" ht="18.75" customHeight="1">
      <c r="B88" s="612" t="s">
        <v>732</v>
      </c>
      <c r="C88" s="611">
        <v>424245000</v>
      </c>
      <c r="D88" s="611">
        <v>182495702</v>
      </c>
      <c r="E88" s="611">
        <v>174751427.86000001</v>
      </c>
    </row>
    <row r="89" spans="2:5" ht="18.75" customHeight="1">
      <c r="B89" s="616" t="s">
        <v>269</v>
      </c>
      <c r="C89" s="615">
        <v>21756588744</v>
      </c>
      <c r="D89" s="615">
        <v>21974623584.189999</v>
      </c>
      <c r="E89" s="615">
        <v>20914625355.059998</v>
      </c>
    </row>
    <row r="90" spans="2:5" ht="18.75" customHeight="1">
      <c r="B90" s="614" t="s">
        <v>862</v>
      </c>
      <c r="C90" s="613">
        <v>21756588744</v>
      </c>
      <c r="D90" s="613">
        <v>21974623584.189999</v>
      </c>
      <c r="E90" s="613">
        <v>20914625355.059998</v>
      </c>
    </row>
    <row r="91" spans="2:5" ht="18.75" customHeight="1">
      <c r="B91" s="612" t="s">
        <v>734</v>
      </c>
      <c r="C91" s="611">
        <v>2126319263</v>
      </c>
      <c r="D91" s="611">
        <v>2456905755.8400002</v>
      </c>
      <c r="E91" s="611">
        <v>2272830697.6499996</v>
      </c>
    </row>
    <row r="92" spans="2:5" ht="18.75" customHeight="1">
      <c r="B92" s="612" t="s">
        <v>861</v>
      </c>
      <c r="C92" s="611">
        <v>425832280</v>
      </c>
      <c r="D92" s="611">
        <v>466821617.10999966</v>
      </c>
      <c r="E92" s="611">
        <v>452867671.19999987</v>
      </c>
    </row>
    <row r="93" spans="2:5" ht="18.75" customHeight="1">
      <c r="B93" s="612" t="s">
        <v>860</v>
      </c>
      <c r="C93" s="611">
        <v>525239195</v>
      </c>
      <c r="D93" s="611">
        <v>299666818</v>
      </c>
      <c r="E93" s="611">
        <v>294538682.52000004</v>
      </c>
    </row>
    <row r="94" spans="2:5" ht="18.75" customHeight="1">
      <c r="B94" s="612" t="s">
        <v>859</v>
      </c>
      <c r="C94" s="611">
        <v>647125746</v>
      </c>
      <c r="D94" s="611">
        <v>665590912.99999988</v>
      </c>
      <c r="E94" s="611">
        <v>624084881.88</v>
      </c>
    </row>
    <row r="95" spans="2:5" ht="18.75" customHeight="1">
      <c r="B95" s="612" t="s">
        <v>858</v>
      </c>
      <c r="C95" s="611">
        <v>502809506</v>
      </c>
      <c r="D95" s="611">
        <v>497925518.91000003</v>
      </c>
      <c r="E95" s="611">
        <v>404759519.69000012</v>
      </c>
    </row>
    <row r="96" spans="2:5" ht="18.75" customHeight="1">
      <c r="B96" s="612" t="s">
        <v>857</v>
      </c>
      <c r="C96" s="611">
        <v>125751781</v>
      </c>
      <c r="D96" s="611">
        <v>121521269.99999999</v>
      </c>
      <c r="E96" s="611">
        <v>105068374.06</v>
      </c>
    </row>
    <row r="97" spans="2:5" ht="18.75" customHeight="1">
      <c r="B97" s="612" t="s">
        <v>856</v>
      </c>
      <c r="C97" s="611">
        <v>215785096</v>
      </c>
      <c r="D97" s="611">
        <v>228683829.10999998</v>
      </c>
      <c r="E97" s="611">
        <v>206698567.10000002</v>
      </c>
    </row>
    <row r="98" spans="2:5" ht="18.75" customHeight="1">
      <c r="B98" s="612" t="s">
        <v>855</v>
      </c>
      <c r="C98" s="611">
        <v>436447994</v>
      </c>
      <c r="D98" s="611">
        <v>435059557.10999995</v>
      </c>
      <c r="E98" s="611">
        <v>421036177.63000011</v>
      </c>
    </row>
    <row r="99" spans="2:5" ht="18.75" customHeight="1">
      <c r="B99" s="612" t="s">
        <v>854</v>
      </c>
      <c r="C99" s="611">
        <v>183756362</v>
      </c>
      <c r="D99" s="611">
        <v>172679180.00000003</v>
      </c>
      <c r="E99" s="611">
        <v>162897836.43000004</v>
      </c>
    </row>
    <row r="100" spans="2:5" ht="18.75" customHeight="1">
      <c r="B100" s="612" t="s">
        <v>853</v>
      </c>
      <c r="C100" s="611">
        <v>970230955</v>
      </c>
      <c r="D100" s="611">
        <v>798604862</v>
      </c>
      <c r="E100" s="611">
        <v>433091226.68000001</v>
      </c>
    </row>
    <row r="101" spans="2:5" ht="18.75" customHeight="1">
      <c r="B101" s="612" t="s">
        <v>852</v>
      </c>
      <c r="C101" s="611">
        <v>689623175</v>
      </c>
      <c r="D101" s="611">
        <v>678262263.1099999</v>
      </c>
      <c r="E101" s="611">
        <v>606483719.75000024</v>
      </c>
    </row>
    <row r="102" spans="2:5" ht="18.75" customHeight="1">
      <c r="B102" s="612" t="s">
        <v>851</v>
      </c>
      <c r="C102" s="611">
        <v>190123445</v>
      </c>
      <c r="D102" s="611">
        <v>331757985</v>
      </c>
      <c r="E102" s="611">
        <v>277419448.10999984</v>
      </c>
    </row>
    <row r="103" spans="2:5" ht="18.75" customHeight="1">
      <c r="B103" s="612" t="s">
        <v>732</v>
      </c>
      <c r="C103" s="611">
        <v>263924700</v>
      </c>
      <c r="D103" s="611">
        <v>431872350</v>
      </c>
      <c r="E103" s="611">
        <v>425701969.93000001</v>
      </c>
    </row>
    <row r="104" spans="2:5" ht="18.75" customHeight="1">
      <c r="B104" s="612" t="s">
        <v>743</v>
      </c>
      <c r="C104" s="611">
        <v>14453619246</v>
      </c>
      <c r="D104" s="611">
        <v>14389271665</v>
      </c>
      <c r="E104" s="611">
        <v>14227146582.429998</v>
      </c>
    </row>
    <row r="105" spans="2:5" ht="18.75" customHeight="1">
      <c r="B105" s="616" t="s">
        <v>270</v>
      </c>
      <c r="C105" s="615">
        <v>170570152783</v>
      </c>
      <c r="D105" s="615">
        <v>170605650410.57999</v>
      </c>
      <c r="E105" s="615">
        <v>169237795232.78003</v>
      </c>
    </row>
    <row r="106" spans="2:5" ht="18.75" customHeight="1">
      <c r="B106" s="614" t="s">
        <v>850</v>
      </c>
      <c r="C106" s="613">
        <v>170570152783</v>
      </c>
      <c r="D106" s="613">
        <v>170605650410.57999</v>
      </c>
      <c r="E106" s="613">
        <v>169237795232.78003</v>
      </c>
    </row>
    <row r="107" spans="2:5" ht="18.75" customHeight="1">
      <c r="B107" s="612" t="s">
        <v>734</v>
      </c>
      <c r="C107" s="611">
        <v>23334603025</v>
      </c>
      <c r="D107" s="611">
        <v>18799880223.510002</v>
      </c>
      <c r="E107" s="611">
        <v>18631567640.830002</v>
      </c>
    </row>
    <row r="108" spans="2:5" ht="18.75" customHeight="1">
      <c r="B108" s="612" t="s">
        <v>849</v>
      </c>
      <c r="C108" s="611">
        <v>9125875062</v>
      </c>
      <c r="D108" s="611">
        <v>12819798607.749994</v>
      </c>
      <c r="E108" s="611">
        <v>12659926389.449995</v>
      </c>
    </row>
    <row r="109" spans="2:5" ht="18.75" customHeight="1">
      <c r="B109" s="612" t="s">
        <v>848</v>
      </c>
      <c r="C109" s="611">
        <v>6574007182</v>
      </c>
      <c r="D109" s="611">
        <v>6318803930.21</v>
      </c>
      <c r="E109" s="611">
        <v>6035912888.0199986</v>
      </c>
    </row>
    <row r="110" spans="2:5" ht="18.75" customHeight="1">
      <c r="B110" s="612" t="s">
        <v>847</v>
      </c>
      <c r="C110" s="611">
        <v>55998706671</v>
      </c>
      <c r="D110" s="611">
        <v>63215526060.62001</v>
      </c>
      <c r="E110" s="611">
        <v>63196584901.120018</v>
      </c>
    </row>
    <row r="111" spans="2:5" ht="18.75" customHeight="1">
      <c r="B111" s="612" t="s">
        <v>846</v>
      </c>
      <c r="C111" s="611">
        <v>25467734686</v>
      </c>
      <c r="D111" s="611">
        <v>28729929496.829998</v>
      </c>
      <c r="E111" s="611">
        <v>28261858246.489994</v>
      </c>
    </row>
    <row r="112" spans="2:5" ht="18.75" customHeight="1">
      <c r="B112" s="612" t="s">
        <v>845</v>
      </c>
      <c r="C112" s="611">
        <v>6553126919</v>
      </c>
      <c r="D112" s="611">
        <v>5928259034.3600035</v>
      </c>
      <c r="E112" s="611">
        <v>5821399685.1900053</v>
      </c>
    </row>
    <row r="113" spans="2:5" ht="18.75" customHeight="1">
      <c r="B113" s="612" t="s">
        <v>844</v>
      </c>
      <c r="C113" s="611">
        <v>22974675358</v>
      </c>
      <c r="D113" s="611">
        <v>21274675358.789989</v>
      </c>
      <c r="E113" s="611">
        <v>21274591692.529987</v>
      </c>
    </row>
    <row r="114" spans="2:5" ht="18.75" customHeight="1">
      <c r="B114" s="612" t="s">
        <v>843</v>
      </c>
      <c r="C114" s="611">
        <v>13295127443</v>
      </c>
      <c r="D114" s="611">
        <v>7493771255.1200104</v>
      </c>
      <c r="E114" s="611">
        <v>7493735743.4800129</v>
      </c>
    </row>
    <row r="115" spans="2:5" ht="18.75" customHeight="1">
      <c r="B115" s="612" t="s">
        <v>842</v>
      </c>
      <c r="C115" s="611">
        <v>4583925017</v>
      </c>
      <c r="D115" s="611">
        <v>3827438900.8599997</v>
      </c>
      <c r="E115" s="611">
        <v>3664650971.5100002</v>
      </c>
    </row>
    <row r="116" spans="2:5" ht="18.75" customHeight="1">
      <c r="B116" s="612" t="s">
        <v>841</v>
      </c>
      <c r="C116" s="611">
        <v>330018468</v>
      </c>
      <c r="D116" s="611">
        <v>568666623.86000001</v>
      </c>
      <c r="E116" s="611">
        <v>568666158.37</v>
      </c>
    </row>
    <row r="117" spans="2:5" ht="18.75" customHeight="1">
      <c r="B117" s="612" t="s">
        <v>732</v>
      </c>
      <c r="C117" s="611">
        <v>2332352952</v>
      </c>
      <c r="D117" s="611">
        <v>1628900918.6699998</v>
      </c>
      <c r="E117" s="611">
        <v>1628900915.79</v>
      </c>
    </row>
    <row r="118" spans="2:5" ht="18.75" customHeight="1">
      <c r="B118" s="616" t="s">
        <v>271</v>
      </c>
      <c r="C118" s="615">
        <v>81261570296</v>
      </c>
      <c r="D118" s="615">
        <v>83316676471</v>
      </c>
      <c r="E118" s="615">
        <v>79894889627.330002</v>
      </c>
    </row>
    <row r="119" spans="2:5" ht="18.75" customHeight="1">
      <c r="B119" s="614" t="s">
        <v>840</v>
      </c>
      <c r="C119" s="613">
        <v>81261570296</v>
      </c>
      <c r="D119" s="613">
        <v>83316676471</v>
      </c>
      <c r="E119" s="613">
        <v>79894889627.330002</v>
      </c>
    </row>
    <row r="120" spans="2:5" ht="18.75" customHeight="1">
      <c r="B120" s="612" t="s">
        <v>734</v>
      </c>
      <c r="C120" s="611">
        <v>4076063258</v>
      </c>
      <c r="D120" s="611">
        <v>3769550557.9600005</v>
      </c>
      <c r="E120" s="611">
        <v>3398890278.0700016</v>
      </c>
    </row>
    <row r="121" spans="2:5" ht="18.75" customHeight="1">
      <c r="B121" s="612" t="s">
        <v>839</v>
      </c>
      <c r="C121" s="611">
        <v>756344426</v>
      </c>
      <c r="D121" s="611">
        <v>619275176</v>
      </c>
      <c r="E121" s="611">
        <v>371239265.38000011</v>
      </c>
    </row>
    <row r="122" spans="2:5" ht="18.75" customHeight="1">
      <c r="B122" s="612" t="s">
        <v>838</v>
      </c>
      <c r="C122" s="611">
        <v>3610146226</v>
      </c>
      <c r="D122" s="611">
        <v>4784032213.6600008</v>
      </c>
      <c r="E122" s="611">
        <v>3780960050.9300003</v>
      </c>
    </row>
    <row r="123" spans="2:5" ht="18.75" customHeight="1">
      <c r="B123" s="612" t="s">
        <v>837</v>
      </c>
      <c r="C123" s="611">
        <v>135554117</v>
      </c>
      <c r="D123" s="611">
        <v>150254223</v>
      </c>
      <c r="E123" s="611">
        <v>145658350.56</v>
      </c>
    </row>
    <row r="124" spans="2:5" ht="18.75" customHeight="1">
      <c r="B124" s="612" t="s">
        <v>836</v>
      </c>
      <c r="C124" s="611">
        <v>2746693976</v>
      </c>
      <c r="D124" s="611">
        <v>2778366157</v>
      </c>
      <c r="E124" s="611">
        <v>2540510447.4599996</v>
      </c>
    </row>
    <row r="125" spans="2:5" ht="18.75" customHeight="1">
      <c r="B125" s="612" t="s">
        <v>835</v>
      </c>
      <c r="C125" s="611">
        <v>3962310229</v>
      </c>
      <c r="D125" s="611">
        <v>3935263585.9999995</v>
      </c>
      <c r="E125" s="611">
        <v>3770453112.4000006</v>
      </c>
    </row>
    <row r="126" spans="2:5" ht="18.75" customHeight="1">
      <c r="B126" s="612" t="s">
        <v>834</v>
      </c>
      <c r="C126" s="611">
        <v>1054591297</v>
      </c>
      <c r="D126" s="611">
        <v>1092679927.04</v>
      </c>
      <c r="E126" s="611">
        <v>1029560648.52</v>
      </c>
    </row>
    <row r="127" spans="2:5" ht="18.75" customHeight="1">
      <c r="B127" s="612" t="s">
        <v>833</v>
      </c>
      <c r="C127" s="611">
        <v>240000000</v>
      </c>
      <c r="D127" s="611">
        <v>0</v>
      </c>
      <c r="E127" s="611">
        <v>0</v>
      </c>
    </row>
    <row r="128" spans="2:5" ht="18.75" customHeight="1">
      <c r="B128" s="612" t="s">
        <v>732</v>
      </c>
      <c r="C128" s="611">
        <v>1999751914</v>
      </c>
      <c r="D128" s="611">
        <v>1187747116</v>
      </c>
      <c r="E128" s="611">
        <v>1082663571.4299998</v>
      </c>
    </row>
    <row r="129" spans="2:5" ht="18.75" customHeight="1">
      <c r="B129" s="612" t="s">
        <v>832</v>
      </c>
      <c r="C129" s="611">
        <v>62680114853</v>
      </c>
      <c r="D129" s="611">
        <v>64999507514.339996</v>
      </c>
      <c r="E129" s="611">
        <v>63774953902.579994</v>
      </c>
    </row>
    <row r="130" spans="2:5" ht="18.75" customHeight="1">
      <c r="B130" s="616" t="s">
        <v>272</v>
      </c>
      <c r="C130" s="615">
        <v>2933558209</v>
      </c>
      <c r="D130" s="615">
        <v>3016909401</v>
      </c>
      <c r="E130" s="615">
        <v>2774726438.3599997</v>
      </c>
    </row>
    <row r="131" spans="2:5" ht="18.75" customHeight="1">
      <c r="B131" s="614" t="s">
        <v>831</v>
      </c>
      <c r="C131" s="613">
        <v>2933558209</v>
      </c>
      <c r="D131" s="613">
        <v>3016909401</v>
      </c>
      <c r="E131" s="613">
        <v>2774726438.3599997</v>
      </c>
    </row>
    <row r="132" spans="2:5" ht="18.75" customHeight="1">
      <c r="B132" s="612" t="s">
        <v>734</v>
      </c>
      <c r="C132" s="611">
        <v>1216516210</v>
      </c>
      <c r="D132" s="611">
        <v>1197115474.75</v>
      </c>
      <c r="E132" s="611">
        <v>1180404220.6299996</v>
      </c>
    </row>
    <row r="133" spans="2:5" ht="18.75" customHeight="1">
      <c r="B133" s="612" t="s">
        <v>830</v>
      </c>
      <c r="C133" s="611">
        <v>427070922</v>
      </c>
      <c r="D133" s="611">
        <v>403619133.36000013</v>
      </c>
      <c r="E133" s="611">
        <v>187462716.3300001</v>
      </c>
    </row>
    <row r="134" spans="2:5" ht="18.75" customHeight="1">
      <c r="B134" s="612" t="s">
        <v>829</v>
      </c>
      <c r="C134" s="611">
        <v>786750617</v>
      </c>
      <c r="D134" s="611">
        <v>894468641.8599999</v>
      </c>
      <c r="E134" s="611">
        <v>891066903.72000003</v>
      </c>
    </row>
    <row r="135" spans="2:5" ht="18.75" customHeight="1">
      <c r="B135" s="612" t="s">
        <v>828</v>
      </c>
      <c r="C135" s="611">
        <v>66617517</v>
      </c>
      <c r="D135" s="611">
        <v>61980281.990000002</v>
      </c>
      <c r="E135" s="611">
        <v>61950106.609999999</v>
      </c>
    </row>
    <row r="136" spans="2:5" ht="18.75" customHeight="1">
      <c r="B136" s="612" t="s">
        <v>827</v>
      </c>
      <c r="C136" s="611">
        <v>29971015</v>
      </c>
      <c r="D136" s="611">
        <v>29592465.25</v>
      </c>
      <c r="E136" s="611">
        <v>27096001.969999999</v>
      </c>
    </row>
    <row r="137" spans="2:5" ht="18.75" customHeight="1">
      <c r="B137" s="612" t="s">
        <v>826</v>
      </c>
      <c r="C137" s="611">
        <v>179158368</v>
      </c>
      <c r="D137" s="611">
        <v>183907655.96000001</v>
      </c>
      <c r="E137" s="611">
        <v>180759143.42000005</v>
      </c>
    </row>
    <row r="138" spans="2:5" ht="18.75" customHeight="1">
      <c r="B138" s="612" t="s">
        <v>732</v>
      </c>
      <c r="C138" s="611">
        <v>227473560</v>
      </c>
      <c r="D138" s="611">
        <v>246225747.82999998</v>
      </c>
      <c r="E138" s="611">
        <v>245987345.68000001</v>
      </c>
    </row>
    <row r="139" spans="2:5" ht="18.75" customHeight="1">
      <c r="B139" s="616" t="s">
        <v>273</v>
      </c>
      <c r="C139" s="615">
        <v>2335066931</v>
      </c>
      <c r="D139" s="615">
        <v>2496222434.5599995</v>
      </c>
      <c r="E139" s="615">
        <v>2359934423.77</v>
      </c>
    </row>
    <row r="140" spans="2:5" ht="18.75" customHeight="1">
      <c r="B140" s="614" t="s">
        <v>825</v>
      </c>
      <c r="C140" s="613">
        <v>2335066931</v>
      </c>
      <c r="D140" s="613">
        <v>2496222434.5599995</v>
      </c>
      <c r="E140" s="613">
        <v>2359934423.77</v>
      </c>
    </row>
    <row r="141" spans="2:5" ht="18.75" customHeight="1">
      <c r="B141" s="612" t="s">
        <v>734</v>
      </c>
      <c r="C141" s="611">
        <v>516445741</v>
      </c>
      <c r="D141" s="611">
        <v>542205014.89999986</v>
      </c>
      <c r="E141" s="611">
        <v>471496351.97999996</v>
      </c>
    </row>
    <row r="142" spans="2:5" ht="18.75" customHeight="1">
      <c r="B142" s="612" t="s">
        <v>824</v>
      </c>
      <c r="C142" s="611">
        <v>137124977</v>
      </c>
      <c r="D142" s="611">
        <v>105735310.53999999</v>
      </c>
      <c r="E142" s="611">
        <v>80911484.840000018</v>
      </c>
    </row>
    <row r="143" spans="2:5" ht="18.75" customHeight="1">
      <c r="B143" s="612" t="s">
        <v>823</v>
      </c>
      <c r="C143" s="611">
        <v>324039187</v>
      </c>
      <c r="D143" s="611">
        <v>342436177.01999998</v>
      </c>
      <c r="E143" s="611">
        <v>321986691.49000007</v>
      </c>
    </row>
    <row r="144" spans="2:5" ht="18.75" customHeight="1">
      <c r="B144" s="612" t="s">
        <v>822</v>
      </c>
      <c r="C144" s="611">
        <v>13062635</v>
      </c>
      <c r="D144" s="611">
        <v>13062635</v>
      </c>
      <c r="E144" s="611">
        <v>9543954.839999998</v>
      </c>
    </row>
    <row r="145" spans="2:5" ht="18.75" customHeight="1">
      <c r="B145" s="612" t="s">
        <v>756</v>
      </c>
      <c r="C145" s="611">
        <v>208935466</v>
      </c>
      <c r="D145" s="611">
        <v>263547466.09999999</v>
      </c>
      <c r="E145" s="611">
        <v>246760113.66</v>
      </c>
    </row>
    <row r="146" spans="2:5" ht="18.75" customHeight="1">
      <c r="B146" s="612" t="s">
        <v>743</v>
      </c>
      <c r="C146" s="611">
        <v>1135458925</v>
      </c>
      <c r="D146" s="611">
        <v>1229235831</v>
      </c>
      <c r="E146" s="611">
        <v>1229235826.96</v>
      </c>
    </row>
    <row r="147" spans="2:5" ht="18.75" customHeight="1">
      <c r="B147" s="616" t="s">
        <v>274</v>
      </c>
      <c r="C147" s="615">
        <v>11301235508</v>
      </c>
      <c r="D147" s="615">
        <v>12060693760</v>
      </c>
      <c r="E147" s="615">
        <v>11665203841.76</v>
      </c>
    </row>
    <row r="148" spans="2:5" ht="18.75" customHeight="1">
      <c r="B148" s="614" t="s">
        <v>821</v>
      </c>
      <c r="C148" s="613">
        <v>11301235508</v>
      </c>
      <c r="D148" s="613">
        <v>12060693760</v>
      </c>
      <c r="E148" s="613">
        <v>11665203841.76</v>
      </c>
    </row>
    <row r="149" spans="2:5" ht="18.75" customHeight="1">
      <c r="B149" s="612" t="s">
        <v>734</v>
      </c>
      <c r="C149" s="611">
        <v>1611788163</v>
      </c>
      <c r="D149" s="611">
        <v>1837498351</v>
      </c>
      <c r="E149" s="611">
        <v>1742719046.8100004</v>
      </c>
    </row>
    <row r="150" spans="2:5" ht="18.75" customHeight="1">
      <c r="B150" s="612" t="s">
        <v>820</v>
      </c>
      <c r="C150" s="611">
        <v>234256770</v>
      </c>
      <c r="D150" s="611">
        <v>239943230</v>
      </c>
      <c r="E150" s="611">
        <v>226530551.45999998</v>
      </c>
    </row>
    <row r="151" spans="2:5" ht="18.75" customHeight="1">
      <c r="B151" s="612" t="s">
        <v>819</v>
      </c>
      <c r="C151" s="611">
        <v>2801370443</v>
      </c>
      <c r="D151" s="611">
        <v>3103574921</v>
      </c>
      <c r="E151" s="611">
        <v>2923597836.4800005</v>
      </c>
    </row>
    <row r="152" spans="2:5" ht="18.75" customHeight="1">
      <c r="B152" s="612" t="s">
        <v>818</v>
      </c>
      <c r="C152" s="611">
        <v>325710345</v>
      </c>
      <c r="D152" s="611">
        <v>256882354</v>
      </c>
      <c r="E152" s="611">
        <v>254914897.28</v>
      </c>
    </row>
    <row r="153" spans="2:5" ht="18.75" customHeight="1">
      <c r="B153" s="612" t="s">
        <v>817</v>
      </c>
      <c r="C153" s="611">
        <v>586765666</v>
      </c>
      <c r="D153" s="611">
        <v>556252538.99999976</v>
      </c>
      <c r="E153" s="611">
        <v>509236206.18000013</v>
      </c>
    </row>
    <row r="154" spans="2:5" ht="18.75" customHeight="1">
      <c r="B154" s="612" t="s">
        <v>816</v>
      </c>
      <c r="C154" s="611">
        <v>128800000</v>
      </c>
      <c r="D154" s="611">
        <v>0</v>
      </c>
      <c r="E154" s="611">
        <v>0</v>
      </c>
    </row>
    <row r="155" spans="2:5" ht="18.75" customHeight="1">
      <c r="B155" s="612" t="s">
        <v>732</v>
      </c>
      <c r="C155" s="611">
        <v>771250366</v>
      </c>
      <c r="D155" s="611">
        <v>769852232</v>
      </c>
      <c r="E155" s="611">
        <v>763248943.32000005</v>
      </c>
    </row>
    <row r="156" spans="2:5" ht="18.75" customHeight="1">
      <c r="B156" s="612" t="s">
        <v>815</v>
      </c>
      <c r="C156" s="611">
        <v>4841293755</v>
      </c>
      <c r="D156" s="611">
        <v>5296690133</v>
      </c>
      <c r="E156" s="611">
        <v>5244956360.2299995</v>
      </c>
    </row>
    <row r="157" spans="2:5" ht="18.75" customHeight="1">
      <c r="B157" s="616" t="s">
        <v>275</v>
      </c>
      <c r="C157" s="615">
        <v>40242675428</v>
      </c>
      <c r="D157" s="615">
        <v>40242381258</v>
      </c>
      <c r="E157" s="615">
        <v>37204103679.93</v>
      </c>
    </row>
    <row r="158" spans="2:5" ht="18.75" customHeight="1">
      <c r="B158" s="614" t="s">
        <v>814</v>
      </c>
      <c r="C158" s="613">
        <v>40242675428</v>
      </c>
      <c r="D158" s="613">
        <v>40242381258</v>
      </c>
      <c r="E158" s="613">
        <v>37204103679.93</v>
      </c>
    </row>
    <row r="159" spans="2:5" ht="18.75" customHeight="1">
      <c r="B159" s="612" t="s">
        <v>734</v>
      </c>
      <c r="C159" s="611">
        <v>2185450550</v>
      </c>
      <c r="D159" s="611">
        <v>5449526231.8399982</v>
      </c>
      <c r="E159" s="611">
        <v>5388819928.2299938</v>
      </c>
    </row>
    <row r="160" spans="2:5" ht="18.75" customHeight="1">
      <c r="B160" s="612" t="s">
        <v>813</v>
      </c>
      <c r="C160" s="611">
        <v>10898343186</v>
      </c>
      <c r="D160" s="611">
        <v>7420396223.6299992</v>
      </c>
      <c r="E160" s="611">
        <v>6288220898.5100002</v>
      </c>
    </row>
    <row r="161" spans="2:5" ht="18.75" customHeight="1">
      <c r="B161" s="612" t="s">
        <v>812</v>
      </c>
      <c r="C161" s="611">
        <v>5184549955</v>
      </c>
      <c r="D161" s="611">
        <v>7140356786.9499998</v>
      </c>
      <c r="E161" s="611">
        <v>7133143666.5800009</v>
      </c>
    </row>
    <row r="162" spans="2:5" ht="18.75" customHeight="1">
      <c r="B162" s="612" t="s">
        <v>811</v>
      </c>
      <c r="C162" s="611">
        <v>3065000000</v>
      </c>
      <c r="D162" s="611">
        <v>2055835705.3599999</v>
      </c>
      <c r="E162" s="611">
        <v>2055830692.8099999</v>
      </c>
    </row>
    <row r="163" spans="2:5" ht="18.75" customHeight="1">
      <c r="B163" s="612" t="s">
        <v>810</v>
      </c>
      <c r="C163" s="611">
        <v>518000000</v>
      </c>
      <c r="D163" s="611">
        <v>204526084.88999999</v>
      </c>
      <c r="E163" s="611">
        <v>13243650</v>
      </c>
    </row>
    <row r="164" spans="2:5" ht="18.75" customHeight="1">
      <c r="B164" s="612" t="s">
        <v>809</v>
      </c>
      <c r="C164" s="611">
        <v>820000000</v>
      </c>
      <c r="D164" s="611">
        <v>175734241.28</v>
      </c>
      <c r="E164" s="611">
        <v>175734237.28</v>
      </c>
    </row>
    <row r="165" spans="2:5" ht="18.75" customHeight="1">
      <c r="B165" s="612" t="s">
        <v>808</v>
      </c>
      <c r="C165" s="611">
        <v>3538912000</v>
      </c>
      <c r="D165" s="611">
        <v>2052638347.1199994</v>
      </c>
      <c r="E165" s="611">
        <v>2026069463.5299997</v>
      </c>
    </row>
    <row r="166" spans="2:5" ht="18.75" customHeight="1">
      <c r="B166" s="612" t="s">
        <v>807</v>
      </c>
      <c r="C166" s="611">
        <v>196472040</v>
      </c>
      <c r="D166" s="611">
        <v>840457040</v>
      </c>
      <c r="E166" s="611">
        <v>835898035.7700001</v>
      </c>
    </row>
    <row r="167" spans="2:5" ht="18.75" customHeight="1">
      <c r="B167" s="612" t="s">
        <v>806</v>
      </c>
      <c r="C167" s="611">
        <v>304000000</v>
      </c>
      <c r="D167" s="611">
        <v>45142253</v>
      </c>
      <c r="E167" s="611">
        <v>44662250.189999998</v>
      </c>
    </row>
    <row r="168" spans="2:5" ht="18.75" customHeight="1">
      <c r="B168" s="612" t="s">
        <v>805</v>
      </c>
      <c r="C168" s="611">
        <v>171535800</v>
      </c>
      <c r="D168" s="611">
        <v>182164491</v>
      </c>
      <c r="E168" s="611">
        <v>182043360.48999998</v>
      </c>
    </row>
    <row r="169" spans="2:5" ht="18.75" customHeight="1">
      <c r="B169" s="612" t="s">
        <v>804</v>
      </c>
      <c r="C169" s="611">
        <v>7486864216</v>
      </c>
      <c r="D169" s="611">
        <v>7729731089.670001</v>
      </c>
      <c r="E169" s="611">
        <v>6135434626.5999985</v>
      </c>
    </row>
    <row r="170" spans="2:5" ht="18.75" customHeight="1">
      <c r="B170" s="612" t="s">
        <v>803</v>
      </c>
      <c r="C170" s="611">
        <v>187742559</v>
      </c>
      <c r="D170" s="611">
        <v>192665575.00000003</v>
      </c>
      <c r="E170" s="611">
        <v>180740978.77000004</v>
      </c>
    </row>
    <row r="171" spans="2:5" ht="18.75" customHeight="1">
      <c r="B171" s="612" t="s">
        <v>802</v>
      </c>
      <c r="C171" s="611">
        <v>54368960</v>
      </c>
      <c r="D171" s="611">
        <v>62593210</v>
      </c>
      <c r="E171" s="611">
        <v>60055066.839999989</v>
      </c>
    </row>
    <row r="172" spans="2:5" ht="18.75" customHeight="1">
      <c r="B172" s="612" t="s">
        <v>801</v>
      </c>
      <c r="C172" s="611">
        <v>0</v>
      </c>
      <c r="D172" s="611">
        <v>1610000000</v>
      </c>
      <c r="E172" s="611">
        <v>1609999999.99</v>
      </c>
    </row>
    <row r="173" spans="2:5" ht="18.75" customHeight="1">
      <c r="B173" s="612" t="s">
        <v>732</v>
      </c>
      <c r="C173" s="611">
        <v>3568670871</v>
      </c>
      <c r="D173" s="611">
        <v>2904515352</v>
      </c>
      <c r="E173" s="611">
        <v>2902061942.7700005</v>
      </c>
    </row>
    <row r="174" spans="2:5" ht="18.75" customHeight="1">
      <c r="B174" s="612" t="s">
        <v>743</v>
      </c>
      <c r="C174" s="611">
        <v>2062765291</v>
      </c>
      <c r="D174" s="611">
        <v>2176098626.2600002</v>
      </c>
      <c r="E174" s="611">
        <v>2172144881.5699997</v>
      </c>
    </row>
    <row r="175" spans="2:5" ht="18.75" customHeight="1">
      <c r="B175" s="616" t="s">
        <v>276</v>
      </c>
      <c r="C175" s="615">
        <v>6452791066</v>
      </c>
      <c r="D175" s="615">
        <v>6526686013</v>
      </c>
      <c r="E175" s="615">
        <v>6189092602.4700003</v>
      </c>
    </row>
    <row r="176" spans="2:5" ht="18.75" customHeight="1">
      <c r="B176" s="614" t="s">
        <v>800</v>
      </c>
      <c r="C176" s="613">
        <v>6452791066</v>
      </c>
      <c r="D176" s="613">
        <v>6526686013</v>
      </c>
      <c r="E176" s="613">
        <v>6189092602.4700003</v>
      </c>
    </row>
    <row r="177" spans="2:5" ht="18.75" customHeight="1">
      <c r="B177" s="612" t="s">
        <v>734</v>
      </c>
      <c r="C177" s="611">
        <v>2670990656</v>
      </c>
      <c r="D177" s="611">
        <v>2422075227.7600002</v>
      </c>
      <c r="E177" s="611">
        <v>2217590701.04</v>
      </c>
    </row>
    <row r="178" spans="2:5" ht="18.75" customHeight="1">
      <c r="B178" s="612" t="s">
        <v>799</v>
      </c>
      <c r="C178" s="611">
        <v>234768617</v>
      </c>
      <c r="D178" s="611">
        <v>254139730.51999995</v>
      </c>
      <c r="E178" s="611">
        <v>244839343.01999989</v>
      </c>
    </row>
    <row r="179" spans="2:5" ht="18.75" customHeight="1">
      <c r="B179" s="612" t="s">
        <v>798</v>
      </c>
      <c r="C179" s="611">
        <v>141884177</v>
      </c>
      <c r="D179" s="611">
        <v>186122148.00000003</v>
      </c>
      <c r="E179" s="611">
        <v>168607125.97</v>
      </c>
    </row>
    <row r="180" spans="2:5" ht="18.75" customHeight="1">
      <c r="B180" s="612" t="s">
        <v>797</v>
      </c>
      <c r="C180" s="611">
        <v>960050184</v>
      </c>
      <c r="D180" s="611">
        <v>916029794.49000013</v>
      </c>
      <c r="E180" s="611">
        <v>910178982.07000017</v>
      </c>
    </row>
    <row r="181" spans="2:5" ht="18.75" customHeight="1">
      <c r="B181" s="612" t="s">
        <v>796</v>
      </c>
      <c r="C181" s="611">
        <v>298105902</v>
      </c>
      <c r="D181" s="611">
        <v>287431414.49999988</v>
      </c>
      <c r="E181" s="611">
        <v>188520494.57000005</v>
      </c>
    </row>
    <row r="182" spans="2:5" ht="18.75" customHeight="1">
      <c r="B182" s="612" t="s">
        <v>732</v>
      </c>
      <c r="C182" s="611">
        <v>29944891</v>
      </c>
      <c r="D182" s="611">
        <v>333287717.73000002</v>
      </c>
      <c r="E182" s="611">
        <v>331755983.80000001</v>
      </c>
    </row>
    <row r="183" spans="2:5" ht="18.75" customHeight="1">
      <c r="B183" s="612" t="s">
        <v>743</v>
      </c>
      <c r="C183" s="611">
        <v>2117046639</v>
      </c>
      <c r="D183" s="611">
        <v>2127599980</v>
      </c>
      <c r="E183" s="611">
        <v>2127599971.9999998</v>
      </c>
    </row>
    <row r="184" spans="2:5" ht="18.75" customHeight="1">
      <c r="B184" s="616" t="s">
        <v>277</v>
      </c>
      <c r="C184" s="615">
        <v>9033113241</v>
      </c>
      <c r="D184" s="615">
        <v>8548885395</v>
      </c>
      <c r="E184" s="615">
        <v>6364956590.1000004</v>
      </c>
    </row>
    <row r="185" spans="2:5" ht="18.75" customHeight="1">
      <c r="B185" s="614" t="s">
        <v>795</v>
      </c>
      <c r="C185" s="613">
        <v>9033113241</v>
      </c>
      <c r="D185" s="613">
        <v>8548885395</v>
      </c>
      <c r="E185" s="613">
        <v>6364956590.1000004</v>
      </c>
    </row>
    <row r="186" spans="2:5" ht="18.75" customHeight="1">
      <c r="B186" s="612" t="s">
        <v>734</v>
      </c>
      <c r="C186" s="611">
        <v>846012684</v>
      </c>
      <c r="D186" s="611">
        <v>930887585</v>
      </c>
      <c r="E186" s="611">
        <v>851737810.75000024</v>
      </c>
    </row>
    <row r="187" spans="2:5" ht="18.75" customHeight="1">
      <c r="B187" s="612" t="s">
        <v>794</v>
      </c>
      <c r="C187" s="611">
        <v>4295379974</v>
      </c>
      <c r="D187" s="611">
        <v>3447187227</v>
      </c>
      <c r="E187" s="611">
        <v>2815486241.8899999</v>
      </c>
    </row>
    <row r="188" spans="2:5" ht="18.75" customHeight="1">
      <c r="B188" s="612" t="s">
        <v>793</v>
      </c>
      <c r="C188" s="611">
        <v>434419203</v>
      </c>
      <c r="D188" s="611">
        <v>740419203</v>
      </c>
      <c r="E188" s="611">
        <v>452452473.51999998</v>
      </c>
    </row>
    <row r="189" spans="2:5" ht="18.75" customHeight="1">
      <c r="B189" s="612" t="s">
        <v>792</v>
      </c>
      <c r="C189" s="611">
        <v>3401221380</v>
      </c>
      <c r="D189" s="611">
        <v>3223511380.0000005</v>
      </c>
      <c r="E189" s="611">
        <v>2204200105.9399996</v>
      </c>
    </row>
    <row r="190" spans="2:5" ht="18.75" customHeight="1">
      <c r="B190" s="612" t="s">
        <v>732</v>
      </c>
      <c r="C190" s="611">
        <v>56080000</v>
      </c>
      <c r="D190" s="611">
        <v>206880000</v>
      </c>
      <c r="E190" s="611">
        <v>41079958</v>
      </c>
    </row>
    <row r="191" spans="2:5" ht="18.75" customHeight="1">
      <c r="B191" s="616" t="s">
        <v>278</v>
      </c>
      <c r="C191" s="615">
        <v>8171614115</v>
      </c>
      <c r="D191" s="615">
        <v>10275011809</v>
      </c>
      <c r="E191" s="615">
        <v>10195017959.650002</v>
      </c>
    </row>
    <row r="192" spans="2:5" ht="18.75" customHeight="1">
      <c r="B192" s="614" t="s">
        <v>791</v>
      </c>
      <c r="C192" s="613">
        <v>8171614115</v>
      </c>
      <c r="D192" s="613">
        <v>10275011809</v>
      </c>
      <c r="E192" s="613">
        <v>10195017959.650002</v>
      </c>
    </row>
    <row r="193" spans="2:5" ht="18.75" customHeight="1">
      <c r="B193" s="612" t="s">
        <v>734</v>
      </c>
      <c r="C193" s="611">
        <v>1288506743</v>
      </c>
      <c r="D193" s="611">
        <v>1288506743</v>
      </c>
      <c r="E193" s="611">
        <v>1288506743</v>
      </c>
    </row>
    <row r="194" spans="2:5" ht="18.75" customHeight="1">
      <c r="B194" s="612" t="s">
        <v>790</v>
      </c>
      <c r="C194" s="611">
        <v>3618403403</v>
      </c>
      <c r="D194" s="611">
        <v>4721801097</v>
      </c>
      <c r="E194" s="611">
        <v>4720427507.4400005</v>
      </c>
    </row>
    <row r="195" spans="2:5" ht="18.75" customHeight="1">
      <c r="B195" s="612" t="s">
        <v>789</v>
      </c>
      <c r="C195" s="611">
        <v>3004555884</v>
      </c>
      <c r="D195" s="611">
        <v>4004555884</v>
      </c>
      <c r="E195" s="611">
        <v>3925935624.21</v>
      </c>
    </row>
    <row r="196" spans="2:5" ht="18.75" customHeight="1">
      <c r="B196" s="612" t="s">
        <v>788</v>
      </c>
      <c r="C196" s="611">
        <v>191646988</v>
      </c>
      <c r="D196" s="611">
        <v>191646988</v>
      </c>
      <c r="E196" s="611">
        <v>191646988</v>
      </c>
    </row>
    <row r="197" spans="2:5" ht="18.75" customHeight="1">
      <c r="B197" s="612" t="s">
        <v>787</v>
      </c>
      <c r="C197" s="611">
        <v>68501097</v>
      </c>
      <c r="D197" s="611">
        <v>68501097</v>
      </c>
      <c r="E197" s="611">
        <v>68501097</v>
      </c>
    </row>
    <row r="198" spans="2:5" ht="18.75" customHeight="1">
      <c r="B198" s="616" t="s">
        <v>279</v>
      </c>
      <c r="C198" s="615">
        <v>735636055</v>
      </c>
      <c r="D198" s="615">
        <v>742951150.25</v>
      </c>
      <c r="E198" s="615">
        <v>709749744.5</v>
      </c>
    </row>
    <row r="199" spans="2:5" ht="18.75" customHeight="1">
      <c r="B199" s="614" t="s">
        <v>786</v>
      </c>
      <c r="C199" s="613">
        <v>735636055</v>
      </c>
      <c r="D199" s="613">
        <v>742951150.25</v>
      </c>
      <c r="E199" s="613">
        <v>709749744.5</v>
      </c>
    </row>
    <row r="200" spans="2:5" ht="18.75" customHeight="1">
      <c r="B200" s="612" t="s">
        <v>734</v>
      </c>
      <c r="C200" s="611">
        <v>471258391</v>
      </c>
      <c r="D200" s="611">
        <v>461215025.25</v>
      </c>
      <c r="E200" s="611">
        <v>442504045.58999991</v>
      </c>
    </row>
    <row r="201" spans="2:5" ht="18.75" customHeight="1">
      <c r="B201" s="612" t="s">
        <v>785</v>
      </c>
      <c r="C201" s="611">
        <v>13892212</v>
      </c>
      <c r="D201" s="611">
        <v>12422962</v>
      </c>
      <c r="E201" s="611">
        <v>10461346.279999999</v>
      </c>
    </row>
    <row r="202" spans="2:5" ht="18.75" customHeight="1">
      <c r="B202" s="612" t="s">
        <v>784</v>
      </c>
      <c r="C202" s="611">
        <v>24786408</v>
      </c>
      <c r="D202" s="611">
        <v>25638727</v>
      </c>
      <c r="E202" s="611">
        <v>20177498.420000002</v>
      </c>
    </row>
    <row r="203" spans="2:5" ht="18.75" customHeight="1">
      <c r="B203" s="612" t="s">
        <v>783</v>
      </c>
      <c r="C203" s="611">
        <v>70093173</v>
      </c>
      <c r="D203" s="611">
        <v>84997545</v>
      </c>
      <c r="E203" s="611">
        <v>81662207.529999986</v>
      </c>
    </row>
    <row r="204" spans="2:5" ht="18.75" customHeight="1">
      <c r="B204" s="612" t="s">
        <v>782</v>
      </c>
      <c r="C204" s="611">
        <v>22965959</v>
      </c>
      <c r="D204" s="611">
        <v>20937879</v>
      </c>
      <c r="E204" s="611">
        <v>18045646.710000005</v>
      </c>
    </row>
    <row r="205" spans="2:5" ht="18.75" customHeight="1">
      <c r="B205" s="612" t="s">
        <v>732</v>
      </c>
      <c r="C205" s="611">
        <v>132639912</v>
      </c>
      <c r="D205" s="611">
        <v>137739012</v>
      </c>
      <c r="E205" s="611">
        <v>136898999.97</v>
      </c>
    </row>
    <row r="206" spans="2:5" ht="18.75" customHeight="1">
      <c r="B206" s="616" t="s">
        <v>280</v>
      </c>
      <c r="C206" s="615">
        <v>2588256252</v>
      </c>
      <c r="D206" s="615">
        <v>2647585548</v>
      </c>
      <c r="E206" s="615">
        <v>2567681257.6900001</v>
      </c>
    </row>
    <row r="207" spans="2:5" ht="18.75" customHeight="1">
      <c r="B207" s="614" t="s">
        <v>781</v>
      </c>
      <c r="C207" s="613">
        <v>2588256252</v>
      </c>
      <c r="D207" s="613">
        <v>2647585548</v>
      </c>
      <c r="E207" s="613">
        <v>2567681257.6900001</v>
      </c>
    </row>
    <row r="208" spans="2:5" ht="18.75" customHeight="1">
      <c r="B208" s="612" t="s">
        <v>734</v>
      </c>
      <c r="C208" s="611">
        <v>560361066</v>
      </c>
      <c r="D208" s="611">
        <v>530782544.56000006</v>
      </c>
      <c r="E208" s="611">
        <v>505750574.20999998</v>
      </c>
    </row>
    <row r="209" spans="2:5" ht="18.75" customHeight="1">
      <c r="B209" s="612" t="s">
        <v>780</v>
      </c>
      <c r="C209" s="611">
        <v>305490045</v>
      </c>
      <c r="D209" s="611">
        <v>279753958.25999999</v>
      </c>
      <c r="E209" s="611">
        <v>265790720.39999998</v>
      </c>
    </row>
    <row r="210" spans="2:5" ht="18.75" customHeight="1">
      <c r="B210" s="612" t="s">
        <v>779</v>
      </c>
      <c r="C210" s="611">
        <v>191100000</v>
      </c>
      <c r="D210" s="611">
        <v>181120237.80000004</v>
      </c>
      <c r="E210" s="611">
        <v>168824160.15000007</v>
      </c>
    </row>
    <row r="211" spans="2:5" ht="18.75" customHeight="1">
      <c r="B211" s="612" t="s">
        <v>778</v>
      </c>
      <c r="C211" s="611">
        <v>663187843</v>
      </c>
      <c r="D211" s="611">
        <v>770782585.36000001</v>
      </c>
      <c r="E211" s="611">
        <v>744999835.40000021</v>
      </c>
    </row>
    <row r="212" spans="2:5" ht="18.75" customHeight="1">
      <c r="B212" s="612" t="s">
        <v>732</v>
      </c>
      <c r="C212" s="611">
        <v>349575432</v>
      </c>
      <c r="D212" s="611">
        <v>357439267.99000001</v>
      </c>
      <c r="E212" s="611">
        <v>357439167.56999993</v>
      </c>
    </row>
    <row r="213" spans="2:5" ht="18.75" customHeight="1">
      <c r="B213" s="612" t="s">
        <v>777</v>
      </c>
      <c r="C213" s="611">
        <v>518541866</v>
      </c>
      <c r="D213" s="611">
        <v>527706954.03000003</v>
      </c>
      <c r="E213" s="611">
        <v>524876799.95999998</v>
      </c>
    </row>
    <row r="214" spans="2:5" ht="18.75" customHeight="1">
      <c r="B214" s="616" t="s">
        <v>281</v>
      </c>
      <c r="C214" s="615">
        <v>611273336</v>
      </c>
      <c r="D214" s="615">
        <v>594642007</v>
      </c>
      <c r="E214" s="615">
        <v>592678613.75</v>
      </c>
    </row>
    <row r="215" spans="2:5" ht="18.75" customHeight="1">
      <c r="B215" s="614" t="s">
        <v>776</v>
      </c>
      <c r="C215" s="613">
        <v>611273336</v>
      </c>
      <c r="D215" s="613">
        <v>594642007</v>
      </c>
      <c r="E215" s="613">
        <v>592678613.75</v>
      </c>
    </row>
    <row r="216" spans="2:5" ht="18.75" customHeight="1">
      <c r="B216" s="612" t="s">
        <v>775</v>
      </c>
      <c r="C216" s="611">
        <v>596853336</v>
      </c>
      <c r="D216" s="611">
        <v>580222007</v>
      </c>
      <c r="E216" s="611">
        <v>579601947.79999995</v>
      </c>
    </row>
    <row r="217" spans="2:5" ht="18.75" customHeight="1">
      <c r="B217" s="612" t="s">
        <v>732</v>
      </c>
      <c r="C217" s="611">
        <v>14420000</v>
      </c>
      <c r="D217" s="611">
        <v>14420000</v>
      </c>
      <c r="E217" s="611">
        <v>13076665.949999999</v>
      </c>
    </row>
    <row r="218" spans="2:5" ht="18.75" customHeight="1">
      <c r="B218" s="616" t="s">
        <v>282</v>
      </c>
      <c r="C218" s="615">
        <v>11230327088</v>
      </c>
      <c r="D218" s="615">
        <v>16072964518.480003</v>
      </c>
      <c r="E218" s="615">
        <v>13255374319.32</v>
      </c>
    </row>
    <row r="219" spans="2:5" ht="18.75" customHeight="1">
      <c r="B219" s="614" t="s">
        <v>774</v>
      </c>
      <c r="C219" s="613">
        <v>11230327088</v>
      </c>
      <c r="D219" s="613">
        <v>16072964518.480003</v>
      </c>
      <c r="E219" s="613">
        <v>13255374319.32</v>
      </c>
    </row>
    <row r="220" spans="2:5" ht="18.75" customHeight="1">
      <c r="B220" s="612" t="s">
        <v>734</v>
      </c>
      <c r="C220" s="611">
        <v>602245988</v>
      </c>
      <c r="D220" s="611">
        <v>688394804.63</v>
      </c>
      <c r="E220" s="611">
        <v>622840416.80000007</v>
      </c>
    </row>
    <row r="221" spans="2:5" ht="18.75" customHeight="1">
      <c r="B221" s="612" t="s">
        <v>773</v>
      </c>
      <c r="C221" s="611">
        <v>6713354</v>
      </c>
      <c r="D221" s="611">
        <v>6658525</v>
      </c>
      <c r="E221" s="611">
        <v>5786867.9900000012</v>
      </c>
    </row>
    <row r="222" spans="2:5" ht="18.75" customHeight="1">
      <c r="B222" s="612" t="s">
        <v>772</v>
      </c>
      <c r="C222" s="611">
        <v>348695077</v>
      </c>
      <c r="D222" s="611">
        <v>344222329.43000007</v>
      </c>
      <c r="E222" s="611">
        <v>313459984.20000005</v>
      </c>
    </row>
    <row r="223" spans="2:5" ht="18.75" customHeight="1">
      <c r="B223" s="612" t="s">
        <v>771</v>
      </c>
      <c r="C223" s="611">
        <v>782137981</v>
      </c>
      <c r="D223" s="611">
        <v>850563018.70000017</v>
      </c>
      <c r="E223" s="611">
        <v>819402036.15999997</v>
      </c>
    </row>
    <row r="224" spans="2:5" ht="18.75" customHeight="1">
      <c r="B224" s="612" t="s">
        <v>770</v>
      </c>
      <c r="C224" s="611">
        <v>2537072990</v>
      </c>
      <c r="D224" s="611">
        <v>2369883547.5000029</v>
      </c>
      <c r="E224" s="611">
        <v>1634436983.71</v>
      </c>
    </row>
    <row r="225" spans="2:5" ht="18.75" customHeight="1">
      <c r="B225" s="612" t="s">
        <v>769</v>
      </c>
      <c r="C225" s="611">
        <v>50312643</v>
      </c>
      <c r="D225" s="611">
        <v>49815658.079999998</v>
      </c>
      <c r="E225" s="611">
        <v>44060850.45000001</v>
      </c>
    </row>
    <row r="226" spans="2:5" ht="18.75" customHeight="1">
      <c r="B226" s="612" t="s">
        <v>768</v>
      </c>
      <c r="C226" s="611">
        <v>147469712</v>
      </c>
      <c r="D226" s="611">
        <v>194621420.50000003</v>
      </c>
      <c r="E226" s="611">
        <v>180793179.09999999</v>
      </c>
    </row>
    <row r="227" spans="2:5" ht="18.75" customHeight="1">
      <c r="B227" s="612" t="s">
        <v>767</v>
      </c>
      <c r="C227" s="611">
        <v>50049114</v>
      </c>
      <c r="D227" s="611">
        <v>54332517</v>
      </c>
      <c r="E227" s="611">
        <v>43855794.049999997</v>
      </c>
    </row>
    <row r="228" spans="2:5" ht="18.75" customHeight="1">
      <c r="B228" s="612" t="s">
        <v>732</v>
      </c>
      <c r="C228" s="611">
        <v>346341446</v>
      </c>
      <c r="D228" s="611">
        <v>399979666</v>
      </c>
      <c r="E228" s="611">
        <v>274589146.55000001</v>
      </c>
    </row>
    <row r="229" spans="2:5" ht="18.75" customHeight="1">
      <c r="B229" s="612" t="s">
        <v>743</v>
      </c>
      <c r="C229" s="611">
        <v>6359288783</v>
      </c>
      <c r="D229" s="611">
        <v>11114493031.639999</v>
      </c>
      <c r="E229" s="611">
        <v>9316149060.3099995</v>
      </c>
    </row>
    <row r="230" spans="2:5" ht="18.75" customHeight="1">
      <c r="B230" s="616" t="s">
        <v>283</v>
      </c>
      <c r="C230" s="615">
        <v>14613275402</v>
      </c>
      <c r="D230" s="615">
        <v>15146529573.970001</v>
      </c>
      <c r="E230" s="615">
        <v>14631043127.679998</v>
      </c>
    </row>
    <row r="231" spans="2:5" ht="18.75" customHeight="1">
      <c r="B231" s="614" t="s">
        <v>766</v>
      </c>
      <c r="C231" s="613">
        <v>14613275402</v>
      </c>
      <c r="D231" s="613">
        <v>15146529573.970001</v>
      </c>
      <c r="E231" s="613">
        <v>14631043127.679998</v>
      </c>
    </row>
    <row r="232" spans="2:5" ht="18.75" customHeight="1">
      <c r="B232" s="612" t="s">
        <v>734</v>
      </c>
      <c r="C232" s="611">
        <v>426060591</v>
      </c>
      <c r="D232" s="611">
        <v>447034771.66999996</v>
      </c>
      <c r="E232" s="611">
        <v>381780884.1400001</v>
      </c>
    </row>
    <row r="233" spans="2:5" ht="18.75" customHeight="1">
      <c r="B233" s="612" t="s">
        <v>765</v>
      </c>
      <c r="C233" s="611">
        <v>3959966851</v>
      </c>
      <c r="D233" s="611">
        <v>3843791573.4499998</v>
      </c>
      <c r="E233" s="611">
        <v>3540544750.0999999</v>
      </c>
    </row>
    <row r="234" spans="2:5" ht="18.75" customHeight="1">
      <c r="B234" s="612" t="s">
        <v>764</v>
      </c>
      <c r="C234" s="611">
        <v>752603570</v>
      </c>
      <c r="D234" s="611">
        <v>965515345.09000051</v>
      </c>
      <c r="E234" s="611">
        <v>873374301.6099999</v>
      </c>
    </row>
    <row r="235" spans="2:5" ht="18.75" customHeight="1">
      <c r="B235" s="612" t="s">
        <v>732</v>
      </c>
      <c r="C235" s="611">
        <v>771914852</v>
      </c>
      <c r="D235" s="611">
        <v>771914852</v>
      </c>
      <c r="E235" s="611">
        <v>740205317.76999998</v>
      </c>
    </row>
    <row r="236" spans="2:5" ht="18.75" customHeight="1">
      <c r="B236" s="612" t="s">
        <v>763</v>
      </c>
      <c r="C236" s="611">
        <v>8702729538</v>
      </c>
      <c r="D236" s="611">
        <v>9118273031.7600002</v>
      </c>
      <c r="E236" s="611">
        <v>9095137874.0599995</v>
      </c>
    </row>
    <row r="237" spans="2:5" ht="18.75" customHeight="1">
      <c r="B237" s="616" t="s">
        <v>284</v>
      </c>
      <c r="C237" s="615">
        <v>3904956088</v>
      </c>
      <c r="D237" s="615">
        <v>3894293730.7700005</v>
      </c>
      <c r="E237" s="615">
        <v>2536608720.8299994</v>
      </c>
    </row>
    <row r="238" spans="2:5" ht="18.75" customHeight="1">
      <c r="B238" s="614" t="s">
        <v>762</v>
      </c>
      <c r="C238" s="613">
        <v>3904956088</v>
      </c>
      <c r="D238" s="613">
        <v>3894293730.7700005</v>
      </c>
      <c r="E238" s="613">
        <v>2536608720.8299994</v>
      </c>
    </row>
    <row r="239" spans="2:5" ht="18.75" customHeight="1">
      <c r="B239" s="612" t="s">
        <v>734</v>
      </c>
      <c r="C239" s="611">
        <v>691924231</v>
      </c>
      <c r="D239" s="611">
        <v>795954690.72000003</v>
      </c>
      <c r="E239" s="611">
        <v>666520866.82000017</v>
      </c>
    </row>
    <row r="240" spans="2:5" ht="18.75" customHeight="1">
      <c r="B240" s="612" t="s">
        <v>761</v>
      </c>
      <c r="C240" s="611">
        <v>273599999</v>
      </c>
      <c r="D240" s="611">
        <v>159999999</v>
      </c>
      <c r="E240" s="611">
        <v>140036367.09999999</v>
      </c>
    </row>
    <row r="241" spans="2:5" ht="18.75" customHeight="1">
      <c r="B241" s="612" t="s">
        <v>760</v>
      </c>
      <c r="C241" s="611">
        <v>838795406</v>
      </c>
      <c r="D241" s="611">
        <v>859620003.59000015</v>
      </c>
      <c r="E241" s="611">
        <v>769469401.96999967</v>
      </c>
    </row>
    <row r="242" spans="2:5" ht="18.75" customHeight="1">
      <c r="B242" s="612" t="s">
        <v>759</v>
      </c>
      <c r="C242" s="611">
        <v>112385996</v>
      </c>
      <c r="D242" s="611">
        <v>93599341.179999992</v>
      </c>
      <c r="E242" s="611">
        <v>93218950.320000008</v>
      </c>
    </row>
    <row r="243" spans="2:5" ht="18.75" customHeight="1">
      <c r="B243" s="612" t="s">
        <v>758</v>
      </c>
      <c r="C243" s="611">
        <v>353834611</v>
      </c>
      <c r="D243" s="611">
        <v>317031891.11000001</v>
      </c>
      <c r="E243" s="611">
        <v>268219979.87</v>
      </c>
    </row>
    <row r="244" spans="2:5" ht="18.75" customHeight="1">
      <c r="B244" s="612" t="s">
        <v>757</v>
      </c>
      <c r="C244" s="611">
        <v>1385901337</v>
      </c>
      <c r="D244" s="611">
        <v>1405989917.1700001</v>
      </c>
      <c r="E244" s="611">
        <v>338223257.69999993</v>
      </c>
    </row>
    <row r="245" spans="2:5" ht="18.75" customHeight="1">
      <c r="B245" s="612" t="s">
        <v>756</v>
      </c>
      <c r="C245" s="611">
        <v>59511624</v>
      </c>
      <c r="D245" s="611">
        <v>48654739</v>
      </c>
      <c r="E245" s="611">
        <v>48537113.160000004</v>
      </c>
    </row>
    <row r="246" spans="2:5" ht="18.75" customHeight="1">
      <c r="B246" s="612" t="s">
        <v>755</v>
      </c>
      <c r="C246" s="611">
        <v>189002884</v>
      </c>
      <c r="D246" s="611">
        <v>213443149</v>
      </c>
      <c r="E246" s="611">
        <v>212382783.89000002</v>
      </c>
    </row>
    <row r="247" spans="2:5" ht="18.75" customHeight="1">
      <c r="B247" s="616" t="s">
        <v>285</v>
      </c>
      <c r="C247" s="615">
        <v>1111082895</v>
      </c>
      <c r="D247" s="615">
        <v>1115451696.5300002</v>
      </c>
      <c r="E247" s="615">
        <v>960432300.89999998</v>
      </c>
    </row>
    <row r="248" spans="2:5" ht="18.75" customHeight="1">
      <c r="B248" s="614" t="s">
        <v>754</v>
      </c>
      <c r="C248" s="613">
        <v>1111082895</v>
      </c>
      <c r="D248" s="613">
        <v>1115451696.5300002</v>
      </c>
      <c r="E248" s="613">
        <v>960432300.89999998</v>
      </c>
    </row>
    <row r="249" spans="2:5" ht="18.75" customHeight="1">
      <c r="B249" s="612" t="s">
        <v>734</v>
      </c>
      <c r="C249" s="611">
        <v>640469193</v>
      </c>
      <c r="D249" s="611">
        <v>624181388.2900002</v>
      </c>
      <c r="E249" s="611">
        <v>531352326.64999998</v>
      </c>
    </row>
    <row r="250" spans="2:5" ht="18.75" customHeight="1">
      <c r="B250" s="612" t="s">
        <v>753</v>
      </c>
      <c r="C250" s="611">
        <v>126257086</v>
      </c>
      <c r="D250" s="611">
        <v>135387592.24000001</v>
      </c>
      <c r="E250" s="611">
        <v>123664998.2</v>
      </c>
    </row>
    <row r="251" spans="2:5" ht="18.75" customHeight="1">
      <c r="B251" s="612" t="s">
        <v>752</v>
      </c>
      <c r="C251" s="611">
        <v>187449474</v>
      </c>
      <c r="D251" s="611">
        <v>192975574</v>
      </c>
      <c r="E251" s="611">
        <v>155847955.67000002</v>
      </c>
    </row>
    <row r="252" spans="2:5" ht="18.75" customHeight="1">
      <c r="B252" s="612" t="s">
        <v>751</v>
      </c>
      <c r="C252" s="611">
        <v>137307142</v>
      </c>
      <c r="D252" s="611">
        <v>143307142</v>
      </c>
      <c r="E252" s="611">
        <v>139251385.37999997</v>
      </c>
    </row>
    <row r="253" spans="2:5" ht="18.75" customHeight="1">
      <c r="B253" s="612" t="s">
        <v>732</v>
      </c>
      <c r="C253" s="611">
        <v>19600000</v>
      </c>
      <c r="D253" s="611">
        <v>19600000</v>
      </c>
      <c r="E253" s="611">
        <v>10315635</v>
      </c>
    </row>
    <row r="254" spans="2:5" ht="18.75" customHeight="1">
      <c r="B254" s="616" t="s">
        <v>286</v>
      </c>
      <c r="C254" s="615">
        <v>1297916303</v>
      </c>
      <c r="D254" s="615">
        <v>1324209795.71</v>
      </c>
      <c r="E254" s="615">
        <v>1261334231.9899998</v>
      </c>
    </row>
    <row r="255" spans="2:5" ht="18.75" customHeight="1">
      <c r="B255" s="614" t="s">
        <v>750</v>
      </c>
      <c r="C255" s="613">
        <v>1297916303</v>
      </c>
      <c r="D255" s="613">
        <v>1324209795.71</v>
      </c>
      <c r="E255" s="613">
        <v>1261334231.9899998</v>
      </c>
    </row>
    <row r="256" spans="2:5" ht="18.75" customHeight="1">
      <c r="B256" s="612" t="s">
        <v>734</v>
      </c>
      <c r="C256" s="611">
        <v>314154704</v>
      </c>
      <c r="D256" s="611">
        <v>303484856.40999997</v>
      </c>
      <c r="E256" s="611">
        <v>287958812.24999988</v>
      </c>
    </row>
    <row r="257" spans="2:5" ht="18.75" customHeight="1">
      <c r="B257" s="612" t="s">
        <v>749</v>
      </c>
      <c r="C257" s="611">
        <v>248619962</v>
      </c>
      <c r="D257" s="611">
        <v>256888302</v>
      </c>
      <c r="E257" s="611">
        <v>240100043.80999997</v>
      </c>
    </row>
    <row r="258" spans="2:5" ht="18.75" customHeight="1">
      <c r="B258" s="612" t="s">
        <v>748</v>
      </c>
      <c r="C258" s="611">
        <v>226393145</v>
      </c>
      <c r="D258" s="611">
        <v>247765795.51000008</v>
      </c>
      <c r="E258" s="611">
        <v>229418911.09</v>
      </c>
    </row>
    <row r="259" spans="2:5" ht="18.75" customHeight="1">
      <c r="B259" s="612" t="s">
        <v>747</v>
      </c>
      <c r="C259" s="611">
        <v>9676378</v>
      </c>
      <c r="D259" s="611">
        <v>10559513</v>
      </c>
      <c r="E259" s="611">
        <v>10532364.790000001</v>
      </c>
    </row>
    <row r="260" spans="2:5" ht="18.75" customHeight="1">
      <c r="B260" s="612" t="s">
        <v>732</v>
      </c>
      <c r="C260" s="611">
        <v>200000000</v>
      </c>
      <c r="D260" s="611">
        <v>202789357.78999999</v>
      </c>
      <c r="E260" s="611">
        <v>202125373.65000001</v>
      </c>
    </row>
    <row r="261" spans="2:5" ht="18.75" customHeight="1">
      <c r="B261" s="612" t="s">
        <v>746</v>
      </c>
      <c r="C261" s="611">
        <v>299072114</v>
      </c>
      <c r="D261" s="611">
        <v>302721971</v>
      </c>
      <c r="E261" s="611">
        <v>291198726.39999998</v>
      </c>
    </row>
    <row r="262" spans="2:5" ht="18.75" customHeight="1">
      <c r="B262" s="616" t="s">
        <v>288</v>
      </c>
      <c r="C262" s="615">
        <v>8052202828</v>
      </c>
      <c r="D262" s="615">
        <v>8135723214</v>
      </c>
      <c r="E262" s="615">
        <v>8135723213.3600006</v>
      </c>
    </row>
    <row r="263" spans="2:5" ht="18.75" customHeight="1">
      <c r="B263" s="614" t="s">
        <v>745</v>
      </c>
      <c r="C263" s="613">
        <v>8052202828</v>
      </c>
      <c r="D263" s="613">
        <v>8135723214</v>
      </c>
      <c r="E263" s="613">
        <v>8135723213.3600006</v>
      </c>
    </row>
    <row r="264" spans="2:5" ht="18.75" customHeight="1">
      <c r="B264" s="612" t="s">
        <v>744</v>
      </c>
      <c r="C264" s="611">
        <v>7202529550</v>
      </c>
      <c r="D264" s="611">
        <v>7281467208</v>
      </c>
      <c r="E264" s="611">
        <v>7281467207.4000006</v>
      </c>
    </row>
    <row r="265" spans="2:5" ht="18.75" customHeight="1">
      <c r="B265" s="612" t="s">
        <v>732</v>
      </c>
      <c r="C265" s="611">
        <v>304114099</v>
      </c>
      <c r="D265" s="611">
        <v>304114099</v>
      </c>
      <c r="E265" s="611">
        <v>304114098.95999998</v>
      </c>
    </row>
    <row r="266" spans="2:5" ht="18.75" customHeight="1">
      <c r="B266" s="612" t="s">
        <v>743</v>
      </c>
      <c r="C266" s="611">
        <v>545559179</v>
      </c>
      <c r="D266" s="611">
        <v>550141907</v>
      </c>
      <c r="E266" s="611">
        <v>550141907</v>
      </c>
    </row>
    <row r="267" spans="2:5" ht="18.75" customHeight="1">
      <c r="B267" s="616" t="s">
        <v>290</v>
      </c>
      <c r="C267" s="615">
        <v>6997828551</v>
      </c>
      <c r="D267" s="615">
        <v>8165564976.000001</v>
      </c>
      <c r="E267" s="615">
        <v>8165564955.9599991</v>
      </c>
    </row>
    <row r="268" spans="2:5" ht="18.75" customHeight="1">
      <c r="B268" s="614" t="s">
        <v>742</v>
      </c>
      <c r="C268" s="613">
        <v>6997828551</v>
      </c>
      <c r="D268" s="613">
        <v>8165564976.000001</v>
      </c>
      <c r="E268" s="613">
        <v>8165564955.9599991</v>
      </c>
    </row>
    <row r="269" spans="2:5" ht="18.75" customHeight="1">
      <c r="B269" s="612" t="s">
        <v>741</v>
      </c>
      <c r="C269" s="611">
        <v>1896823678</v>
      </c>
      <c r="D269" s="611">
        <v>1890064125.5999999</v>
      </c>
      <c r="E269" s="611">
        <v>1890064125.5999999</v>
      </c>
    </row>
    <row r="270" spans="2:5" ht="18.75" customHeight="1">
      <c r="B270" s="612" t="s">
        <v>740</v>
      </c>
      <c r="C270" s="611">
        <v>2100000000</v>
      </c>
      <c r="D270" s="611">
        <v>3267736433</v>
      </c>
      <c r="E270" s="611">
        <v>3267736424.96</v>
      </c>
    </row>
    <row r="271" spans="2:5" ht="18.75" customHeight="1">
      <c r="B271" s="612" t="s">
        <v>739</v>
      </c>
      <c r="C271" s="611">
        <v>809251620</v>
      </c>
      <c r="D271" s="611">
        <v>803263111.5999999</v>
      </c>
      <c r="E271" s="611">
        <v>803263101.20000005</v>
      </c>
    </row>
    <row r="272" spans="2:5" ht="18.75" customHeight="1">
      <c r="B272" s="612" t="s">
        <v>738</v>
      </c>
      <c r="C272" s="611">
        <v>684819659</v>
      </c>
      <c r="D272" s="611">
        <v>697567711.79999995</v>
      </c>
      <c r="E272" s="611">
        <v>697567710.20000005</v>
      </c>
    </row>
    <row r="273" spans="2:5" ht="18.75" customHeight="1">
      <c r="B273" s="612" t="s">
        <v>732</v>
      </c>
      <c r="C273" s="611">
        <v>1506933594</v>
      </c>
      <c r="D273" s="611">
        <v>1506933594</v>
      </c>
      <c r="E273" s="611">
        <v>1506933594</v>
      </c>
    </row>
    <row r="274" spans="2:5" ht="18.75" customHeight="1">
      <c r="B274" s="616" t="s">
        <v>291</v>
      </c>
      <c r="C274" s="615">
        <v>874248087</v>
      </c>
      <c r="D274" s="615">
        <v>883320753.46000004</v>
      </c>
      <c r="E274" s="615">
        <v>883044196.75999999</v>
      </c>
    </row>
    <row r="275" spans="2:5" ht="18.75" customHeight="1">
      <c r="B275" s="614" t="s">
        <v>737</v>
      </c>
      <c r="C275" s="613">
        <v>874248087</v>
      </c>
      <c r="D275" s="613">
        <v>883320753.46000004</v>
      </c>
      <c r="E275" s="613">
        <v>883044196.75999999</v>
      </c>
    </row>
    <row r="276" spans="2:5" ht="18.75" customHeight="1">
      <c r="B276" s="612" t="s">
        <v>734</v>
      </c>
      <c r="C276" s="611">
        <v>530580684</v>
      </c>
      <c r="D276" s="611">
        <v>530580684</v>
      </c>
      <c r="E276" s="611">
        <v>530348154.5200001</v>
      </c>
    </row>
    <row r="277" spans="2:5" ht="18.75" customHeight="1">
      <c r="B277" s="612" t="s">
        <v>736</v>
      </c>
      <c r="C277" s="611">
        <v>343667403</v>
      </c>
      <c r="D277" s="611">
        <v>352740069.45999998</v>
      </c>
      <c r="E277" s="611">
        <v>352696042.23999995</v>
      </c>
    </row>
    <row r="278" spans="2:5" ht="18.75" customHeight="1">
      <c r="B278" s="616" t="s">
        <v>292</v>
      </c>
      <c r="C278" s="615">
        <v>1153000001</v>
      </c>
      <c r="D278" s="615">
        <v>1154778907</v>
      </c>
      <c r="E278" s="615">
        <v>1154778895</v>
      </c>
    </row>
    <row r="279" spans="2:5" ht="18.75" customHeight="1">
      <c r="B279" s="614" t="s">
        <v>735</v>
      </c>
      <c r="C279" s="613">
        <v>1153000001</v>
      </c>
      <c r="D279" s="613">
        <v>1154778907</v>
      </c>
      <c r="E279" s="613">
        <v>1154778895</v>
      </c>
    </row>
    <row r="280" spans="2:5" ht="18.75" customHeight="1">
      <c r="B280" s="612" t="s">
        <v>734</v>
      </c>
      <c r="C280" s="611">
        <v>150090051</v>
      </c>
      <c r="D280" s="611">
        <v>157912153</v>
      </c>
      <c r="E280" s="611">
        <v>157912149</v>
      </c>
    </row>
    <row r="281" spans="2:5" ht="18.75" customHeight="1">
      <c r="B281" s="612" t="s">
        <v>733</v>
      </c>
      <c r="C281" s="611">
        <v>870909950</v>
      </c>
      <c r="D281" s="611">
        <v>858866754</v>
      </c>
      <c r="E281" s="611">
        <v>858866746</v>
      </c>
    </row>
    <row r="282" spans="2:5" ht="18.75" customHeight="1">
      <c r="B282" s="612" t="s">
        <v>732</v>
      </c>
      <c r="C282" s="611">
        <v>132000000</v>
      </c>
      <c r="D282" s="611">
        <v>138000000</v>
      </c>
      <c r="E282" s="611">
        <v>138000000</v>
      </c>
    </row>
    <row r="283" spans="2:5" ht="18.75" customHeight="1">
      <c r="B283" s="616" t="s">
        <v>293</v>
      </c>
      <c r="C283" s="615">
        <v>165000000</v>
      </c>
      <c r="D283" s="615">
        <v>165246171</v>
      </c>
      <c r="E283" s="615">
        <v>165000000</v>
      </c>
    </row>
    <row r="284" spans="2:5" ht="18.75" customHeight="1">
      <c r="B284" s="614" t="s">
        <v>731</v>
      </c>
      <c r="C284" s="613">
        <v>165000000</v>
      </c>
      <c r="D284" s="613">
        <v>165246171</v>
      </c>
      <c r="E284" s="613">
        <v>165000000</v>
      </c>
    </row>
    <row r="285" spans="2:5" ht="18.75" customHeight="1">
      <c r="B285" s="612" t="s">
        <v>730</v>
      </c>
      <c r="C285" s="611">
        <v>165000000</v>
      </c>
      <c r="D285" s="611">
        <v>165246171</v>
      </c>
      <c r="E285" s="611">
        <v>165000000</v>
      </c>
    </row>
    <row r="286" spans="2:5" ht="18.75" customHeight="1">
      <c r="B286" s="616" t="s">
        <v>295</v>
      </c>
      <c r="C286" s="615">
        <v>600000000</v>
      </c>
      <c r="D286" s="615">
        <v>647036252</v>
      </c>
      <c r="E286" s="615">
        <v>647036252</v>
      </c>
    </row>
    <row r="287" spans="2:5" ht="18.75" customHeight="1">
      <c r="B287" s="614" t="s">
        <v>729</v>
      </c>
      <c r="C287" s="613">
        <v>600000000</v>
      </c>
      <c r="D287" s="613">
        <v>647036252</v>
      </c>
      <c r="E287" s="613">
        <v>647036252</v>
      </c>
    </row>
    <row r="288" spans="2:5" ht="18.75" customHeight="1">
      <c r="B288" s="612" t="s">
        <v>728</v>
      </c>
      <c r="C288" s="611">
        <v>600000000</v>
      </c>
      <c r="D288" s="611">
        <v>647036252</v>
      </c>
      <c r="E288" s="611">
        <v>647036252</v>
      </c>
    </row>
    <row r="289" spans="2:5" ht="18.75" customHeight="1">
      <c r="B289" s="616" t="s">
        <v>296</v>
      </c>
      <c r="C289" s="615">
        <v>147838220001</v>
      </c>
      <c r="D289" s="615">
        <v>147838220001</v>
      </c>
      <c r="E289" s="615">
        <v>144889237037.36002</v>
      </c>
    </row>
    <row r="290" spans="2:5" ht="18.75" customHeight="1">
      <c r="B290" s="614" t="s">
        <v>727</v>
      </c>
      <c r="C290" s="613">
        <v>147838220001</v>
      </c>
      <c r="D290" s="613">
        <v>147838220001</v>
      </c>
      <c r="E290" s="613">
        <v>144889237037.36002</v>
      </c>
    </row>
    <row r="291" spans="2:5" ht="18.75" customHeight="1">
      <c r="B291" s="612" t="s">
        <v>726</v>
      </c>
      <c r="C291" s="611">
        <v>147838220001</v>
      </c>
      <c r="D291" s="611">
        <v>147838220001</v>
      </c>
      <c r="E291" s="611">
        <v>144889237037.36002</v>
      </c>
    </row>
    <row r="292" spans="2:5" ht="18.75" customHeight="1">
      <c r="B292" s="616" t="s">
        <v>297</v>
      </c>
      <c r="C292" s="615">
        <v>57865468815</v>
      </c>
      <c r="D292" s="615">
        <v>56026646627.040001</v>
      </c>
      <c r="E292" s="615">
        <v>53662956166.119995</v>
      </c>
    </row>
    <row r="293" spans="2:5" ht="18.75" customHeight="1">
      <c r="B293" s="614" t="s">
        <v>725</v>
      </c>
      <c r="C293" s="613">
        <v>57865468815</v>
      </c>
      <c r="D293" s="613">
        <v>56026646627.040001</v>
      </c>
      <c r="E293" s="613">
        <v>53662956166.119995</v>
      </c>
    </row>
    <row r="294" spans="2:5" ht="18.75" customHeight="1">
      <c r="B294" s="612" t="s">
        <v>724</v>
      </c>
      <c r="C294" s="611">
        <v>4305994</v>
      </c>
      <c r="D294" s="611">
        <v>4305994</v>
      </c>
      <c r="E294" s="611">
        <v>4305994</v>
      </c>
    </row>
    <row r="295" spans="2:5" ht="18.75" customHeight="1">
      <c r="B295" s="612" t="s">
        <v>723</v>
      </c>
      <c r="C295" s="611">
        <v>28720851862</v>
      </c>
      <c r="D295" s="611">
        <v>21762908751</v>
      </c>
      <c r="E295" s="611">
        <v>21698973155.93</v>
      </c>
    </row>
    <row r="296" spans="2:5" ht="18.75" customHeight="1">
      <c r="B296" s="612" t="s">
        <v>722</v>
      </c>
      <c r="C296" s="611">
        <v>22863989651</v>
      </c>
      <c r="D296" s="611">
        <v>23867523658</v>
      </c>
      <c r="E296" s="611">
        <v>23027447882.049999</v>
      </c>
    </row>
    <row r="297" spans="2:5" ht="18.75" customHeight="1">
      <c r="B297" s="612" t="s">
        <v>721</v>
      </c>
      <c r="C297" s="611">
        <v>6276321308</v>
      </c>
      <c r="D297" s="611">
        <v>10391908224.040001</v>
      </c>
      <c r="E297" s="611">
        <v>8932229134.1400013</v>
      </c>
    </row>
    <row r="298" spans="2:5" ht="18.75" customHeight="1" thickBot="1">
      <c r="B298" s="610" t="s">
        <v>435</v>
      </c>
      <c r="C298" s="609">
        <v>765455860553</v>
      </c>
      <c r="D298" s="609">
        <v>777440808229.68018</v>
      </c>
      <c r="E298" s="609">
        <v>744267108769.13049</v>
      </c>
    </row>
  </sheetData>
  <mergeCells count="2">
    <mergeCell ref="B3:B4"/>
    <mergeCell ref="C3:E3"/>
  </mergeCells>
  <pageMargins left="0.7" right="0.7" top="0.75" bottom="0.75" header="0.3" footer="0.3"/>
  <pageSetup scale="5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B3:H20"/>
  <sheetViews>
    <sheetView showGridLines="0" workbookViewId="0">
      <selection activeCell="B5" sqref="B5:G18"/>
    </sheetView>
  </sheetViews>
  <sheetFormatPr defaultColWidth="11.44140625" defaultRowHeight="14.4"/>
  <cols>
    <col min="2" max="2" width="47.21875" customWidth="1"/>
    <col min="3" max="3" width="10.21875" customWidth="1"/>
    <col min="4" max="4" width="11.6640625" customWidth="1"/>
    <col min="5" max="5" width="13.88671875" customWidth="1"/>
  </cols>
  <sheetData>
    <row r="3" spans="2:7">
      <c r="B3" s="696" t="s">
        <v>45</v>
      </c>
      <c r="C3" s="696"/>
      <c r="D3" s="696"/>
      <c r="E3" s="696"/>
      <c r="F3" s="696"/>
      <c r="G3" s="696"/>
    </row>
    <row r="4" spans="2:7" ht="15" thickBot="1">
      <c r="B4" s="695" t="s">
        <v>37</v>
      </c>
      <c r="C4" s="695"/>
      <c r="D4" s="695"/>
      <c r="E4" s="695"/>
      <c r="F4" s="695"/>
      <c r="G4" s="695"/>
    </row>
    <row r="5" spans="2:7" ht="15" thickBot="1">
      <c r="B5" s="708" t="s">
        <v>0</v>
      </c>
      <c r="C5" s="708">
        <v>2017</v>
      </c>
      <c r="D5" s="708">
        <v>2018</v>
      </c>
      <c r="E5" s="708">
        <v>2019</v>
      </c>
      <c r="F5" s="710" t="s">
        <v>22</v>
      </c>
      <c r="G5" s="711"/>
    </row>
    <row r="6" spans="2:7" ht="15" thickBot="1">
      <c r="B6" s="709"/>
      <c r="C6" s="709"/>
      <c r="D6" s="709"/>
      <c r="E6" s="709"/>
      <c r="F6" s="20">
        <v>2018</v>
      </c>
      <c r="G6" s="21">
        <v>2019</v>
      </c>
    </row>
    <row r="7" spans="2:7">
      <c r="B7" s="22" t="s">
        <v>23</v>
      </c>
      <c r="C7" s="682" t="s">
        <v>24</v>
      </c>
      <c r="D7" s="683"/>
      <c r="E7" s="684"/>
      <c r="F7" s="23"/>
      <c r="G7" s="24"/>
    </row>
    <row r="8" spans="2:7">
      <c r="B8" s="25" t="s">
        <v>39</v>
      </c>
      <c r="C8" s="26">
        <f>5911.8*C9</f>
        <v>780.35760000000005</v>
      </c>
      <c r="D8" s="8">
        <f>6494.1*D9</f>
        <v>688.37459999999999</v>
      </c>
      <c r="E8" s="27">
        <f>7087*E9</f>
        <v>722.87399999999991</v>
      </c>
      <c r="F8" s="9">
        <f>(D8-C8)/C8</f>
        <v>-0.11787288289368882</v>
      </c>
      <c r="G8" s="28">
        <f>(E8-D8)/D8</f>
        <v>5.0117189100236881E-2</v>
      </c>
    </row>
    <row r="9" spans="2:7">
      <c r="B9" s="685" t="s">
        <v>40</v>
      </c>
      <c r="C9" s="687">
        <v>0.13200000000000001</v>
      </c>
      <c r="D9" s="689">
        <v>0.106</v>
      </c>
      <c r="E9" s="691">
        <v>0.10199999999999999</v>
      </c>
      <c r="F9" s="712">
        <f>10.6-13.2</f>
        <v>-2.5999999999999996</v>
      </c>
      <c r="G9" s="680">
        <f>10.2-10.6</f>
        <v>-0.40000000000000036</v>
      </c>
    </row>
    <row r="10" spans="2:7">
      <c r="B10" s="686"/>
      <c r="C10" s="688"/>
      <c r="D10" s="690"/>
      <c r="E10" s="692"/>
      <c r="F10" s="713"/>
      <c r="G10" s="681"/>
    </row>
    <row r="11" spans="2:7">
      <c r="B11" s="29" t="s">
        <v>27</v>
      </c>
      <c r="C11" s="705" t="s">
        <v>24</v>
      </c>
      <c r="D11" s="706"/>
      <c r="E11" s="707"/>
      <c r="F11" s="23"/>
      <c r="G11" s="24"/>
    </row>
    <row r="12" spans="2:7">
      <c r="B12" s="25" t="s">
        <v>41</v>
      </c>
      <c r="C12" s="43">
        <v>177993</v>
      </c>
      <c r="D12" s="44">
        <v>163273</v>
      </c>
      <c r="E12" s="45">
        <v>170138</v>
      </c>
      <c r="F12" s="11">
        <f>(D12-C12)/C12</f>
        <v>-8.2699881456012314E-2</v>
      </c>
      <c r="G12" s="32">
        <f>(E12-D12)/D12</f>
        <v>4.2046143575484009E-2</v>
      </c>
    </row>
    <row r="13" spans="2:7">
      <c r="B13" s="685" t="s">
        <v>42</v>
      </c>
      <c r="C13" s="688">
        <v>2.6100000000000002E-2</v>
      </c>
      <c r="D13" s="690">
        <v>2.2599999999999999E-2</v>
      </c>
      <c r="E13" s="691">
        <v>2.3900000000000001E-2</v>
      </c>
      <c r="F13" s="712">
        <f>2.3-2.6</f>
        <v>-0.30000000000000027</v>
      </c>
      <c r="G13" s="680">
        <f>2.4-2.3</f>
        <v>0.10000000000000009</v>
      </c>
    </row>
    <row r="14" spans="2:7">
      <c r="B14" s="686"/>
      <c r="C14" s="688"/>
      <c r="D14" s="690"/>
      <c r="E14" s="692"/>
      <c r="F14" s="713"/>
      <c r="G14" s="681"/>
    </row>
    <row r="15" spans="2:7">
      <c r="B15" s="29" t="s">
        <v>30</v>
      </c>
      <c r="C15" s="697" t="s">
        <v>24</v>
      </c>
      <c r="D15" s="698"/>
      <c r="E15" s="33" t="s">
        <v>31</v>
      </c>
      <c r="F15" s="34"/>
      <c r="G15" s="35"/>
    </row>
    <row r="16" spans="2:7">
      <c r="B16" s="25" t="s">
        <v>43</v>
      </c>
      <c r="C16" s="36">
        <v>205.9</v>
      </c>
      <c r="D16" s="12">
        <v>287.8</v>
      </c>
      <c r="E16" s="37">
        <v>263.5</v>
      </c>
      <c r="F16" s="42">
        <f>(D16-C16)/C16</f>
        <v>0.39776590577950466</v>
      </c>
      <c r="G16" s="38"/>
    </row>
    <row r="17" spans="2:8" ht="21.75" customHeight="1">
      <c r="B17" s="685" t="s">
        <v>44</v>
      </c>
      <c r="C17" s="687">
        <v>5.8000000000000003E-2</v>
      </c>
      <c r="D17" s="689">
        <v>0.114</v>
      </c>
      <c r="E17" s="691">
        <v>0.11600000000000001</v>
      </c>
      <c r="F17" s="714">
        <f>(D17-C17)*100</f>
        <v>5.6000000000000005</v>
      </c>
      <c r="G17" s="693"/>
    </row>
    <row r="18" spans="2:8" ht="18.75" customHeight="1" thickBot="1">
      <c r="B18" s="699"/>
      <c r="C18" s="700"/>
      <c r="D18" s="701"/>
      <c r="E18" s="702"/>
      <c r="F18" s="715"/>
      <c r="G18" s="694"/>
    </row>
    <row r="19" spans="2:8">
      <c r="B19" s="666" t="s">
        <v>34</v>
      </c>
      <c r="C19" s="666"/>
      <c r="D19" s="666"/>
      <c r="E19" s="666"/>
      <c r="F19" s="666"/>
      <c r="G19" s="666"/>
      <c r="H19" s="666"/>
    </row>
    <row r="20" spans="2:8">
      <c r="B20" s="666" t="s">
        <v>35</v>
      </c>
      <c r="C20" s="666"/>
      <c r="D20" s="666"/>
      <c r="E20" s="666"/>
      <c r="F20" s="666"/>
      <c r="G20" s="666"/>
      <c r="H20" s="666"/>
    </row>
  </sheetData>
  <mergeCells count="30">
    <mergeCell ref="B3:G3"/>
    <mergeCell ref="B4:G4"/>
    <mergeCell ref="B19:H19"/>
    <mergeCell ref="B20:H20"/>
    <mergeCell ref="G13:G14"/>
    <mergeCell ref="C15:D15"/>
    <mergeCell ref="B17:B18"/>
    <mergeCell ref="C17:C18"/>
    <mergeCell ref="D17:D18"/>
    <mergeCell ref="E17:E18"/>
    <mergeCell ref="F17:F18"/>
    <mergeCell ref="G17:G18"/>
    <mergeCell ref="C11:E11"/>
    <mergeCell ref="B13:B14"/>
    <mergeCell ref="C13:C14"/>
    <mergeCell ref="D13:D14"/>
    <mergeCell ref="E13:E14"/>
    <mergeCell ref="F13:F14"/>
    <mergeCell ref="B9:B10"/>
    <mergeCell ref="C9:C10"/>
    <mergeCell ref="D9:D10"/>
    <mergeCell ref="E9:E10"/>
    <mergeCell ref="F9:F10"/>
    <mergeCell ref="G9:G10"/>
    <mergeCell ref="B5:B6"/>
    <mergeCell ref="C5:C6"/>
    <mergeCell ref="D5:D6"/>
    <mergeCell ref="E5:E6"/>
    <mergeCell ref="F5:G5"/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3:H21"/>
  <sheetViews>
    <sheetView showGridLines="0" workbookViewId="0">
      <selection activeCell="J38" sqref="J38"/>
    </sheetView>
  </sheetViews>
  <sheetFormatPr defaultColWidth="11.44140625" defaultRowHeight="14.4"/>
  <cols>
    <col min="1" max="16384" width="11.44140625" style="223"/>
  </cols>
  <sheetData>
    <row r="3" spans="2:7">
      <c r="B3" s="696" t="s">
        <v>699</v>
      </c>
      <c r="C3" s="696"/>
      <c r="D3" s="696"/>
      <c r="E3" s="696"/>
      <c r="F3" s="696"/>
      <c r="G3" s="696"/>
    </row>
    <row r="4" spans="2:7">
      <c r="B4" s="696" t="s">
        <v>46</v>
      </c>
      <c r="C4" s="696"/>
      <c r="D4" s="696"/>
      <c r="E4" s="696"/>
      <c r="F4" s="696"/>
      <c r="G4" s="696"/>
    </row>
    <row r="20" spans="2:8">
      <c r="B20" s="440" t="s">
        <v>13</v>
      </c>
      <c r="C20" s="438"/>
      <c r="D20" s="438"/>
      <c r="E20" s="438"/>
      <c r="F20" s="438"/>
      <c r="G20" s="438"/>
      <c r="H20" s="438"/>
    </row>
    <row r="21" spans="2:8">
      <c r="B21" s="666" t="s">
        <v>15</v>
      </c>
      <c r="C21" s="666"/>
      <c r="D21" s="666"/>
      <c r="E21" s="666"/>
      <c r="F21" s="666"/>
      <c r="G21" s="666"/>
      <c r="H21" s="666"/>
    </row>
  </sheetData>
  <mergeCells count="3">
    <mergeCell ref="B3:G3"/>
    <mergeCell ref="B4:G4"/>
    <mergeCell ref="B21:H2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B3:H14"/>
  <sheetViews>
    <sheetView showGridLines="0" workbookViewId="0">
      <selection activeCell="B5" sqref="B5:G12"/>
    </sheetView>
  </sheetViews>
  <sheetFormatPr defaultColWidth="11.44140625" defaultRowHeight="14.4"/>
  <cols>
    <col min="2" max="2" width="33.88671875" customWidth="1"/>
    <col min="6" max="6" width="11" customWidth="1"/>
    <col min="7" max="7" width="10.88671875" customWidth="1"/>
  </cols>
  <sheetData>
    <row r="3" spans="2:8">
      <c r="B3" s="696" t="s">
        <v>50</v>
      </c>
      <c r="C3" s="696"/>
      <c r="D3" s="696"/>
      <c r="E3" s="696"/>
      <c r="F3" s="696"/>
      <c r="G3" s="696"/>
    </row>
    <row r="4" spans="2:8" ht="15" thickBot="1">
      <c r="B4" s="695" t="s">
        <v>37</v>
      </c>
      <c r="C4" s="695"/>
      <c r="D4" s="695"/>
      <c r="E4" s="695"/>
      <c r="F4" s="695"/>
      <c r="G4" s="695"/>
    </row>
    <row r="5" spans="2:8" ht="15" thickBot="1">
      <c r="B5" s="719" t="s">
        <v>0</v>
      </c>
      <c r="C5" s="721">
        <v>2017</v>
      </c>
      <c r="D5" s="719">
        <v>2018</v>
      </c>
      <c r="E5" s="719">
        <v>2019</v>
      </c>
      <c r="F5" s="724" t="s">
        <v>22</v>
      </c>
      <c r="G5" s="677"/>
    </row>
    <row r="6" spans="2:8" ht="15" thickBot="1">
      <c r="B6" s="720"/>
      <c r="C6" s="722"/>
      <c r="D6" s="720"/>
      <c r="E6" s="720"/>
      <c r="F6" s="645">
        <v>2018</v>
      </c>
      <c r="G6" s="646">
        <v>2019</v>
      </c>
    </row>
    <row r="7" spans="2:8" ht="15" thickBot="1">
      <c r="B7" s="47" t="s">
        <v>27</v>
      </c>
      <c r="C7" s="717" t="s">
        <v>24</v>
      </c>
      <c r="D7" s="717"/>
      <c r="E7" s="718"/>
      <c r="F7" s="48"/>
      <c r="G7" s="49"/>
    </row>
    <row r="8" spans="2:8">
      <c r="B8" s="25" t="s">
        <v>47</v>
      </c>
      <c r="C8" s="45">
        <v>5103</v>
      </c>
      <c r="D8" s="50">
        <v>6796</v>
      </c>
      <c r="E8" s="50">
        <v>11880</v>
      </c>
      <c r="F8" s="51">
        <f>(D8-C8)/C8</f>
        <v>0.33176562806192433</v>
      </c>
      <c r="G8" s="52">
        <f>(E8-D8)/D8</f>
        <v>0.74808711006474393</v>
      </c>
    </row>
    <row r="9" spans="2:8">
      <c r="B9" s="685" t="s">
        <v>48</v>
      </c>
      <c r="C9" s="732">
        <v>8.0000000000000004E-4</v>
      </c>
      <c r="D9" s="733">
        <v>1E-3</v>
      </c>
      <c r="E9" s="733">
        <v>1.8E-3</v>
      </c>
      <c r="F9" s="716">
        <v>0</v>
      </c>
      <c r="G9" s="723">
        <v>0.1</v>
      </c>
    </row>
    <row r="10" spans="2:8" ht="15" thickBot="1">
      <c r="B10" s="699"/>
      <c r="C10" s="732"/>
      <c r="D10" s="733"/>
      <c r="E10" s="733"/>
      <c r="F10" s="716"/>
      <c r="G10" s="723"/>
    </row>
    <row r="11" spans="2:8">
      <c r="B11" s="685" t="s">
        <v>49</v>
      </c>
      <c r="C11" s="726">
        <v>0.183</v>
      </c>
      <c r="D11" s="728">
        <v>0.21</v>
      </c>
      <c r="E11" s="728">
        <v>0.26</v>
      </c>
      <c r="F11" s="716">
        <v>2.7</v>
      </c>
      <c r="G11" s="723">
        <v>5</v>
      </c>
    </row>
    <row r="12" spans="2:8" ht="15" thickBot="1">
      <c r="B12" s="699"/>
      <c r="C12" s="727"/>
      <c r="D12" s="729"/>
      <c r="E12" s="729"/>
      <c r="F12" s="730"/>
      <c r="G12" s="731"/>
    </row>
    <row r="13" spans="2:8" ht="23.25" customHeight="1">
      <c r="B13" s="725" t="s">
        <v>34</v>
      </c>
      <c r="C13" s="725"/>
      <c r="D13" s="725"/>
      <c r="E13" s="725"/>
      <c r="F13" s="725"/>
      <c r="G13" s="725"/>
      <c r="H13" s="441"/>
    </row>
    <row r="14" spans="2:8">
      <c r="B14" s="666" t="s">
        <v>35</v>
      </c>
      <c r="C14" s="666"/>
      <c r="D14" s="666"/>
      <c r="E14" s="666"/>
      <c r="F14" s="666"/>
      <c r="G14" s="666"/>
      <c r="H14" s="666"/>
    </row>
  </sheetData>
  <mergeCells count="22">
    <mergeCell ref="G9:G10"/>
    <mergeCell ref="F5:G5"/>
    <mergeCell ref="B3:G3"/>
    <mergeCell ref="B4:G4"/>
    <mergeCell ref="B14:H14"/>
    <mergeCell ref="B13:G13"/>
    <mergeCell ref="B11:B12"/>
    <mergeCell ref="C11:C12"/>
    <mergeCell ref="D11:D12"/>
    <mergeCell ref="E11:E12"/>
    <mergeCell ref="F11:F12"/>
    <mergeCell ref="G11:G12"/>
    <mergeCell ref="B9:B10"/>
    <mergeCell ref="C9:C10"/>
    <mergeCell ref="D9:D10"/>
    <mergeCell ref="E9:E10"/>
    <mergeCell ref="F9:F10"/>
    <mergeCell ref="C7:E7"/>
    <mergeCell ref="B5:B6"/>
    <mergeCell ref="C5:C6"/>
    <mergeCell ref="D5:D6"/>
    <mergeCell ref="E5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3:H21"/>
  <sheetViews>
    <sheetView showGridLines="0" workbookViewId="0">
      <selection activeCell="J37" sqref="J37"/>
    </sheetView>
  </sheetViews>
  <sheetFormatPr defaultColWidth="11.44140625" defaultRowHeight="14.4"/>
  <cols>
    <col min="1" max="16384" width="11.44140625" style="223"/>
  </cols>
  <sheetData>
    <row r="3" spans="2:7">
      <c r="B3" s="696" t="s">
        <v>51</v>
      </c>
      <c r="C3" s="696"/>
      <c r="D3" s="696"/>
      <c r="E3" s="696"/>
      <c r="F3" s="696"/>
      <c r="G3" s="696"/>
    </row>
    <row r="4" spans="2:7">
      <c r="B4" s="696" t="s">
        <v>52</v>
      </c>
      <c r="C4" s="696"/>
      <c r="D4" s="696"/>
      <c r="E4" s="696"/>
      <c r="F4" s="696"/>
      <c r="G4" s="696"/>
    </row>
    <row r="20" spans="2:8">
      <c r="B20" s="440" t="s">
        <v>13</v>
      </c>
      <c r="C20" s="438"/>
      <c r="D20" s="438"/>
      <c r="E20" s="438"/>
      <c r="F20" s="438"/>
      <c r="G20" s="438"/>
      <c r="H20" s="438"/>
    </row>
    <row r="21" spans="2:8">
      <c r="B21" s="666" t="s">
        <v>15</v>
      </c>
      <c r="C21" s="666"/>
      <c r="D21" s="666"/>
      <c r="E21" s="666"/>
      <c r="F21" s="666"/>
      <c r="G21" s="666"/>
      <c r="H21" s="666"/>
    </row>
  </sheetData>
  <mergeCells count="3">
    <mergeCell ref="B3:G3"/>
    <mergeCell ref="B4:G4"/>
    <mergeCell ref="B21:H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3</vt:i4>
      </vt:variant>
    </vt:vector>
  </HeadingPairs>
  <TitlesOfParts>
    <vt:vector size="58" baseType="lpstr">
      <vt:lpstr>Tabla 1</vt:lpstr>
      <vt:lpstr>Gráfico 1</vt:lpstr>
      <vt:lpstr>Gráfico 2</vt:lpstr>
      <vt:lpstr>Tabla 2</vt:lpstr>
      <vt:lpstr>Gráfico 3</vt:lpstr>
      <vt:lpstr>Tabla 3</vt:lpstr>
      <vt:lpstr>Gráfico 4</vt:lpstr>
      <vt:lpstr>Tabla 4</vt:lpstr>
      <vt:lpstr>Gráfico 5</vt:lpstr>
      <vt:lpstr>Gráfico 6</vt:lpstr>
      <vt:lpstr>Tabla 5</vt:lpstr>
      <vt:lpstr>Tabla 6</vt:lpstr>
      <vt:lpstr>Gráfico 7</vt:lpstr>
      <vt:lpstr>Gráfico 8</vt:lpstr>
      <vt:lpstr>Gráfico 9</vt:lpstr>
      <vt:lpstr>Gráfico 10</vt:lpstr>
      <vt:lpstr>Gráfico 11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Tabla 19</vt:lpstr>
      <vt:lpstr>Tabla 20</vt:lpstr>
      <vt:lpstr>Gráfico 12</vt:lpstr>
      <vt:lpstr>Tabla 21 </vt:lpstr>
      <vt:lpstr>Tabla 22</vt:lpstr>
      <vt:lpstr>Tabla 23</vt:lpstr>
      <vt:lpstr>Tabla 24</vt:lpstr>
      <vt:lpstr>Tabla 25</vt:lpstr>
      <vt:lpstr>Tabla 26</vt:lpstr>
      <vt:lpstr>Tabla 27</vt:lpstr>
      <vt:lpstr>Tabla 28</vt:lpstr>
      <vt:lpstr>Tabla 29</vt:lpstr>
      <vt:lpstr>Tabla 30</vt:lpstr>
      <vt:lpstr>Tabla 31</vt:lpstr>
      <vt:lpstr>Tabla 32</vt:lpstr>
      <vt:lpstr>Tabla 33</vt:lpstr>
      <vt:lpstr>Tabla 34</vt:lpstr>
      <vt:lpstr>Tabla 35</vt:lpstr>
      <vt:lpstr>Tabla 36</vt:lpstr>
      <vt:lpstr>Tabla 37</vt:lpstr>
      <vt:lpstr>Tabla 38</vt:lpstr>
      <vt:lpstr>Gráfico 13 </vt:lpstr>
      <vt:lpstr>Tabla 39</vt:lpstr>
      <vt:lpstr>Tabla 40</vt:lpstr>
      <vt:lpstr>Tabla 41</vt:lpstr>
      <vt:lpstr>Tabla 42</vt:lpstr>
      <vt:lpstr>'Tabla 21 '!Print_Area</vt:lpstr>
      <vt:lpstr>'Tabla 42'!Print_Area</vt:lpstr>
      <vt:lpstr>'Tabla 42'!Print_Titles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Margarita Gonzalez Rodriguez</dc:creator>
  <cp:lastModifiedBy>Oscar Polanco Marrero</cp:lastModifiedBy>
  <dcterms:created xsi:type="dcterms:W3CDTF">2020-02-17T13:18:50Z</dcterms:created>
  <dcterms:modified xsi:type="dcterms:W3CDTF">2020-04-01T00:08:05Z</dcterms:modified>
</cp:coreProperties>
</file>