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mmonero_digepres_gob_do/Documents/"/>
    </mc:Choice>
  </mc:AlternateContent>
  <xr:revisionPtr revIDLastSave="0" documentId="8_{020BF072-BCE0-4A46-8A24-61FBE9D3C437}" xr6:coauthVersionLast="47" xr6:coauthVersionMax="47" xr10:uidLastSave="{00000000-0000-0000-0000-000000000000}"/>
  <bookViews>
    <workbookView xWindow="-108" yWindow="-108" windowWidth="23256" windowHeight="12576" firstSheet="11" activeTab="11" xr2:uid="{A36558FC-F8C1-4028-929A-DD247E32D6C6}"/>
  </bookViews>
  <sheets>
    <sheet name="Tabla 1" sheetId="1" r:id="rId1"/>
    <sheet name="Gráfico 1" sheetId="35" r:id="rId2"/>
    <sheet name="Gráfico 2" sheetId="34" r:id="rId3"/>
    <sheet name="Tabla 2" sheetId="36" r:id="rId4"/>
    <sheet name="Tabla 3" sheetId="37" r:id="rId5"/>
    <sheet name="Gráfico 3" sheetId="38" r:id="rId6"/>
    <sheet name="Gráfico 4" sheetId="39" r:id="rId7"/>
    <sheet name="Gráfico 5" sheetId="40" r:id="rId8"/>
    <sheet name="Gráfico 6" sheetId="41" r:id="rId9"/>
    <sheet name="Gráfico 7" sheetId="42" r:id="rId10"/>
    <sheet name="Gráfico 8" sheetId="47" r:id="rId11"/>
    <sheet name="Gráfico 9" sheetId="43" r:id="rId12"/>
    <sheet name="Tabla 4" sheetId="48" r:id="rId13"/>
    <sheet name="Tabla 5" sheetId="49" r:id="rId14"/>
    <sheet name="Gráfico 10" sheetId="11" r:id="rId15"/>
    <sheet name="Gráfico 11" sheetId="8" r:id="rId16"/>
    <sheet name="Tabla 6" sheetId="44" r:id="rId17"/>
    <sheet name="Gráfico 12" sheetId="10" r:id="rId18"/>
    <sheet name="Gráfico 13" sheetId="15" r:id="rId19"/>
    <sheet name="Tabla 7" sheetId="16" r:id="rId20"/>
    <sheet name="Mapa 1" sheetId="17" r:id="rId21"/>
    <sheet name="Tabla 8" sheetId="2" r:id="rId22"/>
    <sheet name="Gráfico 14" sheetId="18" r:id="rId23"/>
    <sheet name="Tabla 9" sheetId="19" r:id="rId24"/>
    <sheet name="Tabla 10" sheetId="20" r:id="rId25"/>
    <sheet name="Tabla 11" sheetId="23" r:id="rId26"/>
    <sheet name="Tabla 12" sheetId="21" r:id="rId27"/>
    <sheet name="Tabla 13" sheetId="46" r:id="rId28"/>
    <sheet name="Tabla 14" sheetId="22" r:id="rId29"/>
    <sheet name="Tabla 15" sheetId="12" r:id="rId30"/>
    <sheet name="Tabla 16" sheetId="13" r:id="rId31"/>
    <sheet name="Tabla 17" sheetId="14" r:id="rId32"/>
    <sheet name="Anexo 1" sheetId="45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</externalReferences>
  <definedNames>
    <definedName name="\0" localSheetId="32">#REF!</definedName>
    <definedName name="\0" localSheetId="14">#REF!</definedName>
    <definedName name="\0" localSheetId="15">#REF!</definedName>
    <definedName name="\0" localSheetId="17">#REF!</definedName>
    <definedName name="\0" localSheetId="18">#REF!</definedName>
    <definedName name="\0" localSheetId="25">#REF!</definedName>
    <definedName name="\0" localSheetId="26">#REF!</definedName>
    <definedName name="\0" localSheetId="27">#REF!</definedName>
    <definedName name="\0" localSheetId="16">#REF!</definedName>
    <definedName name="\0">#REF!</definedName>
    <definedName name="\A" localSheetId="32">#REF!</definedName>
    <definedName name="\A" localSheetId="14">#REF!</definedName>
    <definedName name="\A" localSheetId="17">#REF!</definedName>
    <definedName name="\A" localSheetId="18">#REF!</definedName>
    <definedName name="\A" localSheetId="25">#REF!</definedName>
    <definedName name="\A" localSheetId="26">#REF!</definedName>
    <definedName name="\A" localSheetId="27">#REF!</definedName>
    <definedName name="\A" localSheetId="16">#REF!</definedName>
    <definedName name="\A">#REF!</definedName>
    <definedName name="\B" localSheetId="32">#REF!</definedName>
    <definedName name="\B" localSheetId="14">#REF!</definedName>
    <definedName name="\B" localSheetId="17">#REF!</definedName>
    <definedName name="\B" localSheetId="18">#REF!</definedName>
    <definedName name="\B" localSheetId="25">#REF!</definedName>
    <definedName name="\B" localSheetId="26">#REF!</definedName>
    <definedName name="\B" localSheetId="27">#REF!</definedName>
    <definedName name="\B" localSheetId="16">#REF!</definedName>
    <definedName name="\B">#REF!</definedName>
    <definedName name="\C" localSheetId="14">#REF!</definedName>
    <definedName name="\C" localSheetId="18">#REF!</definedName>
    <definedName name="\C" localSheetId="25">#REF!</definedName>
    <definedName name="\C" localSheetId="26">#REF!</definedName>
    <definedName name="\C" localSheetId="27">#REF!</definedName>
    <definedName name="\C" localSheetId="16">#REF!</definedName>
    <definedName name="\C">#REF!</definedName>
    <definedName name="\D" localSheetId="14">#REF!</definedName>
    <definedName name="\D" localSheetId="18">#REF!</definedName>
    <definedName name="\D" localSheetId="25">#REF!</definedName>
    <definedName name="\D" localSheetId="26">#REF!</definedName>
    <definedName name="\D" localSheetId="27">#REF!</definedName>
    <definedName name="\D" localSheetId="16">#REF!</definedName>
    <definedName name="\D">#REF!</definedName>
    <definedName name="\E" localSheetId="14">#REF!</definedName>
    <definedName name="\E" localSheetId="18">#REF!</definedName>
    <definedName name="\E" localSheetId="25">#REF!</definedName>
    <definedName name="\E" localSheetId="26">#REF!</definedName>
    <definedName name="\E" localSheetId="27">#REF!</definedName>
    <definedName name="\E" localSheetId="16">#REF!</definedName>
    <definedName name="\E">#REF!</definedName>
    <definedName name="\F" localSheetId="14">#REF!</definedName>
    <definedName name="\F" localSheetId="18">#REF!</definedName>
    <definedName name="\F" localSheetId="25">#REF!</definedName>
    <definedName name="\F" localSheetId="26">#REF!</definedName>
    <definedName name="\F" localSheetId="27">#REF!</definedName>
    <definedName name="\F" localSheetId="16">#REF!</definedName>
    <definedName name="\F">#REF!</definedName>
    <definedName name="\G" localSheetId="14">#REF!</definedName>
    <definedName name="\G" localSheetId="18">#REF!</definedName>
    <definedName name="\G" localSheetId="25">#REF!</definedName>
    <definedName name="\G" localSheetId="26">#REF!</definedName>
    <definedName name="\G" localSheetId="27">#REF!</definedName>
    <definedName name="\G" localSheetId="16">#REF!</definedName>
    <definedName name="\G">#REF!</definedName>
    <definedName name="\H" localSheetId="14">#REF!</definedName>
    <definedName name="\H" localSheetId="18">#REF!</definedName>
    <definedName name="\H" localSheetId="25">#REF!</definedName>
    <definedName name="\H" localSheetId="26">#REF!</definedName>
    <definedName name="\H" localSheetId="27">#REF!</definedName>
    <definedName name="\H" localSheetId="16">#REF!</definedName>
    <definedName name="\H">#REF!</definedName>
    <definedName name="\I" localSheetId="14">#REF!</definedName>
    <definedName name="\I" localSheetId="18">#REF!</definedName>
    <definedName name="\I" localSheetId="25">#REF!</definedName>
    <definedName name="\I" localSheetId="26">#REF!</definedName>
    <definedName name="\I" localSheetId="27">#REF!</definedName>
    <definedName name="\I" localSheetId="16">#REF!</definedName>
    <definedName name="\I">#REF!</definedName>
    <definedName name="\J" localSheetId="14">#REF!</definedName>
    <definedName name="\J" localSheetId="18">#REF!</definedName>
    <definedName name="\J" localSheetId="25">#REF!</definedName>
    <definedName name="\J" localSheetId="26">#REF!</definedName>
    <definedName name="\J" localSheetId="27">#REF!</definedName>
    <definedName name="\J" localSheetId="16">#REF!</definedName>
    <definedName name="\J">#REF!</definedName>
    <definedName name="\K" localSheetId="14">#REF!</definedName>
    <definedName name="\K" localSheetId="18">#REF!</definedName>
    <definedName name="\K" localSheetId="25">#REF!</definedName>
    <definedName name="\K" localSheetId="26">#REF!</definedName>
    <definedName name="\K" localSheetId="27">#REF!</definedName>
    <definedName name="\K" localSheetId="16">#REF!</definedName>
    <definedName name="\K">#REF!</definedName>
    <definedName name="\L" localSheetId="14">#REF!</definedName>
    <definedName name="\L" localSheetId="18">#REF!</definedName>
    <definedName name="\L" localSheetId="25">#REF!</definedName>
    <definedName name="\L" localSheetId="26">#REF!</definedName>
    <definedName name="\L" localSheetId="27">#REF!</definedName>
    <definedName name="\L" localSheetId="16">#REF!</definedName>
    <definedName name="\L">#REF!</definedName>
    <definedName name="\M" localSheetId="14">#REF!</definedName>
    <definedName name="\M" localSheetId="18">#REF!</definedName>
    <definedName name="\M" localSheetId="25">#REF!</definedName>
    <definedName name="\M" localSheetId="26">#REF!</definedName>
    <definedName name="\M" localSheetId="27">#REF!</definedName>
    <definedName name="\M" localSheetId="16">#REF!</definedName>
    <definedName name="\M">#REF!</definedName>
    <definedName name="\N" localSheetId="14">#REF!</definedName>
    <definedName name="\N" localSheetId="18">#REF!</definedName>
    <definedName name="\N" localSheetId="25">#REF!</definedName>
    <definedName name="\N" localSheetId="26">#REF!</definedName>
    <definedName name="\N" localSheetId="27">#REF!</definedName>
    <definedName name="\N" localSheetId="16">#REF!</definedName>
    <definedName name="\N">#REF!</definedName>
    <definedName name="\Ñ" localSheetId="14">#REF!</definedName>
    <definedName name="\Ñ">#REF!</definedName>
    <definedName name="\O" localSheetId="14">#REF!</definedName>
    <definedName name="\O" localSheetId="18">#REF!</definedName>
    <definedName name="\O" localSheetId="25">#REF!</definedName>
    <definedName name="\O" localSheetId="26">#REF!</definedName>
    <definedName name="\O" localSheetId="27">#REF!</definedName>
    <definedName name="\O" localSheetId="16">#REF!</definedName>
    <definedName name="\O">#REF!</definedName>
    <definedName name="\P" localSheetId="14">#REF!</definedName>
    <definedName name="\P" localSheetId="18">#REF!</definedName>
    <definedName name="\P" localSheetId="25">#REF!</definedName>
    <definedName name="\P" localSheetId="26">#REF!</definedName>
    <definedName name="\P" localSheetId="27">#REF!</definedName>
    <definedName name="\P" localSheetId="16">#REF!</definedName>
    <definedName name="\P">#REF!</definedName>
    <definedName name="\Q" localSheetId="14">#REF!</definedName>
    <definedName name="\Q" localSheetId="18">#REF!</definedName>
    <definedName name="\Q" localSheetId="25">#REF!</definedName>
    <definedName name="\Q" localSheetId="26">#REF!</definedName>
    <definedName name="\Q" localSheetId="27">#REF!</definedName>
    <definedName name="\Q" localSheetId="16">#REF!</definedName>
    <definedName name="\Q">#REF!</definedName>
    <definedName name="\R" localSheetId="14">#REF!</definedName>
    <definedName name="\R" localSheetId="18">#REF!</definedName>
    <definedName name="\R" localSheetId="25">#REF!</definedName>
    <definedName name="\R" localSheetId="26">#REF!</definedName>
    <definedName name="\R" localSheetId="27">#REF!</definedName>
    <definedName name="\R" localSheetId="16">#REF!</definedName>
    <definedName name="\R">#REF!</definedName>
    <definedName name="\S" localSheetId="14">#REF!</definedName>
    <definedName name="\S" localSheetId="18">#REF!</definedName>
    <definedName name="\S" localSheetId="25">#REF!</definedName>
    <definedName name="\S" localSheetId="26">#REF!</definedName>
    <definedName name="\S" localSheetId="27">#REF!</definedName>
    <definedName name="\S" localSheetId="16">#REF!</definedName>
    <definedName name="\S">#REF!</definedName>
    <definedName name="\T" localSheetId="14">#REF!</definedName>
    <definedName name="\T" localSheetId="18">#REF!</definedName>
    <definedName name="\T" localSheetId="25">#REF!</definedName>
    <definedName name="\T" localSheetId="26">#REF!</definedName>
    <definedName name="\T" localSheetId="27">#REF!</definedName>
    <definedName name="\T" localSheetId="16">#REF!</definedName>
    <definedName name="\T">#REF!</definedName>
    <definedName name="\T1" localSheetId="14">#REF!</definedName>
    <definedName name="\T1">#REF!</definedName>
    <definedName name="\T2" localSheetId="14">[1]BOP!#REF!</definedName>
    <definedName name="\T2" localSheetId="16">[1]BOP!#REF!</definedName>
    <definedName name="\T2">[1]BOP!#REF!</definedName>
    <definedName name="\U" localSheetId="14">#REF!</definedName>
    <definedName name="\U" localSheetId="15">#REF!</definedName>
    <definedName name="\U" localSheetId="17">#REF!</definedName>
    <definedName name="\U" localSheetId="18">#REF!</definedName>
    <definedName name="\U" localSheetId="25">#REF!</definedName>
    <definedName name="\U" localSheetId="26">#REF!</definedName>
    <definedName name="\U" localSheetId="27">#REF!</definedName>
    <definedName name="\U" localSheetId="16">#REF!</definedName>
    <definedName name="\U">#REF!</definedName>
    <definedName name="\V" localSheetId="14">#REF!</definedName>
    <definedName name="\V" localSheetId="17">#REF!</definedName>
    <definedName name="\V" localSheetId="18">#REF!</definedName>
    <definedName name="\V" localSheetId="25">#REF!</definedName>
    <definedName name="\V" localSheetId="26">#REF!</definedName>
    <definedName name="\V" localSheetId="27">#REF!</definedName>
    <definedName name="\V" localSheetId="16">#REF!</definedName>
    <definedName name="\V">#REF!</definedName>
    <definedName name="\W" localSheetId="14">#REF!</definedName>
    <definedName name="\W" localSheetId="17">#REF!</definedName>
    <definedName name="\W" localSheetId="18">#REF!</definedName>
    <definedName name="\W" localSheetId="25">#REF!</definedName>
    <definedName name="\W" localSheetId="26">#REF!</definedName>
    <definedName name="\W" localSheetId="27">#REF!</definedName>
    <definedName name="\W" localSheetId="16">#REF!</definedName>
    <definedName name="\W">#REF!</definedName>
    <definedName name="\X" localSheetId="14">#REF!</definedName>
    <definedName name="\X" localSheetId="18">#REF!</definedName>
    <definedName name="\X" localSheetId="25">#REF!</definedName>
    <definedName name="\X" localSheetId="26">#REF!</definedName>
    <definedName name="\X" localSheetId="27">#REF!</definedName>
    <definedName name="\X" localSheetId="16">#REF!</definedName>
    <definedName name="\X">#REF!</definedName>
    <definedName name="\Y" localSheetId="14">#REF!</definedName>
    <definedName name="\Y" localSheetId="18">#REF!</definedName>
    <definedName name="\Y" localSheetId="25">#REF!</definedName>
    <definedName name="\Y" localSheetId="26">#REF!</definedName>
    <definedName name="\Y" localSheetId="27">#REF!</definedName>
    <definedName name="\Y" localSheetId="16">#REF!</definedName>
    <definedName name="\Y">#REF!</definedName>
    <definedName name="\Z" localSheetId="14">#REF!</definedName>
    <definedName name="\Z" localSheetId="18">#REF!</definedName>
    <definedName name="\Z" localSheetId="25">#REF!</definedName>
    <definedName name="\Z" localSheetId="26">#REF!</definedName>
    <definedName name="\Z" localSheetId="27">#REF!</definedName>
    <definedName name="\Z" localSheetId="16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32">#REF!</definedName>
    <definedName name="_______FAL4" localSheetId="14">#REF!</definedName>
    <definedName name="_______FAL4" localSheetId="15">#REF!</definedName>
    <definedName name="_______FAL4" localSheetId="17">#REF!</definedName>
    <definedName name="_______FAL4" localSheetId="18">#REF!</definedName>
    <definedName name="_______FAL4" localSheetId="25">#REF!</definedName>
    <definedName name="_______FAL4" localSheetId="26">#REF!</definedName>
    <definedName name="_______FAL4" localSheetId="27">#REF!</definedName>
    <definedName name="_______FAL4" localSheetId="16">#REF!</definedName>
    <definedName name="_______FAL4">#REF!</definedName>
    <definedName name="_______FAL6" localSheetId="32">#REF!</definedName>
    <definedName name="_______FAL6" localSheetId="14">#REF!</definedName>
    <definedName name="_______FAL6" localSheetId="17">#REF!</definedName>
    <definedName name="_______FAL6" localSheetId="18">#REF!</definedName>
    <definedName name="_______FAL6" localSheetId="25">#REF!</definedName>
    <definedName name="_______FAL6" localSheetId="26">#REF!</definedName>
    <definedName name="_______FAL6" localSheetId="27">#REF!</definedName>
    <definedName name="_______FAL6" localSheetId="16">#REF!</definedName>
    <definedName name="_______FAL6">#REF!</definedName>
    <definedName name="_______FAL7" localSheetId="32">#REF!</definedName>
    <definedName name="_______FAL7" localSheetId="14">#REF!</definedName>
    <definedName name="_______FAL7" localSheetId="17">#REF!</definedName>
    <definedName name="_______FAL7" localSheetId="18">#REF!</definedName>
    <definedName name="_______FAL7" localSheetId="25">#REF!</definedName>
    <definedName name="_______FAL7" localSheetId="26">#REF!</definedName>
    <definedName name="_______FAL7" localSheetId="27">#REF!</definedName>
    <definedName name="_______FAL7" localSheetId="16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32">#REF!</definedName>
    <definedName name="______AUS1" localSheetId="14">#REF!</definedName>
    <definedName name="______AUS1" localSheetId="15">#REF!</definedName>
    <definedName name="______AUS1" localSheetId="17">#REF!</definedName>
    <definedName name="______AUS1" localSheetId="18">#REF!</definedName>
    <definedName name="______AUS1" localSheetId="25">#REF!</definedName>
    <definedName name="______AUS1" localSheetId="26">#REF!</definedName>
    <definedName name="______AUS1" localSheetId="27">#REF!</definedName>
    <definedName name="______AUS1" localSheetId="16">#REF!</definedName>
    <definedName name="______AUS1">#REF!</definedName>
    <definedName name="______DEG1" localSheetId="32">#REF!</definedName>
    <definedName name="______DEG1" localSheetId="14">#REF!</definedName>
    <definedName name="______DEG1" localSheetId="17">#REF!</definedName>
    <definedName name="______DEG1" localSheetId="18">#REF!</definedName>
    <definedName name="______DEG1" localSheetId="25">#REF!</definedName>
    <definedName name="______DEG1" localSheetId="26">#REF!</definedName>
    <definedName name="______DEG1" localSheetId="27">#REF!</definedName>
    <definedName name="______DEG1" localSheetId="16">#REF!</definedName>
    <definedName name="______DEG1">#REF!</definedName>
    <definedName name="______DKR1" localSheetId="32">#REF!</definedName>
    <definedName name="______DKR1" localSheetId="14">#REF!</definedName>
    <definedName name="______DKR1" localSheetId="17">#REF!</definedName>
    <definedName name="______DKR1" localSheetId="18">#REF!</definedName>
    <definedName name="______DKR1" localSheetId="25">#REF!</definedName>
    <definedName name="______DKR1" localSheetId="26">#REF!</definedName>
    <definedName name="______DKR1" localSheetId="27">#REF!</definedName>
    <definedName name="______DKR1" localSheetId="16">#REF!</definedName>
    <definedName name="______DKR1">#REF!</definedName>
    <definedName name="______ECU1" localSheetId="14">#REF!</definedName>
    <definedName name="______ECU1" localSheetId="18">#REF!</definedName>
    <definedName name="______ECU1" localSheetId="25">#REF!</definedName>
    <definedName name="______ECU1" localSheetId="26">#REF!</definedName>
    <definedName name="______ECU1" localSheetId="27">#REF!</definedName>
    <definedName name="______ECU1" localSheetId="16">#REF!</definedName>
    <definedName name="______ECU1">#REF!</definedName>
    <definedName name="______ESC1" localSheetId="14">#REF!</definedName>
    <definedName name="______ESC1" localSheetId="18">#REF!</definedName>
    <definedName name="______ESC1" localSheetId="25">#REF!</definedName>
    <definedName name="______ESC1" localSheetId="26">#REF!</definedName>
    <definedName name="______ESC1" localSheetId="27">#REF!</definedName>
    <definedName name="______ESC1" localSheetId="16">#REF!</definedName>
    <definedName name="______ESC1">#REF!</definedName>
    <definedName name="______FAL2" localSheetId="14">#REF!</definedName>
    <definedName name="______FAL2" localSheetId="18">#REF!</definedName>
    <definedName name="______FAL2" localSheetId="25">#REF!</definedName>
    <definedName name="______FAL2" localSheetId="26">#REF!</definedName>
    <definedName name="______FAL2" localSheetId="27">#REF!</definedName>
    <definedName name="______FAL2" localSheetId="16">#REF!</definedName>
    <definedName name="______FAL2">#REF!</definedName>
    <definedName name="______FAL3" localSheetId="14">#REF!</definedName>
    <definedName name="______FAL3" localSheetId="18">#REF!</definedName>
    <definedName name="______FAL3" localSheetId="25">#REF!</definedName>
    <definedName name="______FAL3" localSheetId="26">#REF!</definedName>
    <definedName name="______FAL3" localSheetId="27">#REF!</definedName>
    <definedName name="______FAL3" localSheetId="16">#REF!</definedName>
    <definedName name="______FAL3">#REF!</definedName>
    <definedName name="______FAL4" localSheetId="14">#REF!</definedName>
    <definedName name="______FAL4" localSheetId="18">#REF!</definedName>
    <definedName name="______FAL4" localSheetId="25">#REF!</definedName>
    <definedName name="______FAL4" localSheetId="26">#REF!</definedName>
    <definedName name="______FAL4" localSheetId="27">#REF!</definedName>
    <definedName name="______FAL4" localSheetId="16">#REF!</definedName>
    <definedName name="______FAL4">#REF!</definedName>
    <definedName name="______FAL5" localSheetId="14">#REF!</definedName>
    <definedName name="______FAL5" localSheetId="18">#REF!</definedName>
    <definedName name="______FAL5" localSheetId="25">#REF!</definedName>
    <definedName name="______FAL5" localSheetId="26">#REF!</definedName>
    <definedName name="______FAL5" localSheetId="27">#REF!</definedName>
    <definedName name="______FAL5" localSheetId="16">#REF!</definedName>
    <definedName name="______FAL5">#REF!</definedName>
    <definedName name="______FAL6" localSheetId="14">#REF!</definedName>
    <definedName name="______FAL6" localSheetId="18">#REF!</definedName>
    <definedName name="______FAL6" localSheetId="25">#REF!</definedName>
    <definedName name="______FAL6" localSheetId="26">#REF!</definedName>
    <definedName name="______FAL6" localSheetId="27">#REF!</definedName>
    <definedName name="______FAL6" localSheetId="16">#REF!</definedName>
    <definedName name="______FAL6">#REF!</definedName>
    <definedName name="______FAL7" localSheetId="14">#REF!</definedName>
    <definedName name="______FAL7" localSheetId="18">#REF!</definedName>
    <definedName name="______FAL7" localSheetId="25">#REF!</definedName>
    <definedName name="______FAL7" localSheetId="26">#REF!</definedName>
    <definedName name="______FAL7" localSheetId="27">#REF!</definedName>
    <definedName name="______FAL7" localSheetId="16">#REF!</definedName>
    <definedName name="______FAL7">#REF!</definedName>
    <definedName name="______FMK1" localSheetId="14">#REF!</definedName>
    <definedName name="______FMK1" localSheetId="18">#REF!</definedName>
    <definedName name="______FMK1" localSheetId="25">#REF!</definedName>
    <definedName name="______FMK1" localSheetId="26">#REF!</definedName>
    <definedName name="______FMK1" localSheetId="27">#REF!</definedName>
    <definedName name="______FMK1" localSheetId="16">#REF!</definedName>
    <definedName name="______FMK1">#REF!</definedName>
    <definedName name="______IKR1" localSheetId="14">#REF!</definedName>
    <definedName name="______IKR1" localSheetId="18">#REF!</definedName>
    <definedName name="______IKR1" localSheetId="25">#REF!</definedName>
    <definedName name="______IKR1" localSheetId="26">#REF!</definedName>
    <definedName name="______IKR1" localSheetId="27">#REF!</definedName>
    <definedName name="______IKR1" localSheetId="16">#REF!</definedName>
    <definedName name="______IKR1">#REF!</definedName>
    <definedName name="______IRP1" localSheetId="14">#REF!</definedName>
    <definedName name="______IRP1" localSheetId="18">#REF!</definedName>
    <definedName name="______IRP1" localSheetId="25">#REF!</definedName>
    <definedName name="______IRP1" localSheetId="26">#REF!</definedName>
    <definedName name="______IRP1" localSheetId="27">#REF!</definedName>
    <definedName name="______IRP1" localSheetId="16">#REF!</definedName>
    <definedName name="______IRP1">#REF!</definedName>
    <definedName name="______LIT1" localSheetId="14">#REF!</definedName>
    <definedName name="______LIT1" localSheetId="18">#REF!</definedName>
    <definedName name="______LIT1" localSheetId="25">#REF!</definedName>
    <definedName name="______LIT1" localSheetId="26">#REF!</definedName>
    <definedName name="______LIT1" localSheetId="27">#REF!</definedName>
    <definedName name="______LIT1" localSheetId="16">#REF!</definedName>
    <definedName name="______LIT1">#REF!</definedName>
    <definedName name="___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32">#REF!</definedName>
    <definedName name="______MEX1" localSheetId="14">#REF!</definedName>
    <definedName name="______MEX1" localSheetId="15">#REF!</definedName>
    <definedName name="______MEX1" localSheetId="17">#REF!</definedName>
    <definedName name="______MEX1" localSheetId="18">#REF!</definedName>
    <definedName name="______MEX1" localSheetId="25">#REF!</definedName>
    <definedName name="______MEX1" localSheetId="26">#REF!</definedName>
    <definedName name="______MEX1" localSheetId="27">#REF!</definedName>
    <definedName name="______MEX1" localSheetId="16">#REF!</definedName>
    <definedName name="______MEX1">#REF!</definedName>
    <definedName name="______PTA1" localSheetId="32">#REF!</definedName>
    <definedName name="______PTA1" localSheetId="14">#REF!</definedName>
    <definedName name="______PTA1" localSheetId="17">#REF!</definedName>
    <definedName name="______PTA1" localSheetId="18">#REF!</definedName>
    <definedName name="______PTA1" localSheetId="25">#REF!</definedName>
    <definedName name="______PTA1" localSheetId="26">#REF!</definedName>
    <definedName name="______PTA1" localSheetId="27">#REF!</definedName>
    <definedName name="______PTA1" localSheetId="16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32">#REF!</definedName>
    <definedName name="______SAR1" localSheetId="14">#REF!</definedName>
    <definedName name="______SAR1" localSheetId="15">#REF!</definedName>
    <definedName name="______SAR1" localSheetId="17">#REF!</definedName>
    <definedName name="______SAR1" localSheetId="18">#REF!</definedName>
    <definedName name="______SAR1" localSheetId="25">#REF!</definedName>
    <definedName name="______SAR1" localSheetId="26">#REF!</definedName>
    <definedName name="______SAR1" localSheetId="27">#REF!</definedName>
    <definedName name="______SAR1" localSheetId="16">#REF!</definedName>
    <definedName name="______SAR1">#REF!</definedName>
    <definedName name="______SRT11" localSheetId="32" hidden="1">{"Minpmon",#N/A,FALSE,"Monthinput"}</definedName>
    <definedName name="______SRT11" localSheetId="14" hidden="1">{"Minpmon",#N/A,FALSE,"Monthinput"}</definedName>
    <definedName name="______SRT11" localSheetId="15" hidden="1">{"Minpmon",#N/A,FALSE,"Monthinput"}</definedName>
    <definedName name="______SRT11" localSheetId="17" hidden="1">{"Minpmon",#N/A,FALSE,"Monthinput"}</definedName>
    <definedName name="______SRT11" localSheetId="18" hidden="1">{"Minpmon",#N/A,FALSE,"Monthinput"}</definedName>
    <definedName name="______SRT11" localSheetId="25" hidden="1">{"Minpmon",#N/A,FALSE,"Monthinput"}</definedName>
    <definedName name="______SRT11" localSheetId="26" hidden="1">{"Minpmon",#N/A,FALSE,"Monthinput"}</definedName>
    <definedName name="______SRT11" localSheetId="27" hidden="1">{"Minpmon",#N/A,FALSE,"Monthinput"}</definedName>
    <definedName name="______SRT11" localSheetId="28" hidden="1">{"Minpmon",#N/A,FALSE,"Monthinput"}</definedName>
    <definedName name="______SRT11" localSheetId="16" hidden="1">{"Minpmon",#N/A,FALSE,"Monthinput"}</definedName>
    <definedName name="______SRT11" localSheetId="21" hidden="1">{"Minpmon",#N/A,FALSE,"Monthinput"}</definedName>
    <definedName name="______SRT11" hidden="1">{"Minpmon",#N/A,FALSE,"Monthinput"}</definedName>
    <definedName name="_____AUS1" localSheetId="32">#REF!</definedName>
    <definedName name="_____AUS1" localSheetId="14">#REF!</definedName>
    <definedName name="_____AUS1" localSheetId="15">#REF!</definedName>
    <definedName name="_____AUS1" localSheetId="17">#REF!</definedName>
    <definedName name="_____AUS1" localSheetId="18">#REF!</definedName>
    <definedName name="_____AUS1" localSheetId="25">#REF!</definedName>
    <definedName name="_____AUS1" localSheetId="26">#REF!</definedName>
    <definedName name="_____AUS1" localSheetId="27">#REF!</definedName>
    <definedName name="_____AUS1" localSheetId="16">#REF!</definedName>
    <definedName name="_____AUS1">#REF!</definedName>
    <definedName name="_____DEG1" localSheetId="32">#REF!</definedName>
    <definedName name="_____DEG1" localSheetId="14">#REF!</definedName>
    <definedName name="_____DEG1" localSheetId="17">#REF!</definedName>
    <definedName name="_____DEG1" localSheetId="18">#REF!</definedName>
    <definedName name="_____DEG1" localSheetId="25">#REF!</definedName>
    <definedName name="_____DEG1" localSheetId="26">#REF!</definedName>
    <definedName name="_____DEG1" localSheetId="27">#REF!</definedName>
    <definedName name="_____DEG1" localSheetId="16">#REF!</definedName>
    <definedName name="_____DEG1">#REF!</definedName>
    <definedName name="_____DKR1" localSheetId="32">#REF!</definedName>
    <definedName name="_____DKR1" localSheetId="14">#REF!</definedName>
    <definedName name="_____DKR1" localSheetId="17">#REF!</definedName>
    <definedName name="_____DKR1" localSheetId="18">#REF!</definedName>
    <definedName name="_____DKR1" localSheetId="25">#REF!</definedName>
    <definedName name="_____DKR1" localSheetId="26">#REF!</definedName>
    <definedName name="_____DKR1" localSheetId="27">#REF!</definedName>
    <definedName name="_____DKR1" localSheetId="16">#REF!</definedName>
    <definedName name="_____DKR1">#REF!</definedName>
    <definedName name="_____ECU1" localSheetId="14">#REF!</definedName>
    <definedName name="_____ECU1" localSheetId="18">#REF!</definedName>
    <definedName name="_____ECU1" localSheetId="25">#REF!</definedName>
    <definedName name="_____ECU1" localSheetId="26">#REF!</definedName>
    <definedName name="_____ECU1" localSheetId="27">#REF!</definedName>
    <definedName name="_____ECU1" localSheetId="16">#REF!</definedName>
    <definedName name="_____ECU1">#REF!</definedName>
    <definedName name="_____ESC1" localSheetId="14">#REF!</definedName>
    <definedName name="_____ESC1" localSheetId="18">#REF!</definedName>
    <definedName name="_____ESC1" localSheetId="25">#REF!</definedName>
    <definedName name="_____ESC1" localSheetId="26">#REF!</definedName>
    <definedName name="_____ESC1" localSheetId="27">#REF!</definedName>
    <definedName name="_____ESC1" localSheetId="16">#REF!</definedName>
    <definedName name="_____ESC1">#REF!</definedName>
    <definedName name="_____FAL2" localSheetId="14">#REF!</definedName>
    <definedName name="_____FAL2" localSheetId="18">#REF!</definedName>
    <definedName name="_____FAL2" localSheetId="25">#REF!</definedName>
    <definedName name="_____FAL2" localSheetId="26">#REF!</definedName>
    <definedName name="_____FAL2" localSheetId="27">#REF!</definedName>
    <definedName name="_____FAL2" localSheetId="16">#REF!</definedName>
    <definedName name="_____FAL2">#REF!</definedName>
    <definedName name="_____FAL3" localSheetId="14">#REF!</definedName>
    <definedName name="_____FAL3" localSheetId="18">#REF!</definedName>
    <definedName name="_____FAL3" localSheetId="25">#REF!</definedName>
    <definedName name="_____FAL3" localSheetId="26">#REF!</definedName>
    <definedName name="_____FAL3" localSheetId="27">#REF!</definedName>
    <definedName name="_____FAL3" localSheetId="16">#REF!</definedName>
    <definedName name="_____FAL3">#REF!</definedName>
    <definedName name="_____FAL4" localSheetId="14">#REF!</definedName>
    <definedName name="_____FAL4" localSheetId="18">#REF!</definedName>
    <definedName name="_____FAL4" localSheetId="25">#REF!</definedName>
    <definedName name="_____FAL4" localSheetId="26">#REF!</definedName>
    <definedName name="_____FAL4" localSheetId="27">#REF!</definedName>
    <definedName name="_____FAL4" localSheetId="16">#REF!</definedName>
    <definedName name="_____FAL4">#REF!</definedName>
    <definedName name="_____FAL5" localSheetId="14">#REF!</definedName>
    <definedName name="_____FAL5" localSheetId="18">#REF!</definedName>
    <definedName name="_____FAL5" localSheetId="25">#REF!</definedName>
    <definedName name="_____FAL5" localSheetId="26">#REF!</definedName>
    <definedName name="_____FAL5" localSheetId="27">#REF!</definedName>
    <definedName name="_____FAL5" localSheetId="16">#REF!</definedName>
    <definedName name="_____FAL5">#REF!</definedName>
    <definedName name="_____FAL6" localSheetId="14">#REF!</definedName>
    <definedName name="_____FAL6" localSheetId="18">#REF!</definedName>
    <definedName name="_____FAL6" localSheetId="25">#REF!</definedName>
    <definedName name="_____FAL6" localSheetId="26">#REF!</definedName>
    <definedName name="_____FAL6" localSheetId="27">#REF!</definedName>
    <definedName name="_____FAL6" localSheetId="16">#REF!</definedName>
    <definedName name="_____FAL6">#REF!</definedName>
    <definedName name="_____FAL7" localSheetId="14">#REF!</definedName>
    <definedName name="_____FAL7" localSheetId="18">#REF!</definedName>
    <definedName name="_____FAL7" localSheetId="25">#REF!</definedName>
    <definedName name="_____FAL7" localSheetId="26">#REF!</definedName>
    <definedName name="_____FAL7" localSheetId="27">#REF!</definedName>
    <definedName name="_____FAL7" localSheetId="16">#REF!</definedName>
    <definedName name="_____FAL7">#REF!</definedName>
    <definedName name="_____FMK1" localSheetId="14">#REF!</definedName>
    <definedName name="_____FMK1" localSheetId="18">#REF!</definedName>
    <definedName name="_____FMK1" localSheetId="25">#REF!</definedName>
    <definedName name="_____FMK1" localSheetId="26">#REF!</definedName>
    <definedName name="_____FMK1" localSheetId="27">#REF!</definedName>
    <definedName name="_____FMK1" localSheetId="16">#REF!</definedName>
    <definedName name="_____FMK1">#REF!</definedName>
    <definedName name="_____IKR1" localSheetId="14">#REF!</definedName>
    <definedName name="_____IKR1" localSheetId="18">#REF!</definedName>
    <definedName name="_____IKR1" localSheetId="25">#REF!</definedName>
    <definedName name="_____IKR1" localSheetId="26">#REF!</definedName>
    <definedName name="_____IKR1" localSheetId="27">#REF!</definedName>
    <definedName name="_____IKR1" localSheetId="16">#REF!</definedName>
    <definedName name="_____IKR1">#REF!</definedName>
    <definedName name="_____IRP1" localSheetId="14">#REF!</definedName>
    <definedName name="_____IRP1" localSheetId="18">#REF!</definedName>
    <definedName name="_____IRP1" localSheetId="25">#REF!</definedName>
    <definedName name="_____IRP1" localSheetId="26">#REF!</definedName>
    <definedName name="_____IRP1" localSheetId="27">#REF!</definedName>
    <definedName name="_____IRP1" localSheetId="16">#REF!</definedName>
    <definedName name="_____IRP1">#REF!</definedName>
    <definedName name="_____LIT1" localSheetId="14">#REF!</definedName>
    <definedName name="_____LIT1" localSheetId="18">#REF!</definedName>
    <definedName name="_____LIT1" localSheetId="25">#REF!</definedName>
    <definedName name="_____LIT1" localSheetId="26">#REF!</definedName>
    <definedName name="_____LIT1" localSheetId="27">#REF!</definedName>
    <definedName name="_____LIT1" localSheetId="16">#REF!</definedName>
    <definedName name="_____LIT1">#REF!</definedName>
    <definedName name="__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32">#REF!</definedName>
    <definedName name="_____MEX1" localSheetId="14">#REF!</definedName>
    <definedName name="_____MEX1" localSheetId="15">#REF!</definedName>
    <definedName name="_____MEX1" localSheetId="17">#REF!</definedName>
    <definedName name="_____MEX1" localSheetId="18">#REF!</definedName>
    <definedName name="_____MEX1" localSheetId="25">#REF!</definedName>
    <definedName name="_____MEX1" localSheetId="26">#REF!</definedName>
    <definedName name="_____MEX1" localSheetId="27">#REF!</definedName>
    <definedName name="_____MEX1" localSheetId="16">#REF!</definedName>
    <definedName name="_____MEX1">#REF!</definedName>
    <definedName name="_____PTA1" localSheetId="32">#REF!</definedName>
    <definedName name="_____PTA1" localSheetId="14">#REF!</definedName>
    <definedName name="_____PTA1" localSheetId="17">#REF!</definedName>
    <definedName name="_____PTA1" localSheetId="18">#REF!</definedName>
    <definedName name="_____PTA1" localSheetId="25">#REF!</definedName>
    <definedName name="_____PTA1" localSheetId="26">#REF!</definedName>
    <definedName name="_____PTA1" localSheetId="27">#REF!</definedName>
    <definedName name="_____PTA1" localSheetId="16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32">#REF!</definedName>
    <definedName name="_____SAR1" localSheetId="14">#REF!</definedName>
    <definedName name="_____SAR1" localSheetId="15">#REF!</definedName>
    <definedName name="_____SAR1" localSheetId="17">#REF!</definedName>
    <definedName name="_____SAR1" localSheetId="18">#REF!</definedName>
    <definedName name="_____SAR1" localSheetId="25">#REF!</definedName>
    <definedName name="_____SAR1" localSheetId="26">#REF!</definedName>
    <definedName name="_____SAR1" localSheetId="27">#REF!</definedName>
    <definedName name="_____SAR1" localSheetId="16">#REF!</definedName>
    <definedName name="_____SAR1">#REF!</definedName>
    <definedName name="_____SRT11" localSheetId="32" hidden="1">{"Minpmon",#N/A,FALSE,"Monthinput"}</definedName>
    <definedName name="_____SRT11" localSheetId="14" hidden="1">{"Minpmon",#N/A,FALSE,"Monthinput"}</definedName>
    <definedName name="_____SRT11" localSheetId="15" hidden="1">{"Minpmon",#N/A,FALSE,"Monthinput"}</definedName>
    <definedName name="_____SRT11" localSheetId="17" hidden="1">{"Minpmon",#N/A,FALSE,"Monthinput"}</definedName>
    <definedName name="_____SRT11" localSheetId="18" hidden="1">{"Minpmon",#N/A,FALSE,"Monthinput"}</definedName>
    <definedName name="_____SRT11" localSheetId="25" hidden="1">{"Minpmon",#N/A,FALSE,"Monthinput"}</definedName>
    <definedName name="_____SRT11" localSheetId="26" hidden="1">{"Minpmon",#N/A,FALSE,"Monthinput"}</definedName>
    <definedName name="_____SRT11" localSheetId="27" hidden="1">{"Minpmon",#N/A,FALSE,"Monthinput"}</definedName>
    <definedName name="_____SRT11" localSheetId="28" hidden="1">{"Minpmon",#N/A,FALSE,"Monthinput"}</definedName>
    <definedName name="_____SRT11" localSheetId="16" hidden="1">{"Minpmon",#N/A,FALSE,"Monthinput"}</definedName>
    <definedName name="_____SRT11" localSheetId="21" hidden="1">{"Minpmon",#N/A,FALSE,"Monthinput"}</definedName>
    <definedName name="_____SRT11" hidden="1">{"Minpmon",#N/A,FALSE,"Monthinput"}</definedName>
    <definedName name="_____TOT58">[2]GROWTH!#REF!</definedName>
    <definedName name="____AUS1" localSheetId="32">#REF!</definedName>
    <definedName name="____AUS1" localSheetId="14">#REF!</definedName>
    <definedName name="____AUS1" localSheetId="15">#REF!</definedName>
    <definedName name="____AUS1" localSheetId="17">#REF!</definedName>
    <definedName name="____AUS1" localSheetId="18">#REF!</definedName>
    <definedName name="____AUS1" localSheetId="25">#REF!</definedName>
    <definedName name="____AUS1" localSheetId="26">#REF!</definedName>
    <definedName name="____AUS1" localSheetId="27">#REF!</definedName>
    <definedName name="____AUS1" localSheetId="16">#REF!</definedName>
    <definedName name="____AUS1">#REF!</definedName>
    <definedName name="____DEG1" localSheetId="32">#REF!</definedName>
    <definedName name="____DEG1" localSheetId="14">#REF!</definedName>
    <definedName name="____DEG1" localSheetId="17">#REF!</definedName>
    <definedName name="____DEG1" localSheetId="18">#REF!</definedName>
    <definedName name="____DEG1" localSheetId="25">#REF!</definedName>
    <definedName name="____DEG1" localSheetId="26">#REF!</definedName>
    <definedName name="____DEG1" localSheetId="27">#REF!</definedName>
    <definedName name="____DEG1" localSheetId="16">#REF!</definedName>
    <definedName name="____DEG1">#REF!</definedName>
    <definedName name="____DKR1" localSheetId="32">#REF!</definedName>
    <definedName name="____DKR1" localSheetId="14">#REF!</definedName>
    <definedName name="____DKR1" localSheetId="17">#REF!</definedName>
    <definedName name="____DKR1" localSheetId="18">#REF!</definedName>
    <definedName name="____DKR1" localSheetId="25">#REF!</definedName>
    <definedName name="____DKR1" localSheetId="26">#REF!</definedName>
    <definedName name="____DKR1" localSheetId="27">#REF!</definedName>
    <definedName name="____DKR1" localSheetId="16">#REF!</definedName>
    <definedName name="____DKR1">#REF!</definedName>
    <definedName name="____ECU1" localSheetId="14">#REF!</definedName>
    <definedName name="____ECU1" localSheetId="18">#REF!</definedName>
    <definedName name="____ECU1" localSheetId="25">#REF!</definedName>
    <definedName name="____ECU1" localSheetId="26">#REF!</definedName>
    <definedName name="____ECU1" localSheetId="27">#REF!</definedName>
    <definedName name="____ECU1" localSheetId="16">#REF!</definedName>
    <definedName name="____ECU1">#REF!</definedName>
    <definedName name="____ESC1" localSheetId="14">#REF!</definedName>
    <definedName name="____ESC1" localSheetId="18">#REF!</definedName>
    <definedName name="____ESC1" localSheetId="25">#REF!</definedName>
    <definedName name="____ESC1" localSheetId="26">#REF!</definedName>
    <definedName name="____ESC1" localSheetId="27">#REF!</definedName>
    <definedName name="____ESC1" localSheetId="16">#REF!</definedName>
    <definedName name="____ESC1">#REF!</definedName>
    <definedName name="____FAL2" localSheetId="14">#REF!</definedName>
    <definedName name="____FAL2" localSheetId="18">#REF!</definedName>
    <definedName name="____FAL2" localSheetId="25">#REF!</definedName>
    <definedName name="____FAL2" localSheetId="26">#REF!</definedName>
    <definedName name="____FAL2" localSheetId="27">#REF!</definedName>
    <definedName name="____FAL2" localSheetId="16">#REF!</definedName>
    <definedName name="____FAL2">#REF!</definedName>
    <definedName name="____FAL3" localSheetId="14">#REF!</definedName>
    <definedName name="____FAL3" localSheetId="18">#REF!</definedName>
    <definedName name="____FAL3" localSheetId="25">#REF!</definedName>
    <definedName name="____FAL3" localSheetId="26">#REF!</definedName>
    <definedName name="____FAL3" localSheetId="27">#REF!</definedName>
    <definedName name="____FAL3" localSheetId="16">#REF!</definedName>
    <definedName name="____FAL3">#REF!</definedName>
    <definedName name="____FAL4" localSheetId="14">#REF!</definedName>
    <definedName name="____FAL4" localSheetId="18">#REF!</definedName>
    <definedName name="____FAL4" localSheetId="25">#REF!</definedName>
    <definedName name="____FAL4" localSheetId="26">#REF!</definedName>
    <definedName name="____FAL4" localSheetId="27">#REF!</definedName>
    <definedName name="____FAL4" localSheetId="16">#REF!</definedName>
    <definedName name="____FAL4">#REF!</definedName>
    <definedName name="____FAL5" localSheetId="14">#REF!</definedName>
    <definedName name="____FAL5" localSheetId="18">#REF!</definedName>
    <definedName name="____FAL5" localSheetId="25">#REF!</definedName>
    <definedName name="____FAL5" localSheetId="26">#REF!</definedName>
    <definedName name="____FAL5" localSheetId="27">#REF!</definedName>
    <definedName name="____FAL5" localSheetId="16">#REF!</definedName>
    <definedName name="____FAL5">#REF!</definedName>
    <definedName name="____FAL6" localSheetId="14">#REF!</definedName>
    <definedName name="____FAL6" localSheetId="18">#REF!</definedName>
    <definedName name="____FAL6" localSheetId="25">#REF!</definedName>
    <definedName name="____FAL6" localSheetId="26">#REF!</definedName>
    <definedName name="____FAL6" localSheetId="27">#REF!</definedName>
    <definedName name="____FAL6" localSheetId="16">#REF!</definedName>
    <definedName name="____FAL6">#REF!</definedName>
    <definedName name="____FAL7" localSheetId="14">#REF!</definedName>
    <definedName name="____FAL7" localSheetId="18">#REF!</definedName>
    <definedName name="____FAL7" localSheetId="25">#REF!</definedName>
    <definedName name="____FAL7" localSheetId="26">#REF!</definedName>
    <definedName name="____FAL7" localSheetId="27">#REF!</definedName>
    <definedName name="____FAL7" localSheetId="16">#REF!</definedName>
    <definedName name="____FAL7">#REF!</definedName>
    <definedName name="____FMK1" localSheetId="14">#REF!</definedName>
    <definedName name="____FMK1" localSheetId="18">#REF!</definedName>
    <definedName name="____FMK1" localSheetId="25">#REF!</definedName>
    <definedName name="____FMK1" localSheetId="26">#REF!</definedName>
    <definedName name="____FMK1" localSheetId="27">#REF!</definedName>
    <definedName name="____FMK1" localSheetId="16">#REF!</definedName>
    <definedName name="____FMK1">#REF!</definedName>
    <definedName name="____IKR1" localSheetId="14">#REF!</definedName>
    <definedName name="____IKR1" localSheetId="18">#REF!</definedName>
    <definedName name="____IKR1" localSheetId="25">#REF!</definedName>
    <definedName name="____IKR1" localSheetId="26">#REF!</definedName>
    <definedName name="____IKR1" localSheetId="27">#REF!</definedName>
    <definedName name="____IKR1" localSheetId="16">#REF!</definedName>
    <definedName name="____IKR1">#REF!</definedName>
    <definedName name="____IRP1" localSheetId="14">#REF!</definedName>
    <definedName name="____IRP1" localSheetId="18">#REF!</definedName>
    <definedName name="____IRP1" localSheetId="25">#REF!</definedName>
    <definedName name="____IRP1" localSheetId="26">#REF!</definedName>
    <definedName name="____IRP1" localSheetId="27">#REF!</definedName>
    <definedName name="____IRP1" localSheetId="16">#REF!</definedName>
    <definedName name="____IRP1">#REF!</definedName>
    <definedName name="____LIT1" localSheetId="14">#REF!</definedName>
    <definedName name="____LIT1" localSheetId="18">#REF!</definedName>
    <definedName name="____LIT1" localSheetId="25">#REF!</definedName>
    <definedName name="____LIT1" localSheetId="26">#REF!</definedName>
    <definedName name="____LIT1" localSheetId="27">#REF!</definedName>
    <definedName name="____LIT1" localSheetId="16">#REF!</definedName>
    <definedName name="____LIT1">#REF!</definedName>
    <definedName name="_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32">#REF!</definedName>
    <definedName name="____MEX1" localSheetId="14">#REF!</definedName>
    <definedName name="____MEX1" localSheetId="15">#REF!</definedName>
    <definedName name="____MEX1" localSheetId="17">#REF!</definedName>
    <definedName name="____MEX1" localSheetId="18">#REF!</definedName>
    <definedName name="____MEX1" localSheetId="25">#REF!</definedName>
    <definedName name="____MEX1" localSheetId="26">#REF!</definedName>
    <definedName name="____MEX1" localSheetId="27">#REF!</definedName>
    <definedName name="____MEX1" localSheetId="16">#REF!</definedName>
    <definedName name="____MEX1">#REF!</definedName>
    <definedName name="____PTA1" localSheetId="32">#REF!</definedName>
    <definedName name="____PTA1" localSheetId="14">#REF!</definedName>
    <definedName name="____PTA1" localSheetId="17">#REF!</definedName>
    <definedName name="____PTA1" localSheetId="18">#REF!</definedName>
    <definedName name="____PTA1" localSheetId="25">#REF!</definedName>
    <definedName name="____PTA1" localSheetId="26">#REF!</definedName>
    <definedName name="____PTA1" localSheetId="27">#REF!</definedName>
    <definedName name="____PTA1" localSheetId="16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32">#REF!</definedName>
    <definedName name="____SAR1" localSheetId="14">#REF!</definedName>
    <definedName name="____SAR1" localSheetId="15">#REF!</definedName>
    <definedName name="____SAR1" localSheetId="17">#REF!</definedName>
    <definedName name="____SAR1" localSheetId="18">#REF!</definedName>
    <definedName name="____SAR1" localSheetId="25">#REF!</definedName>
    <definedName name="____SAR1" localSheetId="26">#REF!</definedName>
    <definedName name="____SAR1" localSheetId="27">#REF!</definedName>
    <definedName name="____SAR1" localSheetId="16">#REF!</definedName>
    <definedName name="____SAR1">#REF!</definedName>
    <definedName name="____SRT11" localSheetId="32" hidden="1">{"Minpmon",#N/A,FALSE,"Monthinput"}</definedName>
    <definedName name="____SRT11" localSheetId="14" hidden="1">{"Minpmon",#N/A,FALSE,"Monthinput"}</definedName>
    <definedName name="____SRT11" localSheetId="15" hidden="1">{"Minpmon",#N/A,FALSE,"Monthinput"}</definedName>
    <definedName name="____SRT11" localSheetId="17" hidden="1">{"Minpmon",#N/A,FALSE,"Monthinput"}</definedName>
    <definedName name="____SRT11" localSheetId="18" hidden="1">{"Minpmon",#N/A,FALSE,"Monthinput"}</definedName>
    <definedName name="____SRT11" localSheetId="25" hidden="1">{"Minpmon",#N/A,FALSE,"Monthinput"}</definedName>
    <definedName name="____SRT11" localSheetId="26" hidden="1">{"Minpmon",#N/A,FALSE,"Monthinput"}</definedName>
    <definedName name="____SRT11" localSheetId="27" hidden="1">{"Minpmon",#N/A,FALSE,"Monthinput"}</definedName>
    <definedName name="____SRT11" localSheetId="28" hidden="1">{"Minpmon",#N/A,FALSE,"Monthinput"}</definedName>
    <definedName name="____SRT11" localSheetId="16" hidden="1">{"Minpmon",#N/A,FALSE,"Monthinput"}</definedName>
    <definedName name="____SRT11" localSheetId="21" hidden="1">{"Minpmon",#N/A,FALSE,"Monthinput"}</definedName>
    <definedName name="____SRT11" hidden="1">{"Minpmon",#N/A,FALSE,"Monthinput"}</definedName>
    <definedName name="____TOT58">[2]GROWTH!#REF!</definedName>
    <definedName name="___AUS1" localSheetId="32">#REF!</definedName>
    <definedName name="___AUS1" localSheetId="14">#REF!</definedName>
    <definedName name="___AUS1" localSheetId="15">#REF!</definedName>
    <definedName name="___AUS1" localSheetId="17">#REF!</definedName>
    <definedName name="___AUS1" localSheetId="18">#REF!</definedName>
    <definedName name="___AUS1" localSheetId="25">#REF!</definedName>
    <definedName name="___AUS1" localSheetId="26">#REF!</definedName>
    <definedName name="___AUS1" localSheetId="27">#REF!</definedName>
    <definedName name="___AUS1" localSheetId="16">#REF!</definedName>
    <definedName name="___AUS1">#REF!</definedName>
    <definedName name="___DEG1" localSheetId="32">#REF!</definedName>
    <definedName name="___DEG1" localSheetId="14">#REF!</definedName>
    <definedName name="___DEG1" localSheetId="17">#REF!</definedName>
    <definedName name="___DEG1" localSheetId="18">#REF!</definedName>
    <definedName name="___DEG1" localSheetId="25">#REF!</definedName>
    <definedName name="___DEG1" localSheetId="26">#REF!</definedName>
    <definedName name="___DEG1" localSheetId="27">#REF!</definedName>
    <definedName name="___DEG1" localSheetId="16">#REF!</definedName>
    <definedName name="___DEG1">#REF!</definedName>
    <definedName name="___DKR1" localSheetId="32">#REF!</definedName>
    <definedName name="___DKR1" localSheetId="14">#REF!</definedName>
    <definedName name="___DKR1" localSheetId="17">#REF!</definedName>
    <definedName name="___DKR1" localSheetId="18">#REF!</definedName>
    <definedName name="___DKR1" localSheetId="25">#REF!</definedName>
    <definedName name="___DKR1" localSheetId="26">#REF!</definedName>
    <definedName name="___DKR1" localSheetId="27">#REF!</definedName>
    <definedName name="___DKR1" localSheetId="16">#REF!</definedName>
    <definedName name="___DKR1">#REF!</definedName>
    <definedName name="___ECU1" localSheetId="14">#REF!</definedName>
    <definedName name="___ECU1" localSheetId="18">#REF!</definedName>
    <definedName name="___ECU1" localSheetId="25">#REF!</definedName>
    <definedName name="___ECU1" localSheetId="26">#REF!</definedName>
    <definedName name="___ECU1" localSheetId="27">#REF!</definedName>
    <definedName name="___ECU1" localSheetId="16">#REF!</definedName>
    <definedName name="___ECU1">#REF!</definedName>
    <definedName name="___ESC1" localSheetId="14">#REF!</definedName>
    <definedName name="___ESC1" localSheetId="18">#REF!</definedName>
    <definedName name="___ESC1" localSheetId="25">#REF!</definedName>
    <definedName name="___ESC1" localSheetId="26">#REF!</definedName>
    <definedName name="___ESC1" localSheetId="27">#REF!</definedName>
    <definedName name="___ESC1" localSheetId="16">#REF!</definedName>
    <definedName name="___ESC1">#REF!</definedName>
    <definedName name="___F" localSheetId="14" hidden="1">'[3]Fax a enviar'!#REF!</definedName>
    <definedName name="___F" hidden="1">'[3]Fax a enviar'!#REF!</definedName>
    <definedName name="___FAL2" localSheetId="32">#REF!</definedName>
    <definedName name="___FAL2" localSheetId="14">#REF!</definedName>
    <definedName name="___FAL2" localSheetId="15">#REF!</definedName>
    <definedName name="___FAL2" localSheetId="17">#REF!</definedName>
    <definedName name="___FAL2" localSheetId="18">#REF!</definedName>
    <definedName name="___FAL2" localSheetId="25">#REF!</definedName>
    <definedName name="___FAL2" localSheetId="26">#REF!</definedName>
    <definedName name="___FAL2" localSheetId="27">#REF!</definedName>
    <definedName name="___FAL2" localSheetId="16">#REF!</definedName>
    <definedName name="___FAL2">#REF!</definedName>
    <definedName name="___FAL3" localSheetId="32">#REF!</definedName>
    <definedName name="___FAL3" localSheetId="14">#REF!</definedName>
    <definedName name="___FAL3" localSheetId="17">#REF!</definedName>
    <definedName name="___FAL3" localSheetId="18">#REF!</definedName>
    <definedName name="___FAL3" localSheetId="25">#REF!</definedName>
    <definedName name="___FAL3" localSheetId="26">#REF!</definedName>
    <definedName name="___FAL3" localSheetId="27">#REF!</definedName>
    <definedName name="___FAL3" localSheetId="16">#REF!</definedName>
    <definedName name="___FAL3">#REF!</definedName>
    <definedName name="___FAL4" localSheetId="32">#REF!</definedName>
    <definedName name="___FAL4" localSheetId="14">#REF!</definedName>
    <definedName name="___FAL4" localSheetId="17">#REF!</definedName>
    <definedName name="___FAL4" localSheetId="18">#REF!</definedName>
    <definedName name="___FAL4" localSheetId="25">#REF!</definedName>
    <definedName name="___FAL4" localSheetId="26">#REF!</definedName>
    <definedName name="___FAL4" localSheetId="27">#REF!</definedName>
    <definedName name="___FAL4" localSheetId="16">#REF!</definedName>
    <definedName name="___FAL4">#REF!</definedName>
    <definedName name="___FAL5" localSheetId="14">#REF!</definedName>
    <definedName name="___FAL5" localSheetId="18">#REF!</definedName>
    <definedName name="___FAL5" localSheetId="25">#REF!</definedName>
    <definedName name="___FAL5" localSheetId="26">#REF!</definedName>
    <definedName name="___FAL5" localSheetId="27">#REF!</definedName>
    <definedName name="___FAL5" localSheetId="16">#REF!</definedName>
    <definedName name="___FAL5">#REF!</definedName>
    <definedName name="___FAL6" localSheetId="14">#REF!</definedName>
    <definedName name="___FAL6" localSheetId="18">#REF!</definedName>
    <definedName name="___FAL6" localSheetId="25">#REF!</definedName>
    <definedName name="___FAL6" localSheetId="26">#REF!</definedName>
    <definedName name="___FAL6" localSheetId="27">#REF!</definedName>
    <definedName name="___FAL6" localSheetId="16">#REF!</definedName>
    <definedName name="___FAL6">#REF!</definedName>
    <definedName name="___FAL7" localSheetId="14">#REF!</definedName>
    <definedName name="___FAL7" localSheetId="18">#REF!</definedName>
    <definedName name="___FAL7" localSheetId="25">#REF!</definedName>
    <definedName name="___FAL7" localSheetId="26">#REF!</definedName>
    <definedName name="___FAL7" localSheetId="27">#REF!</definedName>
    <definedName name="___FAL7" localSheetId="16">#REF!</definedName>
    <definedName name="___FAL7">#REF!</definedName>
    <definedName name="___FMK1" localSheetId="14">#REF!</definedName>
    <definedName name="___FMK1" localSheetId="18">#REF!</definedName>
    <definedName name="___FMK1" localSheetId="25">#REF!</definedName>
    <definedName name="___FMK1" localSheetId="26">#REF!</definedName>
    <definedName name="___FMK1" localSheetId="27">#REF!</definedName>
    <definedName name="___FMK1" localSheetId="16">#REF!</definedName>
    <definedName name="___FMK1">#REF!</definedName>
    <definedName name="___IKR1" localSheetId="14">#REF!</definedName>
    <definedName name="___IKR1" localSheetId="18">#REF!</definedName>
    <definedName name="___IKR1" localSheetId="25">#REF!</definedName>
    <definedName name="___IKR1" localSheetId="26">#REF!</definedName>
    <definedName name="___IKR1" localSheetId="27">#REF!</definedName>
    <definedName name="___IKR1" localSheetId="16">#REF!</definedName>
    <definedName name="___IKR1">#REF!</definedName>
    <definedName name="___IRP1" localSheetId="14">#REF!</definedName>
    <definedName name="___IRP1" localSheetId="18">#REF!</definedName>
    <definedName name="___IRP1" localSheetId="25">#REF!</definedName>
    <definedName name="___IRP1" localSheetId="26">#REF!</definedName>
    <definedName name="___IRP1" localSheetId="27">#REF!</definedName>
    <definedName name="___IRP1" localSheetId="16">#REF!</definedName>
    <definedName name="___IRP1">#REF!</definedName>
    <definedName name="___LIT1" localSheetId="14">#REF!</definedName>
    <definedName name="___LIT1" localSheetId="18">#REF!</definedName>
    <definedName name="___LIT1" localSheetId="25">#REF!</definedName>
    <definedName name="___LIT1" localSheetId="26">#REF!</definedName>
    <definedName name="___LIT1" localSheetId="27">#REF!</definedName>
    <definedName name="___LIT1" localSheetId="16">#REF!</definedName>
    <definedName name="___LIT1">#REF!</definedName>
    <definedName name="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32">#REF!</definedName>
    <definedName name="___MEX1" localSheetId="14">#REF!</definedName>
    <definedName name="___MEX1" localSheetId="15">#REF!</definedName>
    <definedName name="___MEX1" localSheetId="17">#REF!</definedName>
    <definedName name="___MEX1" localSheetId="18">#REF!</definedName>
    <definedName name="___MEX1" localSheetId="25">#REF!</definedName>
    <definedName name="___MEX1" localSheetId="26">#REF!</definedName>
    <definedName name="___MEX1" localSheetId="27">#REF!</definedName>
    <definedName name="___MEX1" localSheetId="16">#REF!</definedName>
    <definedName name="___MEX1">#REF!</definedName>
    <definedName name="___PTA1" localSheetId="32">#REF!</definedName>
    <definedName name="___PTA1" localSheetId="14">#REF!</definedName>
    <definedName name="___PTA1" localSheetId="17">#REF!</definedName>
    <definedName name="___PTA1" localSheetId="18">#REF!</definedName>
    <definedName name="___PTA1" localSheetId="25">#REF!</definedName>
    <definedName name="___PTA1" localSheetId="26">#REF!</definedName>
    <definedName name="___PTA1" localSheetId="27">#REF!</definedName>
    <definedName name="___PTA1" localSheetId="16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32">#REF!</definedName>
    <definedName name="___SAR1" localSheetId="14">#REF!</definedName>
    <definedName name="___SAR1" localSheetId="15">#REF!</definedName>
    <definedName name="___SAR1" localSheetId="17">#REF!</definedName>
    <definedName name="___SAR1" localSheetId="18">#REF!</definedName>
    <definedName name="___SAR1" localSheetId="25">#REF!</definedName>
    <definedName name="___SAR1" localSheetId="26">#REF!</definedName>
    <definedName name="___SAR1" localSheetId="27">#REF!</definedName>
    <definedName name="___SAR1" localSheetId="16">#REF!</definedName>
    <definedName name="___SAR1">#REF!</definedName>
    <definedName name="___SRT11" localSheetId="32" hidden="1">{"Minpmon",#N/A,FALSE,"Monthinput"}</definedName>
    <definedName name="___SRT11" localSheetId="14" hidden="1">{"Minpmon",#N/A,FALSE,"Monthinput"}</definedName>
    <definedName name="___SRT11" localSheetId="15" hidden="1">{"Minpmon",#N/A,FALSE,"Monthinput"}</definedName>
    <definedName name="___SRT11" localSheetId="17" hidden="1">{"Minpmon",#N/A,FALSE,"Monthinput"}</definedName>
    <definedName name="___SRT11" localSheetId="18" hidden="1">{"Minpmon",#N/A,FALSE,"Monthinput"}</definedName>
    <definedName name="___SRT11" localSheetId="25" hidden="1">{"Minpmon",#N/A,FALSE,"Monthinput"}</definedName>
    <definedName name="___SRT11" localSheetId="26" hidden="1">{"Minpmon",#N/A,FALSE,"Monthinput"}</definedName>
    <definedName name="___SRT11" localSheetId="27" hidden="1">{"Minpmon",#N/A,FALSE,"Monthinput"}</definedName>
    <definedName name="___SRT11" localSheetId="28" hidden="1">{"Minpmon",#N/A,FALSE,"Monthinput"}</definedName>
    <definedName name="___SRT11" localSheetId="16" hidden="1">{"Minpmon",#N/A,FALSE,"Monthinput"}</definedName>
    <definedName name="___SRT11" localSheetId="21" hidden="1">{"Minpmon",#N/A,FALSE,"Monthinput"}</definedName>
    <definedName name="___SRT11" hidden="1">{"Minpmon",#N/A,FALSE,"Monthinput"}</definedName>
    <definedName name="___TOT58">[2]GROWTH!#REF!</definedName>
    <definedName name="__10FA_L" localSheetId="14">#REF!</definedName>
    <definedName name="__10FA_L" localSheetId="15">#REF!</definedName>
    <definedName name="__10FA_L" localSheetId="17">#REF!</definedName>
    <definedName name="__10FA_L" localSheetId="16">#REF!</definedName>
    <definedName name="__10FA_L">#REF!</definedName>
    <definedName name="__11GAZ_LIABS" localSheetId="14">#REF!</definedName>
    <definedName name="__11GAZ_LIABS" localSheetId="15">#REF!</definedName>
    <definedName name="__11GAZ_LIABS" localSheetId="17">#REF!</definedName>
    <definedName name="__11GAZ_LIABS" localSheetId="16">#REF!</definedName>
    <definedName name="__11GAZ_LIABS">#REF!</definedName>
    <definedName name="__123Graph_A" localSheetId="32" hidden="1">[4]C!#REF!</definedName>
    <definedName name="__123Graph_A" localSheetId="14" hidden="1">[4]C!#REF!</definedName>
    <definedName name="__123Graph_A" localSheetId="15" hidden="1">[4]C!#REF!</definedName>
    <definedName name="__123Graph_A" localSheetId="17" hidden="1">[4]C!#REF!</definedName>
    <definedName name="__123Graph_A" localSheetId="25" hidden="1">[5]C!#REF!</definedName>
    <definedName name="__123Graph_A" localSheetId="16" hidden="1">[6]C!#REF!</definedName>
    <definedName name="__123Graph_A" hidden="1">[6]C!#REF!</definedName>
    <definedName name="__123Graph_AChart1" localSheetId="14" hidden="1">[7]IN_Cable!#REF!</definedName>
    <definedName name="__123Graph_AChart1" localSheetId="17" hidden="1">[7]IN_Cable!#REF!</definedName>
    <definedName name="__123Graph_AChart1" hidden="1">[7]IN_Cable!#REF!</definedName>
    <definedName name="__123Graph_AChart2" hidden="1">[7]IN_Cable!#REF!</definedName>
    <definedName name="__123Graph_AChart3" hidden="1">[7]IN_Cable!#REF!</definedName>
    <definedName name="__123Graph_AChart4" hidden="1">[7]IN_Cable!#REF!</definedName>
    <definedName name="__123Graph_AChart5" hidden="1">[7]IN_Cable!#REF!</definedName>
    <definedName name="__123Graph_AChart6" hidden="1">[7]IN_Cable!#REF!</definedName>
    <definedName name="__123Graph_AChart7" hidden="1">[7]IN_Cable!#REF!</definedName>
    <definedName name="__123Graph_ACurrent" hidden="1">[7]IN_Cable!#REF!</definedName>
    <definedName name="__123Graph_ADEBT" localSheetId="32" hidden="1">#REF!</definedName>
    <definedName name="__123Graph_ADEBT" localSheetId="14" hidden="1">#REF!</definedName>
    <definedName name="__123Graph_ADEBT" localSheetId="15" hidden="1">#REF!</definedName>
    <definedName name="__123Graph_ADEBT" localSheetId="17" hidden="1">#REF!</definedName>
    <definedName name="__123Graph_ADEBT" localSheetId="18" hidden="1">#REF!</definedName>
    <definedName name="__123Graph_ADEBT" localSheetId="25" hidden="1">#REF!</definedName>
    <definedName name="__123Graph_ADEBT" localSheetId="26" hidden="1">#REF!</definedName>
    <definedName name="__123Graph_ADEBT" localSheetId="27" hidden="1">#REF!</definedName>
    <definedName name="__123Graph_ADEBT" localSheetId="16" hidden="1">#REF!</definedName>
    <definedName name="__123Graph_ADEBT" hidden="1">#REF!</definedName>
    <definedName name="__123Graph_ADIFFERENTIAL" localSheetId="32" hidden="1">[8]TAB25b!#REF!</definedName>
    <definedName name="__123Graph_ADIFFERENTIAL" localSheetId="14" hidden="1">[8]TAB25b!#REF!</definedName>
    <definedName name="__123Graph_ADIFFERENTIAL" localSheetId="15" hidden="1">[8]TAB25b!#REF!</definedName>
    <definedName name="__123Graph_ADIFFERENTIAL" localSheetId="25" hidden="1">[8]TAB25b!#REF!</definedName>
    <definedName name="__123Graph_ADIFFERENTIAL" localSheetId="16" hidden="1">[8]TAB25b!#REF!</definedName>
    <definedName name="__123Graph_ADIFFERENTIAL" hidden="1">[8]TAB25b!#REF!</definedName>
    <definedName name="__123Graph_AINTEREST" localSheetId="32" hidden="1">[8]TAB25b!#REF!</definedName>
    <definedName name="__123Graph_AINTEREST" localSheetId="25" hidden="1">[8]TAB25b!#REF!</definedName>
    <definedName name="__123Graph_AINTEREST" localSheetId="16" hidden="1">[8]TAB25b!#REF!</definedName>
    <definedName name="__123Graph_AINTEREST" hidden="1">[8]TAB25b!#REF!</definedName>
    <definedName name="__123Graph_AREER" hidden="1">[9]ER!#REF!</definedName>
    <definedName name="__123Graph_ASPREAD" localSheetId="16" hidden="1">[8]TAB25b!#REF!</definedName>
    <definedName name="__123Graph_ASPREAD" hidden="1">[8]TAB25b!#REF!</definedName>
    <definedName name="__123Graph_B" localSheetId="32" hidden="1">[4]C!#REF!</definedName>
    <definedName name="__123Graph_B" localSheetId="14" hidden="1">[4]C!#REF!</definedName>
    <definedName name="__123Graph_B" localSheetId="15" hidden="1">[4]C!#REF!</definedName>
    <definedName name="__123Graph_B" localSheetId="17" hidden="1">[4]C!#REF!</definedName>
    <definedName name="__123Graph_B" localSheetId="25" hidden="1">[5]C!#REF!</definedName>
    <definedName name="__123Graph_B" localSheetId="16" hidden="1">[10]FLUJO!$B$7929:$C$7929</definedName>
    <definedName name="__123Graph_B" hidden="1">[10]FLUJO!$B$7929:$C$7929</definedName>
    <definedName name="__123Graph_BCurrent" localSheetId="14" hidden="1">[11]G!#REF!</definedName>
    <definedName name="__123Graph_BCurrent" localSheetId="15" hidden="1">[11]G!#REF!</definedName>
    <definedName name="__123Graph_BCurrent" localSheetId="17" hidden="1">[11]G!#REF!</definedName>
    <definedName name="__123Graph_BCurrent" localSheetId="25" hidden="1">[11]G!#REF!</definedName>
    <definedName name="__123Graph_BCurrent" localSheetId="26" hidden="1">[12]G!#REF!</definedName>
    <definedName name="__123Graph_BCurrent" localSheetId="27" hidden="1">[12]G!#REF!</definedName>
    <definedName name="__123Graph_BCurrent" localSheetId="16" hidden="1">[11]G!#REF!</definedName>
    <definedName name="__123Graph_BCurrent" hidden="1">[11]G!#REF!</definedName>
    <definedName name="__123Graph_BDEBT" localSheetId="32" hidden="1">#REF!</definedName>
    <definedName name="__123Graph_BDEBT" localSheetId="14" hidden="1">#REF!</definedName>
    <definedName name="__123Graph_BDEBT" localSheetId="15" hidden="1">#REF!</definedName>
    <definedName name="__123Graph_BDEBT" localSheetId="17" hidden="1">#REF!</definedName>
    <definedName name="__123Graph_BDEBT" localSheetId="18" hidden="1">#REF!</definedName>
    <definedName name="__123Graph_BDEBT" localSheetId="25" hidden="1">#REF!</definedName>
    <definedName name="__123Graph_BDEBT" localSheetId="26" hidden="1">#REF!</definedName>
    <definedName name="__123Graph_BDEBT" localSheetId="27" hidden="1">#REF!</definedName>
    <definedName name="__123Graph_BDEBT" localSheetId="16" hidden="1">#REF!</definedName>
    <definedName name="__123Graph_BDEBT" hidden="1">#REF!</definedName>
    <definedName name="__123Graph_BINTEREST" localSheetId="32" hidden="1">[8]TAB25b!#REF!</definedName>
    <definedName name="__123Graph_BINTEREST" localSheetId="14" hidden="1">[8]TAB25b!#REF!</definedName>
    <definedName name="__123Graph_BINTEREST" localSheetId="15" hidden="1">[8]TAB25b!#REF!</definedName>
    <definedName name="__123Graph_BINTEREST" localSheetId="25" hidden="1">[8]TAB25b!#REF!</definedName>
    <definedName name="__123Graph_BINTEREST" localSheetId="26" hidden="1">[13]TAB25b!#REF!</definedName>
    <definedName name="__123Graph_BINTEREST" localSheetId="27" hidden="1">[13]TAB25b!#REF!</definedName>
    <definedName name="__123Graph_BINTEREST" localSheetId="16" hidden="1">[8]TAB25b!#REF!</definedName>
    <definedName name="__123Graph_BINTEREST" hidden="1">[8]TAB25b!#REF!</definedName>
    <definedName name="__123Graph_BREER" localSheetId="14" hidden="1">[9]ER!#REF!</definedName>
    <definedName name="__123Graph_BREER" hidden="1">[9]ER!#REF!</definedName>
    <definedName name="__123Graph_C" localSheetId="32" hidden="1">[4]C!#REF!</definedName>
    <definedName name="__123Graph_C" localSheetId="14" hidden="1">[4]C!#REF!</definedName>
    <definedName name="__123Graph_C" localSheetId="15" hidden="1">[4]C!#REF!</definedName>
    <definedName name="__123Graph_C" localSheetId="17" hidden="1">[4]C!#REF!</definedName>
    <definedName name="__123Graph_C" localSheetId="25" hidden="1">[5]C!#REF!</definedName>
    <definedName name="__123Graph_C" localSheetId="16" hidden="1">[10]FLUJO!$B$7936:$C$7936</definedName>
    <definedName name="__123Graph_C" hidden="1">[10]FLUJO!$B$7936:$C$7936</definedName>
    <definedName name="__123Graph_CCurrent" localSheetId="14" hidden="1">'[14]Base Original'!#REF!</definedName>
    <definedName name="__123Graph_CCurrent" localSheetId="15" hidden="1">'[14]Base Original'!#REF!</definedName>
    <definedName name="__123Graph_CCurrent" localSheetId="17" hidden="1">'[14]Base Original'!#REF!</definedName>
    <definedName name="__123Graph_CCurrent" localSheetId="25" hidden="1">'[14]Base Original'!#REF!</definedName>
    <definedName name="__123Graph_CCurrent" localSheetId="26" hidden="1">'[15]Base Original'!#REF!</definedName>
    <definedName name="__123Graph_CCurrent" localSheetId="27" hidden="1">'[15]Base Original'!#REF!</definedName>
    <definedName name="__123Graph_CCurrent" localSheetId="16" hidden="1">'[14]Base Original'!#REF!</definedName>
    <definedName name="__123Graph_CCurrent" hidden="1">'[14]Base Original'!#REF!</definedName>
    <definedName name="__123Graph_CREER" localSheetId="14" hidden="1">[9]ER!#REF!</definedName>
    <definedName name="__123Graph_CREER" localSheetId="15" hidden="1">[9]ER!#REF!</definedName>
    <definedName name="__123Graph_CREER" localSheetId="16" hidden="1">[9]ER!#REF!</definedName>
    <definedName name="__123Graph_CREER" hidden="1">[9]ER!#REF!</definedName>
    <definedName name="__123Graph_D" hidden="1">[10]FLUJO!$B$7942:$C$7942</definedName>
    <definedName name="__123Graph_DCurrent" localSheetId="32" hidden="1">'[14]Base Original'!#REF!</definedName>
    <definedName name="__123Graph_DCurrent" localSheetId="14" hidden="1">'[14]Base Original'!#REF!</definedName>
    <definedName name="__123Graph_DCurrent" localSheetId="15" hidden="1">'[14]Base Original'!#REF!</definedName>
    <definedName name="__123Graph_DCurrent" localSheetId="17" hidden="1">'[14]Base Original'!#REF!</definedName>
    <definedName name="__123Graph_DCurrent" localSheetId="25" hidden="1">'[14]Base Original'!#REF!</definedName>
    <definedName name="__123Graph_DCurrent" localSheetId="16" hidden="1">'[14]Base Original'!#REF!</definedName>
    <definedName name="__123Graph_DCurrent" hidden="1">'[14]Base Original'!#REF!</definedName>
    <definedName name="__123Graph_E" localSheetId="32" hidden="1">[4]C!#REF!</definedName>
    <definedName name="__123Graph_E" localSheetId="14" hidden="1">[4]C!#REF!</definedName>
    <definedName name="__123Graph_E" localSheetId="15" hidden="1">[4]C!#REF!</definedName>
    <definedName name="__123Graph_E" localSheetId="17" hidden="1">[4]C!#REF!</definedName>
    <definedName name="__123Graph_E" localSheetId="25" hidden="1">[6]C!#REF!</definedName>
    <definedName name="__123Graph_E" localSheetId="26" hidden="1">[6]C!#REF!</definedName>
    <definedName name="__123Graph_E" localSheetId="27" hidden="1">[6]C!#REF!</definedName>
    <definedName name="__123Graph_E" localSheetId="16" hidden="1">[6]C!#REF!</definedName>
    <definedName name="__123Graph_E" hidden="1">[6]C!#REF!</definedName>
    <definedName name="__123Graph_ECurrent" localSheetId="32" hidden="1">'[14]Base Original'!#REF!</definedName>
    <definedName name="__123Graph_ECurrent" localSheetId="14" hidden="1">'[14]Base Original'!#REF!</definedName>
    <definedName name="__123Graph_ECurrent" localSheetId="15" hidden="1">'[14]Base Original'!#REF!</definedName>
    <definedName name="__123Graph_ECurrent" localSheetId="17" hidden="1">'[14]Base Original'!#REF!</definedName>
    <definedName name="__123Graph_ECurrent" localSheetId="25" hidden="1">'[14]Base Original'!#REF!</definedName>
    <definedName name="__123Graph_ECurrent" localSheetId="26" hidden="1">'[15]Base Original'!#REF!</definedName>
    <definedName name="__123Graph_ECurrent" localSheetId="27" hidden="1">'[15]Base Original'!#REF!</definedName>
    <definedName name="__123Graph_ECurrent" localSheetId="16" hidden="1">'[14]Base Original'!#REF!</definedName>
    <definedName name="__123Graph_ECurrent" hidden="1">'[14]Base Original'!#REF!</definedName>
    <definedName name="__123Graph_F" localSheetId="32" hidden="1">[4]C!#REF!</definedName>
    <definedName name="__123Graph_F" localSheetId="14" hidden="1">[4]C!#REF!</definedName>
    <definedName name="__123Graph_F" localSheetId="15" hidden="1">[4]C!#REF!</definedName>
    <definedName name="__123Graph_F" localSheetId="17" hidden="1">[4]C!#REF!</definedName>
    <definedName name="__123Graph_F" localSheetId="25" hidden="1">[6]C!#REF!</definedName>
    <definedName name="__123Graph_F" localSheetId="26" hidden="1">[6]C!#REF!</definedName>
    <definedName name="__123Graph_F" localSheetId="27" hidden="1">[6]C!#REF!</definedName>
    <definedName name="__123Graph_F" localSheetId="16" hidden="1">[6]C!#REF!</definedName>
    <definedName name="__123Graph_F" hidden="1">[6]C!#REF!</definedName>
    <definedName name="__123Graph_FCurrent" localSheetId="32" hidden="1">[16]Base!#REF!</definedName>
    <definedName name="__123Graph_FCurrent" localSheetId="14" hidden="1">[16]Base!#REF!</definedName>
    <definedName name="__123Graph_FCurrent" localSheetId="17" hidden="1">[16]Base!#REF!</definedName>
    <definedName name="__123Graph_FCurrent" localSheetId="25" hidden="1">[16]Base!#REF!</definedName>
    <definedName name="__123Graph_FCurrent" localSheetId="26" hidden="1">[17]Base!#REF!</definedName>
    <definedName name="__123Graph_FCurrent" localSheetId="27" hidden="1">[17]Base!#REF!</definedName>
    <definedName name="__123Graph_FCurrent" hidden="1">[16]Base!#REF!</definedName>
    <definedName name="__123Graph_X" hidden="1">[10]FLUJO!$B$7906:$C$7906</definedName>
    <definedName name="__123Graph_XDIFFERENTIAL" localSheetId="32" hidden="1">[8]TAB25b!#REF!</definedName>
    <definedName name="__123Graph_XDIFFERENTIAL" localSheetId="14" hidden="1">[8]TAB25b!#REF!</definedName>
    <definedName name="__123Graph_XDIFFERENTIAL" localSheetId="15" hidden="1">[8]TAB25b!#REF!</definedName>
    <definedName name="__123Graph_XDIFFERENTIAL" localSheetId="17" hidden="1">[8]TAB25b!#REF!</definedName>
    <definedName name="__123Graph_XDIFFERENTIAL" localSheetId="25" hidden="1">[8]TAB25b!#REF!</definedName>
    <definedName name="__123Graph_XDIFFERENTIAL" localSheetId="16" hidden="1">[8]TAB25b!#REF!</definedName>
    <definedName name="__123Graph_XDIFFERENTIAL" hidden="1">[8]TAB25b!#REF!</definedName>
    <definedName name="__123Graph_XSPREAD" localSheetId="32" hidden="1">[8]TAB25b!#REF!</definedName>
    <definedName name="__123Graph_XSPREAD" localSheetId="14" hidden="1">[8]TAB25b!#REF!</definedName>
    <definedName name="__123Graph_XSPREAD" localSheetId="15" hidden="1">[8]TAB25b!#REF!</definedName>
    <definedName name="__123Graph_XSPREAD" localSheetId="17" hidden="1">[8]TAB25b!#REF!</definedName>
    <definedName name="__123Graph_XSPREAD" localSheetId="25" hidden="1">[8]TAB25b!#REF!</definedName>
    <definedName name="__123Graph_XSPREAD" localSheetId="16" hidden="1">[8]TAB25b!#REF!</definedName>
    <definedName name="__123Graph_XSPREAD" hidden="1">[8]TAB25b!#REF!</definedName>
    <definedName name="__12INT_RESERVES" localSheetId="14">#REF!</definedName>
    <definedName name="__12INT_RESERVES" localSheetId="15">#REF!</definedName>
    <definedName name="__12INT_RESERVES" localSheetId="17">#REF!</definedName>
    <definedName name="__12INT_RESERVES" localSheetId="16">#REF!</definedName>
    <definedName name="__12INT_RESERVES">#REF!</definedName>
    <definedName name="__1r" localSheetId="14">#REF!</definedName>
    <definedName name="__1r" localSheetId="15">#REF!</definedName>
    <definedName name="__1r" localSheetId="17">#REF!</definedName>
    <definedName name="__1r" localSheetId="16">#REF!</definedName>
    <definedName name="__1r">#REF!</definedName>
    <definedName name="__2Macros_Import_.qbop" localSheetId="14">[18]!'[Macros Import].qbop'</definedName>
    <definedName name="__2Macros_Import_.qbop" localSheetId="15">[18]!'[Macros Import].qbop'</definedName>
    <definedName name="__2Macros_Import_.qbop" localSheetId="25">[18]!'[Macros Import].qbop'</definedName>
    <definedName name="__2Macros_Import_.qbop" localSheetId="27">[18]!'[Macros Import].qbop'</definedName>
    <definedName name="__2Macros_Import_.qbop">[18]!'[Macros Import].qbop'</definedName>
    <definedName name="__3__123Graph_ACPI_ER_LOG" hidden="1">[9]ER!#REF!</definedName>
    <definedName name="__4__123Graph_BCPI_ER_LOG" hidden="1">[9]ER!#REF!</definedName>
    <definedName name="__5__123Graph_BIBA_IBRD" hidden="1">[9]WB!#REF!</definedName>
    <definedName name="__6B.2_B.3" localSheetId="14">#REF!</definedName>
    <definedName name="__6B.2_B.3" localSheetId="15">#REF!</definedName>
    <definedName name="__6B.2_B.3" localSheetId="17">#REF!</definedName>
    <definedName name="__6B.2_B.3" localSheetId="16">#REF!</definedName>
    <definedName name="__6B.2_B.3">#REF!</definedName>
    <definedName name="__7B.4___5" localSheetId="14">#REF!</definedName>
    <definedName name="__7B.4___5" localSheetId="15">#REF!</definedName>
    <definedName name="__7B.4___5" localSheetId="17">#REF!</definedName>
    <definedName name="__7B.4___5" localSheetId="16">#REF!</definedName>
    <definedName name="__7B.4___5">#REF!</definedName>
    <definedName name="__8CONSOL_B2" localSheetId="14">#REF!</definedName>
    <definedName name="__8CONSOL_B2" localSheetId="15">#REF!</definedName>
    <definedName name="__8CONSOL_B2" localSheetId="17">#REF!</definedName>
    <definedName name="__8CONSOL_B2" localSheetId="16">#REF!</definedName>
    <definedName name="__8CONSOL_B2">#REF!</definedName>
    <definedName name="__9CONSOL_DEPOSITS" localSheetId="14">'[19]A 11'!#REF!</definedName>
    <definedName name="__9CONSOL_DEPOSITS" localSheetId="15">'[19]A 11'!#REF!</definedName>
    <definedName name="__9CONSOL_DEPOSITS" localSheetId="17">'[19]A 11'!#REF!</definedName>
    <definedName name="__9CONSOL_DEPOSITS" localSheetId="16">'[19]A 11'!#REF!</definedName>
    <definedName name="__9CONSOL_DEPOSITS">'[19]A 11'!#REF!</definedName>
    <definedName name="__AUS1" localSheetId="32">#REF!</definedName>
    <definedName name="__AUS1" localSheetId="14">#REF!</definedName>
    <definedName name="__AUS1" localSheetId="15">#REF!</definedName>
    <definedName name="__AUS1" localSheetId="17">#REF!</definedName>
    <definedName name="__AUS1" localSheetId="18">#REF!</definedName>
    <definedName name="__AUS1" localSheetId="25">#REF!</definedName>
    <definedName name="__AUS1" localSheetId="26">#REF!</definedName>
    <definedName name="__AUS1" localSheetId="27">#REF!</definedName>
    <definedName name="__AUS1" localSheetId="16">#REF!</definedName>
    <definedName name="__AUS1">#REF!</definedName>
    <definedName name="__BOP2" localSheetId="14">[20]BoP!#REF!</definedName>
    <definedName name="__BOP2" localSheetId="15">[20]BoP!#REF!</definedName>
    <definedName name="__BOP2" localSheetId="17">[20]BoP!#REF!</definedName>
    <definedName name="__BOP2" localSheetId="16">[20]BoP!#REF!</definedName>
    <definedName name="__BOP2">[20]BoP!#REF!</definedName>
    <definedName name="__DEG1" localSheetId="32">#REF!</definedName>
    <definedName name="__DEG1" localSheetId="14">#REF!</definedName>
    <definedName name="__DEG1" localSheetId="15">#REF!</definedName>
    <definedName name="__DEG1" localSheetId="17">#REF!</definedName>
    <definedName name="__DEG1" localSheetId="18">#REF!</definedName>
    <definedName name="__DEG1" localSheetId="25">#REF!</definedName>
    <definedName name="__DEG1" localSheetId="26">#REF!</definedName>
    <definedName name="__DEG1" localSheetId="27">#REF!</definedName>
    <definedName name="__DEG1" localSheetId="16">#REF!</definedName>
    <definedName name="__DEG1">#REF!</definedName>
    <definedName name="__DKR1" localSheetId="32">#REF!</definedName>
    <definedName name="__DKR1" localSheetId="14">#REF!</definedName>
    <definedName name="__DKR1" localSheetId="17">#REF!</definedName>
    <definedName name="__DKR1" localSheetId="18">#REF!</definedName>
    <definedName name="__DKR1" localSheetId="25">#REF!</definedName>
    <definedName name="__DKR1" localSheetId="26">#REF!</definedName>
    <definedName name="__DKR1" localSheetId="27">#REF!</definedName>
    <definedName name="__DKR1" localSheetId="16">#REF!</definedName>
    <definedName name="__DKR1">#REF!</definedName>
    <definedName name="__ECU1" localSheetId="14">#REF!</definedName>
    <definedName name="__ECU1" localSheetId="17">#REF!</definedName>
    <definedName name="__ECU1" localSheetId="18">#REF!</definedName>
    <definedName name="__ECU1" localSheetId="25">#REF!</definedName>
    <definedName name="__ECU1" localSheetId="26">#REF!</definedName>
    <definedName name="__ECU1" localSheetId="27">#REF!</definedName>
    <definedName name="__ECU1" localSheetId="16">#REF!</definedName>
    <definedName name="__ECU1">#REF!</definedName>
    <definedName name="__END94" localSheetId="14">#REF!</definedName>
    <definedName name="__END94">#REF!</definedName>
    <definedName name="__ESC1" localSheetId="14">#REF!</definedName>
    <definedName name="__ESC1" localSheetId="18">#REF!</definedName>
    <definedName name="__ESC1" localSheetId="25">#REF!</definedName>
    <definedName name="__ESC1" localSheetId="26">#REF!</definedName>
    <definedName name="__ESC1" localSheetId="27">#REF!</definedName>
    <definedName name="__ESC1" localSheetId="16">#REF!</definedName>
    <definedName name="__ESC1">#REF!</definedName>
    <definedName name="__F" localSheetId="14" hidden="1">'[3]Fax a enviar'!#REF!</definedName>
    <definedName name="__F" hidden="1">'[3]Fax a enviar'!#REF!</definedName>
    <definedName name="__FAL2" localSheetId="32">#REF!</definedName>
    <definedName name="__FAL2" localSheetId="14">#REF!</definedName>
    <definedName name="__FAL2" localSheetId="15">#REF!</definedName>
    <definedName name="__FAL2" localSheetId="17">#REF!</definedName>
    <definedName name="__FAL2" localSheetId="18">#REF!</definedName>
    <definedName name="__FAL2" localSheetId="25">#REF!</definedName>
    <definedName name="__FAL2" localSheetId="26">#REF!</definedName>
    <definedName name="__FAL2" localSheetId="27">#REF!</definedName>
    <definedName name="__FAL2" localSheetId="16">#REF!</definedName>
    <definedName name="__FAL2">#REF!</definedName>
    <definedName name="__FAL3" localSheetId="32">#REF!</definedName>
    <definedName name="__FAL3" localSheetId="14">#REF!</definedName>
    <definedName name="__FAL3" localSheetId="17">#REF!</definedName>
    <definedName name="__FAL3" localSheetId="18">#REF!</definedName>
    <definedName name="__FAL3" localSheetId="25">#REF!</definedName>
    <definedName name="__FAL3" localSheetId="26">#REF!</definedName>
    <definedName name="__FAL3" localSheetId="27">#REF!</definedName>
    <definedName name="__FAL3" localSheetId="16">#REF!</definedName>
    <definedName name="__FAL3">#REF!</definedName>
    <definedName name="__FAL4" localSheetId="32">#REF!</definedName>
    <definedName name="__FAL4" localSheetId="14">#REF!</definedName>
    <definedName name="__FAL4" localSheetId="17">#REF!</definedName>
    <definedName name="__FAL4" localSheetId="18">#REF!</definedName>
    <definedName name="__FAL4" localSheetId="25">#REF!</definedName>
    <definedName name="__FAL4" localSheetId="26">#REF!</definedName>
    <definedName name="__FAL4" localSheetId="27">#REF!</definedName>
    <definedName name="__FAL4" localSheetId="16">#REF!</definedName>
    <definedName name="__FAL4">#REF!</definedName>
    <definedName name="__FAL5" localSheetId="14">#REF!</definedName>
    <definedName name="__FAL5" localSheetId="18">#REF!</definedName>
    <definedName name="__FAL5" localSheetId="25">#REF!</definedName>
    <definedName name="__FAL5" localSheetId="26">#REF!</definedName>
    <definedName name="__FAL5" localSheetId="27">#REF!</definedName>
    <definedName name="__FAL5" localSheetId="16">#REF!</definedName>
    <definedName name="__FAL5">#REF!</definedName>
    <definedName name="__FAL6" localSheetId="14">#REF!</definedName>
    <definedName name="__FAL6" localSheetId="18">#REF!</definedName>
    <definedName name="__FAL6" localSheetId="25">#REF!</definedName>
    <definedName name="__FAL6" localSheetId="26">#REF!</definedName>
    <definedName name="__FAL6" localSheetId="27">#REF!</definedName>
    <definedName name="__FAL6" localSheetId="16">#REF!</definedName>
    <definedName name="__FAL6">#REF!</definedName>
    <definedName name="__FAL7" localSheetId="14">#REF!</definedName>
    <definedName name="__FAL7" localSheetId="18">#REF!</definedName>
    <definedName name="__FAL7" localSheetId="25">#REF!</definedName>
    <definedName name="__FAL7" localSheetId="26">#REF!</definedName>
    <definedName name="__FAL7" localSheetId="27">#REF!</definedName>
    <definedName name="__FAL7" localSheetId="16">#REF!</definedName>
    <definedName name="__FAL7">#REF!</definedName>
    <definedName name="__FMK1" localSheetId="14">#REF!</definedName>
    <definedName name="__FMK1" localSheetId="18">#REF!</definedName>
    <definedName name="__FMK1" localSheetId="25">#REF!</definedName>
    <definedName name="__FMK1" localSheetId="26">#REF!</definedName>
    <definedName name="__FMK1" localSheetId="27">#REF!</definedName>
    <definedName name="__FMK1" localSheetId="16">#REF!</definedName>
    <definedName name="__FMK1">#REF!</definedName>
    <definedName name="__IKR1" localSheetId="14">#REF!</definedName>
    <definedName name="__IKR1" localSheetId="18">#REF!</definedName>
    <definedName name="__IKR1" localSheetId="25">#REF!</definedName>
    <definedName name="__IKR1" localSheetId="26">#REF!</definedName>
    <definedName name="__IKR1" localSheetId="27">#REF!</definedName>
    <definedName name="__IKR1" localSheetId="16">#REF!</definedName>
    <definedName name="__IKR1">#REF!</definedName>
    <definedName name="__IRP1" localSheetId="14">#REF!</definedName>
    <definedName name="__IRP1" localSheetId="18">#REF!</definedName>
    <definedName name="__IRP1" localSheetId="25">#REF!</definedName>
    <definedName name="__IRP1" localSheetId="26">#REF!</definedName>
    <definedName name="__IRP1" localSheetId="27">#REF!</definedName>
    <definedName name="__IRP1" localSheetId="16">#REF!</definedName>
    <definedName name="__IRP1">#REF!</definedName>
    <definedName name="__LIT1" localSheetId="14">#REF!</definedName>
    <definedName name="__LIT1" localSheetId="18">#REF!</definedName>
    <definedName name="__LIT1" localSheetId="25">#REF!</definedName>
    <definedName name="__LIT1" localSheetId="26">#REF!</definedName>
    <definedName name="__LIT1" localSheetId="27">#REF!</definedName>
    <definedName name="__LIT1" localSheetId="16">#REF!</definedName>
    <definedName name="__LIT1">#REF!</definedName>
    <definedName name="__MEX1" localSheetId="14">#REF!</definedName>
    <definedName name="__MEX1" localSheetId="18">#REF!</definedName>
    <definedName name="__MEX1" localSheetId="25">#REF!</definedName>
    <definedName name="__MEX1" localSheetId="26">#REF!</definedName>
    <definedName name="__MEX1" localSheetId="27">#REF!</definedName>
    <definedName name="__MEX1" localSheetId="16">#REF!</definedName>
    <definedName name="__MEX1">#REF!</definedName>
    <definedName name="__PTA1" localSheetId="14">#REF!</definedName>
    <definedName name="__PTA1" localSheetId="18">#REF!</definedName>
    <definedName name="__PTA1" localSheetId="25">#REF!</definedName>
    <definedName name="__PTA1" localSheetId="26">#REF!</definedName>
    <definedName name="__PTA1" localSheetId="27">#REF!</definedName>
    <definedName name="__PTA1" localSheetId="16">#REF!</definedName>
    <definedName name="__PTA1">#REF!</definedName>
    <definedName name="__RES2" localSheetId="14">[20]RES!#REF!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32">#REF!</definedName>
    <definedName name="__SAR1" localSheetId="14">#REF!</definedName>
    <definedName name="__SAR1" localSheetId="15">#REF!</definedName>
    <definedName name="__SAR1" localSheetId="17">#REF!</definedName>
    <definedName name="__SAR1" localSheetId="18">#REF!</definedName>
    <definedName name="__SAR1" localSheetId="25">#REF!</definedName>
    <definedName name="__SAR1" localSheetId="26">#REF!</definedName>
    <definedName name="__SAR1" localSheetId="27">#REF!</definedName>
    <definedName name="__SAR1" localSheetId="16">#REF!</definedName>
    <definedName name="__SAR1">#REF!</definedName>
    <definedName name="__SUM2" localSheetId="14">#REF!</definedName>
    <definedName name="__SUM2" localSheetId="15">#REF!</definedName>
    <definedName name="__SUM2" localSheetId="17">#REF!</definedName>
    <definedName name="__SUM2" localSheetId="16">#REF!</definedName>
    <definedName name="__SUM2">#REF!</definedName>
    <definedName name="__TAB1" localSheetId="14">#REF!</definedName>
    <definedName name="__TAB1" localSheetId="17">#REF!</definedName>
    <definedName name="__TAB1">#REF!</definedName>
    <definedName name="__Tab19" localSheetId="14">#REF!</definedName>
    <definedName name="__Tab19">#REF!</definedName>
    <definedName name="__Tab20" localSheetId="14">#REF!</definedName>
    <definedName name="__Tab20">#REF!</definedName>
    <definedName name="__Tab21" localSheetId="14">#REF!</definedName>
    <definedName name="__Tab21">#REF!</definedName>
    <definedName name="__Tab22" localSheetId="14">#REF!</definedName>
    <definedName name="__Tab22">#REF!</definedName>
    <definedName name="__Tab23" localSheetId="14">#REF!</definedName>
    <definedName name="__Tab23">#REF!</definedName>
    <definedName name="__Tab24" localSheetId="14">#REF!</definedName>
    <definedName name="__Tab24">#REF!</definedName>
    <definedName name="__Tab26" localSheetId="14">#REF!</definedName>
    <definedName name="__Tab26">#REF!</definedName>
    <definedName name="__Tab27" localSheetId="14">#REF!</definedName>
    <definedName name="__Tab27">#REF!</definedName>
    <definedName name="__Tab28" localSheetId="14">#REF!</definedName>
    <definedName name="__Tab28">#REF!</definedName>
    <definedName name="__Tab29" localSheetId="14">#REF!</definedName>
    <definedName name="__Tab29">#REF!</definedName>
    <definedName name="__Tab30" localSheetId="14">#REF!</definedName>
    <definedName name="__Tab30">#REF!</definedName>
    <definedName name="__Tab31" localSheetId="14">#REF!</definedName>
    <definedName name="__Tab31">#REF!</definedName>
    <definedName name="__Tab32" localSheetId="14">#REF!</definedName>
    <definedName name="__Tab32">#REF!</definedName>
    <definedName name="__Tab33" localSheetId="14">#REF!</definedName>
    <definedName name="__Tab33">#REF!</definedName>
    <definedName name="__Tab34" localSheetId="14">#REF!</definedName>
    <definedName name="__Tab34">#REF!</definedName>
    <definedName name="__Tab35" localSheetId="14">#REF!</definedName>
    <definedName name="__Tab35">#REF!</definedName>
    <definedName name="__TOT58" localSheetId="32">[2]GROWTH!#REF!</definedName>
    <definedName name="__TOT58" localSheetId="14">[2]GROWTH!#REF!</definedName>
    <definedName name="__TOT58" localSheetId="25">[2]GROWTH!#REF!</definedName>
    <definedName name="__TOT58" localSheetId="16">[2]GROWTH!#REF!</definedName>
    <definedName name="__TOT58">[2]GROWTH!#REF!</definedName>
    <definedName name="__WB2" localSheetId="14">#REF!</definedName>
    <definedName name="__WB2" localSheetId="15">#REF!</definedName>
    <definedName name="__WB2" localSheetId="17">#REF!</definedName>
    <definedName name="__WB2" localSheetId="16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>#REF!</definedName>
    <definedName name="_11__123Graph_AFIG_D" localSheetId="32" hidden="1">#REF!</definedName>
    <definedName name="_11__123Graph_AFIG_D" localSheetId="14" hidden="1">#REF!</definedName>
    <definedName name="_11__123Graph_AFIG_D" localSheetId="15" hidden="1">#REF!</definedName>
    <definedName name="_11__123Graph_AFIG_D" localSheetId="17" hidden="1">#REF!</definedName>
    <definedName name="_11__123Graph_AFIG_D" localSheetId="18" hidden="1">#REF!</definedName>
    <definedName name="_11__123Graph_AFIG_D" localSheetId="25" hidden="1">#REF!</definedName>
    <definedName name="_11__123Graph_AFIG_D" localSheetId="26" hidden="1">#REF!</definedName>
    <definedName name="_11__123Graph_AFIG_D" localSheetId="27" hidden="1">#REF!</definedName>
    <definedName name="_11__123Graph_AFIG_D" localSheetId="16" hidden="1">#REF!</definedName>
    <definedName name="_11__123Graph_AFIG_D" hidden="1">#REF!</definedName>
    <definedName name="_11GAZ_LIABS" localSheetId="14">#REF!</definedName>
    <definedName name="_11GAZ_LIABS" localSheetId="17">#REF!</definedName>
    <definedName name="_11GAZ_LIABS">#REF!</definedName>
    <definedName name="_12__123Graph_AIBA_IBRD" hidden="1">[21]WB!$Q$62:$AK$62</definedName>
    <definedName name="_12INT_RESERVES" localSheetId="14">#REF!</definedName>
    <definedName name="_12INT_RESERVES" localSheetId="15">#REF!</definedName>
    <definedName name="_12INT_RESERVES" localSheetId="17">#REF!</definedName>
    <definedName name="_12INT_RESERVES" localSheetId="16">#REF!</definedName>
    <definedName name="_12INT_RESERVES">#REF!</definedName>
    <definedName name="_15Macros_Import_.qbop" localSheetId="14">[18]!'[Macros Import].qbop'</definedName>
    <definedName name="_15Macros_Import_.qbop" localSheetId="15">[18]!'[Macros Import].qbop'</definedName>
    <definedName name="_15Macros_Import_.qbop" localSheetId="25">[18]!'[Macros Import].qbop'</definedName>
    <definedName name="_15Macros_Import_.qbop" localSheetId="27">[18]!'[Macros Import].qbop'</definedName>
    <definedName name="_15Macros_Import_.qbop">[18]!'[Macros Import].qbop'</definedName>
    <definedName name="_16__123Graph_ATERMS_OF_TRADE" localSheetId="32" hidden="1">#REF!</definedName>
    <definedName name="_16__123Graph_ATERMS_OF_TRADE" localSheetId="14" hidden="1">#REF!</definedName>
    <definedName name="_16__123Graph_ATERMS_OF_TRADE" localSheetId="15" hidden="1">#REF!</definedName>
    <definedName name="_16__123Graph_ATERMS_OF_TRADE" localSheetId="17" hidden="1">#REF!</definedName>
    <definedName name="_16__123Graph_ATERMS_OF_TRADE" localSheetId="18" hidden="1">#REF!</definedName>
    <definedName name="_16__123Graph_ATERMS_OF_TRADE" localSheetId="25" hidden="1">#REF!</definedName>
    <definedName name="_16__123Graph_ATERMS_OF_TRADE" localSheetId="26" hidden="1">#REF!</definedName>
    <definedName name="_16__123Graph_ATERMS_OF_TRADE" localSheetId="27" hidden="1">#REF!</definedName>
    <definedName name="_16__123Graph_ATERMS_OF_TRADE" localSheetId="16" hidden="1">#REF!</definedName>
    <definedName name="_16__123Graph_ATERMS_OF_TRADE" hidden="1">#REF!</definedName>
    <definedName name="_17__123Graph_AWB_ADJ_PRJ" hidden="1">[21]WB!$Q$255:$AK$255</definedName>
    <definedName name="_19__123Graph_BCPI_ER_LOG" localSheetId="32" hidden="1">[21]ER!#REF!</definedName>
    <definedName name="_19__123Graph_BCPI_ER_LOG" localSheetId="14" hidden="1">[21]ER!#REF!</definedName>
    <definedName name="_19__123Graph_BCPI_ER_LOG" localSheetId="15" hidden="1">[21]ER!#REF!</definedName>
    <definedName name="_19__123Graph_BCPI_ER_LOG" localSheetId="17" hidden="1">[21]ER!#REF!</definedName>
    <definedName name="_19__123Graph_BCPI_ER_LOG" localSheetId="25" hidden="1">[21]ER!#REF!</definedName>
    <definedName name="_19__123Graph_BCPI_ER_LOG" localSheetId="16" hidden="1">[21]ER!#REF!</definedName>
    <definedName name="_19__123Graph_BCPI_ER_LOG" hidden="1">[21]ER!#REF!</definedName>
    <definedName name="_1987">#N/A</definedName>
    <definedName name="_1IMPRESION" localSheetId="14">#REF!</definedName>
    <definedName name="_1IMPRESION" localSheetId="15">#REF!</definedName>
    <definedName name="_1IMPRESION" localSheetId="17">#REF!</definedName>
    <definedName name="_1IMPRESION" localSheetId="16">#REF!</definedName>
    <definedName name="_1IMPRESION">#REF!</definedName>
    <definedName name="_1r" localSheetId="14">#REF!</definedName>
    <definedName name="_1r" localSheetId="15">#REF!</definedName>
    <definedName name="_1r" localSheetId="17">#REF!</definedName>
    <definedName name="_1r" localSheetId="16">#REF!</definedName>
    <definedName name="_1r">#REF!</definedName>
    <definedName name="_2">#N/A</definedName>
    <definedName name="_20__123Graph_BIBA_IBRD" localSheetId="32" hidden="1">[21]WB!#REF!</definedName>
    <definedName name="_20__123Graph_BIBA_IBRD" localSheetId="14" hidden="1">[21]WB!#REF!</definedName>
    <definedName name="_20__123Graph_BIBA_IBRD" localSheetId="15" hidden="1">[21]WB!#REF!</definedName>
    <definedName name="_20__123Graph_BIBA_IBRD" localSheetId="17" hidden="1">[21]WB!#REF!</definedName>
    <definedName name="_20__123Graph_BIBA_IBRD" localSheetId="25" hidden="1">[21]WB!#REF!</definedName>
    <definedName name="_20__123Graph_BIBA_IBRD" localSheetId="16" hidden="1">[21]WB!#REF!</definedName>
    <definedName name="_20__123Graph_BIBA_IBRD" hidden="1">[21]WB!#REF!</definedName>
    <definedName name="_24__123Graph_BTERMS_OF_TRADE" localSheetId="32" hidden="1">#REF!</definedName>
    <definedName name="_24__123Graph_BTERMS_OF_TRADE" localSheetId="14" hidden="1">#REF!</definedName>
    <definedName name="_24__123Graph_BTERMS_OF_TRADE" localSheetId="15" hidden="1">#REF!</definedName>
    <definedName name="_24__123Graph_BTERMS_OF_TRADE" localSheetId="17" hidden="1">#REF!</definedName>
    <definedName name="_24__123Graph_BTERMS_OF_TRADE" localSheetId="18" hidden="1">#REF!</definedName>
    <definedName name="_24__123Graph_BTERMS_OF_TRADE" localSheetId="25" hidden="1">#REF!</definedName>
    <definedName name="_24__123Graph_BTERMS_OF_TRADE" localSheetId="26" hidden="1">#REF!</definedName>
    <definedName name="_24__123Graph_BTERMS_OF_TRADE" localSheetId="27" hidden="1">#REF!</definedName>
    <definedName name="_24__123Graph_BTERMS_OF_TRADE" localSheetId="16" hidden="1">#REF!</definedName>
    <definedName name="_24__123Graph_BTERMS_OF_TRADE" hidden="1">#REF!</definedName>
    <definedName name="_24Macros_Import_.qbop" localSheetId="14">[22]!'[Macros Import].qbop'</definedName>
    <definedName name="_24Macros_Import_.qbop" localSheetId="15">[22]!'[Macros Import].qbop'</definedName>
    <definedName name="_24Macros_Import_.qbop" localSheetId="25">[22]!'[Macros Import].qbop'</definedName>
    <definedName name="_24Macros_Import_.qbop" localSheetId="27">[22]!'[Macros Import].qbop'</definedName>
    <definedName name="_24Macros_Import_.qbop">[22]!'[Macros Import].qbop'</definedName>
    <definedName name="_25__123Graph_ACPI_ER_LOG" hidden="1">[23]ER!#REF!</definedName>
    <definedName name="_25__123Graph_BWB_ADJ_PRJ" hidden="1">[21]WB!$Q$257:$AK$257</definedName>
    <definedName name="_26__123Graph_BCPI_ER_LOG" hidden="1">[23]ER!#REF!</definedName>
    <definedName name="_27__123Graph_ACPI_ER_LOG" hidden="1">[9]ER!#REF!</definedName>
    <definedName name="_27__123Graph_BIBA_IBRD" hidden="1">[23]WB!#REF!</definedName>
    <definedName name="_28B.2_B.3" localSheetId="14">#REF!</definedName>
    <definedName name="_28B.2_B.3" localSheetId="15">#REF!</definedName>
    <definedName name="_28B.2_B.3" localSheetId="17">#REF!</definedName>
    <definedName name="_28B.2_B.3" localSheetId="16">#REF!</definedName>
    <definedName name="_28B.2_B.3">#REF!</definedName>
    <definedName name="_29__123Graph_XFIG_D" localSheetId="32" hidden="1">#REF!</definedName>
    <definedName name="_29__123Graph_XFIG_D" localSheetId="14" hidden="1">#REF!</definedName>
    <definedName name="_29__123Graph_XFIG_D" localSheetId="15" hidden="1">#REF!</definedName>
    <definedName name="_29__123Graph_XFIG_D" localSheetId="17" hidden="1">#REF!</definedName>
    <definedName name="_29__123Graph_XFIG_D" localSheetId="18" hidden="1">#REF!</definedName>
    <definedName name="_29__123Graph_XFIG_D" localSheetId="25" hidden="1">#REF!</definedName>
    <definedName name="_29__123Graph_XFIG_D" localSheetId="26" hidden="1">#REF!</definedName>
    <definedName name="_29__123Graph_XFIG_D" localSheetId="27" hidden="1">#REF!</definedName>
    <definedName name="_29__123Graph_XFIG_D" localSheetId="16" hidden="1">#REF!</definedName>
    <definedName name="_29__123Graph_XFIG_D" hidden="1">#REF!</definedName>
    <definedName name="_29B.4___5" localSheetId="14">#REF!</definedName>
    <definedName name="_29B.4___5" localSheetId="17">#REF!</definedName>
    <definedName name="_29B.4___5">#REF!</definedName>
    <definedName name="_2IMPRESION" localSheetId="14">#REF!</definedName>
    <definedName name="_2IMPRESION">#REF!</definedName>
    <definedName name="_2Macros_Import_.qbop" localSheetId="14">[24]!'[Macros Import].qbop'</definedName>
    <definedName name="_2Macros_Import_.qbop" localSheetId="15">[24]!'[Macros Import].qbop'</definedName>
    <definedName name="_2Macros_Import_.qbop" localSheetId="25">[24]!'[Macros Import].qbop'</definedName>
    <definedName name="_2Macros_Import_.qbop" localSheetId="27">[24]!'[Macros Import].qbop'</definedName>
    <definedName name="_2Macros_Import_.qbop">[24]!'[Macros Import].qbop'</definedName>
    <definedName name="_3">#N/A</definedName>
    <definedName name="_3.__No_club_de_París__Después_del_30_Jun_84" localSheetId="32">#REF!</definedName>
    <definedName name="_3.__No_club_de_París__Después_del_30_Jun_84" localSheetId="14">#REF!</definedName>
    <definedName name="_3.__No_club_de_París__Después_del_30_Jun_84" localSheetId="15">#REF!</definedName>
    <definedName name="_3.__No_club_de_París__Después_del_30_Jun_84" localSheetId="17">#REF!</definedName>
    <definedName name="_3.__No_club_de_París__Después_del_30_Jun_84" localSheetId="18">#REF!</definedName>
    <definedName name="_3.__No_club_de_París__Después_del_30_Jun_84" localSheetId="25">#REF!</definedName>
    <definedName name="_3.__No_club_de_París__Después_del_30_Jun_84" localSheetId="26">#REF!</definedName>
    <definedName name="_3.__No_club_de_París__Después_del_30_Jun_84" localSheetId="27">#REF!</definedName>
    <definedName name="_3.__No_club_de_París__Después_del_30_Jun_84" localSheetId="16">#REF!</definedName>
    <definedName name="_3.__No_club_de_París__Después_del_30_Jun_84">#REF!</definedName>
    <definedName name="_3__123Graph_ACPI_ER_LOG" localSheetId="14" hidden="1">[9]ER!#REF!</definedName>
    <definedName name="_3__123Graph_ACPI_ER_LOG" localSheetId="15" hidden="1">[9]ER!#REF!</definedName>
    <definedName name="_3__123Graph_ACPI_ER_LOG" localSheetId="17" hidden="1">[9]ER!#REF!</definedName>
    <definedName name="_3__123Graph_ACPI_ER_LOG" localSheetId="16" hidden="1">[9]ER!#REF!</definedName>
    <definedName name="_3__123Graph_ACPI_ER_LOG" hidden="1">[9]ER!#REF!</definedName>
    <definedName name="_30__123Graph_XREALEX_WAGE" localSheetId="32" hidden="1">[25]PRIVATE!#REF!</definedName>
    <definedName name="_30__123Graph_XREALEX_WAGE" localSheetId="14" hidden="1">[25]PRIVATE!#REF!</definedName>
    <definedName name="_30__123Graph_XREALEX_WAGE" localSheetId="15" hidden="1">[25]PRIVATE!#REF!</definedName>
    <definedName name="_30__123Graph_XREALEX_WAGE" localSheetId="17" hidden="1">[25]PRIVATE!#REF!</definedName>
    <definedName name="_30__123Graph_XREALEX_WAGE" localSheetId="25" hidden="1">[25]PRIVATE!#REF!</definedName>
    <definedName name="_30__123Graph_XREALEX_WAGE" localSheetId="26" hidden="1">[26]PRIVATE!#REF!</definedName>
    <definedName name="_30__123Graph_XREALEX_WAGE" localSheetId="27" hidden="1">[26]PRIVATE!#REF!</definedName>
    <definedName name="_30__123Graph_XREALEX_WAGE" localSheetId="16" hidden="1">[25]PRIVATE!#REF!</definedName>
    <definedName name="_30__123Graph_XREALEX_WAGE" hidden="1">[25]PRIVATE!#REF!</definedName>
    <definedName name="_30CONSOL_B2" localSheetId="14">#REF!</definedName>
    <definedName name="_30CONSOL_B2" localSheetId="15">#REF!</definedName>
    <definedName name="_30CONSOL_B2" localSheetId="17">#REF!</definedName>
    <definedName name="_30CONSOL_B2" localSheetId="16">#REF!</definedName>
    <definedName name="_30CONSOL_B2">#REF!</definedName>
    <definedName name="_31CONSOL_DEPOSITS" localSheetId="14">'[27]A 11'!#REF!</definedName>
    <definedName name="_31CONSOL_DEPOSITS" localSheetId="15">'[27]A 11'!#REF!</definedName>
    <definedName name="_31CONSOL_DEPOSITS" localSheetId="17">'[27]A 11'!#REF!</definedName>
    <definedName name="_31CONSOL_DEPOSITS" localSheetId="16">'[27]A 11'!#REF!</definedName>
    <definedName name="_31CONSOL_DEPOSITS">'[27]A 11'!#REF!</definedName>
    <definedName name="_32FA_L" localSheetId="14">#REF!</definedName>
    <definedName name="_32FA_L" localSheetId="15">#REF!</definedName>
    <definedName name="_32FA_L" localSheetId="17">#REF!</definedName>
    <definedName name="_32FA_L" localSheetId="16">#REF!</definedName>
    <definedName name="_32FA_L">#REF!</definedName>
    <definedName name="_33GAZ_LIABS" localSheetId="14">#REF!</definedName>
    <definedName name="_33GAZ_LIABS" localSheetId="15">#REF!</definedName>
    <definedName name="_33GAZ_LIABS" localSheetId="17">#REF!</definedName>
    <definedName name="_33GAZ_LIABS" localSheetId="16">#REF!</definedName>
    <definedName name="_33GAZ_LIABS">#REF!</definedName>
    <definedName name="_34__123Graph_XTERMS_OF_TRADE" localSheetId="32" hidden="1">#REF!</definedName>
    <definedName name="_34__123Graph_XTERMS_OF_TRADE" localSheetId="14" hidden="1">#REF!</definedName>
    <definedName name="_34__123Graph_XTERMS_OF_TRADE" localSheetId="17" hidden="1">#REF!</definedName>
    <definedName name="_34__123Graph_XTERMS_OF_TRADE" localSheetId="18" hidden="1">#REF!</definedName>
    <definedName name="_34__123Graph_XTERMS_OF_TRADE" localSheetId="25" hidden="1">#REF!</definedName>
    <definedName name="_34__123Graph_XTERMS_OF_TRADE" localSheetId="26" hidden="1">#REF!</definedName>
    <definedName name="_34__123Graph_XTERMS_OF_TRADE" localSheetId="27" hidden="1">#REF!</definedName>
    <definedName name="_34__123Graph_XTERMS_OF_TRADE" localSheetId="16" hidden="1">#REF!</definedName>
    <definedName name="_34__123Graph_XTERMS_OF_TRADE" hidden="1">#REF!</definedName>
    <definedName name="_34INT_RESERVES" localSheetId="14">#REF!</definedName>
    <definedName name="_34INT_RESERVES">#REF!</definedName>
    <definedName name="_39__123Graph_BCPI_ER_LOG" localSheetId="14" hidden="1">[9]ER!#REF!</definedName>
    <definedName name="_39__123Graph_BCPI_ER_LOG" hidden="1">[9]ER!#REF!</definedName>
    <definedName name="_4">#N/A</definedName>
    <definedName name="_4__123Graph_BCPI_ER_LOG" localSheetId="14" hidden="1">[9]ER!#REF!</definedName>
    <definedName name="_4__123Graph_BCPI_ER_LOG" hidden="1">[9]ER!#REF!</definedName>
    <definedName name="_5">#N/A</definedName>
    <definedName name="_5__123Graph_BIBA_IBRD" hidden="1">[9]WB!#REF!</definedName>
    <definedName name="_51__123Graph_BIBA_IBRD" hidden="1">[9]WB!#REF!</definedName>
    <definedName name="_52B.2_B.3" localSheetId="14">#REF!</definedName>
    <definedName name="_52B.2_B.3" localSheetId="15">#REF!</definedName>
    <definedName name="_52B.2_B.3" localSheetId="17">#REF!</definedName>
    <definedName name="_52B.2_B.3" localSheetId="16">#REF!</definedName>
    <definedName name="_52B.2_B.3">#REF!</definedName>
    <definedName name="_53B.4___5" localSheetId="14">#REF!</definedName>
    <definedName name="_53B.4___5" localSheetId="15">#REF!</definedName>
    <definedName name="_53B.4___5" localSheetId="17">#REF!</definedName>
    <definedName name="_53B.4___5" localSheetId="16">#REF!</definedName>
    <definedName name="_53B.4___5">#REF!</definedName>
    <definedName name="_54CONSOL_B2" localSheetId="14">#REF!</definedName>
    <definedName name="_54CONSOL_B2" localSheetId="15">#REF!</definedName>
    <definedName name="_54CONSOL_B2" localSheetId="17">#REF!</definedName>
    <definedName name="_54CONSOL_B2" localSheetId="16">#REF!</definedName>
    <definedName name="_54CONSOL_B2">#REF!</definedName>
    <definedName name="_6">#N/A</definedName>
    <definedName name="_68CONSOL_DEPOSITS" localSheetId="14">'[19]A 11'!#REF!</definedName>
    <definedName name="_68CONSOL_DEPOSITS" localSheetId="15">'[19]A 11'!#REF!</definedName>
    <definedName name="_68CONSOL_DEPOSITS" localSheetId="17">'[19]A 11'!#REF!</definedName>
    <definedName name="_68CONSOL_DEPOSITS" localSheetId="16">'[19]A 11'!#REF!</definedName>
    <definedName name="_68CONSOL_DEPOSITS">'[19]A 11'!#REF!</definedName>
    <definedName name="_69FA_L" localSheetId="14">#REF!</definedName>
    <definedName name="_69FA_L" localSheetId="15">#REF!</definedName>
    <definedName name="_69FA_L" localSheetId="17">#REF!</definedName>
    <definedName name="_69FA_L" localSheetId="16">#REF!</definedName>
    <definedName name="_69FA_L">#REF!</definedName>
    <definedName name="_6B.2_B.3" localSheetId="14">#REF!</definedName>
    <definedName name="_6B.2_B.3" localSheetId="15">#REF!</definedName>
    <definedName name="_6B.2_B.3" localSheetId="17">#REF!</definedName>
    <definedName name="_6B.2_B.3" localSheetId="16">#REF!</definedName>
    <definedName name="_6B.2_B.3">#REF!</definedName>
    <definedName name="_7">#N/A</definedName>
    <definedName name="_7__123Graph_ACPI_ER_LOG" localSheetId="32" hidden="1">[21]ER!#REF!</definedName>
    <definedName name="_7__123Graph_ACPI_ER_LOG" localSheetId="14" hidden="1">[21]ER!#REF!</definedName>
    <definedName name="_7__123Graph_ACPI_ER_LOG" localSheetId="15" hidden="1">[21]ER!#REF!</definedName>
    <definedName name="_7__123Graph_ACPI_ER_LOG" localSheetId="17" hidden="1">[21]ER!#REF!</definedName>
    <definedName name="_7__123Graph_ACPI_ER_LOG" localSheetId="25" hidden="1">[21]ER!#REF!</definedName>
    <definedName name="_7__123Graph_ACPI_ER_LOG" localSheetId="26" hidden="1">[28]ER!#REF!</definedName>
    <definedName name="_7__123Graph_ACPI_ER_LOG" localSheetId="27" hidden="1">[28]ER!#REF!</definedName>
    <definedName name="_7__123Graph_ACPI_ER_LOG" localSheetId="16" hidden="1">[21]ER!#REF!</definedName>
    <definedName name="_7__123Graph_ACPI_ER_LOG" hidden="1">[21]ER!#REF!</definedName>
    <definedName name="_70GAZ_LIABS" localSheetId="14">#REF!</definedName>
    <definedName name="_70GAZ_LIABS" localSheetId="15">#REF!</definedName>
    <definedName name="_70GAZ_LIABS" localSheetId="17">#REF!</definedName>
    <definedName name="_70GAZ_LIABS" localSheetId="16">#REF!</definedName>
    <definedName name="_70GAZ_LIABS">#REF!</definedName>
    <definedName name="_71INT_RESERVES" localSheetId="14">#REF!</definedName>
    <definedName name="_71INT_RESERVES" localSheetId="15">#REF!</definedName>
    <definedName name="_71INT_RESERVES" localSheetId="17">#REF!</definedName>
    <definedName name="_71INT_RESERVES" localSheetId="16">#REF!</definedName>
    <definedName name="_71INT_RESERVES">#REF!</definedName>
    <definedName name="_7B.4___5" localSheetId="14">#REF!</definedName>
    <definedName name="_7B.4___5" localSheetId="15">#REF!</definedName>
    <definedName name="_7B.4___5" localSheetId="17">#REF!</definedName>
    <definedName name="_7B.4___5" localSheetId="16">#REF!</definedName>
    <definedName name="_7B.4___5">#REF!</definedName>
    <definedName name="_8">#N/A</definedName>
    <definedName name="_88" localSheetId="32">#REF!</definedName>
    <definedName name="_88" localSheetId="14">#REF!</definedName>
    <definedName name="_88" localSheetId="15">#REF!</definedName>
    <definedName name="_88" localSheetId="17">#REF!</definedName>
    <definedName name="_88" localSheetId="18">#REF!</definedName>
    <definedName name="_88" localSheetId="25">#REF!</definedName>
    <definedName name="_88" localSheetId="26">#REF!</definedName>
    <definedName name="_88" localSheetId="27">#REF!</definedName>
    <definedName name="_88" localSheetId="16">#REF!</definedName>
    <definedName name="_88">#REF!</definedName>
    <definedName name="_89" localSheetId="32">#REF!</definedName>
    <definedName name="_89" localSheetId="14">#REF!</definedName>
    <definedName name="_89" localSheetId="17">#REF!</definedName>
    <definedName name="_89" localSheetId="18">#REF!</definedName>
    <definedName name="_89" localSheetId="25">#REF!</definedName>
    <definedName name="_89" localSheetId="26">#REF!</definedName>
    <definedName name="_89" localSheetId="27">#REF!</definedName>
    <definedName name="_89" localSheetId="16">#REF!</definedName>
    <definedName name="_89">#REF!</definedName>
    <definedName name="_8CONSOL_B2" localSheetId="14">#REF!</definedName>
    <definedName name="_8CONSOL_B2" localSheetId="17">#REF!</definedName>
    <definedName name="_8CONSOL_B2">#REF!</definedName>
    <definedName name="_9CONSOL_DEPOSITS" localSheetId="14">'[29]A 11'!#REF!</definedName>
    <definedName name="_9CONSOL_DEPOSITS" localSheetId="17">'[29]A 11'!#REF!</definedName>
    <definedName name="_9CONSOL_DEPOSITS">'[29]A 11'!#REF!</definedName>
    <definedName name="_aaV110" localSheetId="32">[30]QNEWLOR!#REF!</definedName>
    <definedName name="_aaV110" localSheetId="14">[30]QNEWLOR!#REF!</definedName>
    <definedName name="_aaV110" localSheetId="17">[30]QNEWLOR!#REF!</definedName>
    <definedName name="_aaV110" localSheetId="25">[30]QNEWLOR!#REF!</definedName>
    <definedName name="_aaV110" localSheetId="26">[31]QNEWLOR!#REF!</definedName>
    <definedName name="_aaV110" localSheetId="27">[31]QNEWLOR!#REF!</definedName>
    <definedName name="_aaV110">[30]QNEWLOR!#REF!</definedName>
    <definedName name="_aIV114" localSheetId="32">[30]QNEWLOR!#REF!</definedName>
    <definedName name="_aIV114" localSheetId="14">[30]QNEWLOR!#REF!</definedName>
    <definedName name="_aIV114" localSheetId="17">[30]QNEWLOR!#REF!</definedName>
    <definedName name="_aIV114" localSheetId="25">[30]QNEWLOR!#REF!</definedName>
    <definedName name="_aIV114" localSheetId="26">[31]QNEWLOR!#REF!</definedName>
    <definedName name="_aIV114" localSheetId="27">[31]QNEWLOR!#REF!</definedName>
    <definedName name="_aIV114">[30]QNEWLOR!#REF!</definedName>
    <definedName name="_aIV190" localSheetId="14">[30]QNEWLOR!#REF!</definedName>
    <definedName name="_aIV190" localSheetId="17">[30]QNEWLOR!#REF!</definedName>
    <definedName name="_aIV190">[30]QNEWLOR!#REF!</definedName>
    <definedName name="_AUS1" localSheetId="32">#REF!</definedName>
    <definedName name="_AUS1" localSheetId="14">#REF!</definedName>
    <definedName name="_AUS1" localSheetId="15">#REF!</definedName>
    <definedName name="_AUS1" localSheetId="17">#REF!</definedName>
    <definedName name="_AUS1" localSheetId="18">#REF!</definedName>
    <definedName name="_AUS1" localSheetId="25">#REF!</definedName>
    <definedName name="_AUS1" localSheetId="26">#REF!</definedName>
    <definedName name="_AUS1" localSheetId="27">#REF!</definedName>
    <definedName name="_AUS1" localSheetId="16">#REF!</definedName>
    <definedName name="_AUS1">#REF!</definedName>
    <definedName name="_bla2" localSheetId="32" hidden="1">#REF!</definedName>
    <definedName name="_bla2" localSheetId="14" hidden="1">#REF!</definedName>
    <definedName name="_bla2" localSheetId="17" hidden="1">#REF!</definedName>
    <definedName name="_bla2" localSheetId="18" hidden="1">#REF!</definedName>
    <definedName name="_bla2" localSheetId="25" hidden="1">#REF!</definedName>
    <definedName name="_bla2" localSheetId="26" hidden="1">#REF!</definedName>
    <definedName name="_bla2" localSheetId="27" hidden="1">#REF!</definedName>
    <definedName name="_bla2" localSheetId="16" hidden="1">#REF!</definedName>
    <definedName name="_bla2" hidden="1">#REF!</definedName>
    <definedName name="_bla3" localSheetId="32" hidden="1">#REF!</definedName>
    <definedName name="_bla3" localSheetId="14" hidden="1">#REF!</definedName>
    <definedName name="_bla3" localSheetId="17" hidden="1">#REF!</definedName>
    <definedName name="_bla3" localSheetId="18" hidden="1">#REF!</definedName>
    <definedName name="_bla3" localSheetId="25" hidden="1">#REF!</definedName>
    <definedName name="_bla3" localSheetId="26" hidden="1">#REF!</definedName>
    <definedName name="_bla3" localSheetId="27" hidden="1">#REF!</definedName>
    <definedName name="_bla3" localSheetId="16" hidden="1">#REF!</definedName>
    <definedName name="_bla3" hidden="1">#REF!</definedName>
    <definedName name="_bla4" localSheetId="14" hidden="1">#REF!</definedName>
    <definedName name="_bla4" localSheetId="18" hidden="1">#REF!</definedName>
    <definedName name="_bla4" localSheetId="25" hidden="1">#REF!</definedName>
    <definedName name="_bla4" localSheetId="26" hidden="1">#REF!</definedName>
    <definedName name="_bla4" localSheetId="27" hidden="1">#REF!</definedName>
    <definedName name="_bla4" localSheetId="16" hidden="1">#REF!</definedName>
    <definedName name="_bla4" hidden="1">#REF!</definedName>
    <definedName name="_BOP2" localSheetId="14">[32]BoP!#REF!</definedName>
    <definedName name="_BOP2">[32]BoP!#REF!</definedName>
    <definedName name="_D" localSheetId="14">#REF!</definedName>
    <definedName name="_D" localSheetId="15">#REF!</definedName>
    <definedName name="_D" localSheetId="17">#REF!</definedName>
    <definedName name="_D" localSheetId="16">#REF!</definedName>
    <definedName name="_D">#REF!</definedName>
    <definedName name="_DEG1" localSheetId="14">#REF!</definedName>
    <definedName name="_DEG1" localSheetId="15">#REF!</definedName>
    <definedName name="_DEG1" localSheetId="17">#REF!</definedName>
    <definedName name="_DEG1" localSheetId="18">#REF!</definedName>
    <definedName name="_DEG1" localSheetId="25">#REF!</definedName>
    <definedName name="_DEG1" localSheetId="26">#REF!</definedName>
    <definedName name="_DEG1" localSheetId="27">#REF!</definedName>
    <definedName name="_DEG1" localSheetId="16">#REF!</definedName>
    <definedName name="_DEG1">#REF!</definedName>
    <definedName name="_DKR1" localSheetId="14">#REF!</definedName>
    <definedName name="_DKR1" localSheetId="17">#REF!</definedName>
    <definedName name="_DKR1" localSheetId="18">#REF!</definedName>
    <definedName name="_DKR1" localSheetId="25">#REF!</definedName>
    <definedName name="_DKR1" localSheetId="26">#REF!</definedName>
    <definedName name="_DKR1" localSheetId="27">#REF!</definedName>
    <definedName name="_DKR1" localSheetId="16">#REF!</definedName>
    <definedName name="_DKR1">#REF!</definedName>
    <definedName name="_DLX1.EMA" localSheetId="14">#REF!</definedName>
    <definedName name="_DLX1.EMA" localSheetId="18">#REF!</definedName>
    <definedName name="_DLX1.EMA" localSheetId="25">#REF!</definedName>
    <definedName name="_DLX1.EMA" localSheetId="26">#REF!</definedName>
    <definedName name="_DLX1.EMA" localSheetId="27">#REF!</definedName>
    <definedName name="_DLX1.EMA" localSheetId="16">#REF!</definedName>
    <definedName name="_DLX1.EMA">#REF!</definedName>
    <definedName name="_DLX1.EMG" localSheetId="14">#REF!</definedName>
    <definedName name="_DLX1.EMG" localSheetId="18">#REF!</definedName>
    <definedName name="_DLX1.EMG" localSheetId="25">#REF!</definedName>
    <definedName name="_DLX1.EMG" localSheetId="26">#REF!</definedName>
    <definedName name="_DLX1.EMG" localSheetId="27">#REF!</definedName>
    <definedName name="_DLX1.EMG" localSheetId="16">#REF!</definedName>
    <definedName name="_DLX1.EMG">#REF!</definedName>
    <definedName name="_DLX10.EMA" localSheetId="14">#REF!</definedName>
    <definedName name="_DLX10.EMA" localSheetId="18">#REF!</definedName>
    <definedName name="_DLX10.EMA" localSheetId="25">#REF!</definedName>
    <definedName name="_DLX10.EMA" localSheetId="26">#REF!</definedName>
    <definedName name="_DLX10.EMA" localSheetId="27">#REF!</definedName>
    <definedName name="_DLX10.EMA" localSheetId="16">#REF!</definedName>
    <definedName name="_DLX10.EMA">#REF!</definedName>
    <definedName name="_DLX11.EMA" localSheetId="14">#REF!</definedName>
    <definedName name="_DLX11.EMA" localSheetId="18">#REF!</definedName>
    <definedName name="_DLX11.EMA" localSheetId="25">#REF!</definedName>
    <definedName name="_DLX11.EMA" localSheetId="26">#REF!</definedName>
    <definedName name="_DLX11.EMA" localSheetId="27">#REF!</definedName>
    <definedName name="_DLX11.EMA" localSheetId="16">#REF!</definedName>
    <definedName name="_DLX11.EMA">#REF!</definedName>
    <definedName name="_DLX12.EMA" localSheetId="14">#REF!</definedName>
    <definedName name="_DLX12.EMA" localSheetId="18">#REF!</definedName>
    <definedName name="_DLX12.EMA" localSheetId="25">#REF!</definedName>
    <definedName name="_DLX12.EMA" localSheetId="26">#REF!</definedName>
    <definedName name="_DLX12.EMA" localSheetId="27">#REF!</definedName>
    <definedName name="_DLX12.EMA" localSheetId="16">#REF!</definedName>
    <definedName name="_DLX12.EMA">#REF!</definedName>
    <definedName name="_DLX13.EMA" localSheetId="14">#REF!</definedName>
    <definedName name="_DLX13.EMA" localSheetId="18">#REF!</definedName>
    <definedName name="_DLX13.EMA" localSheetId="25">#REF!</definedName>
    <definedName name="_DLX13.EMA" localSheetId="26">#REF!</definedName>
    <definedName name="_DLX13.EMA" localSheetId="27">#REF!</definedName>
    <definedName name="_DLX13.EMA" localSheetId="16">#REF!</definedName>
    <definedName name="_DLX13.EMA">#REF!</definedName>
    <definedName name="_DLX14.EMA" localSheetId="14">#REF!</definedName>
    <definedName name="_DLX14.EMA" localSheetId="18">#REF!</definedName>
    <definedName name="_DLX14.EMA" localSheetId="25">#REF!</definedName>
    <definedName name="_DLX14.EMA" localSheetId="26">#REF!</definedName>
    <definedName name="_DLX14.EMA" localSheetId="27">#REF!</definedName>
    <definedName name="_DLX14.EMA" localSheetId="16">#REF!</definedName>
    <definedName name="_DLX14.EMA">#REF!</definedName>
    <definedName name="_DLX16.EMA" localSheetId="14">#REF!</definedName>
    <definedName name="_DLX16.EMA" localSheetId="18">#REF!</definedName>
    <definedName name="_DLX16.EMA" localSheetId="25">#REF!</definedName>
    <definedName name="_DLX16.EMA" localSheetId="26">#REF!</definedName>
    <definedName name="_DLX16.EMA" localSheetId="27">#REF!</definedName>
    <definedName name="_DLX16.EMA" localSheetId="16">#REF!</definedName>
    <definedName name="_DLX16.EMA">#REF!</definedName>
    <definedName name="_DLX2.EMA" localSheetId="32">#REF!,#REF!</definedName>
    <definedName name="_DLX2.EMA" localSheetId="14">#REF!,#REF!</definedName>
    <definedName name="_DLX2.EMA" localSheetId="15">#REF!,#REF!</definedName>
    <definedName name="_DLX2.EMA" localSheetId="17">#REF!,#REF!</definedName>
    <definedName name="_DLX2.EMA" localSheetId="18">#REF!,#REF!</definedName>
    <definedName name="_DLX2.EMA" localSheetId="25">#REF!,#REF!</definedName>
    <definedName name="_DLX2.EMA" localSheetId="26">#REF!,#REF!</definedName>
    <definedName name="_DLX2.EMA" localSheetId="27">#REF!,#REF!</definedName>
    <definedName name="_DLX2.EMA" localSheetId="16">#REF!,#REF!</definedName>
    <definedName name="_DLX2.EMA">#REF!,#REF!</definedName>
    <definedName name="_DLX2.EMG" localSheetId="32">#REF!</definedName>
    <definedName name="_DLX2.EMG" localSheetId="14">#REF!</definedName>
    <definedName name="_DLX2.EMG" localSheetId="15">#REF!</definedName>
    <definedName name="_DLX2.EMG" localSheetId="17">#REF!</definedName>
    <definedName name="_DLX2.EMG" localSheetId="18">#REF!</definedName>
    <definedName name="_DLX2.EMG" localSheetId="25">#REF!</definedName>
    <definedName name="_DLX2.EMG" localSheetId="26">#REF!</definedName>
    <definedName name="_DLX2.EMG" localSheetId="27">#REF!</definedName>
    <definedName name="_DLX2.EMG" localSheetId="16">#REF!</definedName>
    <definedName name="_DLX2.EMG">#REF!</definedName>
    <definedName name="_DLX4.EMA" localSheetId="32">#REF!</definedName>
    <definedName name="_DLX4.EMA" localSheetId="14">#REF!</definedName>
    <definedName name="_DLX4.EMA" localSheetId="17">#REF!</definedName>
    <definedName name="_DLX4.EMA" localSheetId="18">#REF!</definedName>
    <definedName name="_DLX4.EMA" localSheetId="25">#REF!</definedName>
    <definedName name="_DLX4.EMA" localSheetId="26">#REF!</definedName>
    <definedName name="_DLX4.EMA" localSheetId="27">#REF!</definedName>
    <definedName name="_DLX4.EMA" localSheetId="16">#REF!</definedName>
    <definedName name="_DLX4.EMA">#REF!</definedName>
    <definedName name="_DLX4.EMG" localSheetId="32">#REF!</definedName>
    <definedName name="_DLX4.EMG" localSheetId="14">#REF!</definedName>
    <definedName name="_DLX4.EMG" localSheetId="17">#REF!</definedName>
    <definedName name="_DLX4.EMG" localSheetId="18">#REF!</definedName>
    <definedName name="_DLX4.EMG" localSheetId="25">#REF!</definedName>
    <definedName name="_DLX4.EMG" localSheetId="26">#REF!</definedName>
    <definedName name="_DLX4.EMG" localSheetId="27">#REF!</definedName>
    <definedName name="_DLX4.EMG" localSheetId="16">#REF!</definedName>
    <definedName name="_DLX4.EMG">#REF!</definedName>
    <definedName name="_DLX5.EMA" localSheetId="14">#REF!</definedName>
    <definedName name="_DLX5.EMA" localSheetId="18">#REF!</definedName>
    <definedName name="_DLX5.EMA" localSheetId="25">#REF!</definedName>
    <definedName name="_DLX5.EMA" localSheetId="26">#REF!</definedName>
    <definedName name="_DLX5.EMA" localSheetId="27">#REF!</definedName>
    <definedName name="_DLX5.EMA" localSheetId="16">#REF!</definedName>
    <definedName name="_DLX5.EMA">#REF!</definedName>
    <definedName name="_DLX6.EMA" localSheetId="14">#REF!</definedName>
    <definedName name="_DLX6.EMA" localSheetId="18">#REF!</definedName>
    <definedName name="_DLX6.EMA" localSheetId="25">#REF!</definedName>
    <definedName name="_DLX6.EMA" localSheetId="26">#REF!</definedName>
    <definedName name="_DLX6.EMA" localSheetId="27">#REF!</definedName>
    <definedName name="_DLX6.EMA" localSheetId="16">#REF!</definedName>
    <definedName name="_DLX6.EMA">#REF!</definedName>
    <definedName name="_DLX7.EMA" localSheetId="14">#REF!</definedName>
    <definedName name="_DLX7.EMA" localSheetId="18">#REF!</definedName>
    <definedName name="_DLX7.EMA" localSheetId="25">#REF!</definedName>
    <definedName name="_DLX7.EMA" localSheetId="26">#REF!</definedName>
    <definedName name="_DLX7.EMA" localSheetId="27">#REF!</definedName>
    <definedName name="_DLX7.EMA" localSheetId="16">#REF!</definedName>
    <definedName name="_DLX7.EMA">#REF!</definedName>
    <definedName name="_DLX8.EMA" localSheetId="14">#REF!</definedName>
    <definedName name="_DLX8.EMA" localSheetId="18">#REF!</definedName>
    <definedName name="_DLX8.EMA" localSheetId="25">#REF!</definedName>
    <definedName name="_DLX8.EMA" localSheetId="26">#REF!</definedName>
    <definedName name="_DLX8.EMA" localSheetId="27">#REF!</definedName>
    <definedName name="_DLX8.EMA" localSheetId="16">#REF!</definedName>
    <definedName name="_DLX8.EMA">#REF!</definedName>
    <definedName name="_DLX9.EMA" localSheetId="14">#REF!</definedName>
    <definedName name="_DLX9.EMA" localSheetId="18">#REF!</definedName>
    <definedName name="_DLX9.EMA" localSheetId="25">#REF!</definedName>
    <definedName name="_DLX9.EMA" localSheetId="26">#REF!</definedName>
    <definedName name="_DLX9.EMA" localSheetId="27">#REF!</definedName>
    <definedName name="_DLX9.EMA" localSheetId="16">#REF!</definedName>
    <definedName name="_DLX9.EMA">#REF!</definedName>
    <definedName name="_ECU1" localSheetId="14">#REF!</definedName>
    <definedName name="_ECU1" localSheetId="18">#REF!</definedName>
    <definedName name="_ECU1" localSheetId="25">#REF!</definedName>
    <definedName name="_ECU1" localSheetId="26">#REF!</definedName>
    <definedName name="_ECU1" localSheetId="27">#REF!</definedName>
    <definedName name="_ECU1" localSheetId="16">#REF!</definedName>
    <definedName name="_ECU1">#REF!</definedName>
    <definedName name="_END94" localSheetId="14">#REF!</definedName>
    <definedName name="_END94">#REF!</definedName>
    <definedName name="_ESC1" localSheetId="14">#REF!</definedName>
    <definedName name="_ESC1" localSheetId="18">#REF!</definedName>
    <definedName name="_ESC1" localSheetId="25">#REF!</definedName>
    <definedName name="_ESC1" localSheetId="26">#REF!</definedName>
    <definedName name="_ESC1" localSheetId="27">#REF!</definedName>
    <definedName name="_ESC1" localSheetId="16">#REF!</definedName>
    <definedName name="_ESC1">#REF!</definedName>
    <definedName name="_EX9596" localSheetId="14">#REF!</definedName>
    <definedName name="_EX9596" localSheetId="18">#REF!</definedName>
    <definedName name="_EX9596" localSheetId="25">#REF!</definedName>
    <definedName name="_EX9596" localSheetId="26">#REF!</definedName>
    <definedName name="_EX9596" localSheetId="27">#REF!</definedName>
    <definedName name="_EX9596" localSheetId="16">#REF!</definedName>
    <definedName name="_EX9596">#REF!</definedName>
    <definedName name="_F" localSheetId="14" hidden="1">'[33]Fax a enviar'!#REF!</definedName>
    <definedName name="_F" hidden="1">'[33]Fax a enviar'!#REF!</definedName>
    <definedName name="_FAL1" localSheetId="32">#REF!</definedName>
    <definedName name="_FAL1" localSheetId="14">#REF!</definedName>
    <definedName name="_FAL1" localSheetId="15">#REF!</definedName>
    <definedName name="_FAL1" localSheetId="17">#REF!</definedName>
    <definedName name="_FAL1" localSheetId="18">#REF!</definedName>
    <definedName name="_FAL1" localSheetId="25">#REF!</definedName>
    <definedName name="_FAL1" localSheetId="26">#REF!</definedName>
    <definedName name="_FAL1" localSheetId="27">#REF!</definedName>
    <definedName name="_FAL1" localSheetId="16">#REF!</definedName>
    <definedName name="_FAL1">#REF!</definedName>
    <definedName name="_FAL2" localSheetId="32">#REF!</definedName>
    <definedName name="_FAL2" localSheetId="14">#REF!</definedName>
    <definedName name="_FAL2" localSheetId="17">#REF!</definedName>
    <definedName name="_FAL2" localSheetId="18">#REF!</definedName>
    <definedName name="_FAL2" localSheetId="25">#REF!</definedName>
    <definedName name="_FAL2" localSheetId="26">#REF!</definedName>
    <definedName name="_FAL2" localSheetId="27">#REF!</definedName>
    <definedName name="_FAL2" localSheetId="16">#REF!</definedName>
    <definedName name="_FAL2">#REF!</definedName>
    <definedName name="_FAL3" localSheetId="32">#REF!</definedName>
    <definedName name="_FAL3" localSheetId="14">#REF!</definedName>
    <definedName name="_FAL3" localSheetId="17">#REF!</definedName>
    <definedName name="_FAL3" localSheetId="18">#REF!</definedName>
    <definedName name="_FAL3" localSheetId="25">#REF!</definedName>
    <definedName name="_FAL3" localSheetId="26">#REF!</definedName>
    <definedName name="_FAL3" localSheetId="27">#REF!</definedName>
    <definedName name="_FAL3" localSheetId="16">#REF!</definedName>
    <definedName name="_FAL3">#REF!</definedName>
    <definedName name="_FAL4" localSheetId="14">#REF!</definedName>
    <definedName name="_FAL4" localSheetId="18">#REF!</definedName>
    <definedName name="_FAL4" localSheetId="25">#REF!</definedName>
    <definedName name="_FAL4" localSheetId="26">#REF!</definedName>
    <definedName name="_FAL4" localSheetId="27">#REF!</definedName>
    <definedName name="_FAL4" localSheetId="16">#REF!</definedName>
    <definedName name="_FAL4">#REF!</definedName>
    <definedName name="_FAL5" localSheetId="14">#REF!</definedName>
    <definedName name="_FAL5" localSheetId="18">#REF!</definedName>
    <definedName name="_FAL5" localSheetId="25">#REF!</definedName>
    <definedName name="_FAL5" localSheetId="26">#REF!</definedName>
    <definedName name="_FAL5" localSheetId="27">#REF!</definedName>
    <definedName name="_FAL5" localSheetId="16">#REF!</definedName>
    <definedName name="_FAL5">#REF!</definedName>
    <definedName name="_FAL6" localSheetId="14">#REF!</definedName>
    <definedName name="_FAL6" localSheetId="18">#REF!</definedName>
    <definedName name="_FAL6" localSheetId="25">#REF!</definedName>
    <definedName name="_FAL6" localSheetId="26">#REF!</definedName>
    <definedName name="_FAL6" localSheetId="27">#REF!</definedName>
    <definedName name="_FAL6" localSheetId="16">#REF!</definedName>
    <definedName name="_FAL6">#REF!</definedName>
    <definedName name="_FAL7" localSheetId="14">#REF!</definedName>
    <definedName name="_FAL7" localSheetId="18">#REF!</definedName>
    <definedName name="_FAL7" localSheetId="25">#REF!</definedName>
    <definedName name="_FAL7" localSheetId="26">#REF!</definedName>
    <definedName name="_FAL7" localSheetId="27">#REF!</definedName>
    <definedName name="_FAL7" localSheetId="16">#REF!</definedName>
    <definedName name="_FAL7">#REF!</definedName>
    <definedName name="_FAL89" localSheetId="14">#REF!</definedName>
    <definedName name="_FAL89" localSheetId="18">#REF!</definedName>
    <definedName name="_FAL89" localSheetId="25">#REF!</definedName>
    <definedName name="_FAL89" localSheetId="26">#REF!</definedName>
    <definedName name="_FAL89" localSheetId="27">#REF!</definedName>
    <definedName name="_FAL89" localSheetId="16">#REF!</definedName>
    <definedName name="_FAL89">#REF!</definedName>
    <definedName name="_Fill" localSheetId="14" hidden="1">#REF!</definedName>
    <definedName name="_Fill" localSheetId="18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16" hidden="1">#REF!</definedName>
    <definedName name="_Fill" hidden="1">#REF!</definedName>
    <definedName name="_Fill1" localSheetId="14" hidden="1">#REF!</definedName>
    <definedName name="_Fill1" localSheetId="18" hidden="1">#REF!</definedName>
    <definedName name="_Fill1" localSheetId="25" hidden="1">#REF!</definedName>
    <definedName name="_Fill1" localSheetId="26" hidden="1">#REF!</definedName>
    <definedName name="_Fill1" localSheetId="27" hidden="1">#REF!</definedName>
    <definedName name="_Fill1" localSheetId="16" hidden="1">#REF!</definedName>
    <definedName name="_Fill1" hidden="1">#REF!</definedName>
    <definedName name="_xlnm._FilterDatabase" hidden="1">[34]C!$P$428:$T$428</definedName>
    <definedName name="_FMK1" localSheetId="32">#REF!</definedName>
    <definedName name="_FMK1" localSheetId="14">#REF!</definedName>
    <definedName name="_FMK1" localSheetId="15">#REF!</definedName>
    <definedName name="_FMK1" localSheetId="17">#REF!</definedName>
    <definedName name="_FMK1" localSheetId="18">#REF!</definedName>
    <definedName name="_FMK1" localSheetId="25">#REF!</definedName>
    <definedName name="_FMK1" localSheetId="26">#REF!</definedName>
    <definedName name="_FMK1" localSheetId="27">#REF!</definedName>
    <definedName name="_FMK1" localSheetId="16">#REF!</definedName>
    <definedName name="_FMK1">#REF!</definedName>
    <definedName name="_Hlk108650930" localSheetId="12">'Tabla 4'!$B$44</definedName>
    <definedName name="_IKR1" localSheetId="32">#REF!</definedName>
    <definedName name="_IKR1" localSheetId="14">#REF!</definedName>
    <definedName name="_IKR1" localSheetId="17">#REF!</definedName>
    <definedName name="_IKR1" localSheetId="18">#REF!</definedName>
    <definedName name="_IKR1" localSheetId="25">#REF!</definedName>
    <definedName name="_IKR1" localSheetId="26">#REF!</definedName>
    <definedName name="_IKR1" localSheetId="27">#REF!</definedName>
    <definedName name="_IKR1" localSheetId="16">#REF!</definedName>
    <definedName name="_IKR1">#REF!</definedName>
    <definedName name="_IRP1" localSheetId="32">#REF!</definedName>
    <definedName name="_IRP1" localSheetId="14">#REF!</definedName>
    <definedName name="_IRP1" localSheetId="17">#REF!</definedName>
    <definedName name="_IRP1" localSheetId="18">#REF!</definedName>
    <definedName name="_IRP1" localSheetId="25">#REF!</definedName>
    <definedName name="_IRP1" localSheetId="26">#REF!</definedName>
    <definedName name="_IRP1" localSheetId="27">#REF!</definedName>
    <definedName name="_IRP1" localSheetId="16">#REF!</definedName>
    <definedName name="_IRP1">#REF!</definedName>
    <definedName name="_Key1" localSheetId="14" hidden="1">#REF!</definedName>
    <definedName name="_Key1" localSheetId="18" hidden="1">#REF!</definedName>
    <definedName name="_Key1" localSheetId="25" hidden="1">#REF!</definedName>
    <definedName name="_Key1" localSheetId="26" hidden="1">#REF!</definedName>
    <definedName name="_Key1" localSheetId="27" hidden="1">#REF!</definedName>
    <definedName name="_Key1" localSheetId="16" hidden="1">#REF!</definedName>
    <definedName name="_Key1" hidden="1">#REF!</definedName>
    <definedName name="_Key2" localSheetId="14" hidden="1">#REF!</definedName>
    <definedName name="_Key2" localSheetId="18" hidden="1">#REF!</definedName>
    <definedName name="_Key2" localSheetId="25" hidden="1">#REF!</definedName>
    <definedName name="_Key2" localSheetId="26" hidden="1">#REF!</definedName>
    <definedName name="_Key2" localSheetId="27" hidden="1">#REF!</definedName>
    <definedName name="_Key2" localSheetId="16" hidden="1">#REF!</definedName>
    <definedName name="_Key2" hidden="1">#REF!</definedName>
    <definedName name="_LIT1" localSheetId="14">#REF!</definedName>
    <definedName name="_LIT1" localSheetId="18">#REF!</definedName>
    <definedName name="_LIT1" localSheetId="25">#REF!</definedName>
    <definedName name="_LIT1" localSheetId="26">#REF!</definedName>
    <definedName name="_LIT1" localSheetId="27">#REF!</definedName>
    <definedName name="_LIT1" localSheetId="16">#REF!</definedName>
    <definedName name="_LIT1">#REF!</definedName>
    <definedName name="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'[35]Fax a enviar'!#REF!</definedName>
    <definedName name="_MatMult_AxB" hidden="1">'[35]Fax a enviar'!#REF!</definedName>
    <definedName name="_MatMult_B" hidden="1">'[35]Fax a enviar'!#REF!</definedName>
    <definedName name="_MEX1" localSheetId="32">#REF!</definedName>
    <definedName name="_MEX1" localSheetId="14">#REF!</definedName>
    <definedName name="_MEX1" localSheetId="15">#REF!</definedName>
    <definedName name="_MEX1" localSheetId="17">#REF!</definedName>
    <definedName name="_MEX1" localSheetId="18">#REF!</definedName>
    <definedName name="_MEX1" localSheetId="25">#REF!</definedName>
    <definedName name="_MEX1" localSheetId="26">#REF!</definedName>
    <definedName name="_MEX1" localSheetId="27">#REF!</definedName>
    <definedName name="_MEX1" localSheetId="16">#REF!</definedName>
    <definedName name="_MEX1">#REF!</definedName>
    <definedName name="_Order1" localSheetId="32" hidden="1">0</definedName>
    <definedName name="_Order1" localSheetId="14" hidden="1">0</definedName>
    <definedName name="_Order1" localSheetId="15" hidden="1">0</definedName>
    <definedName name="_Order1" localSheetId="17" hidden="1">0</definedName>
    <definedName name="_Order1" localSheetId="25" hidden="1">0</definedName>
    <definedName name="_Order1" localSheetId="16" hidden="1">255</definedName>
    <definedName name="_Order1" hidden="1">255</definedName>
    <definedName name="_Order2" hidden="1">255</definedName>
    <definedName name="_P" localSheetId="14">#REF!</definedName>
    <definedName name="_P" localSheetId="15">#REF!</definedName>
    <definedName name="_P" localSheetId="17">#REF!</definedName>
    <definedName name="_P" localSheetId="16">#REF!</definedName>
    <definedName name="_P">#REF!</definedName>
    <definedName name="_Parse_Out" localSheetId="32" hidden="1">#REF!</definedName>
    <definedName name="_Parse_Out" localSheetId="14" hidden="1">#REF!</definedName>
    <definedName name="_Parse_Out" localSheetId="15" hidden="1">#REF!</definedName>
    <definedName name="_Parse_Out" localSheetId="17" hidden="1">#REF!</definedName>
    <definedName name="_Parse_Out" localSheetId="18" hidden="1">#REF!</definedName>
    <definedName name="_Parse_Out" localSheetId="25" hidden="1">#REF!</definedName>
    <definedName name="_Parse_Out" localSheetId="26" hidden="1">#REF!</definedName>
    <definedName name="_Parse_Out" localSheetId="27" hidden="1">#REF!</definedName>
    <definedName name="_Parse_Out" localSheetId="16" hidden="1">#REF!</definedName>
    <definedName name="_Parse_Out" hidden="1">#REF!</definedName>
    <definedName name="_PTA1" localSheetId="32">#REF!</definedName>
    <definedName name="_PTA1" localSheetId="14">#REF!</definedName>
    <definedName name="_PTA1" localSheetId="17">#REF!</definedName>
    <definedName name="_PTA1" localSheetId="18">#REF!</definedName>
    <definedName name="_PTA1" localSheetId="25">#REF!</definedName>
    <definedName name="_PTA1" localSheetId="26">#REF!</definedName>
    <definedName name="_PTA1" localSheetId="27">#REF!</definedName>
    <definedName name="_PTA1" localSheetId="16">#REF!</definedName>
    <definedName name="_PTA1">#REF!</definedName>
    <definedName name="_qV196" localSheetId="32">[30]QNEWLOR!#REF!</definedName>
    <definedName name="_qV196" localSheetId="14">[30]QNEWLOR!#REF!</definedName>
    <definedName name="_qV196" localSheetId="17">[30]QNEWLOR!#REF!</definedName>
    <definedName name="_qV196" localSheetId="25">[30]QNEWLOR!#REF!</definedName>
    <definedName name="_qV196" localSheetId="26">[31]QNEWLOR!#REF!</definedName>
    <definedName name="_qV196" localSheetId="27">[31]QNEWLOR!#REF!</definedName>
    <definedName name="_qV196">[30]QNEWLOR!#REF!</definedName>
    <definedName name="_ref2" localSheetId="32">#REF!</definedName>
    <definedName name="_ref2" localSheetId="14">#REF!</definedName>
    <definedName name="_ref2" localSheetId="15">#REF!</definedName>
    <definedName name="_ref2" localSheetId="17">#REF!</definedName>
    <definedName name="_ref2" localSheetId="18">#REF!</definedName>
    <definedName name="_ref2" localSheetId="25">#REF!</definedName>
    <definedName name="_ref2" localSheetId="26">#REF!</definedName>
    <definedName name="_ref2" localSheetId="27">#REF!</definedName>
    <definedName name="_ref2" localSheetId="16">#REF!</definedName>
    <definedName name="_ref2">#REF!</definedName>
    <definedName name="_Regression_Int" hidden="1">1</definedName>
    <definedName name="_Regression_Out" localSheetId="32" hidden="1">#REF!</definedName>
    <definedName name="_Regression_Out" localSheetId="14" hidden="1">#REF!</definedName>
    <definedName name="_Regression_Out" localSheetId="15" hidden="1">#REF!</definedName>
    <definedName name="_Regression_Out" localSheetId="17" hidden="1">#REF!</definedName>
    <definedName name="_Regression_Out" localSheetId="18" hidden="1">#REF!</definedName>
    <definedName name="_Regression_Out" localSheetId="25" hidden="1">#REF!</definedName>
    <definedName name="_Regression_Out" localSheetId="26" hidden="1">#REF!</definedName>
    <definedName name="_Regression_Out" localSheetId="27" hidden="1">#REF!</definedName>
    <definedName name="_Regression_Out" localSheetId="16" hidden="1">#REF!</definedName>
    <definedName name="_Regression_Out" hidden="1">#REF!</definedName>
    <definedName name="_Regression_X" localSheetId="32" hidden="1">#REF!</definedName>
    <definedName name="_Regression_X" localSheetId="14" hidden="1">#REF!</definedName>
    <definedName name="_Regression_X" localSheetId="17" hidden="1">#REF!</definedName>
    <definedName name="_Regression_X" localSheetId="18" hidden="1">#REF!</definedName>
    <definedName name="_Regression_X" localSheetId="25" hidden="1">#REF!</definedName>
    <definedName name="_Regression_X" localSheetId="26" hidden="1">#REF!</definedName>
    <definedName name="_Regression_X" localSheetId="27" hidden="1">#REF!</definedName>
    <definedName name="_Regression_X" localSheetId="16" hidden="1">#REF!</definedName>
    <definedName name="_Regression_X" hidden="1">#REF!</definedName>
    <definedName name="_Regression_Y" localSheetId="32" hidden="1">#REF!</definedName>
    <definedName name="_Regression_Y" localSheetId="14" hidden="1">#REF!</definedName>
    <definedName name="_Regression_Y" localSheetId="17" hidden="1">#REF!</definedName>
    <definedName name="_Regression_Y" localSheetId="18" hidden="1">#REF!</definedName>
    <definedName name="_Regression_Y" localSheetId="25" hidden="1">#REF!</definedName>
    <definedName name="_Regression_Y" localSheetId="26" hidden="1">#REF!</definedName>
    <definedName name="_Regression_Y" localSheetId="27" hidden="1">#REF!</definedName>
    <definedName name="_Regression_Y" localSheetId="16" hidden="1">#REF!</definedName>
    <definedName name="_Regression_Y" hidden="1">#REF!</definedName>
    <definedName name="_RES2" localSheetId="14">[32]RES!#REF!</definedName>
    <definedName name="_RES2" localSheetId="17">[32]RES!#REF!</definedName>
    <definedName name="_RES2">[32]RES!#REF!</definedName>
    <definedName name="_ROS1">#N/A</definedName>
    <definedName name="_ROS2">#N/A</definedName>
    <definedName name="_ROS3">#N/A</definedName>
    <definedName name="_ROS4">#N/A</definedName>
    <definedName name="_SAR1" localSheetId="32">#REF!</definedName>
    <definedName name="_SAR1" localSheetId="14">#REF!</definedName>
    <definedName name="_SAR1" localSheetId="15">#REF!</definedName>
    <definedName name="_SAR1" localSheetId="17">#REF!</definedName>
    <definedName name="_SAR1" localSheetId="18">#REF!</definedName>
    <definedName name="_SAR1" localSheetId="25">#REF!</definedName>
    <definedName name="_SAR1" localSheetId="26">#REF!</definedName>
    <definedName name="_SAR1" localSheetId="27">#REF!</definedName>
    <definedName name="_SAR1" localSheetId="16">#REF!</definedName>
    <definedName name="_SAR1">#REF!</definedName>
    <definedName name="_Sort" localSheetId="32" hidden="1">#REF!</definedName>
    <definedName name="_Sort" localSheetId="14" hidden="1">#REF!</definedName>
    <definedName name="_Sort" localSheetId="17" hidden="1">#REF!</definedName>
    <definedName name="_Sort" localSheetId="18" hidden="1">#REF!</definedName>
    <definedName name="_Sort" localSheetId="25" hidden="1">#REF!</definedName>
    <definedName name="_Sort" localSheetId="26" hidden="1">#REF!</definedName>
    <definedName name="_Sort" localSheetId="27" hidden="1">#REF!</definedName>
    <definedName name="_Sort" localSheetId="16" hidden="1">#REF!</definedName>
    <definedName name="_Sort" hidden="1">#REF!</definedName>
    <definedName name="_SRT11" localSheetId="32" hidden="1">{"Minpmon",#N/A,FALSE,"Monthinput"}</definedName>
    <definedName name="_SRT11" localSheetId="14" hidden="1">{"Minpmon",#N/A,FALSE,"Monthinput"}</definedName>
    <definedName name="_SRT11" localSheetId="15" hidden="1">{"Minpmon",#N/A,FALSE,"Monthinput"}</definedName>
    <definedName name="_SRT11" localSheetId="17" hidden="1">{"Minpmon",#N/A,FALSE,"Monthinput"}</definedName>
    <definedName name="_SRT11" localSheetId="18" hidden="1">{"Minpmon",#N/A,FALSE,"Monthinput"}</definedName>
    <definedName name="_SRT11" localSheetId="25" hidden="1">{"Minpmon",#N/A,FALSE,"Monthinput"}</definedName>
    <definedName name="_SRT11" localSheetId="26" hidden="1">{"Minpmon",#N/A,FALSE,"Monthinput"}</definedName>
    <definedName name="_SRT11" localSheetId="27" hidden="1">{"Minpmon",#N/A,FALSE,"Monthinput"}</definedName>
    <definedName name="_SRT11" localSheetId="28" hidden="1">{"Minpmon",#N/A,FALSE,"Monthinput"}</definedName>
    <definedName name="_SRT11" localSheetId="16" hidden="1">{"Minpmon",#N/A,FALSE,"Monthinput"}</definedName>
    <definedName name="_SRT11" localSheetId="21" hidden="1">{"Minpmon",#N/A,FALSE,"Monthinput"}</definedName>
    <definedName name="_SRT11" hidden="1">{"Minpmon",#N/A,FALSE,"Monthinput"}</definedName>
    <definedName name="_SRT111" localSheetId="32" hidden="1">{"Minpmon",#N/A,FALSE,"Monthinput"}</definedName>
    <definedName name="_SRT111" localSheetId="14" hidden="1">{"Minpmon",#N/A,FALSE,"Monthinput"}</definedName>
    <definedName name="_SRT111" localSheetId="15" hidden="1">{"Minpmon",#N/A,FALSE,"Monthinput"}</definedName>
    <definedName name="_SRT111" localSheetId="17" hidden="1">{"Minpmon",#N/A,FALSE,"Monthinput"}</definedName>
    <definedName name="_SRT111" localSheetId="18" hidden="1">{"Minpmon",#N/A,FALSE,"Monthinput"}</definedName>
    <definedName name="_SRT111" localSheetId="25" hidden="1">{"Minpmon",#N/A,FALSE,"Monthinput"}</definedName>
    <definedName name="_SRT111" localSheetId="26" hidden="1">{"Minpmon",#N/A,FALSE,"Monthinput"}</definedName>
    <definedName name="_SRT111" localSheetId="27" hidden="1">{"Minpmon",#N/A,FALSE,"Monthinput"}</definedName>
    <definedName name="_SRT111" localSheetId="28" hidden="1">{"Minpmon",#N/A,FALSE,"Monthinput"}</definedName>
    <definedName name="_SRT111" localSheetId="16" hidden="1">{"Minpmon",#N/A,FALSE,"Monthinput"}</definedName>
    <definedName name="_SRT111" localSheetId="21" hidden="1">{"Minpmon",#N/A,FALSE,"Monthinput"}</definedName>
    <definedName name="_SRT111" hidden="1">{"Minpmon",#N/A,FALSE,"Monthinput"}</definedName>
    <definedName name="_SUM2">#REF!</definedName>
    <definedName name="_TAB1" localSheetId="14">#REF!</definedName>
    <definedName name="_TAB1" localSheetId="15">#REF!</definedName>
    <definedName name="_TAB1" localSheetId="17">#REF!</definedName>
    <definedName name="_TAB1" localSheetId="16">#REF!</definedName>
    <definedName name="_TAB1">#REF!</definedName>
    <definedName name="_Tab19" localSheetId="14">#REF!</definedName>
    <definedName name="_Tab19" localSheetId="15">#REF!</definedName>
    <definedName name="_Tab19" localSheetId="17">#REF!</definedName>
    <definedName name="_Tab19" localSheetId="16">#REF!</definedName>
    <definedName name="_Tab19">#REF!</definedName>
    <definedName name="_Tab20" localSheetId="14">#REF!</definedName>
    <definedName name="_Tab20">#REF!</definedName>
    <definedName name="_Tab21" localSheetId="14">#REF!</definedName>
    <definedName name="_Tab21">#REF!</definedName>
    <definedName name="_Tab22" localSheetId="14">#REF!</definedName>
    <definedName name="_Tab22">#REF!</definedName>
    <definedName name="_Tab23" localSheetId="14">#REF!</definedName>
    <definedName name="_Tab23">#REF!</definedName>
    <definedName name="_Tab24" localSheetId="14">#REF!</definedName>
    <definedName name="_Tab24">#REF!</definedName>
    <definedName name="_Tab26" localSheetId="14">#REF!</definedName>
    <definedName name="_Tab26">#REF!</definedName>
    <definedName name="_Tab27" localSheetId="14">#REF!</definedName>
    <definedName name="_Tab27">#REF!</definedName>
    <definedName name="_Tab28" localSheetId="14">#REF!</definedName>
    <definedName name="_Tab28">#REF!</definedName>
    <definedName name="_Tab29" localSheetId="14">#REF!</definedName>
    <definedName name="_Tab29">#REF!</definedName>
    <definedName name="_Tab30" localSheetId="14">#REF!</definedName>
    <definedName name="_Tab30">#REF!</definedName>
    <definedName name="_Tab31" localSheetId="14">#REF!</definedName>
    <definedName name="_Tab31">#REF!</definedName>
    <definedName name="_Tab32" localSheetId="14">#REF!</definedName>
    <definedName name="_Tab32">#REF!</definedName>
    <definedName name="_Tab33" localSheetId="14">#REF!</definedName>
    <definedName name="_Tab33">#REF!</definedName>
    <definedName name="_Tab34" localSheetId="14">#REF!</definedName>
    <definedName name="_Tab34">#REF!</definedName>
    <definedName name="_Tab35" localSheetId="14">#REF!</definedName>
    <definedName name="_Tab35">#REF!</definedName>
    <definedName name="_tAB4">'[36]shared data'!$A$1:$G$71</definedName>
    <definedName name="_Toc108691497" localSheetId="1">'Gráfico 1'!$C$6</definedName>
    <definedName name="_Toc108691501" localSheetId="7">'Gráfico 5'!$C$5</definedName>
    <definedName name="_Toc108691502" localSheetId="8">'Gráfico 6'!$C$5</definedName>
    <definedName name="_Toc108691503" localSheetId="9">'Gráfico 7'!$C$5</definedName>
    <definedName name="_Toc108768719" localSheetId="6">'Gráfico 4'!$C$6</definedName>
    <definedName name="_Toc108768723" localSheetId="10">'Gráfico 8'!$D$6</definedName>
    <definedName name="_Toc108768724" localSheetId="11">'Gráfico 9'!$C$5</definedName>
    <definedName name="_Toc108768991" localSheetId="12">'Tabla 4'!$B$5</definedName>
    <definedName name="_Toc191191306_3" localSheetId="14">[37]anex7!#REF!</definedName>
    <definedName name="_Toc191191306_3" localSheetId="15">[37]anex7!#REF!</definedName>
    <definedName name="_Toc191191306_3" localSheetId="17">[37]anex7!#REF!</definedName>
    <definedName name="_Toc191191306_3" localSheetId="16">[37]anex7!#REF!</definedName>
    <definedName name="_Toc191191306_3">[37]anex7!#REF!</definedName>
    <definedName name="_TOT58" localSheetId="14">[2]GROWTH!#REF!</definedName>
    <definedName name="_TOT58" localSheetId="15">[2]GROWTH!#REF!</definedName>
    <definedName name="_TOT58" localSheetId="17">[2]GROWTH!#REF!</definedName>
    <definedName name="_TOT58" localSheetId="26">[38]GROWTH!#REF!</definedName>
    <definedName name="_TOT58" localSheetId="27">[38]GROWTH!#REF!</definedName>
    <definedName name="_TOT58" localSheetId="16">[2]GROWTH!#REF!</definedName>
    <definedName name="_TOT58">[2]GROWTH!#REF!</definedName>
    <definedName name="_WB2" localSheetId="14">#REF!</definedName>
    <definedName name="_WB2" localSheetId="15">#REF!</definedName>
    <definedName name="_WB2" localSheetId="17">#REF!</definedName>
    <definedName name="_WB2" localSheetId="16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 localSheetId="32">#REF!</definedName>
    <definedName name="A" localSheetId="14">#REF!</definedName>
    <definedName name="A" localSheetId="15">#REF!</definedName>
    <definedName name="A" localSheetId="17">#REF!</definedName>
    <definedName name="A" localSheetId="18">#REF!</definedName>
    <definedName name="A" localSheetId="25">#REF!</definedName>
    <definedName name="a" localSheetId="26" hidden="1">[28]WB!#REF!</definedName>
    <definedName name="a" localSheetId="27" hidden="1">[28]WB!#REF!</definedName>
    <definedName name="a" localSheetId="16" hidden="1">[21]WB!#REF!</definedName>
    <definedName name="a" hidden="1">[21]WB!#REF!</definedName>
    <definedName name="a\V104" localSheetId="32">[30]QNEWLOR!#REF!</definedName>
    <definedName name="a\V104" localSheetId="14">[30]QNEWLOR!#REF!</definedName>
    <definedName name="a\V104" localSheetId="15">[30]QNEWLOR!#REF!</definedName>
    <definedName name="a\V104" localSheetId="17">[30]QNEWLOR!#REF!</definedName>
    <definedName name="a\V104" localSheetId="26">[31]QNEWLOR!#REF!</definedName>
    <definedName name="a\V104" localSheetId="27">[31]QNEWLOR!#REF!</definedName>
    <definedName name="a\V104" localSheetId="16">[30]QNEWLOR!#REF!</definedName>
    <definedName name="a\V104">[30]QNEWLOR!#REF!</definedName>
    <definedName name="A_impresión_IM">'[39]ponder a y p '!$A$1:$N$50</definedName>
    <definedName name="aa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32" hidden="1">{"Riqfin97",#N/A,FALSE,"Tran";"Riqfinpro",#N/A,FALSE,"Tran"}</definedName>
    <definedName name="aaa" localSheetId="14" hidden="1">{"Riqfin97",#N/A,FALSE,"Tran";"Riqfinpro",#N/A,FALSE,"Tran"}</definedName>
    <definedName name="aaa" localSheetId="15" hidden="1">{"Riqfin97",#N/A,FALSE,"Tran";"Riqfinpro",#N/A,FALSE,"Tran"}</definedName>
    <definedName name="aaa" localSheetId="17" hidden="1">{"Riqfin97",#N/A,FALSE,"Tran";"Riqfinpro",#N/A,FALSE,"Tran"}</definedName>
    <definedName name="aaa" localSheetId="18" hidden="1">{"Riqfin97",#N/A,FALSE,"Tran";"Riqfinpro",#N/A,FALSE,"Tran"}</definedName>
    <definedName name="aaa" localSheetId="25" hidden="1">{"Riqfin97",#N/A,FALSE,"Tran";"Riqfinpro",#N/A,FALSE,"Tran"}</definedName>
    <definedName name="aaa" localSheetId="26" hidden="1">{"Riqfin97",#N/A,FALSE,"Tran";"Riqfinpro",#N/A,FALSE,"Tran"}</definedName>
    <definedName name="aaa" localSheetId="27" hidden="1">{"Riqfin97",#N/A,FALSE,"Tran";"Riqfinpro",#N/A,FALSE,"Tran"}</definedName>
    <definedName name="aaa" localSheetId="28" hidden="1">{"Riqfin97",#N/A,FALSE,"Tran";"Riqfinpro",#N/A,FALSE,"Tran"}</definedName>
    <definedName name="aaa" localSheetId="16" hidden="1">{"Riqfin97",#N/A,FALSE,"Tran";"Riqfinpro",#N/A,FALSE,"Tran"}</definedName>
    <definedName name="aaa" localSheetId="21" hidden="1">{"Riqfin97",#N/A,FALSE,"Tran";"Riqfinpro",#N/A,FALSE,"Tran"}</definedName>
    <definedName name="aaa" hidden="1">{"Riqfin97",#N/A,FALSE,"Tran";"Riqfinpro",#N/A,FALSE,"Tran"}</definedName>
    <definedName name="abu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25">#REF!</definedName>
    <definedName name="abv" localSheetId="16">#REF!</definedName>
    <definedName name="abv">#REF!</definedName>
    <definedName name="abx" localSheetId="32">#REF!</definedName>
    <definedName name="abx" localSheetId="14">#REF!</definedName>
    <definedName name="abx" localSheetId="15">#REF!</definedName>
    <definedName name="abx" localSheetId="17">#REF!</definedName>
    <definedName name="abx" localSheetId="18">#REF!</definedName>
    <definedName name="abx" localSheetId="25">#REF!</definedName>
    <definedName name="abx" localSheetId="26">#REF!</definedName>
    <definedName name="abx" localSheetId="27">#REF!</definedName>
    <definedName name="abx" localSheetId="16">#REF!</definedName>
    <definedName name="abx">#REF!</definedName>
    <definedName name="AccessDatabase" hidden="1">"\\De2kp-42538\BOLETIN\Claga\CLAGA2000.mdb"</definedName>
    <definedName name="ACTIVATE">#REF!</definedName>
    <definedName name="Actual" localSheetId="32">#REF!</definedName>
    <definedName name="Actual" localSheetId="14">#REF!</definedName>
    <definedName name="Actual" localSheetId="15">#REF!</definedName>
    <definedName name="Actual" localSheetId="17">#REF!</definedName>
    <definedName name="Actual" localSheetId="18">#REF!</definedName>
    <definedName name="Actual" localSheetId="25">#REF!</definedName>
    <definedName name="Actual" localSheetId="26">#REF!</definedName>
    <definedName name="Actual" localSheetId="27">#REF!</definedName>
    <definedName name="Actual" localSheetId="16">#REF!</definedName>
    <definedName name="Actual">#REF!</definedName>
    <definedName name="ACUMULADO">#N/A</definedName>
    <definedName name="ACwvu.PLA1." localSheetId="32" hidden="1">'[40]COP FED'!#REF!</definedName>
    <definedName name="ACwvu.PLA1." localSheetId="14" hidden="1">'[40]COP FED'!#REF!</definedName>
    <definedName name="ACwvu.PLA1." localSheetId="15" hidden="1">'[40]COP FED'!#REF!</definedName>
    <definedName name="ACwvu.PLA1." localSheetId="17" hidden="1">'[40]COP FED'!#REF!</definedName>
    <definedName name="ACwvu.PLA1." localSheetId="25" hidden="1">'[40]COP FED'!#REF!</definedName>
    <definedName name="ACwvu.PLA1." localSheetId="26" hidden="1">'[41]COP FED'!#REF!</definedName>
    <definedName name="ACwvu.PLA1." localSheetId="27" hidden="1">'[41]COP FED'!#REF!</definedName>
    <definedName name="ACwvu.PLA1." localSheetId="16" hidden="1">'[40]COP FED'!#REF!</definedName>
    <definedName name="ACwvu.PLA1." hidden="1">'[40]COP FED'!#REF!</definedName>
    <definedName name="ACwvu.PLA2." hidden="1">'[40]COP FED'!$A$1:$N$49</definedName>
    <definedName name="ad" localSheetId="32" hidden="1">{"Riqfin97",#N/A,FALSE,"Tran";"Riqfinpro",#N/A,FALSE,"Tran"}</definedName>
    <definedName name="ad" localSheetId="14" hidden="1">{"Riqfin97",#N/A,FALSE,"Tran";"Riqfinpro",#N/A,FALSE,"Tran"}</definedName>
    <definedName name="ad" localSheetId="15" hidden="1">{"Riqfin97",#N/A,FALSE,"Tran";"Riqfinpro",#N/A,FALSE,"Tran"}</definedName>
    <definedName name="ad" localSheetId="17" hidden="1">{"Riqfin97",#N/A,FALSE,"Tran";"Riqfinpro",#N/A,FALSE,"Tran"}</definedName>
    <definedName name="ad" localSheetId="18" hidden="1">{"Riqfin97",#N/A,FALSE,"Tran";"Riqfinpro",#N/A,FALSE,"Tran"}</definedName>
    <definedName name="ad" localSheetId="25" hidden="1">{"Riqfin97",#N/A,FALSE,"Tran";"Riqfinpro",#N/A,FALSE,"Tran"}</definedName>
    <definedName name="ad" localSheetId="26" hidden="1">{"Riqfin97",#N/A,FALSE,"Tran";"Riqfinpro",#N/A,FALSE,"Tran"}</definedName>
    <definedName name="ad" localSheetId="27" hidden="1">{"Riqfin97",#N/A,FALSE,"Tran";"Riqfinpro",#N/A,FALSE,"Tran"}</definedName>
    <definedName name="ad" localSheetId="28" hidden="1">{"Riqfin97",#N/A,FALSE,"Tran";"Riqfinpro",#N/A,FALSE,"Tran"}</definedName>
    <definedName name="ad" localSheetId="16" hidden="1">{"Riqfin97",#N/A,FALSE,"Tran";"Riqfinpro",#N/A,FALSE,"Tran"}</definedName>
    <definedName name="ad" localSheetId="21" hidden="1">{"Riqfin97",#N/A,FALSE,"Tran";"Riqfinpro",#N/A,FALSE,"Tran"}</definedName>
    <definedName name="ad" hidden="1">{"Riqfin97",#N/A,FALSE,"Tran";"Riqfinpro",#N/A,FALSE,"Tran"}</definedName>
    <definedName name="adaD" localSheetId="32">#REF!</definedName>
    <definedName name="adaD" localSheetId="14">#REF!</definedName>
    <definedName name="adaD" localSheetId="15">#REF!</definedName>
    <definedName name="adaD" localSheetId="17">#REF!</definedName>
    <definedName name="adaD" localSheetId="18">#REF!</definedName>
    <definedName name="adaD" localSheetId="25">#REF!</definedName>
    <definedName name="adaD" localSheetId="26">#REF!</definedName>
    <definedName name="adaD" localSheetId="27">#REF!</definedName>
    <definedName name="adaD" localSheetId="16">#REF!</definedName>
    <definedName name="adaD">#REF!</definedName>
    <definedName name="adrra" localSheetId="32">#REF!</definedName>
    <definedName name="adrra" localSheetId="14">#REF!</definedName>
    <definedName name="adrra" localSheetId="17">#REF!</definedName>
    <definedName name="adrra" localSheetId="18">#REF!</definedName>
    <definedName name="adrra" localSheetId="25">#REF!</definedName>
    <definedName name="adrra" localSheetId="26">#REF!</definedName>
    <definedName name="adrra" localSheetId="27">#REF!</definedName>
    <definedName name="adrra" localSheetId="16">#REF!</definedName>
    <definedName name="adrra">#REF!</definedName>
    <definedName name="adsadrr" localSheetId="32" hidden="1">#REF!</definedName>
    <definedName name="adsadrr" localSheetId="14" hidden="1">#REF!</definedName>
    <definedName name="adsadrr" localSheetId="17" hidden="1">#REF!</definedName>
    <definedName name="adsadrr" localSheetId="18" hidden="1">#REF!</definedName>
    <definedName name="adsadrr" localSheetId="25" hidden="1">#REF!</definedName>
    <definedName name="adsadrr" localSheetId="26" hidden="1">#REF!</definedName>
    <definedName name="adsadrr" localSheetId="27" hidden="1">#REF!</definedName>
    <definedName name="adsadrr" localSheetId="16" hidden="1">#REF!</definedName>
    <definedName name="adsadrr" hidden="1">#REF!</definedName>
    <definedName name="af" localSheetId="32" hidden="1">{"Tab1",#N/A,FALSE,"P";"Tab2",#N/A,FALSE,"P"}</definedName>
    <definedName name="af" localSheetId="14" hidden="1">{"Tab1",#N/A,FALSE,"P";"Tab2",#N/A,FALSE,"P"}</definedName>
    <definedName name="af" localSheetId="15" hidden="1">{"Tab1",#N/A,FALSE,"P";"Tab2",#N/A,FALSE,"P"}</definedName>
    <definedName name="af" localSheetId="17" hidden="1">{"Tab1",#N/A,FALSE,"P";"Tab2",#N/A,FALSE,"P"}</definedName>
    <definedName name="af" localSheetId="18" hidden="1">{"Tab1",#N/A,FALSE,"P";"Tab2",#N/A,FALSE,"P"}</definedName>
    <definedName name="af" localSheetId="25" hidden="1">{"Tab1",#N/A,FALSE,"P";"Tab2",#N/A,FALSE,"P"}</definedName>
    <definedName name="af" localSheetId="26" hidden="1">{"Tab1",#N/A,FALSE,"P";"Tab2",#N/A,FALSE,"P"}</definedName>
    <definedName name="af" localSheetId="27" hidden="1">{"Tab1",#N/A,FALSE,"P";"Tab2",#N/A,FALSE,"P"}</definedName>
    <definedName name="af" localSheetId="28" hidden="1">{"Tab1",#N/A,FALSE,"P";"Tab2",#N/A,FALSE,"P"}</definedName>
    <definedName name="af" localSheetId="16" hidden="1">{"Tab1",#N/A,FALSE,"P";"Tab2",#N/A,FALSE,"P"}</definedName>
    <definedName name="af" localSheetId="21" hidden="1">{"Tab1",#N/A,FALSE,"P";"Tab2",#N/A,FALSE,"P"}</definedName>
    <definedName name="af" hidden="1">{"Tab1",#N/A,FALSE,"P";"Tab2",#N/A,FALSE,"P"}</definedName>
    <definedName name="aff" localSheetId="32" hidden="1">{"Tab1",#N/A,FALSE,"P";"Tab2",#N/A,FALSE,"P"}</definedName>
    <definedName name="aff" localSheetId="14" hidden="1">{"Tab1",#N/A,FALSE,"P";"Tab2",#N/A,FALSE,"P"}</definedName>
    <definedName name="aff" localSheetId="15" hidden="1">{"Tab1",#N/A,FALSE,"P";"Tab2",#N/A,FALSE,"P"}</definedName>
    <definedName name="aff" localSheetId="17" hidden="1">{"Tab1",#N/A,FALSE,"P";"Tab2",#N/A,FALSE,"P"}</definedName>
    <definedName name="aff" localSheetId="18" hidden="1">{"Tab1",#N/A,FALSE,"P";"Tab2",#N/A,FALSE,"P"}</definedName>
    <definedName name="aff" localSheetId="25" hidden="1">{"Tab1",#N/A,FALSE,"P";"Tab2",#N/A,FALSE,"P"}</definedName>
    <definedName name="aff" localSheetId="26" hidden="1">{"Tab1",#N/A,FALSE,"P";"Tab2",#N/A,FALSE,"P"}</definedName>
    <definedName name="aff" localSheetId="27" hidden="1">{"Tab1",#N/A,FALSE,"P";"Tab2",#N/A,FALSE,"P"}</definedName>
    <definedName name="aff" localSheetId="28" hidden="1">{"Tab1",#N/A,FALSE,"P";"Tab2",#N/A,FALSE,"P"}</definedName>
    <definedName name="aff" localSheetId="16" hidden="1">{"Tab1",#N/A,FALSE,"P";"Tab2",#N/A,FALSE,"P"}</definedName>
    <definedName name="aff" localSheetId="21" hidden="1">{"Tab1",#N/A,FALSE,"P";"Tab2",#N/A,FALSE,"P"}</definedName>
    <definedName name="aff" hidden="1">{"Tab1",#N/A,FALSE,"P";"Tab2",#N/A,FALSE,"P"}</definedName>
    <definedName name="ag" localSheetId="32" hidden="1">{"Tab1",#N/A,FALSE,"P";"Tab2",#N/A,FALSE,"P"}</definedName>
    <definedName name="ag" localSheetId="14" hidden="1">{"Tab1",#N/A,FALSE,"P";"Tab2",#N/A,FALSE,"P"}</definedName>
    <definedName name="ag" localSheetId="15" hidden="1">{"Tab1",#N/A,FALSE,"P";"Tab2",#N/A,FALSE,"P"}</definedName>
    <definedName name="ag" localSheetId="17" hidden="1">{"Tab1",#N/A,FALSE,"P";"Tab2",#N/A,FALSE,"P"}</definedName>
    <definedName name="ag" localSheetId="18" hidden="1">{"Tab1",#N/A,FALSE,"P";"Tab2",#N/A,FALSE,"P"}</definedName>
    <definedName name="ag" localSheetId="25" hidden="1">{"Tab1",#N/A,FALSE,"P";"Tab2",#N/A,FALSE,"P"}</definedName>
    <definedName name="ag" localSheetId="26" hidden="1">{"Tab1",#N/A,FALSE,"P";"Tab2",#N/A,FALSE,"P"}</definedName>
    <definedName name="ag" localSheetId="27" hidden="1">{"Tab1",#N/A,FALSE,"P";"Tab2",#N/A,FALSE,"P"}</definedName>
    <definedName name="ag" localSheetId="28" hidden="1">{"Tab1",#N/A,FALSE,"P";"Tab2",#N/A,FALSE,"P"}</definedName>
    <definedName name="ag" localSheetId="16" hidden="1">{"Tab1",#N/A,FALSE,"P";"Tab2",#N/A,FALSE,"P"}</definedName>
    <definedName name="ag" localSheetId="21" hidden="1">{"Tab1",#N/A,FALSE,"P";"Tab2",#N/A,FALSE,"P"}</definedName>
    <definedName name="ag" hidden="1">{"Tab1",#N/A,FALSE,"P";"Tab2",#N/A,FALSE,"P"}</definedName>
    <definedName name="ah" localSheetId="32" hidden="1">{"Riqfin97",#N/A,FALSE,"Tran";"Riqfinpro",#N/A,FALSE,"Tran"}</definedName>
    <definedName name="ah" localSheetId="14" hidden="1">{"Riqfin97",#N/A,FALSE,"Tran";"Riqfinpro",#N/A,FALSE,"Tran"}</definedName>
    <definedName name="ah" localSheetId="15" hidden="1">{"Riqfin97",#N/A,FALSE,"Tran";"Riqfinpro",#N/A,FALSE,"Tran"}</definedName>
    <definedName name="ah" localSheetId="17" hidden="1">{"Riqfin97",#N/A,FALSE,"Tran";"Riqfinpro",#N/A,FALSE,"Tran"}</definedName>
    <definedName name="ah" localSheetId="18" hidden="1">{"Riqfin97",#N/A,FALSE,"Tran";"Riqfinpro",#N/A,FALSE,"Tran"}</definedName>
    <definedName name="ah" localSheetId="25" hidden="1">{"Riqfin97",#N/A,FALSE,"Tran";"Riqfinpro",#N/A,FALSE,"Tran"}</definedName>
    <definedName name="ah" localSheetId="26" hidden="1">{"Riqfin97",#N/A,FALSE,"Tran";"Riqfinpro",#N/A,FALSE,"Tran"}</definedName>
    <definedName name="ah" localSheetId="27" hidden="1">{"Riqfin97",#N/A,FALSE,"Tran";"Riqfinpro",#N/A,FALSE,"Tran"}</definedName>
    <definedName name="ah" localSheetId="28" hidden="1">{"Riqfin97",#N/A,FALSE,"Tran";"Riqfinpro",#N/A,FALSE,"Tran"}</definedName>
    <definedName name="ah" localSheetId="16" hidden="1">{"Riqfin97",#N/A,FALSE,"Tran";"Riqfinpro",#N/A,FALSE,"Tran"}</definedName>
    <definedName name="ah" localSheetId="21" hidden="1">{"Riqfin97",#N/A,FALSE,"Tran";"Riqfinpro",#N/A,FALSE,"Tran"}</definedName>
    <definedName name="ah" hidden="1">{"Riqfin97",#N/A,FALSE,"Tran";"Riqfinpro",#N/A,FALSE,"Tran"}</definedName>
    <definedName name="aj" localSheetId="32" hidden="1">{"Riqfin97",#N/A,FALSE,"Tran";"Riqfinpro",#N/A,FALSE,"Tran"}</definedName>
    <definedName name="aj" localSheetId="14" hidden="1">{"Riqfin97",#N/A,FALSE,"Tran";"Riqfinpro",#N/A,FALSE,"Tran"}</definedName>
    <definedName name="aj" localSheetId="15" hidden="1">{"Riqfin97",#N/A,FALSE,"Tran";"Riqfinpro",#N/A,FALSE,"Tran"}</definedName>
    <definedName name="aj" localSheetId="17" hidden="1">{"Riqfin97",#N/A,FALSE,"Tran";"Riqfinpro",#N/A,FALSE,"Tran"}</definedName>
    <definedName name="aj" localSheetId="18" hidden="1">{"Riqfin97",#N/A,FALSE,"Tran";"Riqfinpro",#N/A,FALSE,"Tran"}</definedName>
    <definedName name="aj" localSheetId="25" hidden="1">{"Riqfin97",#N/A,FALSE,"Tran";"Riqfinpro",#N/A,FALSE,"Tran"}</definedName>
    <definedName name="aj" localSheetId="26" hidden="1">{"Riqfin97",#N/A,FALSE,"Tran";"Riqfinpro",#N/A,FALSE,"Tran"}</definedName>
    <definedName name="aj" localSheetId="27" hidden="1">{"Riqfin97",#N/A,FALSE,"Tran";"Riqfinpro",#N/A,FALSE,"Tran"}</definedName>
    <definedName name="aj" localSheetId="28" hidden="1">{"Riqfin97",#N/A,FALSE,"Tran";"Riqfinpro",#N/A,FALSE,"Tran"}</definedName>
    <definedName name="aj" localSheetId="16" hidden="1">{"Riqfin97",#N/A,FALSE,"Tran";"Riqfinpro",#N/A,FALSE,"Tran"}</definedName>
    <definedName name="aj" localSheetId="21" hidden="1">{"Riqfin97",#N/A,FALSE,"Tran";"Riqfinpro",#N/A,FALSE,"Tran"}</definedName>
    <definedName name="aj" hidden="1">{"Riqfin97",#N/A,FALSE,"Tran";"Riqfinpro",#N/A,FALSE,"Tran"}</definedName>
    <definedName name="al" localSheetId="32" hidden="1">{"Riqfin97",#N/A,FALSE,"Tran";"Riqfinpro",#N/A,FALSE,"Tran"}</definedName>
    <definedName name="al" localSheetId="14" hidden="1">{"Riqfin97",#N/A,FALSE,"Tran";"Riqfinpro",#N/A,FALSE,"Tran"}</definedName>
    <definedName name="al" localSheetId="15" hidden="1">{"Riqfin97",#N/A,FALSE,"Tran";"Riqfinpro",#N/A,FALSE,"Tran"}</definedName>
    <definedName name="al" localSheetId="17" hidden="1">{"Riqfin97",#N/A,FALSE,"Tran";"Riqfinpro",#N/A,FALSE,"Tran"}</definedName>
    <definedName name="al" localSheetId="18" hidden="1">{"Riqfin97",#N/A,FALSE,"Tran";"Riqfinpro",#N/A,FALSE,"Tran"}</definedName>
    <definedName name="al" localSheetId="25" hidden="1">{"Riqfin97",#N/A,FALSE,"Tran";"Riqfinpro",#N/A,FALSE,"Tran"}</definedName>
    <definedName name="al" localSheetId="26" hidden="1">{"Riqfin97",#N/A,FALSE,"Tran";"Riqfinpro",#N/A,FALSE,"Tran"}</definedName>
    <definedName name="al" localSheetId="27" hidden="1">{"Riqfin97",#N/A,FALSE,"Tran";"Riqfinpro",#N/A,FALSE,"Tran"}</definedName>
    <definedName name="al" localSheetId="28" hidden="1">{"Riqfin97",#N/A,FALSE,"Tran";"Riqfinpro",#N/A,FALSE,"Tran"}</definedName>
    <definedName name="al" localSheetId="16" hidden="1">{"Riqfin97",#N/A,FALSE,"Tran";"Riqfinpro",#N/A,FALSE,"Tran"}</definedName>
    <definedName name="al" localSheetId="21" hidden="1">{"Riqfin97",#N/A,FALSE,"Tran";"Riqfinpro",#N/A,FALSE,"Tran"}</definedName>
    <definedName name="al" hidden="1">{"Riqfin97",#N/A,FALSE,"Tran";"Riqfinpro",#N/A,FALSE,"Tran"}</definedName>
    <definedName name="alj" localSheetId="32" hidden="1">{"Riqfin97",#N/A,FALSE,"Tran";"Riqfinpro",#N/A,FALSE,"Tran"}</definedName>
    <definedName name="alj" localSheetId="14" hidden="1">{"Riqfin97",#N/A,FALSE,"Tran";"Riqfinpro",#N/A,FALSE,"Tran"}</definedName>
    <definedName name="alj" localSheetId="15" hidden="1">{"Riqfin97",#N/A,FALSE,"Tran";"Riqfinpro",#N/A,FALSE,"Tran"}</definedName>
    <definedName name="alj" localSheetId="17" hidden="1">{"Riqfin97",#N/A,FALSE,"Tran";"Riqfinpro",#N/A,FALSE,"Tran"}</definedName>
    <definedName name="alj" localSheetId="18" hidden="1">{"Riqfin97",#N/A,FALSE,"Tran";"Riqfinpro",#N/A,FALSE,"Tran"}</definedName>
    <definedName name="alj" localSheetId="25" hidden="1">{"Riqfin97",#N/A,FALSE,"Tran";"Riqfinpro",#N/A,FALSE,"Tran"}</definedName>
    <definedName name="alj" localSheetId="26" hidden="1">{"Riqfin97",#N/A,FALSE,"Tran";"Riqfinpro",#N/A,FALSE,"Tran"}</definedName>
    <definedName name="alj" localSheetId="27" hidden="1">{"Riqfin97",#N/A,FALSE,"Tran";"Riqfinpro",#N/A,FALSE,"Tran"}</definedName>
    <definedName name="alj" localSheetId="28" hidden="1">{"Riqfin97",#N/A,FALSE,"Tran";"Riqfinpro",#N/A,FALSE,"Tran"}</definedName>
    <definedName name="alj" localSheetId="16" hidden="1">{"Riqfin97",#N/A,FALSE,"Tran";"Riqfinpro",#N/A,FALSE,"Tran"}</definedName>
    <definedName name="alj" localSheetId="21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32">#REF!</definedName>
    <definedName name="ALLBIRR" localSheetId="14">#REF!</definedName>
    <definedName name="ALLBIRR" localSheetId="15">#REF!</definedName>
    <definedName name="ALLBIRR" localSheetId="17">#REF!</definedName>
    <definedName name="ALLBIRR" localSheetId="18">#REF!</definedName>
    <definedName name="ALLBIRR" localSheetId="25">#REF!</definedName>
    <definedName name="ALLBIRR" localSheetId="26">#REF!</definedName>
    <definedName name="ALLBIRR" localSheetId="27">#REF!</definedName>
    <definedName name="ALLBIRR" localSheetId="16">#REF!</definedName>
    <definedName name="ALLBIRR">#REF!</definedName>
    <definedName name="AllData" localSheetId="32">#REF!</definedName>
    <definedName name="AllData" localSheetId="14">#REF!</definedName>
    <definedName name="AllData" localSheetId="17">#REF!</definedName>
    <definedName name="AllData" localSheetId="18">#REF!</definedName>
    <definedName name="AllData" localSheetId="25">#REF!</definedName>
    <definedName name="AllData" localSheetId="26">#REF!</definedName>
    <definedName name="AllData" localSheetId="27">#REF!</definedName>
    <definedName name="AllData" localSheetId="16">#REF!</definedName>
    <definedName name="AllData">#REF!</definedName>
    <definedName name="ALLSDR" localSheetId="32">#REF!</definedName>
    <definedName name="ALLSDR" localSheetId="14">#REF!</definedName>
    <definedName name="ALLSDR" localSheetId="17">#REF!</definedName>
    <definedName name="ALLSDR" localSheetId="18">#REF!</definedName>
    <definedName name="ALLSDR" localSheetId="25">#REF!</definedName>
    <definedName name="ALLSDR" localSheetId="26">#REF!</definedName>
    <definedName name="ALLSDR" localSheetId="27">#REF!</definedName>
    <definedName name="ALLSDR" localSheetId="16">#REF!</definedName>
    <definedName name="ALLSDR">#REF!</definedName>
    <definedName name="alpha">'[42]Int rate table spreads'!$C$7</definedName>
    <definedName name="AMORTI" localSheetId="32">#REF!</definedName>
    <definedName name="AMORTI" localSheetId="14">#REF!</definedName>
    <definedName name="AMORTI" localSheetId="15">#REF!</definedName>
    <definedName name="AMORTI" localSheetId="17">#REF!</definedName>
    <definedName name="AMORTI" localSheetId="18">#REF!</definedName>
    <definedName name="AMORTI" localSheetId="25">#REF!</definedName>
    <definedName name="AMORTI" localSheetId="26">#REF!</definedName>
    <definedName name="AMORTI" localSheetId="27">#REF!</definedName>
    <definedName name="AMORTI" localSheetId="16">#REF!</definedName>
    <definedName name="AMORTI">#REF!</definedName>
    <definedName name="ANEXO2" localSheetId="14">[43]BCP!#REF!</definedName>
    <definedName name="ANEXO2" localSheetId="15">[43]BCP!#REF!</definedName>
    <definedName name="ANEXO2" localSheetId="17">[43]BCP!#REF!</definedName>
    <definedName name="ANEXO2" localSheetId="16">[43]BCP!#REF!</definedName>
    <definedName name="ANEXO2">[43]BCP!#REF!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[30]QNEWLOR!$J$3:$AU$7,[30]QNEWLOR!$J$21:$AU$77,[30]QNEWLOR!$J$91:$AU$149</definedName>
    <definedName name="_xlnm.Print_Area">[44]MONTHLY!$A$2:$U$25,[44]MONTHLY!$A$29:$U$66,[44]MONTHLY!$A$71:$U$124,[44]MONTHLY!$A$127:$U$180,[44]MONTHLY!$A$183:$U$238,[44]MONTHLY!$A$244:$U$287,[44]MONTHLY!$A$291:$U$330</definedName>
    <definedName name="AREACONSTRUCCIO" localSheetId="14">#REF!</definedName>
    <definedName name="AREACONSTRUCCIO" localSheetId="15">#REF!</definedName>
    <definedName name="AREACONSTRUCCIO" localSheetId="17">#REF!</definedName>
    <definedName name="AREACONSTRUCCIO" localSheetId="16">#REF!</definedName>
    <definedName name="AREACONSTRUCCIO">#REF!</definedName>
    <definedName name="as" localSheetId="32" hidden="1">'[45]Fax a enviar'!#REF!</definedName>
    <definedName name="as" localSheetId="14" hidden="1">'[45]Fax a enviar'!#REF!</definedName>
    <definedName name="as" localSheetId="15" hidden="1">'[45]Fax a enviar'!#REF!</definedName>
    <definedName name="as" localSheetId="17" hidden="1">'[45]Fax a enviar'!#REF!</definedName>
    <definedName name="as" localSheetId="25" hidden="1">'[45]Fax a enviar'!#REF!</definedName>
    <definedName name="as" localSheetId="26" hidden="1">'[46]Fax a enviar'!#REF!</definedName>
    <definedName name="as" localSheetId="27" hidden="1">'[46]Fax a enviar'!#REF!</definedName>
    <definedName name="as" localSheetId="16" hidden="1">'[45]Fax a enviar'!#REF!</definedName>
    <definedName name="as" hidden="1">'[45]Fax a enviar'!#REF!</definedName>
    <definedName name="ASAU" localSheetId="32">#REF!</definedName>
    <definedName name="ASAU" localSheetId="14">#REF!</definedName>
    <definedName name="ASAU" localSheetId="15">#REF!</definedName>
    <definedName name="ASAU" localSheetId="17">#REF!</definedName>
    <definedName name="ASAU" localSheetId="18">#REF!</definedName>
    <definedName name="ASAU" localSheetId="25">#REF!</definedName>
    <definedName name="ASAU" localSheetId="26">#REF!</definedName>
    <definedName name="ASAU" localSheetId="27">#REF!</definedName>
    <definedName name="ASAU" localSheetId="16">#REF!</definedName>
    <definedName name="ASAU">#REF!</definedName>
    <definedName name="ASAU1" localSheetId="32">#REF!</definedName>
    <definedName name="ASAU1" localSheetId="14">#REF!</definedName>
    <definedName name="ASAU1" localSheetId="17">#REF!</definedName>
    <definedName name="ASAU1" localSheetId="18">#REF!</definedName>
    <definedName name="ASAU1" localSheetId="25">#REF!</definedName>
    <definedName name="ASAU1" localSheetId="26">#REF!</definedName>
    <definedName name="ASAU1" localSheetId="27">#REF!</definedName>
    <definedName name="ASAU1" localSheetId="16">#REF!</definedName>
    <definedName name="ASAU1">#REF!</definedName>
    <definedName name="asd" localSheetId="32">#REF!</definedName>
    <definedName name="asd" localSheetId="14">#REF!</definedName>
    <definedName name="asd" localSheetId="17">#REF!</definedName>
    <definedName name="asd" localSheetId="18">#REF!</definedName>
    <definedName name="asd" localSheetId="25">#REF!</definedName>
    <definedName name="asd" localSheetId="26">#REF!</definedName>
    <definedName name="asd" localSheetId="27">#REF!</definedName>
    <definedName name="asd" localSheetId="16">#REF!</definedName>
    <definedName name="asd">#REF!</definedName>
    <definedName name="asdrae" localSheetId="14" hidden="1">#REF!</definedName>
    <definedName name="asdrae" localSheetId="18" hidden="1">#REF!</definedName>
    <definedName name="asdrae" localSheetId="25" hidden="1">#REF!</definedName>
    <definedName name="asdrae" localSheetId="26" hidden="1">#REF!</definedName>
    <definedName name="asdrae" localSheetId="27" hidden="1">#REF!</definedName>
    <definedName name="asdrae" localSheetId="16" hidden="1">#REF!</definedName>
    <definedName name="asdrae" hidden="1">#REF!</definedName>
    <definedName name="asdrra" localSheetId="14">#REF!</definedName>
    <definedName name="asdrra" localSheetId="18">#REF!</definedName>
    <definedName name="asdrra" localSheetId="25">#REF!</definedName>
    <definedName name="asdrra" localSheetId="26">#REF!</definedName>
    <definedName name="asdrra" localSheetId="27">#REF!</definedName>
    <definedName name="asdrra" localSheetId="16">#REF!</definedName>
    <definedName name="asdrra">#REF!</definedName>
    <definedName name="ase" localSheetId="14">#REF!</definedName>
    <definedName name="ase" localSheetId="18">#REF!</definedName>
    <definedName name="ase" localSheetId="25">#REF!</definedName>
    <definedName name="ase" localSheetId="26">#REF!</definedName>
    <definedName name="ase" localSheetId="27">#REF!</definedName>
    <definedName name="ase" localSheetId="16">#REF!</definedName>
    <definedName name="ase">#REF!</definedName>
    <definedName name="aser" localSheetId="14">#REF!</definedName>
    <definedName name="aser" localSheetId="18">#REF!</definedName>
    <definedName name="aser" localSheetId="25">#REF!</definedName>
    <definedName name="aser" localSheetId="26">#REF!</definedName>
    <definedName name="aser" localSheetId="27">#REF!</definedName>
    <definedName name="aser" localSheetId="16">#REF!</definedName>
    <definedName name="aser">#REF!</definedName>
    <definedName name="AsignadoA" localSheetId="14">#REF!</definedName>
    <definedName name="AsignadoA">#REF!</definedName>
    <definedName name="ASO" localSheetId="14">#REF!</definedName>
    <definedName name="ASO">#REF!</definedName>
    <definedName name="asraa" localSheetId="14">#REF!</definedName>
    <definedName name="asraa" localSheetId="18">#REF!</definedName>
    <definedName name="asraa" localSheetId="25">#REF!</definedName>
    <definedName name="asraa" localSheetId="26">#REF!</definedName>
    <definedName name="asraa" localSheetId="27">#REF!</definedName>
    <definedName name="asraa" localSheetId="16">#REF!</definedName>
    <definedName name="asraa">#REF!</definedName>
    <definedName name="asrraa44" localSheetId="14">#REF!</definedName>
    <definedName name="asrraa44" localSheetId="18">#REF!</definedName>
    <definedName name="asrraa44" localSheetId="25">#REF!</definedName>
    <definedName name="asrraa44" localSheetId="26">#REF!</definedName>
    <definedName name="asrraa44" localSheetId="27">#REF!</definedName>
    <definedName name="asrraa44" localSheetId="16">#REF!</definedName>
    <definedName name="asrraa44">#REF!</definedName>
    <definedName name="ass">#N/A</definedName>
    <definedName name="ASSUM" localSheetId="32">#REF!</definedName>
    <definedName name="ASSUM" localSheetId="14">#REF!</definedName>
    <definedName name="ASSUM" localSheetId="15">#REF!</definedName>
    <definedName name="ASSUM" localSheetId="17">#REF!</definedName>
    <definedName name="ASSUM" localSheetId="18">#REF!</definedName>
    <definedName name="ASSUM" localSheetId="25">#REF!</definedName>
    <definedName name="ASSUM" localSheetId="26">#REF!</definedName>
    <definedName name="ASSUM" localSheetId="27">#REF!</definedName>
    <definedName name="ASSUM" localSheetId="16">#REF!</definedName>
    <definedName name="ASSUM">#REF!</definedName>
    <definedName name="atlantic">[47]nonopec!$D$424:$D$433</definedName>
    <definedName name="atrade" localSheetId="14">[18]!atrade</definedName>
    <definedName name="atrade" localSheetId="15">[18]!atrade</definedName>
    <definedName name="atrade" localSheetId="25">[18]!atrade</definedName>
    <definedName name="atrade" localSheetId="27">[18]!atrade</definedName>
    <definedName name="atrade">[18]!atrade</definedName>
    <definedName name="AUS" localSheetId="32">#REF!</definedName>
    <definedName name="AUS" localSheetId="14">#REF!</definedName>
    <definedName name="AUS" localSheetId="15">#REF!</definedName>
    <definedName name="AUS" localSheetId="17">#REF!</definedName>
    <definedName name="AUS" localSheetId="18">#REF!</definedName>
    <definedName name="AUS" localSheetId="25">#REF!</definedName>
    <definedName name="AUS" localSheetId="26">#REF!</definedName>
    <definedName name="AUS" localSheetId="27">#REF!</definedName>
    <definedName name="AUS" localSheetId="16">#REF!</definedName>
    <definedName name="AUS">#REF!</definedName>
    <definedName name="Average_Daily_Depreciation">'[48]Inter-Bank'!$G$5</definedName>
    <definedName name="Average_Weekly_Depreciation">'[48]Inter-Bank'!$K$5</definedName>
    <definedName name="Average_Weekly_Inter_Bank_Exchange_Rate">'[48]Inter-Bank'!$H$5</definedName>
    <definedName name="AVISO" localSheetId="32">#REF!</definedName>
    <definedName name="AVISO" localSheetId="14">#REF!</definedName>
    <definedName name="AVISO" localSheetId="15">#REF!</definedName>
    <definedName name="AVISO" localSheetId="17">#REF!</definedName>
    <definedName name="AVISO" localSheetId="18">#REF!</definedName>
    <definedName name="AVISO" localSheetId="25">#REF!</definedName>
    <definedName name="AVISO" localSheetId="26">#REF!</definedName>
    <definedName name="AVISO" localSheetId="27">#REF!</definedName>
    <definedName name="AVISO" localSheetId="16">#REF!</definedName>
    <definedName name="AVISO">#REF!</definedName>
    <definedName name="B" localSheetId="32">#REF!</definedName>
    <definedName name="B" localSheetId="14">#REF!</definedName>
    <definedName name="B" localSheetId="17">#REF!</definedName>
    <definedName name="B" localSheetId="18">#REF!</definedName>
    <definedName name="B" localSheetId="25">#REF!</definedName>
    <definedName name="B" localSheetId="26">#REF!</definedName>
    <definedName name="B" localSheetId="27">#REF!</definedName>
    <definedName name="B" localSheetId="16">#REF!</definedName>
    <definedName name="B">#REF!</definedName>
    <definedName name="BAL" localSheetId="14">#REF!</definedName>
    <definedName name="BAL" localSheetId="17">#REF!</definedName>
    <definedName name="BAL">#REF!</definedName>
    <definedName name="bALANCE" localSheetId="32" hidden="1">{"Minpmon",#N/A,FALSE,"Monthinput"}</definedName>
    <definedName name="bALANCE" localSheetId="14" hidden="1">{"Minpmon",#N/A,FALSE,"Monthinput"}</definedName>
    <definedName name="bALANCE" localSheetId="15" hidden="1">{"Minpmon",#N/A,FALSE,"Monthinput"}</definedName>
    <definedName name="bALANCE" localSheetId="17" hidden="1">{"Minpmon",#N/A,FALSE,"Monthinput"}</definedName>
    <definedName name="bALANCE" localSheetId="18" hidden="1">{"Minpmon",#N/A,FALSE,"Monthinput"}</definedName>
    <definedName name="bALANCE" localSheetId="25" hidden="1">{"Minpmon",#N/A,FALSE,"Monthinput"}</definedName>
    <definedName name="bALANCE" localSheetId="26" hidden="1">{"Minpmon",#N/A,FALSE,"Monthinput"}</definedName>
    <definedName name="bALANCE" localSheetId="27" hidden="1">{"Minpmon",#N/A,FALSE,"Monthinput"}</definedName>
    <definedName name="bALANCE" localSheetId="28" hidden="1">{"Minpmon",#N/A,FALSE,"Monthinput"}</definedName>
    <definedName name="bALANCE" localSheetId="16" hidden="1">{"Minpmon",#N/A,FALSE,"Monthinput"}</definedName>
    <definedName name="bALANCE" localSheetId="21" hidden="1">{"Minpmon",#N/A,FALSE,"Monthinput"}</definedName>
    <definedName name="bALANCE" hidden="1">{"Minpmon",#N/A,FALSE,"Monthinput"}</definedName>
    <definedName name="BANCOS" localSheetId="32">#REF!</definedName>
    <definedName name="BANCOS" localSheetId="14">#REF!</definedName>
    <definedName name="BANCOS" localSheetId="15">#REF!</definedName>
    <definedName name="BANCOS" localSheetId="17">#REF!</definedName>
    <definedName name="BANCOS" localSheetId="18">#REF!</definedName>
    <definedName name="BANCOS" localSheetId="25">#REF!</definedName>
    <definedName name="BANCOS" localSheetId="26">#REF!</definedName>
    <definedName name="BANCOS" localSheetId="27">#REF!</definedName>
    <definedName name="BANCOS" localSheetId="16">#REF!</definedName>
    <definedName name="BANCOS">#REF!</definedName>
    <definedName name="_xlnm.Database" localSheetId="14">#REF!</definedName>
    <definedName name="_xlnm.Database" localSheetId="15">#REF!</definedName>
    <definedName name="_xlnm.Database" localSheetId="17">#REF!</definedName>
    <definedName name="_xlnm.Database" localSheetId="16">#REF!</definedName>
    <definedName name="_xlnm.Database">#REF!</definedName>
    <definedName name="Batumi_debt" localSheetId="14">#REF!</definedName>
    <definedName name="Batumi_debt" localSheetId="17">#REF!</definedName>
    <definedName name="Batumi_debt">#REF!</definedName>
    <definedName name="bb" localSheetId="32" hidden="1">{"Riqfin97",#N/A,FALSE,"Tran";"Riqfinpro",#N/A,FALSE,"Tran"}</definedName>
    <definedName name="bb" localSheetId="14" hidden="1">{"Riqfin97",#N/A,FALSE,"Tran";"Riqfinpro",#N/A,FALSE,"Tran"}</definedName>
    <definedName name="bb" localSheetId="15" hidden="1">{"Riqfin97",#N/A,FALSE,"Tran";"Riqfinpro",#N/A,FALSE,"Tran"}</definedName>
    <definedName name="bb" localSheetId="17" hidden="1">{"Riqfin97",#N/A,FALSE,"Tran";"Riqfinpro",#N/A,FALSE,"Tran"}</definedName>
    <definedName name="bb" localSheetId="18" hidden="1">{"Riqfin97",#N/A,FALSE,"Tran";"Riqfinpro",#N/A,FALSE,"Tran"}</definedName>
    <definedName name="bb" localSheetId="25" hidden="1">{"Riqfin97",#N/A,FALSE,"Tran";"Riqfinpro",#N/A,FALSE,"Tran"}</definedName>
    <definedName name="bb" localSheetId="26" hidden="1">{"Riqfin97",#N/A,FALSE,"Tran";"Riqfinpro",#N/A,FALSE,"Tran"}</definedName>
    <definedName name="bb" localSheetId="27" hidden="1">{"Riqfin97",#N/A,FALSE,"Tran";"Riqfinpro",#N/A,FALSE,"Tran"}</definedName>
    <definedName name="bb" localSheetId="28" hidden="1">{"Riqfin97",#N/A,FALSE,"Tran";"Riqfinpro",#N/A,FALSE,"Tran"}</definedName>
    <definedName name="bb" localSheetId="16" hidden="1">{"Riqfin97",#N/A,FALSE,"Tran";"Riqfinpro",#N/A,FALSE,"Tran"}</definedName>
    <definedName name="bb" localSheetId="21" hidden="1">{"Riqfin97",#N/A,FALSE,"Tran";"Riqfinpro",#N/A,FALSE,"Tran"}</definedName>
    <definedName name="bb" hidden="1">{"Riqfin97",#N/A,FALSE,"Tran";"Riqfinpro",#N/A,FALSE,"Tran"}</definedName>
    <definedName name="BBB">#REF!</definedName>
    <definedName name="bbbb" localSheetId="32" hidden="1">{"Minpmon",#N/A,FALSE,"Monthinput"}</definedName>
    <definedName name="bbbb" localSheetId="14" hidden="1">{"Minpmon",#N/A,FALSE,"Monthinput"}</definedName>
    <definedName name="bbbb" localSheetId="15" hidden="1">{"Minpmon",#N/A,FALSE,"Monthinput"}</definedName>
    <definedName name="bbbb" localSheetId="17" hidden="1">{"Minpmon",#N/A,FALSE,"Monthinput"}</definedName>
    <definedName name="bbbb" localSheetId="18" hidden="1">{"Minpmon",#N/A,FALSE,"Monthinput"}</definedName>
    <definedName name="bbbb" localSheetId="25" hidden="1">{"Minpmon",#N/A,FALSE,"Monthinput"}</definedName>
    <definedName name="bbbb" localSheetId="26" hidden="1">{"Minpmon",#N/A,FALSE,"Monthinput"}</definedName>
    <definedName name="bbbb" localSheetId="27" hidden="1">{"Minpmon",#N/A,FALSE,"Monthinput"}</definedName>
    <definedName name="bbbb" localSheetId="28" hidden="1">{"Minpmon",#N/A,FALSE,"Monthinput"}</definedName>
    <definedName name="bbbb" localSheetId="16" hidden="1">{"Minpmon",#N/A,FALSE,"Monthinput"}</definedName>
    <definedName name="bbbb" localSheetId="21" hidden="1">{"Minpmon",#N/A,FALSE,"Monthinput"}</definedName>
    <definedName name="bbbb" hidden="1">{"Minpmon",#N/A,FALSE,"Monthinput"}</definedName>
    <definedName name="bbbbbbbbbbbbb" localSheetId="32" hidden="1">{"Tab1",#N/A,FALSE,"P";"Tab2",#N/A,FALSE,"P"}</definedName>
    <definedName name="bbbbbbbbbbbbb" localSheetId="14" hidden="1">{"Tab1",#N/A,FALSE,"P";"Tab2",#N/A,FALSE,"P"}</definedName>
    <definedName name="bbbbbbbbbbbbb" localSheetId="15" hidden="1">{"Tab1",#N/A,FALSE,"P";"Tab2",#N/A,FALSE,"P"}</definedName>
    <definedName name="bbbbbbbbbbbbb" localSheetId="17" hidden="1">{"Tab1",#N/A,FALSE,"P";"Tab2",#N/A,FALSE,"P"}</definedName>
    <definedName name="bbbbbbbbbbbbb" localSheetId="18" hidden="1">{"Tab1",#N/A,FALSE,"P";"Tab2",#N/A,FALSE,"P"}</definedName>
    <definedName name="bbbbbbbbbbbbb" localSheetId="25" hidden="1">{"Tab1",#N/A,FALSE,"P";"Tab2",#N/A,FALSE,"P"}</definedName>
    <definedName name="bbbbbbbbbbbbb" localSheetId="26" hidden="1">{"Tab1",#N/A,FALSE,"P";"Tab2",#N/A,FALSE,"P"}</definedName>
    <definedName name="bbbbbbbbbbbbb" localSheetId="27" hidden="1">{"Tab1",#N/A,FALSE,"P";"Tab2",#N/A,FALSE,"P"}</definedName>
    <definedName name="bbbbbbbbbbbbb" localSheetId="28" hidden="1">{"Tab1",#N/A,FALSE,"P";"Tab2",#N/A,FALSE,"P"}</definedName>
    <definedName name="bbbbbbbbbbbbb" localSheetId="16" hidden="1">{"Tab1",#N/A,FALSE,"P";"Tab2",#N/A,FALSE,"P"}</definedName>
    <definedName name="bbbbbbbbbbbbb" localSheetId="21" hidden="1">{"Tab1",#N/A,FALSE,"P";"Tab2",#N/A,FALSE,"P"}</definedName>
    <definedName name="bbbbbbbbbbbbb" hidden="1">{"Tab1",#N/A,FALSE,"P";"Tab2",#N/A,FALSE,"P"}</definedName>
    <definedName name="BC" localSheetId="32">#REF!</definedName>
    <definedName name="BC" localSheetId="14">#REF!</definedName>
    <definedName name="BC" localSheetId="15">#REF!</definedName>
    <definedName name="BC" localSheetId="17">#REF!</definedName>
    <definedName name="BC" localSheetId="18">#REF!</definedName>
    <definedName name="BC" localSheetId="25">#REF!</definedName>
    <definedName name="BC" localSheetId="26">#REF!</definedName>
    <definedName name="BC" localSheetId="27">#REF!</definedName>
    <definedName name="BC" localSheetId="16">#REF!</definedName>
    <definedName name="BC">#REF!</definedName>
    <definedName name="BCA">#N/A</definedName>
    <definedName name="BCA_GDP">#N/A</definedName>
    <definedName name="BCA_NGDP" localSheetId="14">#REF!</definedName>
    <definedName name="BCA_NGDP" localSheetId="15">#REF!</definedName>
    <definedName name="BCA_NGDP" localSheetId="17">#REF!</definedName>
    <definedName name="BCA_NGDP" localSheetId="16">#REF!</definedName>
    <definedName name="BCA_NGDP">#REF!</definedName>
    <definedName name="BCH" localSheetId="14">#REF!</definedName>
    <definedName name="BCH" localSheetId="15">#REF!</definedName>
    <definedName name="BCH" localSheetId="17">#REF!</definedName>
    <definedName name="BCH" localSheetId="16">#REF!</definedName>
    <definedName name="BCH">#REF!</definedName>
    <definedName name="BCH_10G" localSheetId="14">#REF!</definedName>
    <definedName name="BCH_10G" localSheetId="15">#REF!</definedName>
    <definedName name="BCH_10G" localSheetId="17">#REF!</definedName>
    <definedName name="BCH_10G" localSheetId="16">#REF!</definedName>
    <definedName name="BCH_10G">#REF!</definedName>
    <definedName name="BCH_10R" localSheetId="14">#REF!</definedName>
    <definedName name="BCH_10R">#REF!</definedName>
    <definedName name="Bcos_Com_20G" localSheetId="14">#REF!</definedName>
    <definedName name="Bcos_Com_20G">#REF!</definedName>
    <definedName name="Bcos_Com20R" localSheetId="14">#REF!</definedName>
    <definedName name="Bcos_Com20R">#REF!</definedName>
    <definedName name="BCRD15" localSheetId="14" hidden="1">'[49]Crédito SPNF (fiscal)'!#REF!</definedName>
    <definedName name="BCRD15" hidden="1">'[49]Crédito SPNF (fiscal)'!#REF!</definedName>
    <definedName name="BE">#N/A</definedName>
    <definedName name="BEA" localSheetId="14">#REF!</definedName>
    <definedName name="BEA" localSheetId="15">#REF!</definedName>
    <definedName name="BEA" localSheetId="17">#REF!</definedName>
    <definedName name="BEA" localSheetId="16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14">#REF!</definedName>
    <definedName name="BED" localSheetId="15">#REF!</definedName>
    <definedName name="BED" localSheetId="17">#REF!</definedName>
    <definedName name="BED" localSheetId="16">#REF!</definedName>
    <definedName name="BED">#REF!</definedName>
    <definedName name="BED_6" localSheetId="14">#REF!</definedName>
    <definedName name="BED_6" localSheetId="15">#REF!</definedName>
    <definedName name="BED_6" localSheetId="17">#REF!</definedName>
    <definedName name="BED_6" localSheetId="16">#REF!</definedName>
    <definedName name="BED_6">#REF!</definedName>
    <definedName name="BEO" localSheetId="14">#REF!</definedName>
    <definedName name="BEO" localSheetId="15">#REF!</definedName>
    <definedName name="BEO" localSheetId="17">#REF!</definedName>
    <definedName name="BEO" localSheetId="16">#REF!</definedName>
    <definedName name="BEO">#REF!</definedName>
    <definedName name="BER" localSheetId="14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14">#REF!</definedName>
    <definedName name="BFD" localSheetId="15">#REF!</definedName>
    <definedName name="BFD" localSheetId="17">#REF!</definedName>
    <definedName name="BFD" localSheetId="16">#REF!</definedName>
    <definedName name="BFD">#REF!</definedName>
    <definedName name="BFDA" localSheetId="14">#REF!</definedName>
    <definedName name="BFDA" localSheetId="15">#REF!</definedName>
    <definedName name="BFDA" localSheetId="17">#REF!</definedName>
    <definedName name="BFDA" localSheetId="16">#REF!</definedName>
    <definedName name="BFDA">#REF!</definedName>
    <definedName name="BFDI" localSheetId="14">#REF!</definedName>
    <definedName name="BFDI" localSheetId="15">#REF!</definedName>
    <definedName name="BFDI" localSheetId="17">#REF!</definedName>
    <definedName name="BFDI" localSheetId="16">#REF!</definedName>
    <definedName name="BFDI">#REF!</definedName>
    <definedName name="BFDIL" localSheetId="14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14">[50]!BFLD_DF</definedName>
    <definedName name="BFLD_DF" localSheetId="15">[50]!BFLD_DF</definedName>
    <definedName name="BFLD_DF" localSheetId="25">[50]!BFLD_DF</definedName>
    <definedName name="BFLD_DF" localSheetId="27">[50]!BFLD_DF</definedName>
    <definedName name="BFLD_DF">[50]!BFLD_DF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 localSheetId="14">#REF!</definedName>
    <definedName name="BFOA" localSheetId="15">#REF!</definedName>
    <definedName name="BFOA" localSheetId="17">#REF!</definedName>
    <definedName name="BFOA" localSheetId="16">#REF!</definedName>
    <definedName name="BFOA">#REF!</definedName>
    <definedName name="BFOAG" localSheetId="14">#REF!</definedName>
    <definedName name="BFOAG" localSheetId="15">#REF!</definedName>
    <definedName name="BFOAG" localSheetId="17">#REF!</definedName>
    <definedName name="BFOAG" localSheetId="16">#REF!</definedName>
    <definedName name="BFOAG">#REF!</definedName>
    <definedName name="BFOL" localSheetId="14">#REF!</definedName>
    <definedName name="BFOL">#REF!</definedName>
    <definedName name="BFOL_B" localSheetId="14">#REF!</definedName>
    <definedName name="BFOL_B">#REF!</definedName>
    <definedName name="BFOL_G" localSheetId="14">#REF!</definedName>
    <definedName name="BFOL_G">#REF!</definedName>
    <definedName name="BFOL_L" localSheetId="14">#REF!</definedName>
    <definedName name="BFOL_L">#REF!</definedName>
    <definedName name="BFOL_O" localSheetId="14">#REF!</definedName>
    <definedName name="BFOL_O">#REF!</definedName>
    <definedName name="BFOL_S" localSheetId="14">#REF!</definedName>
    <definedName name="BFOL_S">#REF!</definedName>
    <definedName name="BFOLB" localSheetId="14">#REF!</definedName>
    <definedName name="BFOLB">#REF!</definedName>
    <definedName name="BFOLG_L" localSheetId="14">#REF!</definedName>
    <definedName name="BFOLG_L">#REF!</definedName>
    <definedName name="BFP" localSheetId="14">#REF!</definedName>
    <definedName name="BFP">#REF!</definedName>
    <definedName name="BFPA" localSheetId="14">#REF!</definedName>
    <definedName name="BFPA">#REF!</definedName>
    <definedName name="BFPAG" localSheetId="14">#REF!</definedName>
    <definedName name="BFPAG">#REF!</definedName>
    <definedName name="BFPL" localSheetId="14">#REF!</definedName>
    <definedName name="BFPL">#REF!</definedName>
    <definedName name="BFPLBN" localSheetId="14">#REF!</definedName>
    <definedName name="BFPLBN">#REF!</definedName>
    <definedName name="BFPLD" localSheetId="14">#REF!</definedName>
    <definedName name="BFPLD">#REF!</definedName>
    <definedName name="BFPLD_G" localSheetId="14">#REF!</definedName>
    <definedName name="BFPLD_G">#REF!</definedName>
    <definedName name="BFPLE" localSheetId="14">#REF!</definedName>
    <definedName name="BFPLE">#REF!</definedName>
    <definedName name="BFPLE_G" localSheetId="14">#REF!</definedName>
    <definedName name="BFPLE_G">#REF!</definedName>
    <definedName name="BFPLMM" localSheetId="14">#REF!</definedName>
    <definedName name="BFPLMM">#REF!</definedName>
    <definedName name="BFRA">#N/A</definedName>
    <definedName name="BFUND" localSheetId="14">#REF!</definedName>
    <definedName name="BFUND" localSheetId="15">#REF!</definedName>
    <definedName name="BFUND" localSheetId="17">#REF!</definedName>
    <definedName name="BFUND" localSheetId="16">#REF!</definedName>
    <definedName name="BFUND">#REF!</definedName>
    <definedName name="BGS" localSheetId="14">#REF!</definedName>
    <definedName name="BGS" localSheetId="15">#REF!</definedName>
    <definedName name="BGS" localSheetId="17">#REF!</definedName>
    <definedName name="BGS" localSheetId="16">#REF!</definedName>
    <definedName name="BGS">#REF!</definedName>
    <definedName name="BI">#N/A</definedName>
    <definedName name="BIP" localSheetId="14">#REF!</definedName>
    <definedName name="BIP" localSheetId="15">#REF!</definedName>
    <definedName name="BIP" localSheetId="17">#REF!</definedName>
    <definedName name="BIP" localSheetId="16">#REF!</definedName>
    <definedName name="BIP">#REF!</definedName>
    <definedName name="BK">#N/A</definedName>
    <definedName name="BKF">#N/A</definedName>
    <definedName name="BKFA" localSheetId="14">#REF!</definedName>
    <definedName name="BKFA" localSheetId="15">#REF!</definedName>
    <definedName name="BKFA" localSheetId="17">#REF!</definedName>
    <definedName name="BKFA" localSheetId="16">#REF!</definedName>
    <definedName name="BKFA">#REF!</definedName>
    <definedName name="BKO" localSheetId="14">#REF!</definedName>
    <definedName name="BKO" localSheetId="15">#REF!</definedName>
    <definedName name="BKO" localSheetId="17">#REF!</definedName>
    <definedName name="BKO" localSheetId="16">#REF!</definedName>
    <definedName name="BKO">#REF!</definedName>
    <definedName name="bla" localSheetId="32" hidden="1">#REF!</definedName>
    <definedName name="bla" localSheetId="14" hidden="1">#REF!</definedName>
    <definedName name="bla" localSheetId="17" hidden="1">#REF!</definedName>
    <definedName name="bla" localSheetId="18" hidden="1">#REF!</definedName>
    <definedName name="bla" localSheetId="25" hidden="1">#REF!</definedName>
    <definedName name="bla" localSheetId="26" hidden="1">#REF!</definedName>
    <definedName name="bla" localSheetId="27" hidden="1">#REF!</definedName>
    <definedName name="bla" localSheetId="16" hidden="1">#REF!</definedName>
    <definedName name="bla" hidden="1">#REF!</definedName>
    <definedName name="BLPH1" hidden="1">'[51]Ex rate bloom'!$A$4</definedName>
    <definedName name="BLPH2" hidden="1">'[51]Ex rate bloom'!$D$4</definedName>
    <definedName name="BLPH3" hidden="1">'[51]Ex rate bloom'!$G$4</definedName>
    <definedName name="BLPH4" hidden="1">'[51]Ex rate bloom'!$J$4</definedName>
    <definedName name="BLPH5" hidden="1">'[51]Ex rate bloom'!$M$4</definedName>
    <definedName name="BLPH6" hidden="1">'[51]Ex rate bloom'!$P$4</definedName>
    <definedName name="BLPH7" hidden="1">'[51]Ex rate bloom'!$S$4</definedName>
    <definedName name="BLPH8" hidden="1">'[51]Ex rate bloom'!$V$4</definedName>
    <definedName name="BM" localSheetId="14">#REF!</definedName>
    <definedName name="BM" localSheetId="15">#REF!</definedName>
    <definedName name="BM" localSheetId="17">#REF!</definedName>
    <definedName name="BM" localSheetId="16">#REF!</definedName>
    <definedName name="BM">#REF!</definedName>
    <definedName name="BMG">[52]Q6!$E$28:$AH$28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G" localSheetId="32">#REF!</definedName>
    <definedName name="BOG" localSheetId="14">#REF!</definedName>
    <definedName name="BOG" localSheetId="15">#REF!</definedName>
    <definedName name="BOG" localSheetId="17">#REF!</definedName>
    <definedName name="BOG" localSheetId="18">#REF!</definedName>
    <definedName name="BOG" localSheetId="25">#REF!</definedName>
    <definedName name="BOG" localSheetId="26">#REF!</definedName>
    <definedName name="BOG" localSheetId="27">#REF!</definedName>
    <definedName name="BOG" localSheetId="16">#REF!</definedName>
    <definedName name="BOG">#REF!</definedName>
    <definedName name="BOLETIN" localSheetId="14">[43]BCP!#REF!</definedName>
    <definedName name="BOLETIN" localSheetId="15">[43]BCP!#REF!</definedName>
    <definedName name="BOLETIN" localSheetId="17">[43]BCP!#REF!</definedName>
    <definedName name="BOLETIN" localSheetId="16">[43]BCP!#REF!</definedName>
    <definedName name="BOLETIN">[43]BCP!#REF!</definedName>
    <definedName name="BOP">#N/A</definedName>
    <definedName name="BOPUSD" localSheetId="14">#REF!</definedName>
    <definedName name="BOPUSD" localSheetId="15">#REF!</definedName>
    <definedName name="BOPUSD" localSheetId="17">#REF!</definedName>
    <definedName name="BOPUSD" localSheetId="16">#REF!</definedName>
    <definedName name="BOPUSD">#REF!</definedName>
    <definedName name="BRASS" localSheetId="14">#REF!</definedName>
    <definedName name="BRASS" localSheetId="15">#REF!</definedName>
    <definedName name="BRASS" localSheetId="17">#REF!</definedName>
    <definedName name="BRASS" localSheetId="16">#REF!</definedName>
    <definedName name="BRASS">#REF!</definedName>
    <definedName name="BRASS_1" localSheetId="14">#REF!</definedName>
    <definedName name="BRASS_1" localSheetId="15">#REF!</definedName>
    <definedName name="BRASS_1" localSheetId="17">#REF!</definedName>
    <definedName name="BRASS_1" localSheetId="16">#REF!</definedName>
    <definedName name="BRASS_1">#REF!</definedName>
    <definedName name="BRASS_6" localSheetId="14">#REF!</definedName>
    <definedName name="BRASS_6">#REF!</definedName>
    <definedName name="BS" localSheetId="32">#REF!</definedName>
    <definedName name="BS" localSheetId="14">#REF!</definedName>
    <definedName name="BS" localSheetId="18">#REF!</definedName>
    <definedName name="BS" localSheetId="25">#REF!</definedName>
    <definedName name="BS" localSheetId="26">#REF!</definedName>
    <definedName name="BS" localSheetId="27">#REF!</definedName>
    <definedName name="BS" localSheetId="16">#REF!</definedName>
    <definedName name="BS">#REF!</definedName>
    <definedName name="BS1A" localSheetId="32">#REF!</definedName>
    <definedName name="BS1A" localSheetId="14">#REF!</definedName>
    <definedName name="BS1A" localSheetId="18">#REF!</definedName>
    <definedName name="BS1A" localSheetId="25">#REF!</definedName>
    <definedName name="BS1A" localSheetId="26">#REF!</definedName>
    <definedName name="BS1A" localSheetId="27">#REF!</definedName>
    <definedName name="BS1A" localSheetId="16">#REF!</definedName>
    <definedName name="BS1A">#REF!</definedName>
    <definedName name="BTR" localSheetId="14">#REF!</definedName>
    <definedName name="BTR">#REF!</definedName>
    <definedName name="BTRG" localSheetId="14">#REF!</definedName>
    <definedName name="BTRG">#REF!</definedName>
    <definedName name="Budget" localSheetId="14">#REF!</definedName>
    <definedName name="Budget" localSheetId="18">#REF!</definedName>
    <definedName name="Budget" localSheetId="25">#REF!</definedName>
    <definedName name="Budget" localSheetId="26">#REF!</definedName>
    <definedName name="Budget" localSheetId="27">#REF!</definedName>
    <definedName name="Budget" localSheetId="16">#REF!</definedName>
    <definedName name="Budget">#REF!</definedName>
    <definedName name="Button_13">"CLAGA2000_Consolidado_2001_List"</definedName>
    <definedName name="BX">#REF!</definedName>
    <definedName name="BXG">[52]Q6!$E$26:$AH$26</definedName>
    <definedName name="BXS" localSheetId="14">#REF!</definedName>
    <definedName name="BXS" localSheetId="15">#REF!</definedName>
    <definedName name="BXS" localSheetId="17">#REF!</definedName>
    <definedName name="BXS" localSheetId="16">#REF!</definedName>
    <definedName name="BXS">#REF!</definedName>
    <definedName name="C.2" localSheetId="14">#REF!</definedName>
    <definedName name="C.2" localSheetId="15">#REF!</definedName>
    <definedName name="C.2" localSheetId="17">#REF!</definedName>
    <definedName name="C.2" localSheetId="16">#REF!</definedName>
    <definedName name="C.2">#REF!</definedName>
    <definedName name="C_" localSheetId="32">#REF!</definedName>
    <definedName name="C_" localSheetId="14">#REF!</definedName>
    <definedName name="C_" localSheetId="17">#REF!</definedName>
    <definedName name="C_" localSheetId="18">#REF!</definedName>
    <definedName name="C_" localSheetId="25">#REF!</definedName>
    <definedName name="C_" localSheetId="26">#REF!</definedName>
    <definedName name="C_" localSheetId="27">#REF!</definedName>
    <definedName name="C_" localSheetId="16">#REF!</definedName>
    <definedName name="C_">#REF!</definedName>
    <definedName name="C_1" localSheetId="14">OFFSET(#REF!,0,0,COUNT(#REF!),1)</definedName>
    <definedName name="C_1" localSheetId="15">OFFSET(#REF!,0,0,COUNT(#REF!),1)</definedName>
    <definedName name="C_1" localSheetId="17">OFFSET(#REF!,0,0,COUNT(#REF!),1)</definedName>
    <definedName name="C_1" localSheetId="25">OFFSET(#REF!,0,0,COUNT(#REF!),1)</definedName>
    <definedName name="C_1" localSheetId="26">OFFSET(#REF!,0,0,COUNT(#REF!),1)</definedName>
    <definedName name="C_1" localSheetId="27">OFFSET(#REF!,0,0,COUNT(#REF!),1)</definedName>
    <definedName name="C_1" localSheetId="16">OFFSET(#REF!,0,0,COUNT(#REF!),1)</definedName>
    <definedName name="C_1">OFFSET(#REF!,0,0,COUNT(#REF!),1)</definedName>
    <definedName name="C_2" localSheetId="14">OFFSET(#REF!,0,0,COUNT(#REF!),1)</definedName>
    <definedName name="C_2" localSheetId="25">OFFSET(#REF!,0,0,COUNT(#REF!),1)</definedName>
    <definedName name="C_2" localSheetId="26">OFFSET(#REF!,0,0,COUNT(#REF!),1)</definedName>
    <definedName name="C_2" localSheetId="27">OFFSET(#REF!,0,0,COUNT(#REF!),1)</definedName>
    <definedName name="C_2">OFFSET(#REF!,0,0,COUNT(#REF!),1)</definedName>
    <definedName name="CAD" localSheetId="32">#REF!</definedName>
    <definedName name="CAD" localSheetId="14">#REF!</definedName>
    <definedName name="CAD" localSheetId="15">#REF!</definedName>
    <definedName name="CAD" localSheetId="17">#REF!</definedName>
    <definedName name="CAD" localSheetId="18">#REF!</definedName>
    <definedName name="CAD" localSheetId="25">#REF!</definedName>
    <definedName name="CAD" localSheetId="26">#REF!</definedName>
    <definedName name="CAD" localSheetId="27">#REF!</definedName>
    <definedName name="CAD" localSheetId="16">#REF!</definedName>
    <definedName name="CAD">#REF!</definedName>
    <definedName name="caja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>#REF!</definedName>
    <definedName name="Cavg" localSheetId="14">OFFSET(#REF!,0,0,COUNT(#REF!),1)</definedName>
    <definedName name="Cavg" localSheetId="15">OFFSET(#REF!,0,0,COUNT(#REF!),1)</definedName>
    <definedName name="Cavg" localSheetId="17">OFFSET(#REF!,0,0,COUNT(#REF!),1)</definedName>
    <definedName name="Cavg" localSheetId="25">OFFSET(#REF!,0,0,COUNT(#REF!),1)</definedName>
    <definedName name="Cavg" localSheetId="26">OFFSET(#REF!,0,0,COUNT(#REF!),1)</definedName>
    <definedName name="Cavg" localSheetId="27">OFFSET(#REF!,0,0,COUNT(#REF!),1)</definedName>
    <definedName name="Cavg" localSheetId="16">OFFSET(#REF!,0,0,COUNT(#REF!),1)</definedName>
    <definedName name="Cavg">OFFSET(#REF!,0,0,COUNT(#REF!),1)</definedName>
    <definedName name="cc" localSheetId="32" hidden="1">{"Riqfin97",#N/A,FALSE,"Tran";"Riqfinpro",#N/A,FALSE,"Tran"}</definedName>
    <definedName name="cc" localSheetId="14" hidden="1">{"Riqfin97",#N/A,FALSE,"Tran";"Riqfinpro",#N/A,FALSE,"Tran"}</definedName>
    <definedName name="cc" localSheetId="15" hidden="1">{"Riqfin97",#N/A,FALSE,"Tran";"Riqfinpro",#N/A,FALSE,"Tran"}</definedName>
    <definedName name="cc" localSheetId="17" hidden="1">{"Riqfin97",#N/A,FALSE,"Tran";"Riqfinpro",#N/A,FALSE,"Tran"}</definedName>
    <definedName name="cc" localSheetId="18" hidden="1">{"Riqfin97",#N/A,FALSE,"Tran";"Riqfinpro",#N/A,FALSE,"Tran"}</definedName>
    <definedName name="cc" localSheetId="25" hidden="1">{"Riqfin97",#N/A,FALSE,"Tran";"Riqfinpro",#N/A,FALSE,"Tran"}</definedName>
    <definedName name="cc" localSheetId="26" hidden="1">{"Riqfin97",#N/A,FALSE,"Tran";"Riqfinpro",#N/A,FALSE,"Tran"}</definedName>
    <definedName name="cc" localSheetId="27" hidden="1">{"Riqfin97",#N/A,FALSE,"Tran";"Riqfinpro",#N/A,FALSE,"Tran"}</definedName>
    <definedName name="cc" localSheetId="28" hidden="1">{"Riqfin97",#N/A,FALSE,"Tran";"Riqfinpro",#N/A,FALSE,"Tran"}</definedName>
    <definedName name="cc" localSheetId="16" hidden="1">{"Riqfin97",#N/A,FALSE,"Tran";"Riqfinpro",#N/A,FALSE,"Tran"}</definedName>
    <definedName name="cc" localSheetId="21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32" hidden="1">{"Minpmon",#N/A,FALSE,"Monthinput"}</definedName>
    <definedName name="ccccc" localSheetId="14" hidden="1">{"Minpmon",#N/A,FALSE,"Monthinput"}</definedName>
    <definedName name="ccccc" localSheetId="15" hidden="1">{"Minpmon",#N/A,FALSE,"Monthinput"}</definedName>
    <definedName name="ccccc" localSheetId="17" hidden="1">{"Minpmon",#N/A,FALSE,"Monthinput"}</definedName>
    <definedName name="ccccc" localSheetId="18" hidden="1">{"Minpmon",#N/A,FALSE,"Monthinput"}</definedName>
    <definedName name="ccccc" localSheetId="25" hidden="1">{"Minpmon",#N/A,FALSE,"Monthinput"}</definedName>
    <definedName name="ccccc" localSheetId="26" hidden="1">{"Minpmon",#N/A,FALSE,"Monthinput"}</definedName>
    <definedName name="ccccc" localSheetId="27" hidden="1">{"Minpmon",#N/A,FALSE,"Monthinput"}</definedName>
    <definedName name="ccccc" localSheetId="28" hidden="1">{"Minpmon",#N/A,FALSE,"Monthinput"}</definedName>
    <definedName name="ccccc" localSheetId="16" hidden="1">{"Minpmon",#N/A,FALSE,"Monthinput"}</definedName>
    <definedName name="ccccc" localSheetId="21" hidden="1">{"Minpmon",#N/A,FALSE,"Monthinput"}</definedName>
    <definedName name="ccccc" hidden="1">{"Minpmon",#N/A,FALSE,"Monthinput"}</definedName>
    <definedName name="cccccccccccccc" localSheetId="32" hidden="1">{"Tab1",#N/A,FALSE,"P";"Tab2",#N/A,FALSE,"P"}</definedName>
    <definedName name="cccccccccccccc" localSheetId="14" hidden="1">{"Tab1",#N/A,FALSE,"P";"Tab2",#N/A,FALSE,"P"}</definedName>
    <definedName name="cccccccccccccc" localSheetId="15" hidden="1">{"Tab1",#N/A,FALSE,"P";"Tab2",#N/A,FALSE,"P"}</definedName>
    <definedName name="cccccccccccccc" localSheetId="17" hidden="1">{"Tab1",#N/A,FALSE,"P";"Tab2",#N/A,FALSE,"P"}</definedName>
    <definedName name="cccccccccccccc" localSheetId="18" hidden="1">{"Tab1",#N/A,FALSE,"P";"Tab2",#N/A,FALSE,"P"}</definedName>
    <definedName name="cccccccccccccc" localSheetId="25" hidden="1">{"Tab1",#N/A,FALSE,"P";"Tab2",#N/A,FALSE,"P"}</definedName>
    <definedName name="cccccccccccccc" localSheetId="26" hidden="1">{"Tab1",#N/A,FALSE,"P";"Tab2",#N/A,FALSE,"P"}</definedName>
    <definedName name="cccccccccccccc" localSheetId="27" hidden="1">{"Tab1",#N/A,FALSE,"P";"Tab2",#N/A,FALSE,"P"}</definedName>
    <definedName name="cccccccccccccc" localSheetId="28" hidden="1">{"Tab1",#N/A,FALSE,"P";"Tab2",#N/A,FALSE,"P"}</definedName>
    <definedName name="cccccccccccccc" localSheetId="16" hidden="1">{"Tab1",#N/A,FALSE,"P";"Tab2",#N/A,FALSE,"P"}</definedName>
    <definedName name="cccccccccccccc" localSheetId="21" hidden="1">{"Tab1",#N/A,FALSE,"P";"Tab2",#N/A,FALSE,"P"}</definedName>
    <definedName name="cccccccccccccc" hidden="1">{"Tab1",#N/A,FALSE,"P";"Tab2",#N/A,FALSE,"P"}</definedName>
    <definedName name="cccm" localSheetId="32" hidden="1">{"Riqfin97",#N/A,FALSE,"Tran";"Riqfinpro",#N/A,FALSE,"Tran"}</definedName>
    <definedName name="cccm" localSheetId="14" hidden="1">{"Riqfin97",#N/A,FALSE,"Tran";"Riqfinpro",#N/A,FALSE,"Tran"}</definedName>
    <definedName name="cccm" localSheetId="15" hidden="1">{"Riqfin97",#N/A,FALSE,"Tran";"Riqfinpro",#N/A,FALSE,"Tran"}</definedName>
    <definedName name="cccm" localSheetId="17" hidden="1">{"Riqfin97",#N/A,FALSE,"Tran";"Riqfinpro",#N/A,FALSE,"Tran"}</definedName>
    <definedName name="cccm" localSheetId="18" hidden="1">{"Riqfin97",#N/A,FALSE,"Tran";"Riqfinpro",#N/A,FALSE,"Tran"}</definedName>
    <definedName name="cccm" localSheetId="25" hidden="1">{"Riqfin97",#N/A,FALSE,"Tran";"Riqfinpro",#N/A,FALSE,"Tran"}</definedName>
    <definedName name="cccm" localSheetId="26" hidden="1">{"Riqfin97",#N/A,FALSE,"Tran";"Riqfinpro",#N/A,FALSE,"Tran"}</definedName>
    <definedName name="cccm" localSheetId="27" hidden="1">{"Riqfin97",#N/A,FALSE,"Tran";"Riqfinpro",#N/A,FALSE,"Tran"}</definedName>
    <definedName name="cccm" localSheetId="28" hidden="1">{"Riqfin97",#N/A,FALSE,"Tran";"Riqfinpro",#N/A,FALSE,"Tran"}</definedName>
    <definedName name="cccm" localSheetId="16" hidden="1">{"Riqfin97",#N/A,FALSE,"Tran";"Riqfinpro",#N/A,FALSE,"Tran"}</definedName>
    <definedName name="cccm" localSheetId="21" hidden="1">{"Riqfin97",#N/A,FALSE,"Tran";"Riqfinpro",#N/A,FALSE,"Tran"}</definedName>
    <definedName name="cccm" hidden="1">{"Riqfin97",#N/A,FALSE,"Tran";"Riqfinpro",#N/A,FALSE,"Tran"}</definedName>
    <definedName name="CD" localSheetId="32">#REF!</definedName>
    <definedName name="CD" localSheetId="14">#REF!</definedName>
    <definedName name="CD" localSheetId="15">#REF!</definedName>
    <definedName name="CD" localSheetId="17">#REF!</definedName>
    <definedName name="CD" localSheetId="18">#REF!</definedName>
    <definedName name="CD" localSheetId="25">#REF!</definedName>
    <definedName name="CD" localSheetId="26">#REF!</definedName>
    <definedName name="CD" localSheetId="27">#REF!</definedName>
    <definedName name="CD" localSheetId="16">#REF!</definedName>
    <definedName name="CD">#REF!</definedName>
    <definedName name="CD1A" localSheetId="32">#REF!</definedName>
    <definedName name="CD1A" localSheetId="14">#REF!</definedName>
    <definedName name="CD1A" localSheetId="17">#REF!</definedName>
    <definedName name="CD1A" localSheetId="18">#REF!</definedName>
    <definedName name="CD1A" localSheetId="25">#REF!</definedName>
    <definedName name="CD1A" localSheetId="26">#REF!</definedName>
    <definedName name="CD1A" localSheetId="27">#REF!</definedName>
    <definedName name="CD1A" localSheetId="16">#REF!</definedName>
    <definedName name="CD1A">#REF!</definedName>
    <definedName name="CEMENTO" localSheetId="14">#REF!</definedName>
    <definedName name="CEMENTO" localSheetId="17">#REF!</definedName>
    <definedName name="CEMENTO">#REF!</definedName>
    <definedName name="cfdfdf" localSheetId="32" hidden="1">#REF!</definedName>
    <definedName name="cfdfdf" localSheetId="14" hidden="1">#REF!</definedName>
    <definedName name="cfdfdf" localSheetId="18" hidden="1">#REF!</definedName>
    <definedName name="cfdfdf" localSheetId="25" hidden="1">#REF!</definedName>
    <definedName name="cfdfdf" localSheetId="26" hidden="1">#REF!</definedName>
    <definedName name="cfdfdf" localSheetId="27" hidden="1">#REF!</definedName>
    <definedName name="cfdfdf" localSheetId="16" hidden="1">#REF!</definedName>
    <definedName name="cfdfdf" hidden="1">#REF!</definedName>
    <definedName name="chart" localSheetId="14">#REF!</definedName>
    <definedName name="chart" localSheetId="18">#REF!</definedName>
    <definedName name="chart" localSheetId="25">#REF!</definedName>
    <definedName name="chart" localSheetId="26">#REF!</definedName>
    <definedName name="chart" localSheetId="27">#REF!</definedName>
    <definedName name="chart" localSheetId="16">#REF!</definedName>
    <definedName name="chart">#REF!</definedName>
    <definedName name="CHF" localSheetId="14">#REF!</definedName>
    <definedName name="CHF" localSheetId="18">#REF!</definedName>
    <definedName name="CHF" localSheetId="25">#REF!</definedName>
    <definedName name="CHF" localSheetId="26">#REF!</definedName>
    <definedName name="CHF" localSheetId="27">#REF!</definedName>
    <definedName name="CHF" localSheetId="16">#REF!</definedName>
    <definedName name="CHF">#REF!</definedName>
    <definedName name="CHK5.1" localSheetId="14">#REF!</definedName>
    <definedName name="CHK5.1">#REF!</definedName>
    <definedName name="cirr" localSheetId="14">#REF!</definedName>
    <definedName name="cirr">#REF!</definedName>
    <definedName name="ClaveDeColor" localSheetId="14">#REF!</definedName>
    <definedName name="ClaveDeColor">#REF!</definedName>
    <definedName name="CLUB91" localSheetId="14">#REF!</definedName>
    <definedName name="CLUB91" localSheetId="18">#REF!</definedName>
    <definedName name="CLUB91" localSheetId="25">#REF!</definedName>
    <definedName name="CLUB91" localSheetId="26">#REF!</definedName>
    <definedName name="CLUB91" localSheetId="27">#REF!</definedName>
    <definedName name="CLUB91" localSheetId="16">#REF!</definedName>
    <definedName name="CLUB91">#REF!</definedName>
    <definedName name="CMD" localSheetId="14">[43]BCP!#REF!</definedName>
    <definedName name="CMD">[43]BCP!#REF!</definedName>
    <definedName name="cmethapp" localSheetId="32">#REF!,#REF!,#REF!</definedName>
    <definedName name="cmethapp" localSheetId="14">#REF!,#REF!,#REF!</definedName>
    <definedName name="cmethapp" localSheetId="15">#REF!,#REF!,#REF!</definedName>
    <definedName name="cmethapp" localSheetId="17">#REF!,#REF!,#REF!</definedName>
    <definedName name="cmethapp" localSheetId="18">#REF!,#REF!,#REF!</definedName>
    <definedName name="cmethapp" localSheetId="25">#REF!,#REF!,#REF!</definedName>
    <definedName name="cmethapp" localSheetId="26">#REF!,#REF!,#REF!</definedName>
    <definedName name="cmethapp" localSheetId="27">#REF!,#REF!,#REF!</definedName>
    <definedName name="cmethapp" localSheetId="16">#REF!,#REF!,#REF!</definedName>
    <definedName name="cmethapp">#REF!,#REF!,#REF!</definedName>
    <definedName name="cmethmain" localSheetId="32">#REF!</definedName>
    <definedName name="cmethmain" localSheetId="14">#REF!</definedName>
    <definedName name="cmethmain" localSheetId="15">#REF!</definedName>
    <definedName name="cmethmain" localSheetId="17">#REF!</definedName>
    <definedName name="cmethmain" localSheetId="18">#REF!</definedName>
    <definedName name="cmethmain" localSheetId="25">#REF!</definedName>
    <definedName name="cmethmain" localSheetId="26">#REF!</definedName>
    <definedName name="cmethmain" localSheetId="27">#REF!</definedName>
    <definedName name="cmethmain" localSheetId="16">#REF!</definedName>
    <definedName name="cmethmain">#REF!</definedName>
    <definedName name="Cmin" localSheetId="14">OFFSET(#REF!,0,0,COUNT(#REF!),1)</definedName>
    <definedName name="Cmin" localSheetId="15">OFFSET(#REF!,0,0,COUNT(#REF!),1)</definedName>
    <definedName name="Cmin" localSheetId="17">OFFSET(#REF!,0,0,COUNT(#REF!),1)</definedName>
    <definedName name="Cmin" localSheetId="25">OFFSET(#REF!,0,0,COUNT(#REF!),1)</definedName>
    <definedName name="Cmin" localSheetId="26">OFFSET(#REF!,0,0,COUNT(#REF!),1)</definedName>
    <definedName name="Cmin" localSheetId="27">OFFSET(#REF!,0,0,COUNT(#REF!),1)</definedName>
    <definedName name="Cmin" localSheetId="16">OFFSET(#REF!,0,0,COUNT(#REF!),1)</definedName>
    <definedName name="Cmin">OFFSET(#REF!,0,0,COUNT(#REF!),1)</definedName>
    <definedName name="CN" localSheetId="32">#REF!</definedName>
    <definedName name="CN" localSheetId="14">#REF!</definedName>
    <definedName name="CN" localSheetId="15">#REF!</definedName>
    <definedName name="CN" localSheetId="17">#REF!</definedName>
    <definedName name="CN" localSheetId="18">#REF!</definedName>
    <definedName name="CN" localSheetId="25">#REF!</definedName>
    <definedName name="CN" localSheetId="26">#REF!</definedName>
    <definedName name="CN" localSheetId="27">#REF!</definedName>
    <definedName name="CN" localSheetId="16">#REF!</definedName>
    <definedName name="CN">#REF!</definedName>
    <definedName name="CN1A" localSheetId="32">#REF!</definedName>
    <definedName name="CN1A" localSheetId="14">#REF!</definedName>
    <definedName name="CN1A" localSheetId="17">#REF!</definedName>
    <definedName name="CN1A" localSheetId="18">#REF!</definedName>
    <definedName name="CN1A" localSheetId="25">#REF!</definedName>
    <definedName name="CN1A" localSheetId="26">#REF!</definedName>
    <definedName name="CN1A" localSheetId="27">#REF!</definedName>
    <definedName name="CN1A" localSheetId="16">#REF!</definedName>
    <definedName name="CN1A">#REF!</definedName>
    <definedName name="Color1" localSheetId="14">#REF!</definedName>
    <definedName name="Color1" localSheetId="17">#REF!</definedName>
    <definedName name="Color1">#REF!</definedName>
    <definedName name="Color2" localSheetId="14">#REF!</definedName>
    <definedName name="Color2">#REF!</definedName>
    <definedName name="Color3" localSheetId="14">#REF!</definedName>
    <definedName name="Color3">#REF!</definedName>
    <definedName name="Color4" localSheetId="14">#REF!</definedName>
    <definedName name="Color4">#REF!</definedName>
    <definedName name="Color5" localSheetId="14">#REF!</definedName>
    <definedName name="Color5">#REF!</definedName>
    <definedName name="Color6" localSheetId="14">#REF!</definedName>
    <definedName name="Color6">#REF!</definedName>
    <definedName name="COM" localSheetId="14">#REF!</definedName>
    <definedName name="COM">#REF!</definedName>
    <definedName name="CONS1">[53]MONTHLY!$BP$4:$CA$4</definedName>
    <definedName name="CONS2">[53]MONTHLY!$CB$4:$CM$4</definedName>
    <definedName name="CONSOL" localSheetId="14">#REF!</definedName>
    <definedName name="CONSOL" localSheetId="15">#REF!</definedName>
    <definedName name="CONSOL" localSheetId="17">#REF!</definedName>
    <definedName name="CONSOL" localSheetId="16">#REF!</definedName>
    <definedName name="CONSOL">#REF!</definedName>
    <definedName name="CONSOLC2" localSheetId="14">#REF!</definedName>
    <definedName name="CONSOLC2" localSheetId="15">#REF!</definedName>
    <definedName name="CONSOLC2" localSheetId="17">#REF!</definedName>
    <definedName name="CONSOLC2" localSheetId="16">#REF!</definedName>
    <definedName name="CONSOLC2">#REF!</definedName>
    <definedName name="copystart" localSheetId="14">#REF!</definedName>
    <definedName name="copystart" localSheetId="15">#REF!</definedName>
    <definedName name="copystart" localSheetId="17">#REF!</definedName>
    <definedName name="copystart" localSheetId="16">#REF!</definedName>
    <definedName name="copystart">#REF!</definedName>
    <definedName name="Copytodebt" localSheetId="14">'[1]in-out'!#REF!</definedName>
    <definedName name="Copytodebt" localSheetId="15">'[1]in-out'!#REF!</definedName>
    <definedName name="Copytodebt" localSheetId="17">'[1]in-out'!#REF!</definedName>
    <definedName name="Copytodebt" localSheetId="16">'[1]in-out'!#REF!</definedName>
    <definedName name="Copytodebt">'[1]in-out'!#REF!</definedName>
    <definedName name="COUNT" localSheetId="14">#REF!</definedName>
    <definedName name="COUNT" localSheetId="15">#REF!</definedName>
    <definedName name="COUNT" localSheetId="17">#REF!</definedName>
    <definedName name="COUNT" localSheetId="16">#REF!</definedName>
    <definedName name="COUNT">#REF!</definedName>
    <definedName name="COUNTER" localSheetId="14">#REF!</definedName>
    <definedName name="COUNTER" localSheetId="15">#REF!</definedName>
    <definedName name="COUNTER" localSheetId="17">#REF!</definedName>
    <definedName name="COUNTER" localSheetId="16">#REF!</definedName>
    <definedName name="COUNTER">#REF!</definedName>
    <definedName name="cp" localSheetId="32" hidden="1">'[54]C Summary'!#REF!</definedName>
    <definedName name="cp" localSheetId="14" hidden="1">'[54]C Summary'!#REF!</definedName>
    <definedName name="cp" localSheetId="15" hidden="1">'[54]C Summary'!#REF!</definedName>
    <definedName name="cp" localSheetId="17" hidden="1">'[54]C Summary'!#REF!</definedName>
    <definedName name="cp" localSheetId="25" hidden="1">'[54]C Summary'!#REF!</definedName>
    <definedName name="cp" localSheetId="16" hidden="1">'[54]C Summary'!#REF!</definedName>
    <definedName name="cp" hidden="1">'[54]C Summary'!#REF!</definedName>
    <definedName name="CPF" localSheetId="14">#REF!</definedName>
    <definedName name="CPF" localSheetId="15">#REF!</definedName>
    <definedName name="CPF" localSheetId="17">#REF!</definedName>
    <definedName name="CPF" localSheetId="16">#REF!</definedName>
    <definedName name="CPF">#REF!</definedName>
    <definedName name="CPI_Core" localSheetId="14">#REF!</definedName>
    <definedName name="CPI_Core" localSheetId="15">#REF!</definedName>
    <definedName name="CPI_Core" localSheetId="17">#REF!</definedName>
    <definedName name="CPI_Core" localSheetId="16">#REF!</definedName>
    <definedName name="CPI_Core">#REF!</definedName>
    <definedName name="CPI_NAT_monthly" localSheetId="14">#REF!</definedName>
    <definedName name="CPI_NAT_monthly" localSheetId="15">#REF!</definedName>
    <definedName name="CPI_NAT_monthly" localSheetId="17">#REF!</definedName>
    <definedName name="CPI_NAT_monthly" localSheetId="16">#REF!</definedName>
    <definedName name="CPI_NAT_monthly">#REF!</definedName>
    <definedName name="CREDITOBCH" localSheetId="14">#REF!</definedName>
    <definedName name="CREDITOBCH">#REF!</definedName>
    <definedName name="CREDITORSB" localSheetId="14">#REF!</definedName>
    <definedName name="CREDITORSB">#REF!</definedName>
    <definedName name="Crng" localSheetId="14">OFFSET(#REF!,0,0,COUNT(#REF!),1)</definedName>
    <definedName name="Crng" localSheetId="15">OFFSET(#REF!,0,0,COUNT(#REF!),1)</definedName>
    <definedName name="Crng" localSheetId="17">OFFSET(#REF!,0,0,COUNT(#REF!),1)</definedName>
    <definedName name="Crng" localSheetId="25">OFFSET(#REF!,0,0,COUNT(#REF!),1)</definedName>
    <definedName name="Crng" localSheetId="26">OFFSET(#REF!,0,0,COUNT(#REF!),1)</definedName>
    <definedName name="Crng" localSheetId="27">OFFSET(#REF!,0,0,COUNT(#REF!),1)</definedName>
    <definedName name="Crng" localSheetId="16">OFFSET(#REF!,0,0,COUNT(#REF!),1)</definedName>
    <definedName name="Crng">OFFSET(#REF!,0,0,COUNT(#REF!),1)</definedName>
    <definedName name="Crt" localSheetId="32">#REF!</definedName>
    <definedName name="Crt" localSheetId="14">#REF!</definedName>
    <definedName name="Crt" localSheetId="15">#REF!</definedName>
    <definedName name="Crt" localSheetId="17">#REF!</definedName>
    <definedName name="Crt" localSheetId="18">#REF!</definedName>
    <definedName name="Crt" localSheetId="25">#REF!</definedName>
    <definedName name="Crt" localSheetId="26">#REF!</definedName>
    <definedName name="Crt" localSheetId="27">#REF!</definedName>
    <definedName name="Crt" localSheetId="16">#REF!</definedName>
    <definedName name="Crt">#REF!</definedName>
    <definedName name="CRUDE1">[53]MONTHLY!$B$437:$Z$444</definedName>
    <definedName name="CRUDE2">[53]MONTHLY!$B$451:$Z$458</definedName>
    <definedName name="CRUDE3">[53]MONTHLY!$B$465:$Z$472</definedName>
    <definedName name="CRUZ" localSheetId="32">#REF!</definedName>
    <definedName name="CRUZ" localSheetId="14">#REF!</definedName>
    <definedName name="CRUZ" localSheetId="15">#REF!</definedName>
    <definedName name="CRUZ" localSheetId="17">#REF!</definedName>
    <definedName name="CRUZ" localSheetId="18">#REF!</definedName>
    <definedName name="CRUZ" localSheetId="25">#REF!</definedName>
    <definedName name="CRUZ" localSheetId="26">#REF!</definedName>
    <definedName name="CRUZ" localSheetId="27">#REF!</definedName>
    <definedName name="CRUZ" localSheetId="16">#REF!</definedName>
    <definedName name="CRUZ">#REF!</definedName>
    <definedName name="CRUZ1" localSheetId="32">#REF!</definedName>
    <definedName name="CRUZ1" localSheetId="14">#REF!</definedName>
    <definedName name="CRUZ1" localSheetId="17">#REF!</definedName>
    <definedName name="CRUZ1" localSheetId="18">#REF!</definedName>
    <definedName name="CRUZ1" localSheetId="25">#REF!</definedName>
    <definedName name="CRUZ1" localSheetId="26">#REF!</definedName>
    <definedName name="CRUZ1" localSheetId="27">#REF!</definedName>
    <definedName name="CRUZ1" localSheetId="16">#REF!</definedName>
    <definedName name="CRUZ1">#REF!</definedName>
    <definedName name="CS" localSheetId="32">#REF!</definedName>
    <definedName name="CS" localSheetId="14">#REF!</definedName>
    <definedName name="CS" localSheetId="17">#REF!</definedName>
    <definedName name="CS" localSheetId="18">#REF!</definedName>
    <definedName name="CS" localSheetId="25">#REF!</definedName>
    <definedName name="CS" localSheetId="26">#REF!</definedName>
    <definedName name="CS" localSheetId="27">#REF!</definedName>
    <definedName name="CS" localSheetId="16">#REF!</definedName>
    <definedName name="CS">#REF!</definedName>
    <definedName name="CS1A" localSheetId="14">#REF!</definedName>
    <definedName name="CS1A" localSheetId="18">#REF!</definedName>
    <definedName name="CS1A" localSheetId="25">#REF!</definedName>
    <definedName name="CS1A" localSheetId="26">#REF!</definedName>
    <definedName name="CS1A" localSheetId="27">#REF!</definedName>
    <definedName name="CS1A" localSheetId="16">#REF!</definedName>
    <definedName name="CS1A">#REF!</definedName>
    <definedName name="CUENTASMON" localSheetId="14">[43]BCP!#REF!</definedName>
    <definedName name="CUENTASMON">[43]BCP!#REF!</definedName>
    <definedName name="CurMonth" localSheetId="14">#REF!</definedName>
    <definedName name="CurMonth" localSheetId="15">#REF!</definedName>
    <definedName name="CurMonth" localSheetId="17">#REF!</definedName>
    <definedName name="CurMonth" localSheetId="18">#REF!</definedName>
    <definedName name="CurMonth" localSheetId="25">#REF!</definedName>
    <definedName name="CurMonth" localSheetId="26">#REF!</definedName>
    <definedName name="CurMonth" localSheetId="27">#REF!</definedName>
    <definedName name="CurMonth" localSheetId="16">#REF!</definedName>
    <definedName name="CurMonth">#REF!</definedName>
    <definedName name="Currency" localSheetId="14">#REF!</definedName>
    <definedName name="Currency" localSheetId="17">#REF!</definedName>
    <definedName name="Currency" localSheetId="18">#REF!</definedName>
    <definedName name="Currency" localSheetId="25">#REF!</definedName>
    <definedName name="Currency" localSheetId="26">#REF!</definedName>
    <definedName name="Currency" localSheetId="27">#REF!</definedName>
    <definedName name="Currency" localSheetId="16">#REF!</definedName>
    <definedName name="Currency">#REF!</definedName>
    <definedName name="cutoff">'[55]LIC cutoff'!$A$2:$B$15</definedName>
    <definedName name="d" localSheetId="32" hidden="1">'[56]Fax a enviar'!#REF!</definedName>
    <definedName name="d" localSheetId="14" hidden="1">'[56]Fax a enviar'!#REF!</definedName>
    <definedName name="d" localSheetId="15" hidden="1">'[56]Fax a enviar'!#REF!</definedName>
    <definedName name="d" localSheetId="17" hidden="1">'[56]Fax a enviar'!#REF!</definedName>
    <definedName name="d" localSheetId="25" hidden="1">'[56]Fax a enviar'!#REF!</definedName>
    <definedName name="d" localSheetId="16" hidden="1">'[56]Fax a enviar'!#REF!</definedName>
    <definedName name="d" hidden="1">'[56]Fax a enviar'!#REF!</definedName>
    <definedName name="D_B" localSheetId="14">#REF!</definedName>
    <definedName name="D_B" localSheetId="15">#REF!</definedName>
    <definedName name="D_B" localSheetId="17">#REF!</definedName>
    <definedName name="D_B" localSheetId="16">#REF!</definedName>
    <definedName name="D_B">#REF!</definedName>
    <definedName name="D_G" localSheetId="14">#REF!</definedName>
    <definedName name="D_G" localSheetId="15">#REF!</definedName>
    <definedName name="D_G" localSheetId="17">#REF!</definedName>
    <definedName name="D_G" localSheetId="16">#REF!</definedName>
    <definedName name="D_G">#REF!</definedName>
    <definedName name="D_Ind" localSheetId="14">#REF!</definedName>
    <definedName name="D_Ind" localSheetId="15">#REF!</definedName>
    <definedName name="D_Ind" localSheetId="17">#REF!</definedName>
    <definedName name="D_Ind" localSheetId="16">#REF!</definedName>
    <definedName name="D_Ind">#REF!</definedName>
    <definedName name="D_L" localSheetId="14">#REF!</definedName>
    <definedName name="D_L">#REF!</definedName>
    <definedName name="D_O" localSheetId="14">#REF!</definedName>
    <definedName name="D_O">#REF!</definedName>
    <definedName name="D_S" localSheetId="14">#REF!</definedName>
    <definedName name="D_S">#REF!</definedName>
    <definedName name="D_SRM" localSheetId="14">#REF!</definedName>
    <definedName name="D_SRM">#REF!</definedName>
    <definedName name="D_SY" localSheetId="14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14">#REF!</definedName>
    <definedName name="da">#REF!</definedName>
    <definedName name="DABproj">#N/A</definedName>
    <definedName name="DAGproj">#N/A</definedName>
    <definedName name="Daily_Depreciation">'[48]Inter-Bank'!$E$5</definedName>
    <definedName name="DAproj">#N/A</definedName>
    <definedName name="DASD">#N/A</definedName>
    <definedName name="DASDB">#N/A</definedName>
    <definedName name="DASDG">#N/A</definedName>
    <definedName name="data" localSheetId="32">#REF!</definedName>
    <definedName name="data" localSheetId="14">#REF!</definedName>
    <definedName name="data" localSheetId="15">#REF!</definedName>
    <definedName name="data" localSheetId="17">#REF!</definedName>
    <definedName name="data" localSheetId="18">#REF!</definedName>
    <definedName name="data" localSheetId="25">#REF!</definedName>
    <definedName name="data" localSheetId="26">#REF!</definedName>
    <definedName name="data" localSheetId="27">#REF!</definedName>
    <definedName name="data" localSheetId="16">#REF!</definedName>
    <definedName name="data">#REF!</definedName>
    <definedName name="data1" localSheetId="32">#REF!</definedName>
    <definedName name="data1" localSheetId="14">#REF!</definedName>
    <definedName name="data1" localSheetId="17">#REF!</definedName>
    <definedName name="data1" localSheetId="18">#REF!</definedName>
    <definedName name="data1" localSheetId="25">#REF!</definedName>
    <definedName name="data1" localSheetId="26">#REF!</definedName>
    <definedName name="data1" localSheetId="27">#REF!</definedName>
    <definedName name="data1" localSheetId="16">#REF!</definedName>
    <definedName name="data1">#REF!</definedName>
    <definedName name="Data2" localSheetId="32">#REF!</definedName>
    <definedName name="Data2" localSheetId="14">#REF!</definedName>
    <definedName name="Data2" localSheetId="17">#REF!</definedName>
    <definedName name="Data2" localSheetId="18">#REF!</definedName>
    <definedName name="Data2" localSheetId="25">#REF!</definedName>
    <definedName name="Data2" localSheetId="26">#REF!</definedName>
    <definedName name="Data2" localSheetId="27">#REF!</definedName>
    <definedName name="Data2" localSheetId="16">#REF!</definedName>
    <definedName name="Data2">#REF!</definedName>
    <definedName name="Dataset" localSheetId="14">#REF!</definedName>
    <definedName name="Dataset" localSheetId="18">#REF!</definedName>
    <definedName name="Dataset" localSheetId="25">#REF!</definedName>
    <definedName name="Dataset" localSheetId="26">#REF!</definedName>
    <definedName name="Dataset" localSheetId="27">#REF!</definedName>
    <definedName name="Dataset" localSheetId="16">#REF!</definedName>
    <definedName name="Dataset">#REF!</definedName>
    <definedName name="date" localSheetId="32">[57]Tablas!$IV$1:$IV$2</definedName>
    <definedName name="date" localSheetId="14">[57]Tablas!$IV$1:$IV$2</definedName>
    <definedName name="date" localSheetId="15">[57]Tablas!$IV$1:$IV$2</definedName>
    <definedName name="date" localSheetId="17">[57]Tablas!$IV$1:$IV$2</definedName>
    <definedName name="date" localSheetId="25">[58]Tablas!$IV$1:$IV$2</definedName>
    <definedName name="date" localSheetId="16">[59]Tablas!$IV$1:$IV$2</definedName>
    <definedName name="date">[59]Tablas!$IV$1:$IV$2</definedName>
    <definedName name="dates">'[36]shared data'!$S$8:$S$155</definedName>
    <definedName name="DATES_A">'[36]shared data'!$D$2:$AC$2</definedName>
    <definedName name="Dates1" localSheetId="14">#REF!</definedName>
    <definedName name="Dates1" localSheetId="15">#REF!</definedName>
    <definedName name="Dates1" localSheetId="17">#REF!</definedName>
    <definedName name="Dates1" localSheetId="16">#REF!</definedName>
    <definedName name="Dates1">#REF!</definedName>
    <definedName name="DB" localSheetId="14">#REF!</definedName>
    <definedName name="DB" localSheetId="15">#REF!</definedName>
    <definedName name="DB" localSheetId="17">#REF!</definedName>
    <definedName name="DB" localSheetId="16">#REF!</definedName>
    <definedName name="DB">#REF!</definedName>
    <definedName name="dbo" localSheetId="32">#REF!</definedName>
    <definedName name="dbo" localSheetId="14">#REF!</definedName>
    <definedName name="dbo" localSheetId="17">#REF!</definedName>
    <definedName name="dbo" localSheetId="18">#REF!</definedName>
    <definedName name="dbo" localSheetId="25">#REF!</definedName>
    <definedName name="dbo" localSheetId="26">#REF!</definedName>
    <definedName name="dbo" localSheetId="27">#REF!</definedName>
    <definedName name="dbo" localSheetId="16">#REF!</definedName>
    <definedName name="dbo">#REF!</definedName>
    <definedName name="DBproj">#N/A</definedName>
    <definedName name="dd" localSheetId="32" hidden="1">{"Riqfin97",#N/A,FALSE,"Tran";"Riqfinpro",#N/A,FALSE,"Tran"}</definedName>
    <definedName name="dd" localSheetId="14" hidden="1">{"Riqfin97",#N/A,FALSE,"Tran";"Riqfinpro",#N/A,FALSE,"Tran"}</definedName>
    <definedName name="dd" localSheetId="15" hidden="1">{"Riqfin97",#N/A,FALSE,"Tran";"Riqfinpro",#N/A,FALSE,"Tran"}</definedName>
    <definedName name="dd" localSheetId="17" hidden="1">{"Riqfin97",#N/A,FALSE,"Tran";"Riqfinpro",#N/A,FALSE,"Tran"}</definedName>
    <definedName name="dd" localSheetId="18" hidden="1">{"Riqfin97",#N/A,FALSE,"Tran";"Riqfinpro",#N/A,FALSE,"Tran"}</definedName>
    <definedName name="dd" localSheetId="25" hidden="1">{"Riqfin97",#N/A,FALSE,"Tran";"Riqfinpro",#N/A,FALSE,"Tran"}</definedName>
    <definedName name="dd" localSheetId="26" hidden="1">{"Riqfin97",#N/A,FALSE,"Tran";"Riqfinpro",#N/A,FALSE,"Tran"}</definedName>
    <definedName name="dd" localSheetId="27" hidden="1">{"Riqfin97",#N/A,FALSE,"Tran";"Riqfinpro",#N/A,FALSE,"Tran"}</definedName>
    <definedName name="dd" localSheetId="28" hidden="1">{"Riqfin97",#N/A,FALSE,"Tran";"Riqfinpro",#N/A,FALSE,"Tran"}</definedName>
    <definedName name="dd" localSheetId="16" hidden="1">{"Riqfin97",#N/A,FALSE,"Tran";"Riqfinpro",#N/A,FALSE,"Tran"}</definedName>
    <definedName name="dd" localSheetId="21" hidden="1">{"Riqfin97",#N/A,FALSE,"Tran";"Riqfinpro",#N/A,FALSE,"Tran"}</definedName>
    <definedName name="dd" hidden="1">{"Riqfin97",#N/A,FALSE,"Tran";"Riqfinpro",#N/A,FALSE,"Tran"}</definedName>
    <definedName name="DDD" localSheetId="32">#REF!</definedName>
    <definedName name="DDD" localSheetId="14">#REF!</definedName>
    <definedName name="DDD" localSheetId="15">#REF!</definedName>
    <definedName name="DDD" localSheetId="17">#REF!</definedName>
    <definedName name="DDD" localSheetId="18">#REF!</definedName>
    <definedName name="DDD" localSheetId="25">#REF!</definedName>
    <definedName name="DDD" localSheetId="26">#REF!</definedName>
    <definedName name="DDD" localSheetId="27">#REF!</definedName>
    <definedName name="DDD" localSheetId="16">#REF!</definedName>
    <definedName name="DDD">#REF!</definedName>
    <definedName name="dddd" localSheetId="32" hidden="1">{"Minpmon",#N/A,FALSE,"Monthinput"}</definedName>
    <definedName name="dddd" localSheetId="14" hidden="1">{"Minpmon",#N/A,FALSE,"Monthinput"}</definedName>
    <definedName name="dddd" localSheetId="15" hidden="1">{"Minpmon",#N/A,FALSE,"Monthinput"}</definedName>
    <definedName name="dddd" localSheetId="17" hidden="1">{"Minpmon",#N/A,FALSE,"Monthinput"}</definedName>
    <definedName name="dddd" localSheetId="18" hidden="1">{"Minpmon",#N/A,FALSE,"Monthinput"}</definedName>
    <definedName name="dddd" localSheetId="25" hidden="1">{"Minpmon",#N/A,FALSE,"Monthinput"}</definedName>
    <definedName name="dddd" localSheetId="26" hidden="1">{"Minpmon",#N/A,FALSE,"Monthinput"}</definedName>
    <definedName name="dddd" localSheetId="27" hidden="1">{"Minpmon",#N/A,FALSE,"Monthinput"}</definedName>
    <definedName name="dddd" localSheetId="28" hidden="1">{"Minpmon",#N/A,FALSE,"Monthinput"}</definedName>
    <definedName name="dddd" localSheetId="16" hidden="1">{"Minpmon",#N/A,FALSE,"Monthinput"}</definedName>
    <definedName name="dddd" localSheetId="21" hidden="1">{"Minpmon",#N/A,FALSE,"Monthinput"}</definedName>
    <definedName name="dddd" hidden="1">{"Minpmon",#N/A,FALSE,"Monthinput"}</definedName>
    <definedName name="dddddd" localSheetId="32" hidden="1">{"Tab1",#N/A,FALSE,"P";"Tab2",#N/A,FALSE,"P"}</definedName>
    <definedName name="dddddd" localSheetId="14" hidden="1">{"Tab1",#N/A,FALSE,"P";"Tab2",#N/A,FALSE,"P"}</definedName>
    <definedName name="dddddd" localSheetId="15" hidden="1">{"Tab1",#N/A,FALSE,"P";"Tab2",#N/A,FALSE,"P"}</definedName>
    <definedName name="dddddd" localSheetId="17" hidden="1">{"Tab1",#N/A,FALSE,"P";"Tab2",#N/A,FALSE,"P"}</definedName>
    <definedName name="dddddd" localSheetId="18" hidden="1">{"Tab1",#N/A,FALSE,"P";"Tab2",#N/A,FALSE,"P"}</definedName>
    <definedName name="dddddd" localSheetId="25" hidden="1">{"Tab1",#N/A,FALSE,"P";"Tab2",#N/A,FALSE,"P"}</definedName>
    <definedName name="dddddd" localSheetId="26" hidden="1">{"Tab1",#N/A,FALSE,"P";"Tab2",#N/A,FALSE,"P"}</definedName>
    <definedName name="dddddd" localSheetId="27" hidden="1">{"Tab1",#N/A,FALSE,"P";"Tab2",#N/A,FALSE,"P"}</definedName>
    <definedName name="dddddd" localSheetId="28" hidden="1">{"Tab1",#N/A,FALSE,"P";"Tab2",#N/A,FALSE,"P"}</definedName>
    <definedName name="dddddd" localSheetId="16" hidden="1">{"Tab1",#N/A,FALSE,"P";"Tab2",#N/A,FALSE,"P"}</definedName>
    <definedName name="dddddd" localSheetId="21" hidden="1">{"Tab1",#N/A,FALSE,"P";"Tab2",#N/A,FALSE,"P"}</definedName>
    <definedName name="dddddd" hidden="1">{"Tab1",#N/A,FALSE,"P";"Tab2",#N/A,FALSE,"P"}</definedName>
    <definedName name="ddgdg" localSheetId="32" hidden="1">#REF!</definedName>
    <definedName name="ddgdg" localSheetId="14" hidden="1">#REF!</definedName>
    <definedName name="ddgdg" localSheetId="15" hidden="1">#REF!</definedName>
    <definedName name="ddgdg" localSheetId="17" hidden="1">#REF!</definedName>
    <definedName name="ddgdg" localSheetId="18" hidden="1">#REF!</definedName>
    <definedName name="ddgdg" localSheetId="25" hidden="1">#REF!</definedName>
    <definedName name="ddgdg" localSheetId="26" hidden="1">#REF!</definedName>
    <definedName name="ddgdg" localSheetId="27" hidden="1">#REF!</definedName>
    <definedName name="ddgdg" localSheetId="16" hidden="1">#REF!</definedName>
    <definedName name="ddgdg" hidden="1">#REF!</definedName>
    <definedName name="Deal_Date">'[48]Inter-Bank'!$B$5</definedName>
    <definedName name="DEBRIEF" localSheetId="14">#REF!</definedName>
    <definedName name="DEBRIEF" localSheetId="15">#REF!</definedName>
    <definedName name="DEBRIEF" localSheetId="17">#REF!</definedName>
    <definedName name="DEBRIEF" localSheetId="16">#REF!</definedName>
    <definedName name="DEBRIEF">#REF!</definedName>
    <definedName name="DEBT" localSheetId="32">#REF!</definedName>
    <definedName name="DEBT" localSheetId="14">#REF!</definedName>
    <definedName name="DEBT" localSheetId="15">#REF!</definedName>
    <definedName name="DEBT" localSheetId="17">#REF!</definedName>
    <definedName name="DEBT" localSheetId="18">#REF!</definedName>
    <definedName name="DEBT" localSheetId="25">#REF!</definedName>
    <definedName name="DEBT" localSheetId="26">#REF!</definedName>
    <definedName name="DEBT" localSheetId="27">#REF!</definedName>
    <definedName name="DEBT" localSheetId="16">#REF!</definedName>
    <definedName name="DEBT">#REF!</definedName>
    <definedName name="DEFL" localSheetId="14">#REF!</definedName>
    <definedName name="DEFL" localSheetId="17">#REF!</definedName>
    <definedName name="DEFL">#REF!</definedName>
    <definedName name="DEG" localSheetId="32">#REF!</definedName>
    <definedName name="DEG" localSheetId="14">#REF!</definedName>
    <definedName name="DEG" localSheetId="18">#REF!</definedName>
    <definedName name="DEG" localSheetId="25">#REF!</definedName>
    <definedName name="DEG" localSheetId="26">#REF!</definedName>
    <definedName name="DEG" localSheetId="27">#REF!</definedName>
    <definedName name="DEG" localSheetId="16">#REF!</definedName>
    <definedName name="DEG">#REF!</definedName>
    <definedName name="DEMEURO" localSheetId="32">#REF!</definedName>
    <definedName name="DEMEURO" localSheetId="14">#REF!</definedName>
    <definedName name="DEMEURO" localSheetId="18">#REF!</definedName>
    <definedName name="DEMEURO" localSheetId="25">#REF!</definedName>
    <definedName name="DEMEURO" localSheetId="26">#REF!</definedName>
    <definedName name="DEMEURO" localSheetId="27">#REF!</definedName>
    <definedName name="DEMEURO" localSheetId="16">#REF!</definedName>
    <definedName name="DEMEURO">#REF!</definedName>
    <definedName name="der" localSheetId="32" hidden="1">{"Tab1",#N/A,FALSE,"P";"Tab2",#N/A,FALSE,"P"}</definedName>
    <definedName name="der" localSheetId="14" hidden="1">{"Tab1",#N/A,FALSE,"P";"Tab2",#N/A,FALSE,"P"}</definedName>
    <definedName name="der" localSheetId="15" hidden="1">{"Tab1",#N/A,FALSE,"P";"Tab2",#N/A,FALSE,"P"}</definedName>
    <definedName name="der" localSheetId="17" hidden="1">{"Tab1",#N/A,FALSE,"P";"Tab2",#N/A,FALSE,"P"}</definedName>
    <definedName name="der" localSheetId="18" hidden="1">{"Tab1",#N/A,FALSE,"P";"Tab2",#N/A,FALSE,"P"}</definedName>
    <definedName name="der" localSheetId="25" hidden="1">{"Tab1",#N/A,FALSE,"P";"Tab2",#N/A,FALSE,"P"}</definedName>
    <definedName name="der" localSheetId="26" hidden="1">{"Tab1",#N/A,FALSE,"P";"Tab2",#N/A,FALSE,"P"}</definedName>
    <definedName name="der" localSheetId="27" hidden="1">{"Tab1",#N/A,FALSE,"P";"Tab2",#N/A,FALSE,"P"}</definedName>
    <definedName name="der" localSheetId="28" hidden="1">{"Tab1",#N/A,FALSE,"P";"Tab2",#N/A,FALSE,"P"}</definedName>
    <definedName name="der" localSheetId="16" hidden="1">{"Tab1",#N/A,FALSE,"P";"Tab2",#N/A,FALSE,"P"}</definedName>
    <definedName name="der" localSheetId="21" hidden="1">{"Tab1",#N/A,FALSE,"P";"Tab2",#N/A,FALSE,"P"}</definedName>
    <definedName name="der" hidden="1">{"Tab1",#N/A,FALSE,"P";"Tab2",#N/A,FALSE,"P"}</definedName>
    <definedName name="DES">#REF!</definedName>
    <definedName name="dfdf" localSheetId="14" hidden="1">'[56]Fax a enviar'!#REF!</definedName>
    <definedName name="dfdf" localSheetId="15" hidden="1">'[56]Fax a enviar'!#REF!</definedName>
    <definedName name="dfdf" localSheetId="17" hidden="1">'[56]Fax a enviar'!#REF!</definedName>
    <definedName name="dfdf" localSheetId="16" hidden="1">'[56]Fax a enviar'!#REF!</definedName>
    <definedName name="dfdf" hidden="1">'[56]Fax a enviar'!#REF!</definedName>
    <definedName name="dfdfsd" localSheetId="14" hidden="1">'[60]Fax a enviar'!#REF!</definedName>
    <definedName name="dfdfsd" localSheetId="15" hidden="1">'[60]Fax a enviar'!#REF!</definedName>
    <definedName name="dfdfsd" localSheetId="17" hidden="1">'[60]Fax a enviar'!#REF!</definedName>
    <definedName name="dfdfsd" localSheetId="16" hidden="1">'[60]Fax a enviar'!#REF!</definedName>
    <definedName name="dfdfsd" hidden="1">'[60]Fax a enviar'!#REF!</definedName>
    <definedName name="dfdgfdfd" hidden="1">'[61]Fax a enviar'!#REF!</definedName>
    <definedName name="dfdgfdsfsd" localSheetId="32" hidden="1">#REF!</definedName>
    <definedName name="dfdgfdsfsd" localSheetId="14" hidden="1">#REF!</definedName>
    <definedName name="dfdgfdsfsd" localSheetId="15" hidden="1">#REF!</definedName>
    <definedName name="dfdgfdsfsd" localSheetId="17" hidden="1">#REF!</definedName>
    <definedName name="dfdgfdsfsd" localSheetId="18" hidden="1">#REF!</definedName>
    <definedName name="dfdgfdsfsd" localSheetId="25" hidden="1">#REF!</definedName>
    <definedName name="dfdgfdsfsd" localSheetId="26" hidden="1">#REF!</definedName>
    <definedName name="dfdgfdsfsd" localSheetId="27" hidden="1">#REF!</definedName>
    <definedName name="dfdgfdsfsd" localSheetId="16" hidden="1">#REF!</definedName>
    <definedName name="dfdgfdsfsd" hidden="1">#REF!</definedName>
    <definedName name="dfgd" localSheetId="32">#REF!</definedName>
    <definedName name="dfgd" localSheetId="14">#REF!</definedName>
    <definedName name="dfgd" localSheetId="17">#REF!</definedName>
    <definedName name="dfgd" localSheetId="18">#REF!</definedName>
    <definedName name="dfgd" localSheetId="25">#REF!</definedName>
    <definedName name="dfgd" localSheetId="26">#REF!</definedName>
    <definedName name="dfgd" localSheetId="27">#REF!</definedName>
    <definedName name="dfgd" localSheetId="16">#REF!</definedName>
    <definedName name="dfgd">#REF!</definedName>
    <definedName name="DG" localSheetId="14">#REF!</definedName>
    <definedName name="DG" localSheetId="17">#REF!</definedName>
    <definedName name="DG">#REF!</definedName>
    <definedName name="DG_S" localSheetId="14">#REF!</definedName>
    <definedName name="DG_S">#REF!</definedName>
    <definedName name="dgdgd" localSheetId="32" hidden="1">#REF!</definedName>
    <definedName name="dgdgd" localSheetId="14" hidden="1">#REF!</definedName>
    <definedName name="dgdgd" localSheetId="18" hidden="1">#REF!</definedName>
    <definedName name="dgdgd" localSheetId="25" hidden="1">#REF!</definedName>
    <definedName name="dgdgd" localSheetId="26" hidden="1">#REF!</definedName>
    <definedName name="dgdgd" localSheetId="27" hidden="1">#REF!</definedName>
    <definedName name="dgdgd" localSheetId="16" hidden="1">#REF!</definedName>
    <definedName name="dgdgd" hidden="1">#REF!</definedName>
    <definedName name="DGproj">#N/A</definedName>
    <definedName name="Discount_IDA">[62]NPV!$B$28</definedName>
    <definedName name="Discount_NC">[62]NPV!#REF!</definedName>
    <definedName name="DiscountRate" localSheetId="14">#REF!</definedName>
    <definedName name="DiscountRate" localSheetId="15">#REF!</definedName>
    <definedName name="DiscountRate" localSheetId="17">#REF!</definedName>
    <definedName name="DiscountRate" localSheetId="16">#REF!</definedName>
    <definedName name="DiscountRate">#REF!</definedName>
    <definedName name="DIVISOR" localSheetId="14">#REF!</definedName>
    <definedName name="DIVISOR" localSheetId="15">#REF!</definedName>
    <definedName name="DIVISOR" localSheetId="17">#REF!</definedName>
    <definedName name="DIVISOR" localSheetId="18">#REF!</definedName>
    <definedName name="DIVISOR" localSheetId="25">#REF!</definedName>
    <definedName name="DIVISOR" localSheetId="26">#REF!</definedName>
    <definedName name="DIVISOR" localSheetId="27">#REF!</definedName>
    <definedName name="DIVISOR" localSheetId="16">#REF!</definedName>
    <definedName name="DIVISOR">#REF!</definedName>
    <definedName name="DIVISOR1" localSheetId="14">#REF!</definedName>
    <definedName name="DIVISOR1" localSheetId="17">#REF!</definedName>
    <definedName name="DIVISOR1" localSheetId="18">#REF!</definedName>
    <definedName name="DIVISOR1" localSheetId="25">#REF!</definedName>
    <definedName name="DIVISOR1" localSheetId="26">#REF!</definedName>
    <definedName name="DIVISOR1" localSheetId="27">#REF!</definedName>
    <definedName name="DIVISOR1" localSheetId="16">#REF!</definedName>
    <definedName name="DIVISOR1">#REF!</definedName>
    <definedName name="DKK" localSheetId="14">#REF!</definedName>
    <definedName name="DKK" localSheetId="18">#REF!</definedName>
    <definedName name="DKK" localSheetId="25">#REF!</definedName>
    <definedName name="DKK" localSheetId="26">#REF!</definedName>
    <definedName name="DKK" localSheetId="27">#REF!</definedName>
    <definedName name="DKK" localSheetId="16">#REF!</definedName>
    <definedName name="DKK">#REF!</definedName>
    <definedName name="DKR" localSheetId="14">#REF!</definedName>
    <definedName name="DKR" localSheetId="18">#REF!</definedName>
    <definedName name="DKR" localSheetId="25">#REF!</definedName>
    <definedName name="DKR" localSheetId="26">#REF!</definedName>
    <definedName name="DKR" localSheetId="27">#REF!</definedName>
    <definedName name="DKR" localSheetId="16">#REF!</definedName>
    <definedName name="DKR">#REF!</definedName>
    <definedName name="DM" localSheetId="14">#REF!</definedName>
    <definedName name="DM" localSheetId="18">#REF!</definedName>
    <definedName name="DM" localSheetId="25">#REF!</definedName>
    <definedName name="DM" localSheetId="26">#REF!</definedName>
    <definedName name="DM" localSheetId="27">#REF!</definedName>
    <definedName name="DM" localSheetId="16">#REF!</definedName>
    <definedName name="DM">#REF!</definedName>
    <definedName name="DM1A" localSheetId="14">#REF!</definedName>
    <definedName name="DM1A" localSheetId="18">#REF!</definedName>
    <definedName name="DM1A" localSheetId="25">#REF!</definedName>
    <definedName name="DM1A" localSheetId="26">#REF!</definedName>
    <definedName name="DM1A" localSheetId="27">#REF!</definedName>
    <definedName name="DM1A" localSheetId="16">#REF!</definedName>
    <definedName name="DM1A">#REF!</definedName>
    <definedName name="DO" localSheetId="14">#REF!</definedName>
    <definedName name="DO">#REF!</definedName>
    <definedName name="Dproj">#N/A</definedName>
    <definedName name="DR" localSheetId="14">#REF!</definedName>
    <definedName name="DR" localSheetId="15">#REF!</definedName>
    <definedName name="DR" localSheetId="17">#REF!</definedName>
    <definedName name="DR" localSheetId="18">#REF!</definedName>
    <definedName name="DR" localSheetId="25">#REF!</definedName>
    <definedName name="DR" localSheetId="26">#REF!</definedName>
    <definedName name="DR" localSheetId="27">#REF!</definedName>
    <definedName name="DR" localSheetId="16">#REF!</definedName>
    <definedName name="DR">#REF!</definedName>
    <definedName name="DR1A" localSheetId="14">#REF!</definedName>
    <definedName name="DR1A" localSheetId="17">#REF!</definedName>
    <definedName name="DR1A" localSheetId="18">#REF!</definedName>
    <definedName name="DR1A" localSheetId="25">#REF!</definedName>
    <definedName name="DR1A" localSheetId="26">#REF!</definedName>
    <definedName name="DR1A" localSheetId="27">#REF!</definedName>
    <definedName name="DR1A" localSheetId="16">#REF!</definedName>
    <definedName name="DR1A">#REF!</definedName>
    <definedName name="drd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'[56]Fax a enviar'!#REF!</definedName>
    <definedName name="DSA_Assumptions" localSheetId="14">#REF!</definedName>
    <definedName name="DSA_Assumptions" localSheetId="15">#REF!</definedName>
    <definedName name="DSA_Assumptions" localSheetId="17">#REF!</definedName>
    <definedName name="DSA_Assumptions" localSheetId="16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14" hidden="1">'[56]Fax a enviar'!#REF!</definedName>
    <definedName name="dsds" localSheetId="15" hidden="1">'[56]Fax a enviar'!#REF!</definedName>
    <definedName name="dsds" localSheetId="17" hidden="1">'[56]Fax a enviar'!#REF!</definedName>
    <definedName name="dsds" localSheetId="16" hidden="1">'[56]Fax a enviar'!#REF!</definedName>
    <definedName name="dsds" hidden="1">'[56]Fax a enviar'!#REF!</definedName>
    <definedName name="DSI" localSheetId="14">#REF!</definedName>
    <definedName name="DSI" localSheetId="15">#REF!</definedName>
    <definedName name="DSI" localSheetId="17">#REF!</definedName>
    <definedName name="DSI" localSheetId="16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4">#REF!</definedName>
    <definedName name="DSP" localSheetId="15">#REF!</definedName>
    <definedName name="DSP" localSheetId="17">#REF!</definedName>
    <definedName name="DSP" localSheetId="16">#REF!</definedName>
    <definedName name="DSP">#REF!</definedName>
    <definedName name="DSPBproj">#N/A</definedName>
    <definedName name="DSPG" localSheetId="14">#REF!</definedName>
    <definedName name="DSPG" localSheetId="15">#REF!</definedName>
    <definedName name="DSPG" localSheetId="17">#REF!</definedName>
    <definedName name="DSPG" localSheetId="16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32">#REF!</definedName>
    <definedName name="DY" localSheetId="14">#REF!</definedName>
    <definedName name="DY" localSheetId="15">#REF!</definedName>
    <definedName name="DY" localSheetId="17">#REF!</definedName>
    <definedName name="DY" localSheetId="18">#REF!</definedName>
    <definedName name="DY" localSheetId="25">#REF!</definedName>
    <definedName name="DY" localSheetId="26">#REF!</definedName>
    <definedName name="DY" localSheetId="27">#REF!</definedName>
    <definedName name="DY" localSheetId="16">#REF!</definedName>
    <definedName name="DY">#REF!</definedName>
    <definedName name="DY1A" localSheetId="32">#REF!</definedName>
    <definedName name="DY1A" localSheetId="14">#REF!</definedName>
    <definedName name="DY1A" localSheetId="17">#REF!</definedName>
    <definedName name="DY1A" localSheetId="18">#REF!</definedName>
    <definedName name="DY1A" localSheetId="25">#REF!</definedName>
    <definedName name="DY1A" localSheetId="26">#REF!</definedName>
    <definedName name="DY1A" localSheetId="27">#REF!</definedName>
    <definedName name="DY1A" localSheetId="16">#REF!</definedName>
    <definedName name="DY1A">#REF!</definedName>
    <definedName name="E" localSheetId="32">#REF!</definedName>
    <definedName name="E" localSheetId="14">#REF!</definedName>
    <definedName name="E" localSheetId="17">#REF!</definedName>
    <definedName name="E" localSheetId="18">#REF!</definedName>
    <definedName name="E" localSheetId="25">#REF!</definedName>
    <definedName name="E" localSheetId="26">#REF!</definedName>
    <definedName name="E" localSheetId="27">#REF!</definedName>
    <definedName name="E" localSheetId="16">#REF!</definedName>
    <definedName name="E">#REF!</definedName>
    <definedName name="EBRD" localSheetId="14">#REF!</definedName>
    <definedName name="EBRD">#REF!</definedName>
    <definedName name="ECU" localSheetId="14">#REF!</definedName>
    <definedName name="ECU" localSheetId="18">#REF!</definedName>
    <definedName name="ECU" localSheetId="25">#REF!</definedName>
    <definedName name="ECU" localSheetId="26">#REF!</definedName>
    <definedName name="ECU" localSheetId="27">#REF!</definedName>
    <definedName name="ECU" localSheetId="16">#REF!</definedName>
    <definedName name="ECU">#REF!</definedName>
    <definedName name="EDNA">#N/A</definedName>
    <definedName name="edr" localSheetId="32" hidden="1">{"Riqfin97",#N/A,FALSE,"Tran";"Riqfinpro",#N/A,FALSE,"Tran"}</definedName>
    <definedName name="edr" localSheetId="14" hidden="1">{"Riqfin97",#N/A,FALSE,"Tran";"Riqfinpro",#N/A,FALSE,"Tran"}</definedName>
    <definedName name="edr" localSheetId="15" hidden="1">{"Riqfin97",#N/A,FALSE,"Tran";"Riqfinpro",#N/A,FALSE,"Tran"}</definedName>
    <definedName name="edr" localSheetId="17" hidden="1">{"Riqfin97",#N/A,FALSE,"Tran";"Riqfinpro",#N/A,FALSE,"Tran"}</definedName>
    <definedName name="edr" localSheetId="18" hidden="1">{"Riqfin97",#N/A,FALSE,"Tran";"Riqfinpro",#N/A,FALSE,"Tran"}</definedName>
    <definedName name="edr" localSheetId="25" hidden="1">{"Riqfin97",#N/A,FALSE,"Tran";"Riqfinpro",#N/A,FALSE,"Tran"}</definedName>
    <definedName name="edr" localSheetId="26" hidden="1">{"Riqfin97",#N/A,FALSE,"Tran";"Riqfinpro",#N/A,FALSE,"Tran"}</definedName>
    <definedName name="edr" localSheetId="27" hidden="1">{"Riqfin97",#N/A,FALSE,"Tran";"Riqfinpro",#N/A,FALSE,"Tran"}</definedName>
    <definedName name="edr" localSheetId="28" hidden="1">{"Riqfin97",#N/A,FALSE,"Tran";"Riqfinpro",#N/A,FALSE,"Tran"}</definedName>
    <definedName name="edr" localSheetId="16" hidden="1">{"Riqfin97",#N/A,FALSE,"Tran";"Riqfinpro",#N/A,FALSE,"Tran"}</definedName>
    <definedName name="edr" localSheetId="21" hidden="1">{"Riqfin97",#N/A,FALSE,"Tran";"Riqfinpro",#N/A,FALSE,"Tran"}</definedName>
    <definedName name="edr" hidden="1">{"Riqfin97",#N/A,FALSE,"Tran";"Riqfinpro",#N/A,FALSE,"Tran"}</definedName>
    <definedName name="ee" localSheetId="32" hidden="1">{"Tab1",#N/A,FALSE,"P";"Tab2",#N/A,FALSE,"P"}</definedName>
    <definedName name="ee" localSheetId="14" hidden="1">{"Tab1",#N/A,FALSE,"P";"Tab2",#N/A,FALSE,"P"}</definedName>
    <definedName name="ee" localSheetId="15" hidden="1">{"Tab1",#N/A,FALSE,"P";"Tab2",#N/A,FALSE,"P"}</definedName>
    <definedName name="ee" localSheetId="17" hidden="1">{"Tab1",#N/A,FALSE,"P";"Tab2",#N/A,FALSE,"P"}</definedName>
    <definedName name="ee" localSheetId="18" hidden="1">{"Tab1",#N/A,FALSE,"P";"Tab2",#N/A,FALSE,"P"}</definedName>
    <definedName name="ee" localSheetId="25" hidden="1">{"Tab1",#N/A,FALSE,"P";"Tab2",#N/A,FALSE,"P"}</definedName>
    <definedName name="ee" localSheetId="26" hidden="1">{"Tab1",#N/A,FALSE,"P";"Tab2",#N/A,FALSE,"P"}</definedName>
    <definedName name="ee" localSheetId="27" hidden="1">{"Tab1",#N/A,FALSE,"P";"Tab2",#N/A,FALSE,"P"}</definedName>
    <definedName name="ee" localSheetId="28" hidden="1">{"Tab1",#N/A,FALSE,"P";"Tab2",#N/A,FALSE,"P"}</definedName>
    <definedName name="ee" localSheetId="16" hidden="1">{"Tab1",#N/A,FALSE,"P";"Tab2",#N/A,FALSE,"P"}</definedName>
    <definedName name="ee" localSheetId="21" hidden="1">{"Tab1",#N/A,FALSE,"P";"Tab2",#N/A,FALSE,"P"}</definedName>
    <definedName name="ee" hidden="1">{"Tab1",#N/A,FALSE,"P";"Tab2",#N/A,FALSE,"P"}</definedName>
    <definedName name="eee" localSheetId="32" hidden="1">{"Tab1",#N/A,FALSE,"P";"Tab2",#N/A,FALSE,"P"}</definedName>
    <definedName name="eee" localSheetId="14" hidden="1">{"Tab1",#N/A,FALSE,"P";"Tab2",#N/A,FALSE,"P"}</definedName>
    <definedName name="eee" localSheetId="15" hidden="1">{"Tab1",#N/A,FALSE,"P";"Tab2",#N/A,FALSE,"P"}</definedName>
    <definedName name="eee" localSheetId="17" hidden="1">{"Tab1",#N/A,FALSE,"P";"Tab2",#N/A,FALSE,"P"}</definedName>
    <definedName name="eee" localSheetId="18" hidden="1">{"Tab1",#N/A,FALSE,"P";"Tab2",#N/A,FALSE,"P"}</definedName>
    <definedName name="eee" localSheetId="25" hidden="1">{"Tab1",#N/A,FALSE,"P";"Tab2",#N/A,FALSE,"P"}</definedName>
    <definedName name="eee" localSheetId="26" hidden="1">{"Tab1",#N/A,FALSE,"P";"Tab2",#N/A,FALSE,"P"}</definedName>
    <definedName name="eee" localSheetId="27" hidden="1">{"Tab1",#N/A,FALSE,"P";"Tab2",#N/A,FALSE,"P"}</definedName>
    <definedName name="eee" localSheetId="28" hidden="1">{"Tab1",#N/A,FALSE,"P";"Tab2",#N/A,FALSE,"P"}</definedName>
    <definedName name="eee" localSheetId="16" hidden="1">{"Tab1",#N/A,FALSE,"P";"Tab2",#N/A,FALSE,"P"}</definedName>
    <definedName name="eee" localSheetId="21" hidden="1">{"Tab1",#N/A,FALSE,"P";"Tab2",#N/A,FALSE,"P"}</definedName>
    <definedName name="eee" hidden="1">{"Tab1",#N/A,FALSE,"P";"Tab2",#N/A,FALSE,"P"}</definedName>
    <definedName name="eeee" localSheetId="32" hidden="1">{"Riqfin97",#N/A,FALSE,"Tran";"Riqfinpro",#N/A,FALSE,"Tran"}</definedName>
    <definedName name="eeee" localSheetId="14" hidden="1">{"Riqfin97",#N/A,FALSE,"Tran";"Riqfinpro",#N/A,FALSE,"Tran"}</definedName>
    <definedName name="eeee" localSheetId="15" hidden="1">{"Riqfin97",#N/A,FALSE,"Tran";"Riqfinpro",#N/A,FALSE,"Tran"}</definedName>
    <definedName name="eeee" localSheetId="17" hidden="1">{"Riqfin97",#N/A,FALSE,"Tran";"Riqfinpro",#N/A,FALSE,"Tran"}</definedName>
    <definedName name="eeee" localSheetId="18" hidden="1">{"Riqfin97",#N/A,FALSE,"Tran";"Riqfinpro",#N/A,FALSE,"Tran"}</definedName>
    <definedName name="eeee" localSheetId="25" hidden="1">{"Riqfin97",#N/A,FALSE,"Tran";"Riqfinpro",#N/A,FALSE,"Tran"}</definedName>
    <definedName name="eeee" localSheetId="26" hidden="1">{"Riqfin97",#N/A,FALSE,"Tran";"Riqfinpro",#N/A,FALSE,"Tran"}</definedName>
    <definedName name="eeee" localSheetId="27" hidden="1">{"Riqfin97",#N/A,FALSE,"Tran";"Riqfinpro",#N/A,FALSE,"Tran"}</definedName>
    <definedName name="eeee" localSheetId="28" hidden="1">{"Riqfin97",#N/A,FALSE,"Tran";"Riqfinpro",#N/A,FALSE,"Tran"}</definedName>
    <definedName name="eeee" localSheetId="16" hidden="1">{"Riqfin97",#N/A,FALSE,"Tran";"Riqfinpro",#N/A,FALSE,"Tran"}</definedName>
    <definedName name="eeee" localSheetId="21" hidden="1">{"Riqfin97",#N/A,FALSE,"Tran";"Riqfinpro",#N/A,FALSE,"Tran"}</definedName>
    <definedName name="eeee" hidden="1">{"Riqfin97",#N/A,FALSE,"Tran";"Riqfinpro",#N/A,FALSE,"Tran"}</definedName>
    <definedName name="eeeee" localSheetId="32" hidden="1">{"Riqfin97",#N/A,FALSE,"Tran";"Riqfinpro",#N/A,FALSE,"Tran"}</definedName>
    <definedName name="eeeee" localSheetId="14" hidden="1">{"Riqfin97",#N/A,FALSE,"Tran";"Riqfinpro",#N/A,FALSE,"Tran"}</definedName>
    <definedName name="eeeee" localSheetId="15" hidden="1">{"Riqfin97",#N/A,FALSE,"Tran";"Riqfinpro",#N/A,FALSE,"Tran"}</definedName>
    <definedName name="eeeee" localSheetId="17" hidden="1">{"Riqfin97",#N/A,FALSE,"Tran";"Riqfinpro",#N/A,FALSE,"Tran"}</definedName>
    <definedName name="eeeee" localSheetId="18" hidden="1">{"Riqfin97",#N/A,FALSE,"Tran";"Riqfinpro",#N/A,FALSE,"Tran"}</definedName>
    <definedName name="eeeee" localSheetId="25" hidden="1">{"Riqfin97",#N/A,FALSE,"Tran";"Riqfinpro",#N/A,FALSE,"Tran"}</definedName>
    <definedName name="eeeee" localSheetId="26" hidden="1">{"Riqfin97",#N/A,FALSE,"Tran";"Riqfinpro",#N/A,FALSE,"Tran"}</definedName>
    <definedName name="eeeee" localSheetId="27" hidden="1">{"Riqfin97",#N/A,FALSE,"Tran";"Riqfinpro",#N/A,FALSE,"Tran"}</definedName>
    <definedName name="eeeee" localSheetId="28" hidden="1">{"Riqfin97",#N/A,FALSE,"Tran";"Riqfinpro",#N/A,FALSE,"Tran"}</definedName>
    <definedName name="eeeee" localSheetId="16" hidden="1">{"Riqfin97",#N/A,FALSE,"Tran";"Riqfinpro",#N/A,FALSE,"Tran"}</definedName>
    <definedName name="eeeee" localSheetId="21" hidden="1">{"Riqfin97",#N/A,FALSE,"Tran";"Riqfinpro",#N/A,FALSE,"Tran"}</definedName>
    <definedName name="eeeee" hidden="1">{"Riqfin97",#N/A,FALSE,"Tran";"Riqfinpro",#N/A,FALSE,"Tran"}</definedName>
    <definedName name="eeeeeee" localSheetId="32" hidden="1">{"Riqfin97",#N/A,FALSE,"Tran";"Riqfinpro",#N/A,FALSE,"Tran"}</definedName>
    <definedName name="eeeeeee" localSheetId="14" hidden="1">{"Riqfin97",#N/A,FALSE,"Tran";"Riqfinpro",#N/A,FALSE,"Tran"}</definedName>
    <definedName name="eeeeeee" localSheetId="15" hidden="1">{"Riqfin97",#N/A,FALSE,"Tran";"Riqfinpro",#N/A,FALSE,"Tran"}</definedName>
    <definedName name="eeeeeee" localSheetId="17" hidden="1">{"Riqfin97",#N/A,FALSE,"Tran";"Riqfinpro",#N/A,FALSE,"Tran"}</definedName>
    <definedName name="eeeeeee" localSheetId="18" hidden="1">{"Riqfin97",#N/A,FALSE,"Tran";"Riqfinpro",#N/A,FALSE,"Tran"}</definedName>
    <definedName name="eeeeeee" localSheetId="25" hidden="1">{"Riqfin97",#N/A,FALSE,"Tran";"Riqfinpro",#N/A,FALSE,"Tran"}</definedName>
    <definedName name="eeeeeee" localSheetId="26" hidden="1">{"Riqfin97",#N/A,FALSE,"Tran";"Riqfinpro",#N/A,FALSE,"Tran"}</definedName>
    <definedName name="eeeeeee" localSheetId="27" hidden="1">{"Riqfin97",#N/A,FALSE,"Tran";"Riqfinpro",#N/A,FALSE,"Tran"}</definedName>
    <definedName name="eeeeeee" localSheetId="28" hidden="1">{"Riqfin97",#N/A,FALSE,"Tran";"Riqfinpro",#N/A,FALSE,"Tran"}</definedName>
    <definedName name="eeeeeee" localSheetId="16" hidden="1">{"Riqfin97",#N/A,FALSE,"Tran";"Riqfinpro",#N/A,FALSE,"Tran"}</definedName>
    <definedName name="eeeeeee" localSheetId="21" hidden="1">{"Riqfin97",#N/A,FALSE,"Tran";"Riqfinpro",#N/A,FALSE,"Tran"}</definedName>
    <definedName name="eeeeeee" hidden="1">{"Riqfin97",#N/A,FALSE,"Tran";"Riqfinpro",#N/A,FALSE,"Tran"}</definedName>
    <definedName name="eeeeeeeeee" localSheetId="32" hidden="1">#REF!</definedName>
    <definedName name="eeeeeeeeee" localSheetId="14" hidden="1">#REF!</definedName>
    <definedName name="eeeeeeeeee" localSheetId="15" hidden="1">#REF!</definedName>
    <definedName name="eeeeeeeeee" localSheetId="17" hidden="1">#REF!</definedName>
    <definedName name="eeeeeeeeee" localSheetId="18" hidden="1">#REF!</definedName>
    <definedName name="eeeeeeeeee" localSheetId="25" hidden="1">#REF!</definedName>
    <definedName name="eeeeeeeeee" localSheetId="26" hidden="1">#REF!</definedName>
    <definedName name="eeeeeeeeee" localSheetId="27" hidden="1">#REF!</definedName>
    <definedName name="eeeeeeeeee" localSheetId="16" hidden="1">#REF!</definedName>
    <definedName name="eeeeeeeeee" hidden="1">#REF!</definedName>
    <definedName name="efdgd" localSheetId="32" hidden="1">'[63]Fax a enviar'!#REF!</definedName>
    <definedName name="efdgd" localSheetId="14" hidden="1">'[63]Fax a enviar'!#REF!</definedName>
    <definedName name="efdgd" localSheetId="15" hidden="1">'[63]Fax a enviar'!#REF!</definedName>
    <definedName name="efdgd" localSheetId="17" hidden="1">'[63]Fax a enviar'!#REF!</definedName>
    <definedName name="efdgd" localSheetId="25" hidden="1">'[63]Fax a enviar'!#REF!</definedName>
    <definedName name="efdgd" localSheetId="26" hidden="1">'[64]Fax a enviar'!#REF!</definedName>
    <definedName name="efdgd" localSheetId="27" hidden="1">'[64]Fax a enviar'!#REF!</definedName>
    <definedName name="efdgd" localSheetId="16" hidden="1">'[63]Fax a enviar'!#REF!</definedName>
    <definedName name="efdgd" hidden="1">'[63]Fax a enviar'!#REF!</definedName>
    <definedName name="efefte" localSheetId="32" hidden="1">'[63]Fax a enviar'!#REF!</definedName>
    <definedName name="efefte" localSheetId="14" hidden="1">'[63]Fax a enviar'!#REF!</definedName>
    <definedName name="efefte" localSheetId="15" hidden="1">'[63]Fax a enviar'!#REF!</definedName>
    <definedName name="efefte" localSheetId="17" hidden="1">'[63]Fax a enviar'!#REF!</definedName>
    <definedName name="efefte" localSheetId="25" hidden="1">'[63]Fax a enviar'!#REF!</definedName>
    <definedName name="efefte" localSheetId="26" hidden="1">'[64]Fax a enviar'!#REF!</definedName>
    <definedName name="efefte" localSheetId="27" hidden="1">'[64]Fax a enviar'!#REF!</definedName>
    <definedName name="efefte" localSheetId="16" hidden="1">'[63]Fax a enviar'!#REF!</definedName>
    <definedName name="efefte" hidden="1">'[63]Fax a enviar'!#REF!</definedName>
    <definedName name="efsdfsd" localSheetId="32" hidden="1">#REF!</definedName>
    <definedName name="efsdfsd" localSheetId="14" hidden="1">#REF!</definedName>
    <definedName name="efsdfsd" localSheetId="15" hidden="1">#REF!</definedName>
    <definedName name="efsdfsd" localSheetId="17" hidden="1">#REF!</definedName>
    <definedName name="efsdfsd" localSheetId="18" hidden="1">#REF!</definedName>
    <definedName name="efsdfsd" localSheetId="25" hidden="1">#REF!</definedName>
    <definedName name="efsdfsd" localSheetId="26" hidden="1">#REF!</definedName>
    <definedName name="efsdfsd" localSheetId="27" hidden="1">#REF!</definedName>
    <definedName name="efsdfsd" localSheetId="16" hidden="1">#REF!</definedName>
    <definedName name="efsdfsd" hidden="1">#REF!</definedName>
    <definedName name="eka" localSheetId="32">#REF!</definedName>
    <definedName name="eka" localSheetId="14">#REF!</definedName>
    <definedName name="eka" localSheetId="17">#REF!</definedName>
    <definedName name="eka" localSheetId="18">#REF!</definedName>
    <definedName name="eka" localSheetId="25">#REF!</definedName>
    <definedName name="eka" localSheetId="26">#REF!</definedName>
    <definedName name="eka" localSheetId="27">#REF!</definedName>
    <definedName name="eka" localSheetId="16">#REF!</definedName>
    <definedName name="eka">#REF!</definedName>
    <definedName name="EMISION" localSheetId="14">[43]BCP!#REF!</definedName>
    <definedName name="EMISION" localSheetId="17">[43]BCP!#REF!</definedName>
    <definedName name="EMISION">[43]BCP!#REF!</definedName>
    <definedName name="empty" localSheetId="14">#REF!</definedName>
    <definedName name="empty" localSheetId="15">#REF!</definedName>
    <definedName name="empty" localSheetId="17">#REF!</definedName>
    <definedName name="empty" localSheetId="16">#REF!</definedName>
    <definedName name="empty">#REF!</definedName>
    <definedName name="ENDA">#N/A</definedName>
    <definedName name="enri" localSheetId="32">#REF!</definedName>
    <definedName name="enri" localSheetId="14">#REF!</definedName>
    <definedName name="enri" localSheetId="15">#REF!</definedName>
    <definedName name="enri" localSheetId="17">#REF!</definedName>
    <definedName name="enri" localSheetId="18">#REF!</definedName>
    <definedName name="enri" localSheetId="16">#REF!</definedName>
    <definedName name="enri">#REF!</definedName>
    <definedName name="erererer" localSheetId="32" hidden="1">'[56]Fax a enviar'!#REF!</definedName>
    <definedName name="erererer" localSheetId="14" hidden="1">'[56]Fax a enviar'!#REF!</definedName>
    <definedName name="erererer" localSheetId="15" hidden="1">'[56]Fax a enviar'!#REF!</definedName>
    <definedName name="erererer" localSheetId="17" hidden="1">'[56]Fax a enviar'!#REF!</definedName>
    <definedName name="erererer" localSheetId="25" hidden="1">'[56]Fax a enviar'!#REF!</definedName>
    <definedName name="erererer" localSheetId="26" hidden="1">'[56]Fax a enviar'!#REF!</definedName>
    <definedName name="erererer" localSheetId="27" hidden="1">'[56]Fax a enviar'!#REF!</definedName>
    <definedName name="erererer" localSheetId="16" hidden="1">'[56]Fax a enviar'!#REF!</definedName>
    <definedName name="erererer" hidden="1">'[56]Fax a enviar'!#REF!</definedName>
    <definedName name="ererwrw" localSheetId="32" hidden="1">'[61]Fax a enviar'!#REF!</definedName>
    <definedName name="ererwrw" localSheetId="14" hidden="1">'[61]Fax a enviar'!#REF!</definedName>
    <definedName name="ererwrw" localSheetId="15" hidden="1">'[61]Fax a enviar'!#REF!</definedName>
    <definedName name="ererwrw" localSheetId="17" hidden="1">'[61]Fax a enviar'!#REF!</definedName>
    <definedName name="ererwrw" localSheetId="25" hidden="1">'[61]Fax a enviar'!#REF!</definedName>
    <definedName name="ererwrw" localSheetId="26" hidden="1">'[65]Fax a enviar'!#REF!</definedName>
    <definedName name="ererwrw" localSheetId="27" hidden="1">'[65]Fax a enviar'!#REF!</definedName>
    <definedName name="ererwrw" localSheetId="16" hidden="1">'[61]Fax a enviar'!#REF!</definedName>
    <definedName name="ererwrw" hidden="1">'[61]Fax a enviar'!#REF!</definedName>
    <definedName name="ergferger" localSheetId="32" hidden="1">{"Main Economic Indicators",#N/A,FALSE,"C"}</definedName>
    <definedName name="ergferger" localSheetId="14" hidden="1">{"Main Economic Indicators",#N/A,FALSE,"C"}</definedName>
    <definedName name="ergferger" localSheetId="15" hidden="1">{"Main Economic Indicators",#N/A,FALSE,"C"}</definedName>
    <definedName name="ergferger" localSheetId="17" hidden="1">{"Main Economic Indicators",#N/A,FALSE,"C"}</definedName>
    <definedName name="ergferger" localSheetId="18" hidden="1">{"Main Economic Indicators",#N/A,FALSE,"C"}</definedName>
    <definedName name="ergferger" localSheetId="25" hidden="1">{"Main Economic Indicators",#N/A,FALSE,"C"}</definedName>
    <definedName name="ergferger" localSheetId="26" hidden="1">{"Main Economic Indicators",#N/A,FALSE,"C"}</definedName>
    <definedName name="ergferger" localSheetId="27" hidden="1">{"Main Economic Indicators",#N/A,FALSE,"C"}</definedName>
    <definedName name="ergferger" localSheetId="28" hidden="1">{"Main Economic Indicators",#N/A,FALSE,"C"}</definedName>
    <definedName name="ergferger" localSheetId="16" hidden="1">{"Main Economic Indicators",#N/A,FALSE,"C"}</definedName>
    <definedName name="ergferger" localSheetId="21" hidden="1">{"Main Economic Indicators",#N/A,FALSE,"C"}</definedName>
    <definedName name="ergferger" hidden="1">{"Main Economic Indicators",#N/A,FALSE,"C"}</definedName>
    <definedName name="ergferger1" localSheetId="32" hidden="1">{"Main Economic Indicators",#N/A,FALSE,"C"}</definedName>
    <definedName name="ergferger1" localSheetId="14" hidden="1">{"Main Economic Indicators",#N/A,FALSE,"C"}</definedName>
    <definedName name="ergferger1" localSheetId="15" hidden="1">{"Main Economic Indicators",#N/A,FALSE,"C"}</definedName>
    <definedName name="ergferger1" localSheetId="17" hidden="1">{"Main Economic Indicators",#N/A,FALSE,"C"}</definedName>
    <definedName name="ergferger1" localSheetId="18" hidden="1">{"Main Economic Indicators",#N/A,FALSE,"C"}</definedName>
    <definedName name="ergferger1" localSheetId="25" hidden="1">{"Main Economic Indicators",#N/A,FALSE,"C"}</definedName>
    <definedName name="ergferger1" localSheetId="26" hidden="1">{"Main Economic Indicators",#N/A,FALSE,"C"}</definedName>
    <definedName name="ergferger1" localSheetId="27" hidden="1">{"Main Economic Indicators",#N/A,FALSE,"C"}</definedName>
    <definedName name="ergferger1" localSheetId="28" hidden="1">{"Main Economic Indicators",#N/A,FALSE,"C"}</definedName>
    <definedName name="ergferger1" localSheetId="16" hidden="1">{"Main Economic Indicators",#N/A,FALSE,"C"}</definedName>
    <definedName name="ergferger1" localSheetId="21" hidden="1">{"Main Economic Indicators",#N/A,FALSE,"C"}</definedName>
    <definedName name="ergferger1" hidden="1">{"Main Economic Indicators",#N/A,FALSE,"C"}</definedName>
    <definedName name="ert" localSheetId="32" hidden="1">{"Minpmon",#N/A,FALSE,"Monthinput"}</definedName>
    <definedName name="ert" localSheetId="14" hidden="1">{"Minpmon",#N/A,FALSE,"Monthinput"}</definedName>
    <definedName name="ert" localSheetId="15" hidden="1">{"Minpmon",#N/A,FALSE,"Monthinput"}</definedName>
    <definedName name="ert" localSheetId="17" hidden="1">{"Minpmon",#N/A,FALSE,"Monthinput"}</definedName>
    <definedName name="ert" localSheetId="18" hidden="1">{"Minpmon",#N/A,FALSE,"Monthinput"}</definedName>
    <definedName name="ert" localSheetId="25" hidden="1">{"Minpmon",#N/A,FALSE,"Monthinput"}</definedName>
    <definedName name="ert" localSheetId="26" hidden="1">{"Minpmon",#N/A,FALSE,"Monthinput"}</definedName>
    <definedName name="ert" localSheetId="27" hidden="1">{"Minpmon",#N/A,FALSE,"Monthinput"}</definedName>
    <definedName name="ert" localSheetId="28" hidden="1">{"Minpmon",#N/A,FALSE,"Monthinput"}</definedName>
    <definedName name="ert" localSheetId="16" hidden="1">{"Minpmon",#N/A,FALSE,"Monthinput"}</definedName>
    <definedName name="ert" localSheetId="21" hidden="1">{"Minpmon",#N/A,FALSE,"Monthinput"}</definedName>
    <definedName name="ert" hidden="1">{"Minpmon",#N/A,FALSE,"Monthinput"}</definedName>
    <definedName name="ESAF_QUAR_GDP">#REF!</definedName>
    <definedName name="esafr" localSheetId="14">#REF!</definedName>
    <definedName name="esafr" localSheetId="15">#REF!</definedName>
    <definedName name="esafr" localSheetId="17">#REF!</definedName>
    <definedName name="esafr" localSheetId="16">#REF!</definedName>
    <definedName name="esafr">#REF!</definedName>
    <definedName name="ESC" localSheetId="32">#REF!</definedName>
    <definedName name="ESC" localSheetId="14">#REF!</definedName>
    <definedName name="ESC" localSheetId="17">#REF!</definedName>
    <definedName name="ESC" localSheetId="18">#REF!</definedName>
    <definedName name="ESC" localSheetId="25">#REF!</definedName>
    <definedName name="ESC" localSheetId="26">#REF!</definedName>
    <definedName name="ESC" localSheetId="27">#REF!</definedName>
    <definedName name="ESC" localSheetId="16">#REF!</definedName>
    <definedName name="ESC">#REF!</definedName>
    <definedName name="ESTRUCTURA" localSheetId="32" hidden="1">[6]C!#REF!</definedName>
    <definedName name="ESTRUCTURA" localSheetId="14" hidden="1">[6]C!#REF!</definedName>
    <definedName name="ESTRUCTURA" localSheetId="17" hidden="1">[6]C!#REF!</definedName>
    <definedName name="ESTRUCTURA" localSheetId="25" hidden="1">[6]C!#REF!</definedName>
    <definedName name="ESTRUCTURA" localSheetId="16" hidden="1">[6]C!#REF!</definedName>
    <definedName name="ESTRUCTURA" hidden="1">[6]C!#REF!</definedName>
    <definedName name="etewte" localSheetId="32" hidden="1">#REF!</definedName>
    <definedName name="etewte" localSheetId="14" hidden="1">#REF!</definedName>
    <definedName name="etewte" localSheetId="15" hidden="1">#REF!</definedName>
    <definedName name="etewte" localSheetId="17" hidden="1">#REF!</definedName>
    <definedName name="etewte" localSheetId="18" hidden="1">#REF!</definedName>
    <definedName name="etewte" localSheetId="25" hidden="1">#REF!</definedName>
    <definedName name="etewte" localSheetId="26" hidden="1">#REF!</definedName>
    <definedName name="etewte" localSheetId="27" hidden="1">#REF!</definedName>
    <definedName name="etewte" localSheetId="16" hidden="1">#REF!</definedName>
    <definedName name="etewte" hidden="1">#REF!</definedName>
    <definedName name="etwt" localSheetId="32" hidden="1">#REF!</definedName>
    <definedName name="etwt" localSheetId="14" hidden="1">#REF!</definedName>
    <definedName name="etwt" localSheetId="17" hidden="1">#REF!</definedName>
    <definedName name="etwt" localSheetId="18" hidden="1">#REF!</definedName>
    <definedName name="etwt" localSheetId="25" hidden="1">#REF!</definedName>
    <definedName name="etwt" localSheetId="26" hidden="1">#REF!</definedName>
    <definedName name="etwt" localSheetId="27" hidden="1">#REF!</definedName>
    <definedName name="etwt" localSheetId="16" hidden="1">#REF!</definedName>
    <definedName name="etwt" hidden="1">#REF!</definedName>
    <definedName name="EURCRUDE87" localSheetId="32">#REF!</definedName>
    <definedName name="EURCRUDE87" localSheetId="14">#REF!</definedName>
    <definedName name="EURCRUDE87" localSheetId="17">#REF!</definedName>
    <definedName name="EURCRUDE87" localSheetId="18">#REF!</definedName>
    <definedName name="EURCRUDE87" localSheetId="25">#REF!</definedName>
    <definedName name="EURCRUDE87" localSheetId="26">#REF!</definedName>
    <definedName name="EURCRUDE87" localSheetId="27">#REF!</definedName>
    <definedName name="EURCRUDE87" localSheetId="16">#REF!</definedName>
    <definedName name="EURCRUDE87">#REF!</definedName>
    <definedName name="EURCRUDE88" localSheetId="14">#REF!</definedName>
    <definedName name="EURCRUDE88" localSheetId="18">#REF!</definedName>
    <definedName name="EURCRUDE88" localSheetId="25">#REF!</definedName>
    <definedName name="EURCRUDE88" localSheetId="26">#REF!</definedName>
    <definedName name="EURCRUDE88" localSheetId="27">#REF!</definedName>
    <definedName name="EURCRUDE88" localSheetId="16">#REF!</definedName>
    <definedName name="EURCRUDE88">#REF!</definedName>
    <definedName name="EURO" localSheetId="14">#REF!</definedName>
    <definedName name="EURO" localSheetId="18">#REF!</definedName>
    <definedName name="EURO" localSheetId="25">#REF!</definedName>
    <definedName name="EURO" localSheetId="26">#REF!</definedName>
    <definedName name="EURO" localSheetId="27">#REF!</definedName>
    <definedName name="EURO" localSheetId="16">#REF!</definedName>
    <definedName name="EURO">#REF!</definedName>
    <definedName name="EURO1" localSheetId="14">#REF!</definedName>
    <definedName name="EURO1" localSheetId="18">#REF!</definedName>
    <definedName name="EURO1" localSheetId="25">#REF!</definedName>
    <definedName name="EURO1" localSheetId="26">#REF!</definedName>
    <definedName name="EURO1" localSheetId="27">#REF!</definedName>
    <definedName name="EURO1" localSheetId="16">#REF!</definedName>
    <definedName name="EURO1">#REF!</definedName>
    <definedName name="EURPROD87" localSheetId="14">#REF!</definedName>
    <definedName name="EURPROD87" localSheetId="18">#REF!</definedName>
    <definedName name="EURPROD87" localSheetId="25">#REF!</definedName>
    <definedName name="EURPROD87" localSheetId="26">#REF!</definedName>
    <definedName name="EURPROD87" localSheetId="27">#REF!</definedName>
    <definedName name="EURPROD87" localSheetId="16">#REF!</definedName>
    <definedName name="EURPROD87">#REF!</definedName>
    <definedName name="EURPROD88" localSheetId="14">#REF!</definedName>
    <definedName name="EURPROD88" localSheetId="18">#REF!</definedName>
    <definedName name="EURPROD88" localSheetId="25">#REF!</definedName>
    <definedName name="EURPROD88" localSheetId="26">#REF!</definedName>
    <definedName name="EURPROD88" localSheetId="27">#REF!</definedName>
    <definedName name="EURPROD88" localSheetId="16">#REF!</definedName>
    <definedName name="EURPROD88">#REF!</definedName>
    <definedName name="EURTOT87" localSheetId="14">#REF!</definedName>
    <definedName name="EURTOT87" localSheetId="18">#REF!</definedName>
    <definedName name="EURTOT87" localSheetId="25">#REF!</definedName>
    <definedName name="EURTOT87" localSheetId="26">#REF!</definedName>
    <definedName name="EURTOT87" localSheetId="27">#REF!</definedName>
    <definedName name="EURTOT87" localSheetId="16">#REF!</definedName>
    <definedName name="EURTOT87">#REF!</definedName>
    <definedName name="EURTOT88" localSheetId="14">#REF!</definedName>
    <definedName name="EURTOT88" localSheetId="18">#REF!</definedName>
    <definedName name="EURTOT88" localSheetId="25">#REF!</definedName>
    <definedName name="EURTOT88" localSheetId="26">#REF!</definedName>
    <definedName name="EURTOT88" localSheetId="27">#REF!</definedName>
    <definedName name="EURTOT88" localSheetId="16">#REF!</definedName>
    <definedName name="EURTOT88">#REF!</definedName>
    <definedName name="eustocks">#N/A</definedName>
    <definedName name="ex">[66]Sheet1!$N$2:$Q$26</definedName>
    <definedName name="ExitWRS">[67]Main!$AB$25</definedName>
    <definedName name="FAL" localSheetId="32">#REF!</definedName>
    <definedName name="FAL" localSheetId="14">#REF!</definedName>
    <definedName name="FAL" localSheetId="15">#REF!</definedName>
    <definedName name="FAL" localSheetId="17">#REF!</definedName>
    <definedName name="FAL" localSheetId="18">#REF!</definedName>
    <definedName name="FAL" localSheetId="25">#REF!</definedName>
    <definedName name="FAL" localSheetId="26">#REF!</definedName>
    <definedName name="FAL" localSheetId="27">#REF!</definedName>
    <definedName name="FAL" localSheetId="16">#REF!</definedName>
    <definedName name="FAL">#REF!</definedName>
    <definedName name="FB" localSheetId="32">#REF!</definedName>
    <definedName name="FB" localSheetId="14">#REF!</definedName>
    <definedName name="FB" localSheetId="17">#REF!</definedName>
    <definedName name="FB" localSheetId="18">#REF!</definedName>
    <definedName name="FB" localSheetId="25">#REF!</definedName>
    <definedName name="FB" localSheetId="26">#REF!</definedName>
    <definedName name="FB" localSheetId="27">#REF!</definedName>
    <definedName name="FB" localSheetId="16">#REF!</definedName>
    <definedName name="FB">#REF!</definedName>
    <definedName name="FB1A" localSheetId="32">#REF!</definedName>
    <definedName name="FB1A" localSheetId="14">#REF!</definedName>
    <definedName name="FB1A" localSheetId="17">#REF!</definedName>
    <definedName name="FB1A" localSheetId="18">#REF!</definedName>
    <definedName name="FB1A" localSheetId="25">#REF!</definedName>
    <definedName name="FB1A" localSheetId="26">#REF!</definedName>
    <definedName name="FB1A" localSheetId="27">#REF!</definedName>
    <definedName name="FB1A" localSheetId="16">#REF!</definedName>
    <definedName name="FB1A">#REF!</definedName>
    <definedName name="fdfd" localSheetId="32" hidden="1">'[33]Fax a enviar'!#REF!</definedName>
    <definedName name="fdfd" localSheetId="14" hidden="1">'[33]Fax a enviar'!#REF!</definedName>
    <definedName name="fdfd" localSheetId="17" hidden="1">'[33]Fax a enviar'!#REF!</definedName>
    <definedName name="fdfd" localSheetId="25" hidden="1">'[33]Fax a enviar'!#REF!</definedName>
    <definedName name="fdfd" localSheetId="26" hidden="1">'[68]Fax a enviar'!#REF!</definedName>
    <definedName name="fdfd" localSheetId="27" hidden="1">'[68]Fax a enviar'!#REF!</definedName>
    <definedName name="fdfd" hidden="1">'[33]Fax a enviar'!#REF!</definedName>
    <definedName name="fdfdd" localSheetId="32" hidden="1">#REF!</definedName>
    <definedName name="fdfdd" localSheetId="14" hidden="1">#REF!</definedName>
    <definedName name="fdfdd" localSheetId="15" hidden="1">#REF!</definedName>
    <definedName name="fdfdd" localSheetId="17" hidden="1">#REF!</definedName>
    <definedName name="fdfdd" localSheetId="18" hidden="1">#REF!</definedName>
    <definedName name="fdfdd" localSheetId="25" hidden="1">#REF!</definedName>
    <definedName name="fdfdd" localSheetId="26" hidden="1">#REF!</definedName>
    <definedName name="fdfdd" localSheetId="27" hidden="1">#REF!</definedName>
    <definedName name="fdfdd" localSheetId="16" hidden="1">#REF!</definedName>
    <definedName name="fdfdd" hidden="1">#REF!</definedName>
    <definedName name="fdfddf" localSheetId="32" hidden="1">#REF!</definedName>
    <definedName name="fdfddf" localSheetId="14" hidden="1">#REF!</definedName>
    <definedName name="fdfddf" localSheetId="17" hidden="1">#REF!</definedName>
    <definedName name="fdfddf" localSheetId="18" hidden="1">#REF!</definedName>
    <definedName name="fdfddf" localSheetId="25" hidden="1">#REF!</definedName>
    <definedName name="fdfddf" localSheetId="26" hidden="1">#REF!</definedName>
    <definedName name="fdfddf" localSheetId="27" hidden="1">#REF!</definedName>
    <definedName name="fdfddf" localSheetId="16" hidden="1">#REF!</definedName>
    <definedName name="fdfddf" hidden="1">#REF!</definedName>
    <definedName name="fdfdf" localSheetId="32" hidden="1">'[33]Fax a enviar'!#REF!</definedName>
    <definedName name="fdfdf" localSheetId="14" hidden="1">'[33]Fax a enviar'!#REF!</definedName>
    <definedName name="fdfdf" localSheetId="17" hidden="1">'[33]Fax a enviar'!#REF!</definedName>
    <definedName name="fdfdf" localSheetId="25" hidden="1">'[33]Fax a enviar'!#REF!</definedName>
    <definedName name="fdfdf" hidden="1">'[33]Fax a enviar'!#REF!</definedName>
    <definedName name="fdfds" localSheetId="32" hidden="1">#REF!</definedName>
    <definedName name="fdfds" localSheetId="14" hidden="1">#REF!</definedName>
    <definedName name="fdfds" localSheetId="15" hidden="1">#REF!</definedName>
    <definedName name="fdfds" localSheetId="17" hidden="1">#REF!</definedName>
    <definedName name="fdfds" localSheetId="18" hidden="1">#REF!</definedName>
    <definedName name="fdfds" localSheetId="25" hidden="1">#REF!</definedName>
    <definedName name="fdfds" localSheetId="26" hidden="1">#REF!</definedName>
    <definedName name="fdfds" localSheetId="27" hidden="1">#REF!</definedName>
    <definedName name="fdfds" localSheetId="16" hidden="1">#REF!</definedName>
    <definedName name="fdfds" hidden="1">#REF!</definedName>
    <definedName name="fdfdsafsdf" localSheetId="32" hidden="1">'[60]Fax a enviar'!#REF!</definedName>
    <definedName name="fdfdsafsdf" localSheetId="14" hidden="1">'[60]Fax a enviar'!#REF!</definedName>
    <definedName name="fdfdsafsdf" localSheetId="15" hidden="1">'[60]Fax a enviar'!#REF!</definedName>
    <definedName name="fdfdsafsdf" localSheetId="17" hidden="1">'[60]Fax a enviar'!#REF!</definedName>
    <definedName name="fdfdsafsdf" localSheetId="25" hidden="1">'[60]Fax a enviar'!#REF!</definedName>
    <definedName name="fdfdsafsdf" localSheetId="16" hidden="1">'[60]Fax a enviar'!#REF!</definedName>
    <definedName name="fdfdsafsdf" hidden="1">'[60]Fax a enviar'!#REF!</definedName>
    <definedName name="fdfdsf" localSheetId="32" hidden="1">#REF!</definedName>
    <definedName name="fdfdsf" localSheetId="14" hidden="1">#REF!</definedName>
    <definedName name="fdfdsf" localSheetId="15" hidden="1">#REF!</definedName>
    <definedName name="fdfdsf" localSheetId="17" hidden="1">#REF!</definedName>
    <definedName name="fdfdsf" localSheetId="18" hidden="1">#REF!</definedName>
    <definedName name="fdfdsf" localSheetId="25" hidden="1">#REF!</definedName>
    <definedName name="fdfdsf" localSheetId="26" hidden="1">#REF!</definedName>
    <definedName name="fdfdsf" localSheetId="27" hidden="1">#REF!</definedName>
    <definedName name="fdfdsf" localSheetId="16" hidden="1">#REF!</definedName>
    <definedName name="fdfdsf" hidden="1">#REF!</definedName>
    <definedName name="fdfsd" localSheetId="32" hidden="1">'[45]Fax a enviar'!#REF!</definedName>
    <definedName name="fdfsd" localSheetId="14" hidden="1">'[45]Fax a enviar'!#REF!</definedName>
    <definedName name="fdfsd" localSheetId="15" hidden="1">'[45]Fax a enviar'!#REF!</definedName>
    <definedName name="fdfsd" localSheetId="17" hidden="1">'[45]Fax a enviar'!#REF!</definedName>
    <definedName name="fdfsd" localSheetId="25" hidden="1">'[45]Fax a enviar'!#REF!</definedName>
    <definedName name="fdfsd" localSheetId="16" hidden="1">'[45]Fax a enviar'!#REF!</definedName>
    <definedName name="fdfsd" hidden="1">'[45]Fax a enviar'!#REF!</definedName>
    <definedName name="fed" localSheetId="32" hidden="1">{"Riqfin97",#N/A,FALSE,"Tran";"Riqfinpro",#N/A,FALSE,"Tran"}</definedName>
    <definedName name="fed" localSheetId="14" hidden="1">{"Riqfin97",#N/A,FALSE,"Tran";"Riqfinpro",#N/A,FALSE,"Tran"}</definedName>
    <definedName name="fed" localSheetId="15" hidden="1">{"Riqfin97",#N/A,FALSE,"Tran";"Riqfinpro",#N/A,FALSE,"Tran"}</definedName>
    <definedName name="fed" localSheetId="17" hidden="1">{"Riqfin97",#N/A,FALSE,"Tran";"Riqfinpro",#N/A,FALSE,"Tran"}</definedName>
    <definedName name="fed" localSheetId="18" hidden="1">{"Riqfin97",#N/A,FALSE,"Tran";"Riqfinpro",#N/A,FALSE,"Tran"}</definedName>
    <definedName name="fed" localSheetId="25" hidden="1">{"Riqfin97",#N/A,FALSE,"Tran";"Riqfinpro",#N/A,FALSE,"Tran"}</definedName>
    <definedName name="fed" localSheetId="26" hidden="1">{"Riqfin97",#N/A,FALSE,"Tran";"Riqfinpro",#N/A,FALSE,"Tran"}</definedName>
    <definedName name="fed" localSheetId="27" hidden="1">{"Riqfin97",#N/A,FALSE,"Tran";"Riqfinpro",#N/A,FALSE,"Tran"}</definedName>
    <definedName name="fed" localSheetId="28" hidden="1">{"Riqfin97",#N/A,FALSE,"Tran";"Riqfinpro",#N/A,FALSE,"Tran"}</definedName>
    <definedName name="fed" localSheetId="16" hidden="1">{"Riqfin97",#N/A,FALSE,"Tran";"Riqfinpro",#N/A,FALSE,"Tran"}</definedName>
    <definedName name="fed" localSheetId="21" hidden="1">{"Riqfin97",#N/A,FALSE,"Tran";"Riqfinpro",#N/A,FALSE,"Tran"}</definedName>
    <definedName name="fed" hidden="1">{"Riqfin97",#N/A,FALSE,"Tran";"Riqfinpro",#N/A,FALSE,"Tran"}</definedName>
    <definedName name="feere" hidden="1">'[56]Fax a enviar'!#REF!</definedName>
    <definedName name="fef" hidden="1">'[56]Fax a enviar'!#REF!</definedName>
    <definedName name="fer" localSheetId="32" hidden="1">{"Riqfin97",#N/A,FALSE,"Tran";"Riqfinpro",#N/A,FALSE,"Tran"}</definedName>
    <definedName name="fer" localSheetId="14" hidden="1">{"Riqfin97",#N/A,FALSE,"Tran";"Riqfinpro",#N/A,FALSE,"Tran"}</definedName>
    <definedName name="fer" localSheetId="15" hidden="1">{"Riqfin97",#N/A,FALSE,"Tran";"Riqfinpro",#N/A,FALSE,"Tran"}</definedName>
    <definedName name="fer" localSheetId="17" hidden="1">{"Riqfin97",#N/A,FALSE,"Tran";"Riqfinpro",#N/A,FALSE,"Tran"}</definedName>
    <definedName name="fer" localSheetId="18" hidden="1">{"Riqfin97",#N/A,FALSE,"Tran";"Riqfinpro",#N/A,FALSE,"Tran"}</definedName>
    <definedName name="fer" localSheetId="25" hidden="1">{"Riqfin97",#N/A,FALSE,"Tran";"Riqfinpro",#N/A,FALSE,"Tran"}</definedName>
    <definedName name="fer" localSheetId="26" hidden="1">{"Riqfin97",#N/A,FALSE,"Tran";"Riqfinpro",#N/A,FALSE,"Tran"}</definedName>
    <definedName name="fer" localSheetId="27" hidden="1">{"Riqfin97",#N/A,FALSE,"Tran";"Riqfinpro",#N/A,FALSE,"Tran"}</definedName>
    <definedName name="fer" localSheetId="28" hidden="1">{"Riqfin97",#N/A,FALSE,"Tran";"Riqfinpro",#N/A,FALSE,"Tran"}</definedName>
    <definedName name="fer" localSheetId="16" hidden="1">{"Riqfin97",#N/A,FALSE,"Tran";"Riqfinpro",#N/A,FALSE,"Tran"}</definedName>
    <definedName name="fer" localSheetId="21" hidden="1">{"Riqfin97",#N/A,FALSE,"Tran";"Riqfinpro",#N/A,FALSE,"Tran"}</definedName>
    <definedName name="fer" hidden="1">{"Riqfin97",#N/A,FALSE,"Tran";"Riqfinpro",#N/A,FALSE,"Tran"}</definedName>
    <definedName name="FF" localSheetId="32">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25">#REF!</definedName>
    <definedName name="FF" localSheetId="26">#REF!</definedName>
    <definedName name="FF" localSheetId="27">#REF!</definedName>
    <definedName name="FF" localSheetId="16">#REF!</definedName>
    <definedName name="FF">#REF!</definedName>
    <definedName name="FF1A" localSheetId="32">#REF!</definedName>
    <definedName name="FF1A" localSheetId="14">#REF!</definedName>
    <definedName name="FF1A" localSheetId="17">#REF!</definedName>
    <definedName name="FF1A" localSheetId="18">#REF!</definedName>
    <definedName name="FF1A" localSheetId="25">#REF!</definedName>
    <definedName name="FF1A" localSheetId="26">#REF!</definedName>
    <definedName name="FF1A" localSheetId="27">#REF!</definedName>
    <definedName name="FF1A" localSheetId="16">#REF!</definedName>
    <definedName name="FF1A">#REF!</definedName>
    <definedName name="fff" localSheetId="32" hidden="1">#REF!</definedName>
    <definedName name="fff" localSheetId="14" hidden="1">#REF!</definedName>
    <definedName name="fff" localSheetId="17" hidden="1">#REF!</definedName>
    <definedName name="fff" localSheetId="18" hidden="1">#REF!</definedName>
    <definedName name="fff" localSheetId="25" hidden="1">#REF!</definedName>
    <definedName name="fff" localSheetId="26" hidden="1">#REF!</definedName>
    <definedName name="fff" localSheetId="27" hidden="1">#REF!</definedName>
    <definedName name="fff" localSheetId="16" hidden="1">#REF!</definedName>
    <definedName name="fff" hidden="1">#REF!</definedName>
    <definedName name="ffff" localSheetId="32" hidden="1">{"Riqfin97",#N/A,FALSE,"Tran";"Riqfinpro",#N/A,FALSE,"Tran"}</definedName>
    <definedName name="ffff" localSheetId="14" hidden="1">{"Riqfin97",#N/A,FALSE,"Tran";"Riqfinpro",#N/A,FALSE,"Tran"}</definedName>
    <definedName name="ffff" localSheetId="15" hidden="1">{"Riqfin97",#N/A,FALSE,"Tran";"Riqfinpro",#N/A,FALSE,"Tran"}</definedName>
    <definedName name="ffff" localSheetId="17" hidden="1">{"Riqfin97",#N/A,FALSE,"Tran";"Riqfinpro",#N/A,FALSE,"Tran"}</definedName>
    <definedName name="ffff" localSheetId="18" hidden="1">{"Riqfin97",#N/A,FALSE,"Tran";"Riqfinpro",#N/A,FALSE,"Tran"}</definedName>
    <definedName name="ffff" localSheetId="25" hidden="1">{"Riqfin97",#N/A,FALSE,"Tran";"Riqfinpro",#N/A,FALSE,"Tran"}</definedName>
    <definedName name="ffff" localSheetId="26" hidden="1">{"Riqfin97",#N/A,FALSE,"Tran";"Riqfinpro",#N/A,FALSE,"Tran"}</definedName>
    <definedName name="ffff" localSheetId="27" hidden="1">{"Riqfin97",#N/A,FALSE,"Tran";"Riqfinpro",#N/A,FALSE,"Tran"}</definedName>
    <definedName name="ffff" localSheetId="28" hidden="1">{"Riqfin97",#N/A,FALSE,"Tran";"Riqfinpro",#N/A,FALSE,"Tran"}</definedName>
    <definedName name="ffff" localSheetId="16" hidden="1">{"Riqfin97",#N/A,FALSE,"Tran";"Riqfinpro",#N/A,FALSE,"Tran"}</definedName>
    <definedName name="ffff" localSheetId="21" hidden="1">{"Riqfin97",#N/A,FALSE,"Tran";"Riqfinpro",#N/A,FALSE,"Tran"}</definedName>
    <definedName name="ffff" hidden="1">{"Riqfin97",#N/A,FALSE,"Tran";"Riqfinpro",#N/A,FALSE,"Tran"}</definedName>
    <definedName name="fffff" localSheetId="32">#REF!</definedName>
    <definedName name="fffff" localSheetId="14">#REF!</definedName>
    <definedName name="fffff" localSheetId="15">#REF!</definedName>
    <definedName name="fffff" localSheetId="17">#REF!</definedName>
    <definedName name="fffff" localSheetId="18">#REF!</definedName>
    <definedName name="fffff" localSheetId="25">#REF!</definedName>
    <definedName name="fffff" localSheetId="26">#REF!</definedName>
    <definedName name="fffff" localSheetId="27">#REF!</definedName>
    <definedName name="fffff" localSheetId="16">#REF!</definedName>
    <definedName name="fffff">#REF!</definedName>
    <definedName name="ffffff" localSheetId="32" hidden="1">#REF!</definedName>
    <definedName name="ffffff" localSheetId="14" hidden="1">#REF!</definedName>
    <definedName name="ffffff" localSheetId="17" hidden="1">#REF!</definedName>
    <definedName name="ffffff" localSheetId="18" hidden="1">#REF!</definedName>
    <definedName name="ffffff" localSheetId="25" hidden="1">#REF!</definedName>
    <definedName name="ffffff" localSheetId="26" hidden="1">#REF!</definedName>
    <definedName name="ffffff" localSheetId="27" hidden="1">#REF!</definedName>
    <definedName name="ffffff" localSheetId="16" hidden="1">#REF!</definedName>
    <definedName name="ffffff" hidden="1">#REF!</definedName>
    <definedName name="fffffff" localSheetId="32" hidden="1">{"Minpmon",#N/A,FALSE,"Monthinput"}</definedName>
    <definedName name="fffffff" localSheetId="14" hidden="1">{"Minpmon",#N/A,FALSE,"Monthinput"}</definedName>
    <definedName name="fffffff" localSheetId="15" hidden="1">{"Minpmon",#N/A,FALSE,"Monthinput"}</definedName>
    <definedName name="fffffff" localSheetId="17" hidden="1">{"Minpmon",#N/A,FALSE,"Monthinput"}</definedName>
    <definedName name="fffffff" localSheetId="18" hidden="1">{"Minpmon",#N/A,FALSE,"Monthinput"}</definedName>
    <definedName name="fffffff" localSheetId="25" hidden="1">{"Minpmon",#N/A,FALSE,"Monthinput"}</definedName>
    <definedName name="fffffff" localSheetId="26" hidden="1">{"Minpmon",#N/A,FALSE,"Monthinput"}</definedName>
    <definedName name="fffffff" localSheetId="27" hidden="1">{"Minpmon",#N/A,FALSE,"Monthinput"}</definedName>
    <definedName name="fffffff" localSheetId="28" hidden="1">{"Minpmon",#N/A,FALSE,"Monthinput"}</definedName>
    <definedName name="fffffff" localSheetId="16" hidden="1">{"Minpmon",#N/A,FALSE,"Monthinput"}</definedName>
    <definedName name="fffffff" localSheetId="21" hidden="1">{"Minpmon",#N/A,FALSE,"Monthinput"}</definedName>
    <definedName name="fffffff" hidden="1">{"Minpmon",#N/A,FALSE,"Monthinput"}</definedName>
    <definedName name="fffffffff" hidden="1">'[56]Fax a enviar'!#REF!</definedName>
    <definedName name="ffffffffffffff" localSheetId="32" hidden="1">{"Riqfin97",#N/A,FALSE,"Tran";"Riqfinpro",#N/A,FALSE,"Tran"}</definedName>
    <definedName name="ffffffffffffff" localSheetId="14" hidden="1">{"Riqfin97",#N/A,FALSE,"Tran";"Riqfinpro",#N/A,FALSE,"Tran"}</definedName>
    <definedName name="ffffffffffffff" localSheetId="15" hidden="1">{"Riqfin97",#N/A,FALSE,"Tran";"Riqfinpro",#N/A,FALSE,"Tran"}</definedName>
    <definedName name="ffffffffffffff" localSheetId="17" hidden="1">{"Riqfin97",#N/A,FALSE,"Tran";"Riqfinpro",#N/A,FALSE,"Tran"}</definedName>
    <definedName name="ffffffffffffff" localSheetId="18" hidden="1">{"Riqfin97",#N/A,FALSE,"Tran";"Riqfinpro",#N/A,FALSE,"Tran"}</definedName>
    <definedName name="ffffffffffffff" localSheetId="25" hidden="1">{"Riqfin97",#N/A,FALSE,"Tran";"Riqfinpro",#N/A,FALSE,"Tran"}</definedName>
    <definedName name="ffffffffffffff" localSheetId="26" hidden="1">{"Riqfin97",#N/A,FALSE,"Tran";"Riqfinpro",#N/A,FALSE,"Tran"}</definedName>
    <definedName name="ffffffffffffff" localSheetId="27" hidden="1">{"Riqfin97",#N/A,FALSE,"Tran";"Riqfinpro",#N/A,FALSE,"Tran"}</definedName>
    <definedName name="ffffffffffffff" localSheetId="28" hidden="1">{"Riqfin97",#N/A,FALSE,"Tran";"Riqfinpro",#N/A,FALSE,"Tran"}</definedName>
    <definedName name="ffffffffffffff" localSheetId="16" hidden="1">{"Riqfin97",#N/A,FALSE,"Tran";"Riqfinpro",#N/A,FALSE,"Tran"}</definedName>
    <definedName name="ffffffffffffff" localSheetId="21" hidden="1">{"Riqfin97",#N/A,FALSE,"Tran";"Riqfinpro",#N/A,FALSE,"Tran"}</definedName>
    <definedName name="ffffffffffffff" hidden="1">{"Riqfin97",#N/A,FALSE,"Tran";"Riqfinpro",#N/A,FALSE,"Tran"}</definedName>
    <definedName name="FFNN">#REF!</definedName>
    <definedName name="fgf" localSheetId="32" hidden="1">{"Riqfin97",#N/A,FALSE,"Tran";"Riqfinpro",#N/A,FALSE,"Tran"}</definedName>
    <definedName name="fgf" localSheetId="14" hidden="1">{"Riqfin97",#N/A,FALSE,"Tran";"Riqfinpro",#N/A,FALSE,"Tran"}</definedName>
    <definedName name="fgf" localSheetId="15" hidden="1">{"Riqfin97",#N/A,FALSE,"Tran";"Riqfinpro",#N/A,FALSE,"Tran"}</definedName>
    <definedName name="fgf" localSheetId="17" hidden="1">{"Riqfin97",#N/A,FALSE,"Tran";"Riqfinpro",#N/A,FALSE,"Tran"}</definedName>
    <definedName name="fgf" localSheetId="18" hidden="1">{"Riqfin97",#N/A,FALSE,"Tran";"Riqfinpro",#N/A,FALSE,"Tran"}</definedName>
    <definedName name="fgf" localSheetId="25" hidden="1">{"Riqfin97",#N/A,FALSE,"Tran";"Riqfinpro",#N/A,FALSE,"Tran"}</definedName>
    <definedName name="fgf" localSheetId="26" hidden="1">{"Riqfin97",#N/A,FALSE,"Tran";"Riqfinpro",#N/A,FALSE,"Tran"}</definedName>
    <definedName name="fgf" localSheetId="27" hidden="1">{"Riqfin97",#N/A,FALSE,"Tran";"Riqfinpro",#N/A,FALSE,"Tran"}</definedName>
    <definedName name="fgf" localSheetId="28" hidden="1">{"Riqfin97",#N/A,FALSE,"Tran";"Riqfinpro",#N/A,FALSE,"Tran"}</definedName>
    <definedName name="fgf" localSheetId="16" hidden="1">{"Riqfin97",#N/A,FALSE,"Tran";"Riqfinpro",#N/A,FALSE,"Tran"}</definedName>
    <definedName name="fgf" localSheetId="21" hidden="1">{"Riqfin97",#N/A,FALSE,"Tran";"Riqfinpro",#N/A,FALSE,"Tran"}</definedName>
    <definedName name="fgf" hidden="1">{"Riqfin97",#N/A,FALSE,"Tran";"Riqfinpro",#N/A,FALSE,"Tran"}</definedName>
    <definedName name="fgfg" hidden="1">'[61]Fax a enviar'!#REF!</definedName>
    <definedName name="fghfghf" hidden="1">'[69]Fax a enviar'!#REF!</definedName>
    <definedName name="fhnfdj" hidden="1">'[56]Fax a enviar'!#REF!</definedName>
    <definedName name="Fig.1" localSheetId="32">#REF!</definedName>
    <definedName name="Fig.1" localSheetId="14">#REF!</definedName>
    <definedName name="Fig.1" localSheetId="15">#REF!</definedName>
    <definedName name="Fig.1" localSheetId="17">#REF!</definedName>
    <definedName name="Fig.1" localSheetId="18">#REF!</definedName>
    <definedName name="Fig.1" localSheetId="25">#REF!</definedName>
    <definedName name="Fig.1" localSheetId="26">#REF!</definedName>
    <definedName name="Fig.1" localSheetId="27">#REF!</definedName>
    <definedName name="Fig.1" localSheetId="16">#REF!</definedName>
    <definedName name="Fig.1">#REF!</definedName>
    <definedName name="FigTitle" localSheetId="32">#REF!</definedName>
    <definedName name="FigTitle" localSheetId="14">#REF!</definedName>
    <definedName name="FigTitle" localSheetId="17">#REF!</definedName>
    <definedName name="FigTitle" localSheetId="18">#REF!</definedName>
    <definedName name="FigTitle" localSheetId="25">#REF!</definedName>
    <definedName name="FigTitle" localSheetId="26">#REF!</definedName>
    <definedName name="FigTitle" localSheetId="27">#REF!</definedName>
    <definedName name="FigTitle" localSheetId="16">#REF!</definedName>
    <definedName name="FigTitle">#REF!</definedName>
    <definedName name="Figure.3" localSheetId="32">#REF!</definedName>
    <definedName name="Figure.3" localSheetId="14">#REF!</definedName>
    <definedName name="Figure.3" localSheetId="17">#REF!</definedName>
    <definedName name="Figure.3" localSheetId="18">#REF!</definedName>
    <definedName name="Figure.3" localSheetId="25">#REF!</definedName>
    <definedName name="Figure.3" localSheetId="26">#REF!</definedName>
    <definedName name="Figure.3" localSheetId="27">#REF!</definedName>
    <definedName name="Figure.3" localSheetId="16">#REF!</definedName>
    <definedName name="Figure.3">#REF!</definedName>
    <definedName name="Financing" localSheetId="32" hidden="1">{"Tab1",#N/A,FALSE,"P";"Tab2",#N/A,FALSE,"P"}</definedName>
    <definedName name="Financing" localSheetId="14" hidden="1">{"Tab1",#N/A,FALSE,"P";"Tab2",#N/A,FALSE,"P"}</definedName>
    <definedName name="Financing" localSheetId="15" hidden="1">{"Tab1",#N/A,FALSE,"P";"Tab2",#N/A,FALSE,"P"}</definedName>
    <definedName name="Financing" localSheetId="17" hidden="1">{"Tab1",#N/A,FALSE,"P";"Tab2",#N/A,FALSE,"P"}</definedName>
    <definedName name="Financing" localSheetId="18" hidden="1">{"Tab1",#N/A,FALSE,"P";"Tab2",#N/A,FALSE,"P"}</definedName>
    <definedName name="Financing" localSheetId="25" hidden="1">{"Tab1",#N/A,FALSE,"P";"Tab2",#N/A,FALSE,"P"}</definedName>
    <definedName name="Financing" localSheetId="26" hidden="1">{"Tab1",#N/A,FALSE,"P";"Tab2",#N/A,FALSE,"P"}</definedName>
    <definedName name="Financing" localSheetId="27" hidden="1">{"Tab1",#N/A,FALSE,"P";"Tab2",#N/A,FALSE,"P"}</definedName>
    <definedName name="Financing" localSheetId="28" hidden="1">{"Tab1",#N/A,FALSE,"P";"Tab2",#N/A,FALSE,"P"}</definedName>
    <definedName name="Financing" localSheetId="16" hidden="1">{"Tab1",#N/A,FALSE,"P";"Tab2",#N/A,FALSE,"P"}</definedName>
    <definedName name="Financing" localSheetId="21" hidden="1">{"Tab1",#N/A,FALSE,"P";"Tab2",#N/A,FALSE,"P"}</definedName>
    <definedName name="Financing" hidden="1">{"Tab1",#N/A,FALSE,"P";"Tab2",#N/A,FALSE,"P"}</definedName>
    <definedName name="Fisc">#REF!</definedName>
    <definedName name="Fisca" localSheetId="32">#REF!</definedName>
    <definedName name="Fisca" localSheetId="14">#REF!</definedName>
    <definedName name="Fisca" localSheetId="15">#REF!</definedName>
    <definedName name="Fisca" localSheetId="17">#REF!</definedName>
    <definedName name="Fisca" localSheetId="18">#REF!</definedName>
    <definedName name="Fisca" localSheetId="25">#REF!</definedName>
    <definedName name="Fisca" localSheetId="26">#REF!</definedName>
    <definedName name="Fisca" localSheetId="27">#REF!</definedName>
    <definedName name="Fisca" localSheetId="16">#REF!</definedName>
    <definedName name="Fisca">#REF!</definedName>
    <definedName name="FMI" localSheetId="14">[43]BCP!#REF!</definedName>
    <definedName name="FMI" localSheetId="15">[43]BCP!#REF!</definedName>
    <definedName name="FMI" localSheetId="17">[43]BCP!#REF!</definedName>
    <definedName name="FMI" localSheetId="16">[43]BCP!#REF!</definedName>
    <definedName name="FMI">[43]BCP!#REF!</definedName>
    <definedName name="FMK" localSheetId="32">#REF!</definedName>
    <definedName name="FMK" localSheetId="14">#REF!</definedName>
    <definedName name="FMK" localSheetId="15">#REF!</definedName>
    <definedName name="FMK" localSheetId="17">#REF!</definedName>
    <definedName name="FMK" localSheetId="18">#REF!</definedName>
    <definedName name="FMK" localSheetId="25">#REF!</definedName>
    <definedName name="FMK" localSheetId="26">#REF!</definedName>
    <definedName name="FMK" localSheetId="27">#REF!</definedName>
    <definedName name="FMK" localSheetId="16">#REF!</definedName>
    <definedName name="FMK">#REF!</definedName>
    <definedName name="FORMATO">#N/A</definedName>
    <definedName name="FRAMENO" localSheetId="14">#REF!</definedName>
    <definedName name="FRAMENO" localSheetId="15">#REF!</definedName>
    <definedName name="FRAMENO" localSheetId="17">#REF!</definedName>
    <definedName name="FRAMENO" localSheetId="16">#REF!</definedName>
    <definedName name="FRAMENO">#REF!</definedName>
    <definedName name="framework_macro" localSheetId="14">#REF!</definedName>
    <definedName name="framework_macro" localSheetId="15">#REF!</definedName>
    <definedName name="framework_macro" localSheetId="17">#REF!</definedName>
    <definedName name="framework_macro" localSheetId="16">#REF!</definedName>
    <definedName name="framework_macro">#REF!</definedName>
    <definedName name="framework_macro_new" localSheetId="14">#REF!</definedName>
    <definedName name="framework_macro_new" localSheetId="15">#REF!</definedName>
    <definedName name="framework_macro_new" localSheetId="17">#REF!</definedName>
    <definedName name="framework_macro_new" localSheetId="16">#REF!</definedName>
    <definedName name="framework_macro_new">#REF!</definedName>
    <definedName name="framework_monetary" localSheetId="14">#REF!</definedName>
    <definedName name="framework_monetary">#REF!</definedName>
    <definedName name="FRAMEYES" localSheetId="14">#REF!</definedName>
    <definedName name="FRAMEYES">#REF!</definedName>
    <definedName name="fre" localSheetId="32" hidden="1">{"Tab1",#N/A,FALSE,"P";"Tab2",#N/A,FALSE,"P"}</definedName>
    <definedName name="fre" localSheetId="14" hidden="1">{"Tab1",#N/A,FALSE,"P";"Tab2",#N/A,FALSE,"P"}</definedName>
    <definedName name="fre" localSheetId="15" hidden="1">{"Tab1",#N/A,FALSE,"P";"Tab2",#N/A,FALSE,"P"}</definedName>
    <definedName name="fre" localSheetId="17" hidden="1">{"Tab1",#N/A,FALSE,"P";"Tab2",#N/A,FALSE,"P"}</definedName>
    <definedName name="fre" localSheetId="18" hidden="1">{"Tab1",#N/A,FALSE,"P";"Tab2",#N/A,FALSE,"P"}</definedName>
    <definedName name="fre" localSheetId="25" hidden="1">{"Tab1",#N/A,FALSE,"P";"Tab2",#N/A,FALSE,"P"}</definedName>
    <definedName name="fre" localSheetId="26" hidden="1">{"Tab1",#N/A,FALSE,"P";"Tab2",#N/A,FALSE,"P"}</definedName>
    <definedName name="fre" localSheetId="27" hidden="1">{"Tab1",#N/A,FALSE,"P";"Tab2",#N/A,FALSE,"P"}</definedName>
    <definedName name="fre" localSheetId="28" hidden="1">{"Tab1",#N/A,FALSE,"P";"Tab2",#N/A,FALSE,"P"}</definedName>
    <definedName name="fre" localSheetId="16" hidden="1">{"Tab1",#N/A,FALSE,"P";"Tab2",#N/A,FALSE,"P"}</definedName>
    <definedName name="fre" localSheetId="21" hidden="1">{"Tab1",#N/A,FALSE,"P";"Tab2",#N/A,FALSE,"P"}</definedName>
    <definedName name="fre" hidden="1">{"Tab1",#N/A,FALSE,"P";"Tab2",#N/A,FALSE,"P"}</definedName>
    <definedName name="FRFEURO" localSheetId="32">#REF!</definedName>
    <definedName name="FRFEURO" localSheetId="14">#REF!</definedName>
    <definedName name="FRFEURO" localSheetId="15">#REF!</definedName>
    <definedName name="FRFEURO" localSheetId="17">#REF!</definedName>
    <definedName name="FRFEURO" localSheetId="18">#REF!</definedName>
    <definedName name="FRFEURO" localSheetId="25">#REF!</definedName>
    <definedName name="FRFEURO" localSheetId="26">#REF!</definedName>
    <definedName name="FRFEURO" localSheetId="27">#REF!</definedName>
    <definedName name="FRFEURO" localSheetId="16">#REF!</definedName>
    <definedName name="FRFEURO">#REF!</definedName>
    <definedName name="FS" localSheetId="32">#REF!</definedName>
    <definedName name="FS" localSheetId="14">#REF!</definedName>
    <definedName name="FS" localSheetId="17">#REF!</definedName>
    <definedName name="FS" localSheetId="18">#REF!</definedName>
    <definedName name="FS" localSheetId="25">#REF!</definedName>
    <definedName name="FS" localSheetId="26">#REF!</definedName>
    <definedName name="FS" localSheetId="27">#REF!</definedName>
    <definedName name="FS" localSheetId="16">#REF!</definedName>
    <definedName name="FS">#REF!</definedName>
    <definedName name="FS1A" localSheetId="32">#REF!</definedName>
    <definedName name="FS1A" localSheetId="14">#REF!</definedName>
    <definedName name="FS1A" localSheetId="17">#REF!</definedName>
    <definedName name="FS1A" localSheetId="18">#REF!</definedName>
    <definedName name="FS1A" localSheetId="25">#REF!</definedName>
    <definedName name="FS1A" localSheetId="26">#REF!</definedName>
    <definedName name="FS1A" localSheetId="27">#REF!</definedName>
    <definedName name="FS1A" localSheetId="16">#REF!</definedName>
    <definedName name="FS1A">#REF!</definedName>
    <definedName name="fsdfsd" localSheetId="32" hidden="1">[70]C!#REF!</definedName>
    <definedName name="fsdfsd" localSheetId="14" hidden="1">[70]C!#REF!</definedName>
    <definedName name="fsdfsd" localSheetId="17" hidden="1">[70]C!#REF!</definedName>
    <definedName name="fsdfsd" localSheetId="25" hidden="1">[70]C!#REF!</definedName>
    <definedName name="fsdfsd" localSheetId="26" hidden="1">[70]C!#REF!</definedName>
    <definedName name="fsdfsd" localSheetId="27" hidden="1">[70]C!#REF!</definedName>
    <definedName name="fsdfsd" hidden="1">[70]C!#REF!</definedName>
    <definedName name="fsdsdfa" localSheetId="32" hidden="1">'[60]Fax a enviar'!#REF!</definedName>
    <definedName name="fsdsdfa" localSheetId="14" hidden="1">'[60]Fax a enviar'!#REF!</definedName>
    <definedName name="fsdsdfa" localSheetId="17" hidden="1">'[60]Fax a enviar'!#REF!</definedName>
    <definedName name="fsdsdfa" localSheetId="25" hidden="1">'[60]Fax a enviar'!#REF!</definedName>
    <definedName name="fsdsdfa" localSheetId="26" hidden="1">'[60]Fax a enviar'!#REF!</definedName>
    <definedName name="fsdsdfa" localSheetId="27" hidden="1">'[60]Fax a enviar'!#REF!</definedName>
    <definedName name="fsdsdfa" hidden="1">'[60]Fax a enviar'!#REF!</definedName>
    <definedName name="FT" localSheetId="32">#REF!</definedName>
    <definedName name="FT" localSheetId="14">#REF!</definedName>
    <definedName name="FT" localSheetId="15">#REF!</definedName>
    <definedName name="FT" localSheetId="17">#REF!</definedName>
    <definedName name="FT" localSheetId="18">#REF!</definedName>
    <definedName name="FT" localSheetId="25">#REF!</definedName>
    <definedName name="FT" localSheetId="26">#REF!</definedName>
    <definedName name="FT" localSheetId="27">#REF!</definedName>
    <definedName name="FT" localSheetId="16">#REF!</definedName>
    <definedName name="FT">#REF!</definedName>
    <definedName name="FT1A" localSheetId="32">#REF!</definedName>
    <definedName name="FT1A" localSheetId="14">#REF!</definedName>
    <definedName name="FT1A" localSheetId="17">#REF!</definedName>
    <definedName name="FT1A" localSheetId="18">#REF!</definedName>
    <definedName name="FT1A" localSheetId="25">#REF!</definedName>
    <definedName name="FT1A" localSheetId="26">#REF!</definedName>
    <definedName name="FT1A" localSheetId="27">#REF!</definedName>
    <definedName name="FT1A" localSheetId="16">#REF!</definedName>
    <definedName name="FT1A">#REF!</definedName>
    <definedName name="ftr" localSheetId="32" hidden="1">{"Riqfin97",#N/A,FALSE,"Tran";"Riqfinpro",#N/A,FALSE,"Tran"}</definedName>
    <definedName name="ftr" localSheetId="14" hidden="1">{"Riqfin97",#N/A,FALSE,"Tran";"Riqfinpro",#N/A,FALSE,"Tran"}</definedName>
    <definedName name="ftr" localSheetId="15" hidden="1">{"Riqfin97",#N/A,FALSE,"Tran";"Riqfinpro",#N/A,FALSE,"Tran"}</definedName>
    <definedName name="ftr" localSheetId="17" hidden="1">{"Riqfin97",#N/A,FALSE,"Tran";"Riqfinpro",#N/A,FALSE,"Tran"}</definedName>
    <definedName name="ftr" localSheetId="18" hidden="1">{"Riqfin97",#N/A,FALSE,"Tran";"Riqfinpro",#N/A,FALSE,"Tran"}</definedName>
    <definedName name="ftr" localSheetId="25" hidden="1">{"Riqfin97",#N/A,FALSE,"Tran";"Riqfinpro",#N/A,FALSE,"Tran"}</definedName>
    <definedName name="ftr" localSheetId="26" hidden="1">{"Riqfin97",#N/A,FALSE,"Tran";"Riqfinpro",#N/A,FALSE,"Tran"}</definedName>
    <definedName name="ftr" localSheetId="27" hidden="1">{"Riqfin97",#N/A,FALSE,"Tran";"Riqfinpro",#N/A,FALSE,"Tran"}</definedName>
    <definedName name="ftr" localSheetId="28" hidden="1">{"Riqfin97",#N/A,FALSE,"Tran";"Riqfinpro",#N/A,FALSE,"Tran"}</definedName>
    <definedName name="ftr" localSheetId="16" hidden="1">{"Riqfin97",#N/A,FALSE,"Tran";"Riqfinpro",#N/A,FALSE,"Tran"}</definedName>
    <definedName name="ftr" localSheetId="21" hidden="1">{"Riqfin97",#N/A,FALSE,"Tran";"Riqfinpro",#N/A,FALSE,"Tran"}</definedName>
    <definedName name="ftr" hidden="1">{"Riqfin97",#N/A,FALSE,"Tran";"Riqfinpro",#N/A,FALSE,"Tran"}</definedName>
    <definedName name="fty" localSheetId="32" hidden="1">{"Riqfin97",#N/A,FALSE,"Tran";"Riqfinpro",#N/A,FALSE,"Tran"}</definedName>
    <definedName name="fty" localSheetId="14" hidden="1">{"Riqfin97",#N/A,FALSE,"Tran";"Riqfinpro",#N/A,FALSE,"Tran"}</definedName>
    <definedName name="fty" localSheetId="15" hidden="1">{"Riqfin97",#N/A,FALSE,"Tran";"Riqfinpro",#N/A,FALSE,"Tran"}</definedName>
    <definedName name="fty" localSheetId="17" hidden="1">{"Riqfin97",#N/A,FALSE,"Tran";"Riqfinpro",#N/A,FALSE,"Tran"}</definedName>
    <definedName name="fty" localSheetId="18" hidden="1">{"Riqfin97",#N/A,FALSE,"Tran";"Riqfinpro",#N/A,FALSE,"Tran"}</definedName>
    <definedName name="fty" localSheetId="25" hidden="1">{"Riqfin97",#N/A,FALSE,"Tran";"Riqfinpro",#N/A,FALSE,"Tran"}</definedName>
    <definedName name="fty" localSheetId="26" hidden="1">{"Riqfin97",#N/A,FALSE,"Tran";"Riqfinpro",#N/A,FALSE,"Tran"}</definedName>
    <definedName name="fty" localSheetId="27" hidden="1">{"Riqfin97",#N/A,FALSE,"Tran";"Riqfinpro",#N/A,FALSE,"Tran"}</definedName>
    <definedName name="fty" localSheetId="28" hidden="1">{"Riqfin97",#N/A,FALSE,"Tran";"Riqfinpro",#N/A,FALSE,"Tran"}</definedName>
    <definedName name="fty" localSheetId="16" hidden="1">{"Riqfin97",#N/A,FALSE,"Tran";"Riqfinpro",#N/A,FALSE,"Tran"}</definedName>
    <definedName name="fty" localSheetId="21" hidden="1">{"Riqfin97",#N/A,FALSE,"Tran";"Riqfinpro",#N/A,FALSE,"Tran"}</definedName>
    <definedName name="fty" hidden="1">{"Riqfin97",#N/A,FALSE,"Tran";"Riqfinpro",#N/A,FALSE,"Tran"}</definedName>
    <definedName name="FUENTE" localSheetId="32">#REF!</definedName>
    <definedName name="FUENTE" localSheetId="14">#REF!</definedName>
    <definedName name="FUENTE" localSheetId="15">#REF!</definedName>
    <definedName name="FUENTE" localSheetId="17">#REF!</definedName>
    <definedName name="FUENTE" localSheetId="18">#REF!</definedName>
    <definedName name="FUENTE" localSheetId="25">#REF!</definedName>
    <definedName name="FUENTE" localSheetId="26">#REF!</definedName>
    <definedName name="FUENTE" localSheetId="27">#REF!</definedName>
    <definedName name="FUENTE" localSheetId="16">#REF!</definedName>
    <definedName name="FUENTE">#REF!</definedName>
    <definedName name="fuente1" localSheetId="32">#REF!</definedName>
    <definedName name="fuente1" localSheetId="14">#REF!</definedName>
    <definedName name="fuente1" localSheetId="17">#REF!</definedName>
    <definedName name="fuente1" localSheetId="18">#REF!</definedName>
    <definedName name="fuente1" localSheetId="25">#REF!</definedName>
    <definedName name="fuente1" localSheetId="26">#REF!</definedName>
    <definedName name="fuente1" localSheetId="27">#REF!</definedName>
    <definedName name="fuente1" localSheetId="16">#REF!</definedName>
    <definedName name="fuente1">#REF!</definedName>
    <definedName name="FUENTE2" localSheetId="14">#REF!</definedName>
    <definedName name="FUENTE2" localSheetId="17">#REF!</definedName>
    <definedName name="FUENTE2">#REF!</definedName>
    <definedName name="Fuentes" localSheetId="14">#REF!</definedName>
    <definedName name="Fuentes">#REF!</definedName>
    <definedName name="fx" localSheetId="32">#REF!</definedName>
    <definedName name="fx" localSheetId="14">#REF!</definedName>
    <definedName name="fx" localSheetId="18">#REF!</definedName>
    <definedName name="fx" localSheetId="25">#REF!</definedName>
    <definedName name="fx" localSheetId="26">#REF!</definedName>
    <definedName name="fx" localSheetId="27">#REF!</definedName>
    <definedName name="fx" localSheetId="16">#REF!</definedName>
    <definedName name="fx">#REF!</definedName>
    <definedName name="G" localSheetId="32" hidden="1">{"Main Economic Indicators",#N/A,FALSE,"C"}</definedName>
    <definedName name="G" localSheetId="14" hidden="1">{"Main Economic Indicators",#N/A,FALSE,"C"}</definedName>
    <definedName name="G" localSheetId="15" hidden="1">{"Main Economic Indicators",#N/A,FALSE,"C"}</definedName>
    <definedName name="G" localSheetId="17" hidden="1">{"Main Economic Indicators",#N/A,FALSE,"C"}</definedName>
    <definedName name="G" localSheetId="18" hidden="1">{"Main Economic Indicators",#N/A,FALSE,"C"}</definedName>
    <definedName name="G" localSheetId="25" hidden="1">{"Main Economic Indicators",#N/A,FALSE,"C"}</definedName>
    <definedName name="G" localSheetId="26" hidden="1">{"Main Economic Indicators",#N/A,FALSE,"C"}</definedName>
    <definedName name="G" localSheetId="27" hidden="1">{"Main Economic Indicators",#N/A,FALSE,"C"}</definedName>
    <definedName name="G" localSheetId="28" hidden="1">{"Main Economic Indicators",#N/A,FALSE,"C"}</definedName>
    <definedName name="G" localSheetId="16" hidden="1">{"Main Economic Indicators",#N/A,FALSE,"C"}</definedName>
    <definedName name="G" localSheetId="21" hidden="1">{"Main Economic Indicators",#N/A,FALSE,"C"}</definedName>
    <definedName name="G" hidden="1">{"Main Economic Indicators",#N/A,FALSE,"C"}</definedName>
    <definedName name="GAP">#REF!</definedName>
    <definedName name="GAPFGFROM" localSheetId="14">#REF!</definedName>
    <definedName name="GAPFGFROM" localSheetId="15">#REF!</definedName>
    <definedName name="GAPFGFROM" localSheetId="17">#REF!</definedName>
    <definedName name="GAPFGFROM" localSheetId="16">#REF!</definedName>
    <definedName name="GAPFGFROM">#REF!</definedName>
    <definedName name="GAPFGTO" localSheetId="14">#REF!</definedName>
    <definedName name="GAPFGTO" localSheetId="15">#REF!</definedName>
    <definedName name="GAPFGTO" localSheetId="17">#REF!</definedName>
    <definedName name="GAPFGTO" localSheetId="16">#REF!</definedName>
    <definedName name="GAPFGTO">#REF!</definedName>
    <definedName name="GAPSTFROM" localSheetId="14">#REF!</definedName>
    <definedName name="GAPSTFROM">#REF!</definedName>
    <definedName name="GAPSTTO" localSheetId="14">#REF!</definedName>
    <definedName name="GAPSTTO">#REF!</definedName>
    <definedName name="GAPTEST" localSheetId="14">#REF!</definedName>
    <definedName name="GAPTEST">#REF!</definedName>
    <definedName name="GAPTESTFG" localSheetId="14">#REF!</definedName>
    <definedName name="GAPTESTFG">#REF!</definedName>
    <definedName name="GAZZETTE" localSheetId="14">#REF!</definedName>
    <definedName name="GAZZETTE">#REF!</definedName>
    <definedName name="GBP" localSheetId="32">#REF!</definedName>
    <definedName name="GBP" localSheetId="14">#REF!</definedName>
    <definedName name="GBP" localSheetId="18">#REF!</definedName>
    <definedName name="GBP" localSheetId="25">#REF!</definedName>
    <definedName name="GBP" localSheetId="26">#REF!</definedName>
    <definedName name="GBP" localSheetId="27">#REF!</definedName>
    <definedName name="GBP" localSheetId="16">#REF!</definedName>
    <definedName name="GBP">#REF!</definedName>
    <definedName name="GCB_NGDP">#N/A</definedName>
    <definedName name="gdg" localSheetId="32" hidden="1">'[56]Fax a enviar'!#REF!</definedName>
    <definedName name="gdg" localSheetId="14" hidden="1">'[56]Fax a enviar'!#REF!</definedName>
    <definedName name="gdg" localSheetId="25" hidden="1">'[56]Fax a enviar'!#REF!</definedName>
    <definedName name="gdg" localSheetId="16" hidden="1">'[56]Fax a enviar'!#REF!</definedName>
    <definedName name="gdg" hidden="1">'[56]Fax a enviar'!#REF!</definedName>
    <definedName name="gdgd" localSheetId="32" hidden="1">'[63]Fax a enviar'!#REF!</definedName>
    <definedName name="gdgd" localSheetId="25" hidden="1">'[63]Fax a enviar'!#REF!</definedName>
    <definedName name="gdgd" localSheetId="16" hidden="1">'[63]Fax a enviar'!#REF!</definedName>
    <definedName name="gdgd" hidden="1">'[63]Fax a enviar'!#REF!</definedName>
    <definedName name="gdp">[71]GDP_WEO!$A$3:$AB$188</definedName>
    <definedName name="gdpall">[71]GDP!$B$2:$AD$134</definedName>
    <definedName name="gdppc">[71]GDPpc_WEO!$A$3:$AC$188</definedName>
    <definedName name="GGB_NGDP">#N/A</definedName>
    <definedName name="ggfrfff" localSheetId="32" hidden="1">#REF!</definedName>
    <definedName name="ggfrfff" localSheetId="14" hidden="1">#REF!</definedName>
    <definedName name="ggfrfff" localSheetId="15" hidden="1">#REF!</definedName>
    <definedName name="ggfrfff" localSheetId="17" hidden="1">#REF!</definedName>
    <definedName name="ggfrfff" localSheetId="18" hidden="1">#REF!</definedName>
    <definedName name="ggfrfff" localSheetId="25" hidden="1">#REF!</definedName>
    <definedName name="ggfrfff" localSheetId="26" hidden="1">#REF!</definedName>
    <definedName name="ggfrfff" localSheetId="27" hidden="1">#REF!</definedName>
    <definedName name="ggfrfff" localSheetId="16" hidden="1">#REF!</definedName>
    <definedName name="ggfrfff" hidden="1">#REF!</definedName>
    <definedName name="ggg" localSheetId="32" hidden="1">{"Riqfin97",#N/A,FALSE,"Tran";"Riqfinpro",#N/A,FALSE,"Tran"}</definedName>
    <definedName name="ggg" localSheetId="14" hidden="1">{"Riqfin97",#N/A,FALSE,"Tran";"Riqfinpro",#N/A,FALSE,"Tran"}</definedName>
    <definedName name="ggg" localSheetId="15" hidden="1">{"Riqfin97",#N/A,FALSE,"Tran";"Riqfinpro",#N/A,FALSE,"Tran"}</definedName>
    <definedName name="ggg" localSheetId="17" hidden="1">{"Riqfin97",#N/A,FALSE,"Tran";"Riqfinpro",#N/A,FALSE,"Tran"}</definedName>
    <definedName name="ggg" localSheetId="18" hidden="1">{"Riqfin97",#N/A,FALSE,"Tran";"Riqfinpro",#N/A,FALSE,"Tran"}</definedName>
    <definedName name="ggg" localSheetId="25" hidden="1">{"Riqfin97",#N/A,FALSE,"Tran";"Riqfinpro",#N/A,FALSE,"Tran"}</definedName>
    <definedName name="ggg" localSheetId="26" hidden="1">{"Riqfin97",#N/A,FALSE,"Tran";"Riqfinpro",#N/A,FALSE,"Tran"}</definedName>
    <definedName name="ggg" localSheetId="27" hidden="1">{"Riqfin97",#N/A,FALSE,"Tran";"Riqfinpro",#N/A,FALSE,"Tran"}</definedName>
    <definedName name="ggg" localSheetId="28" hidden="1">{"Riqfin97",#N/A,FALSE,"Tran";"Riqfinpro",#N/A,FALSE,"Tran"}</definedName>
    <definedName name="ggg" localSheetId="16" hidden="1">{"Riqfin97",#N/A,FALSE,"Tran";"Riqfinpro",#N/A,FALSE,"Tran"}</definedName>
    <definedName name="ggg" localSheetId="21" hidden="1">{"Riqfin97",#N/A,FALSE,"Tran";"Riqfinpro",#N/A,FALSE,"Tran"}</definedName>
    <definedName name="ggg" hidden="1">{"Riqfin97",#N/A,FALSE,"Tran";"Riqfinpro",#N/A,FALSE,"Tran"}</definedName>
    <definedName name="gggg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'[72]J(Priv.Cap)'!#REF!</definedName>
    <definedName name="ggggggggggggggg" localSheetId="32" hidden="1">#REF!</definedName>
    <definedName name="ggggggggggggggg" localSheetId="14" hidden="1">#REF!</definedName>
    <definedName name="ggggggggggggggg" localSheetId="15" hidden="1">#REF!</definedName>
    <definedName name="ggggggggggggggg" localSheetId="17" hidden="1">#REF!</definedName>
    <definedName name="ggggggggggggggg" localSheetId="18" hidden="1">#REF!</definedName>
    <definedName name="ggggggggggggggg" localSheetId="25" hidden="1">#REF!</definedName>
    <definedName name="ggggggggggggggg" localSheetId="26" hidden="1">#REF!</definedName>
    <definedName name="ggggggggggggggg" localSheetId="27" hidden="1">#REF!</definedName>
    <definedName name="ggggggggggggggg" localSheetId="16" hidden="1">#REF!</definedName>
    <definedName name="ggggggggggggggg" hidden="1">#REF!</definedName>
    <definedName name="ght" localSheetId="32" hidden="1">{"Tab1",#N/A,FALSE,"P";"Tab2",#N/A,FALSE,"P"}</definedName>
    <definedName name="ght" localSheetId="14" hidden="1">{"Tab1",#N/A,FALSE,"P";"Tab2",#N/A,FALSE,"P"}</definedName>
    <definedName name="ght" localSheetId="15" hidden="1">{"Tab1",#N/A,FALSE,"P";"Tab2",#N/A,FALSE,"P"}</definedName>
    <definedName name="ght" localSheetId="17" hidden="1">{"Tab1",#N/A,FALSE,"P";"Tab2",#N/A,FALSE,"P"}</definedName>
    <definedName name="ght" localSheetId="18" hidden="1">{"Tab1",#N/A,FALSE,"P";"Tab2",#N/A,FALSE,"P"}</definedName>
    <definedName name="ght" localSheetId="25" hidden="1">{"Tab1",#N/A,FALSE,"P";"Tab2",#N/A,FALSE,"P"}</definedName>
    <definedName name="ght" localSheetId="26" hidden="1">{"Tab1",#N/A,FALSE,"P";"Tab2",#N/A,FALSE,"P"}</definedName>
    <definedName name="ght" localSheetId="27" hidden="1">{"Tab1",#N/A,FALSE,"P";"Tab2",#N/A,FALSE,"P"}</definedName>
    <definedName name="ght" localSheetId="28" hidden="1">{"Tab1",#N/A,FALSE,"P";"Tab2",#N/A,FALSE,"P"}</definedName>
    <definedName name="ght" localSheetId="16" hidden="1">{"Tab1",#N/A,FALSE,"P";"Tab2",#N/A,FALSE,"P"}</definedName>
    <definedName name="ght" localSheetId="21" hidden="1">{"Tab1",#N/A,FALSE,"P";"Tab2",#N/A,FALSE,"P"}</definedName>
    <definedName name="ght" hidden="1">{"Tab1",#N/A,FALSE,"P";"Tab2",#N/A,FALSE,"P"}</definedName>
    <definedName name="GL_Z">#REF!</definedName>
    <definedName name="gni">[55]GNIpc!$A$1:$R$235</definedName>
    <definedName name="goafrica" localSheetId="14">[73]!goafrica</definedName>
    <definedName name="goafrica" localSheetId="15">[73]!goafrica</definedName>
    <definedName name="goafrica" localSheetId="25">[73]!goafrica</definedName>
    <definedName name="goafrica" localSheetId="26">[74]!goafrica</definedName>
    <definedName name="goafrica" localSheetId="27">[74]!goafrica</definedName>
    <definedName name="goafrica" localSheetId="30">[73]!goafrica</definedName>
    <definedName name="goafrica" localSheetId="31">[73]!goafrica</definedName>
    <definedName name="goafrica">[73]!goafrica</definedName>
    <definedName name="goasia" localSheetId="14">[73]!goasia</definedName>
    <definedName name="goasia" localSheetId="15">[73]!goasia</definedName>
    <definedName name="goasia" localSheetId="25">[73]!goasia</definedName>
    <definedName name="goasia" localSheetId="26">[74]!goasia</definedName>
    <definedName name="goasia" localSheetId="27">[74]!goasia</definedName>
    <definedName name="goasia" localSheetId="30">[73]!goasia</definedName>
    <definedName name="goasia" localSheetId="31">[73]!goasia</definedName>
    <definedName name="goasia">[73]!goasia</definedName>
    <definedName name="GOB" localSheetId="32">#REF!</definedName>
    <definedName name="GOB" localSheetId="14">#REF!</definedName>
    <definedName name="GOB" localSheetId="15">#REF!</definedName>
    <definedName name="GOB" localSheetId="17">#REF!</definedName>
    <definedName name="GOB" localSheetId="18">#REF!</definedName>
    <definedName name="GOB" localSheetId="25">#REF!</definedName>
    <definedName name="GOB" localSheetId="26">#REF!</definedName>
    <definedName name="GOB" localSheetId="27">#REF!</definedName>
    <definedName name="GOB" localSheetId="16">#REF!</definedName>
    <definedName name="GOB">#REF!</definedName>
    <definedName name="goeeup" localSheetId="14">[73]!goeeup</definedName>
    <definedName name="goeeup" localSheetId="15">[73]!goeeup</definedName>
    <definedName name="goeeup" localSheetId="25">[73]!goeeup</definedName>
    <definedName name="goeeup" localSheetId="26">[74]!goeeup</definedName>
    <definedName name="goeeup" localSheetId="27">[74]!goeeup</definedName>
    <definedName name="goeeup" localSheetId="30">[73]!goeeup</definedName>
    <definedName name="goeeup" localSheetId="31">[73]!goeeup</definedName>
    <definedName name="goeeup">[73]!goeeup</definedName>
    <definedName name="goeurope" localSheetId="14">[73]!goeurope</definedName>
    <definedName name="goeurope" localSheetId="15">[73]!goeurope</definedName>
    <definedName name="goeurope" localSheetId="25">[73]!goeurope</definedName>
    <definedName name="goeurope" localSheetId="26">[74]!goeurope</definedName>
    <definedName name="goeurope" localSheetId="27">[74]!goeurope</definedName>
    <definedName name="goeurope" localSheetId="30">[73]!goeurope</definedName>
    <definedName name="goeurope" localSheetId="31">[73]!goeurope</definedName>
    <definedName name="goeurope">[73]!goeurope</definedName>
    <definedName name="golamerica" localSheetId="14">[73]!golamerica</definedName>
    <definedName name="golamerica" localSheetId="15">[73]!golamerica</definedName>
    <definedName name="golamerica" localSheetId="25">[73]!golamerica</definedName>
    <definedName name="golamerica" localSheetId="26">[74]!golamerica</definedName>
    <definedName name="golamerica" localSheetId="27">[74]!golamerica</definedName>
    <definedName name="golamerica" localSheetId="30">[73]!golamerica</definedName>
    <definedName name="golamerica" localSheetId="31">[73]!golamerica</definedName>
    <definedName name="golamerica">[73]!golamerica</definedName>
    <definedName name="gomeast" localSheetId="14">[73]!gomeast</definedName>
    <definedName name="gomeast" localSheetId="15">[73]!gomeast</definedName>
    <definedName name="gomeast" localSheetId="25">[73]!gomeast</definedName>
    <definedName name="gomeast" localSheetId="26">[74]!gomeast</definedName>
    <definedName name="gomeast" localSheetId="27">[74]!gomeast</definedName>
    <definedName name="gomeast" localSheetId="30">[73]!gomeast</definedName>
    <definedName name="gomeast" localSheetId="31">[73]!gomeast</definedName>
    <definedName name="gomeast">[73]!gomeast</definedName>
    <definedName name="gooecd" localSheetId="14">[73]!gooecd</definedName>
    <definedName name="gooecd" localSheetId="15">[73]!gooecd</definedName>
    <definedName name="gooecd" localSheetId="25">[73]!gooecd</definedName>
    <definedName name="gooecd" localSheetId="26">[74]!gooecd</definedName>
    <definedName name="gooecd" localSheetId="27">[74]!gooecd</definedName>
    <definedName name="gooecd" localSheetId="30">[73]!gooecd</definedName>
    <definedName name="gooecd" localSheetId="31">[73]!gooecd</definedName>
    <definedName name="gooecd">[73]!gooecd</definedName>
    <definedName name="goopec" localSheetId="14">[73]!goopec</definedName>
    <definedName name="goopec" localSheetId="15">[73]!goopec</definedName>
    <definedName name="goopec" localSheetId="25">[73]!goopec</definedName>
    <definedName name="goopec" localSheetId="26">[74]!goopec</definedName>
    <definedName name="goopec" localSheetId="27">[74]!goopec</definedName>
    <definedName name="goopec" localSheetId="30">[73]!goopec</definedName>
    <definedName name="goopec" localSheetId="31">[73]!goopec</definedName>
    <definedName name="goopec">[73]!goopec</definedName>
    <definedName name="gosummary" localSheetId="14">[73]!gosummary</definedName>
    <definedName name="gosummary" localSheetId="15">[73]!gosummary</definedName>
    <definedName name="gosummary" localSheetId="25">[73]!gosummary</definedName>
    <definedName name="gosummary" localSheetId="26">[74]!gosummary</definedName>
    <definedName name="gosummary" localSheetId="27">[74]!gosummary</definedName>
    <definedName name="gosummary" localSheetId="30">[73]!gosummary</definedName>
    <definedName name="gosummary" localSheetId="31">[73]!gosummary</definedName>
    <definedName name="gosummary">[73]!gosummary</definedName>
    <definedName name="Grace_IDA">[62]NPV!$B$25</definedName>
    <definedName name="Grace_NC">[62]NPV!#REF!</definedName>
    <definedName name="gre" localSheetId="32" hidden="1">{"Riqfin97",#N/A,FALSE,"Tran";"Riqfinpro",#N/A,FALSE,"Tran"}</definedName>
    <definedName name="gre" localSheetId="14" hidden="1">{"Riqfin97",#N/A,FALSE,"Tran";"Riqfinpro",#N/A,FALSE,"Tran"}</definedName>
    <definedName name="gre" localSheetId="15" hidden="1">{"Riqfin97",#N/A,FALSE,"Tran";"Riqfinpro",#N/A,FALSE,"Tran"}</definedName>
    <definedName name="gre" localSheetId="17" hidden="1">{"Riqfin97",#N/A,FALSE,"Tran";"Riqfinpro",#N/A,FALSE,"Tran"}</definedName>
    <definedName name="gre" localSheetId="18" hidden="1">{"Riqfin97",#N/A,FALSE,"Tran";"Riqfinpro",#N/A,FALSE,"Tran"}</definedName>
    <definedName name="gre" localSheetId="25" hidden="1">{"Riqfin97",#N/A,FALSE,"Tran";"Riqfinpro",#N/A,FALSE,"Tran"}</definedName>
    <definedName name="gre" localSheetId="26" hidden="1">{"Riqfin97",#N/A,FALSE,"Tran";"Riqfinpro",#N/A,FALSE,"Tran"}</definedName>
    <definedName name="gre" localSheetId="27" hidden="1">{"Riqfin97",#N/A,FALSE,"Tran";"Riqfinpro",#N/A,FALSE,"Tran"}</definedName>
    <definedName name="gre" localSheetId="28" hidden="1">{"Riqfin97",#N/A,FALSE,"Tran";"Riqfinpro",#N/A,FALSE,"Tran"}</definedName>
    <definedName name="gre" localSheetId="16" hidden="1">{"Riqfin97",#N/A,FALSE,"Tran";"Riqfinpro",#N/A,FALSE,"Tran"}</definedName>
    <definedName name="gre" localSheetId="21" hidden="1">{"Riqfin97",#N/A,FALSE,"Tran";"Riqfinpro",#N/A,FALSE,"Tran"}</definedName>
    <definedName name="gre" hidden="1">{"Riqfin97",#N/A,FALSE,"Tran";"Riqfinpro",#N/A,FALSE,"Tran"}</definedName>
    <definedName name="grtrt" hidden="1">'[61]Fax a enviar'!#REF!</definedName>
    <definedName name="gtryrtyr" localSheetId="32" hidden="1">#REF!</definedName>
    <definedName name="gtryrtyr" localSheetId="14" hidden="1">#REF!</definedName>
    <definedName name="gtryrtyr" localSheetId="15" hidden="1">#REF!</definedName>
    <definedName name="gtryrtyr" localSheetId="17" hidden="1">#REF!</definedName>
    <definedName name="gtryrtyr" localSheetId="18" hidden="1">#REF!</definedName>
    <definedName name="gtryrtyr" localSheetId="25" hidden="1">#REF!</definedName>
    <definedName name="gtryrtyr" localSheetId="26" hidden="1">#REF!</definedName>
    <definedName name="gtryrtyr" localSheetId="27" hidden="1">#REF!</definedName>
    <definedName name="gtryrtyr" localSheetId="16" hidden="1">#REF!</definedName>
    <definedName name="gtryrtyr" hidden="1">#REF!</definedName>
    <definedName name="GUIL" localSheetId="32">#REF!</definedName>
    <definedName name="GUIL" localSheetId="14">#REF!</definedName>
    <definedName name="GUIL" localSheetId="17">#REF!</definedName>
    <definedName name="GUIL" localSheetId="18">#REF!</definedName>
    <definedName name="GUIL" localSheetId="25">#REF!</definedName>
    <definedName name="GUIL" localSheetId="26">#REF!</definedName>
    <definedName name="GUIL" localSheetId="27">#REF!</definedName>
    <definedName name="GUIL" localSheetId="16">#REF!</definedName>
    <definedName name="GUIL">#REF!</definedName>
    <definedName name="GUIL1" localSheetId="32">#REF!</definedName>
    <definedName name="GUIL1" localSheetId="14">#REF!</definedName>
    <definedName name="GUIL1" localSheetId="17">#REF!</definedName>
    <definedName name="GUIL1" localSheetId="18">#REF!</definedName>
    <definedName name="GUIL1" localSheetId="25">#REF!</definedName>
    <definedName name="GUIL1" localSheetId="26">#REF!</definedName>
    <definedName name="GUIL1" localSheetId="27">#REF!</definedName>
    <definedName name="GUIL1" localSheetId="16">#REF!</definedName>
    <definedName name="GUIL1">#REF!</definedName>
    <definedName name="gyu" localSheetId="32" hidden="1">{"Tab1",#N/A,FALSE,"P";"Tab2",#N/A,FALSE,"P"}</definedName>
    <definedName name="gyu" localSheetId="14" hidden="1">{"Tab1",#N/A,FALSE,"P";"Tab2",#N/A,FALSE,"P"}</definedName>
    <definedName name="gyu" localSheetId="15" hidden="1">{"Tab1",#N/A,FALSE,"P";"Tab2",#N/A,FALSE,"P"}</definedName>
    <definedName name="gyu" localSheetId="17" hidden="1">{"Tab1",#N/A,FALSE,"P";"Tab2",#N/A,FALSE,"P"}</definedName>
    <definedName name="gyu" localSheetId="18" hidden="1">{"Tab1",#N/A,FALSE,"P";"Tab2",#N/A,FALSE,"P"}</definedName>
    <definedName name="gyu" localSheetId="25" hidden="1">{"Tab1",#N/A,FALSE,"P";"Tab2",#N/A,FALSE,"P"}</definedName>
    <definedName name="gyu" localSheetId="26" hidden="1">{"Tab1",#N/A,FALSE,"P";"Tab2",#N/A,FALSE,"P"}</definedName>
    <definedName name="gyu" localSheetId="27" hidden="1">{"Tab1",#N/A,FALSE,"P";"Tab2",#N/A,FALSE,"P"}</definedName>
    <definedName name="gyu" localSheetId="28" hidden="1">{"Tab1",#N/A,FALSE,"P";"Tab2",#N/A,FALSE,"P"}</definedName>
    <definedName name="gyu" localSheetId="16" hidden="1">{"Tab1",#N/A,FALSE,"P";"Tab2",#N/A,FALSE,"P"}</definedName>
    <definedName name="gyu" localSheetId="21" hidden="1">{"Tab1",#N/A,FALSE,"P";"Tab2",#N/A,FALSE,"P"}</definedName>
    <definedName name="gyu" hidden="1">{"Tab1",#N/A,FALSE,"P";"Tab2",#N/A,FALSE,"P"}</definedName>
    <definedName name="h" localSheetId="32" hidden="1">#REF!</definedName>
    <definedName name="h" localSheetId="14" hidden="1">#REF!</definedName>
    <definedName name="h" localSheetId="15" hidden="1">#REF!</definedName>
    <definedName name="h" localSheetId="17" hidden="1">#REF!</definedName>
    <definedName name="h" localSheetId="18" hidden="1">#REF!</definedName>
    <definedName name="h" localSheetId="25" hidden="1">#REF!</definedName>
    <definedName name="h" localSheetId="26" hidden="1">#REF!</definedName>
    <definedName name="h" localSheetId="27" hidden="1">#REF!</definedName>
    <definedName name="h" localSheetId="16" hidden="1">#REF!</definedName>
    <definedName name="h" hidden="1">#REF!</definedName>
    <definedName name="HEADING" localSheetId="14">#REF!</definedName>
    <definedName name="HEADING" localSheetId="15">#REF!</definedName>
    <definedName name="HEADING" localSheetId="17">#REF!</definedName>
    <definedName name="HEADING" localSheetId="16">#REF!</definedName>
    <definedName name="HEADING">#REF!</definedName>
    <definedName name="Heading39">'[36]shared data'!$A$1:$G$5</definedName>
    <definedName name="hfhf" localSheetId="32">#REF!</definedName>
    <definedName name="hfhf" localSheetId="14">#REF!</definedName>
    <definedName name="hfhf" localSheetId="15">#REF!</definedName>
    <definedName name="hfhf" localSheetId="17">#REF!</definedName>
    <definedName name="hfhf" localSheetId="18">#REF!</definedName>
    <definedName name="hfhf" localSheetId="16">#REF!</definedName>
    <definedName name="hfhf">#REF!</definedName>
    <definedName name="hfhfhf" localSheetId="32" hidden="1">'[56]Fax a enviar'!#REF!</definedName>
    <definedName name="hfhfhf" localSheetId="14" hidden="1">'[56]Fax a enviar'!#REF!</definedName>
    <definedName name="hfhfhf" localSheetId="15" hidden="1">'[56]Fax a enviar'!#REF!</definedName>
    <definedName name="hfhfhf" localSheetId="25" hidden="1">'[56]Fax a enviar'!#REF!</definedName>
    <definedName name="hfhfhf" localSheetId="26" hidden="1">'[56]Fax a enviar'!#REF!</definedName>
    <definedName name="hfhfhf" localSheetId="27" hidden="1">'[56]Fax a enviar'!#REF!</definedName>
    <definedName name="hfhfhf" localSheetId="16" hidden="1">'[56]Fax a enviar'!#REF!</definedName>
    <definedName name="hfhfhf" hidden="1">'[56]Fax a enviar'!#REF!</definedName>
    <definedName name="hhh" localSheetId="32" hidden="1">'[75]J(Priv.Cap)'!#REF!</definedName>
    <definedName name="hhh" localSheetId="14" hidden="1">'[75]J(Priv.Cap)'!#REF!</definedName>
    <definedName name="hhh" localSheetId="15" hidden="1">'[75]J(Priv.Cap)'!#REF!</definedName>
    <definedName name="hhh" localSheetId="25" hidden="1">'[75]J(Priv.Cap)'!#REF!</definedName>
    <definedName name="hhh" localSheetId="26" hidden="1">'[76]J(Priv.Cap)'!#REF!</definedName>
    <definedName name="hhh" localSheetId="27" hidden="1">'[76]J(Priv.Cap)'!#REF!</definedName>
    <definedName name="hhh" localSheetId="16" hidden="1">'[75]J(Priv.Cap)'!#REF!</definedName>
    <definedName name="hhh" hidden="1">'[75]J(Priv.Cap)'!#REF!</definedName>
    <definedName name="HHHH" localSheetId="32" hidden="1">#REF!</definedName>
    <definedName name="HHHH" localSheetId="14" hidden="1">#REF!</definedName>
    <definedName name="HHHH" localSheetId="15" hidden="1">#REF!</definedName>
    <definedName name="HHHH" localSheetId="17" hidden="1">#REF!</definedName>
    <definedName name="HHHH" localSheetId="18" hidden="1">#REF!</definedName>
    <definedName name="HHHH" localSheetId="25" hidden="1">#REF!</definedName>
    <definedName name="HHHH" localSheetId="26" hidden="1">#REF!</definedName>
    <definedName name="HHHH" localSheetId="27" hidden="1">#REF!</definedName>
    <definedName name="HHHH" localSheetId="16" hidden="1">#REF!</definedName>
    <definedName name="HHHH" hidden="1">#REF!</definedName>
    <definedName name="hhhhh" localSheetId="32" hidden="1">{"Tab1",#N/A,FALSE,"P";"Tab2",#N/A,FALSE,"P"}</definedName>
    <definedName name="hhhhh" localSheetId="14" hidden="1">{"Tab1",#N/A,FALSE,"P";"Tab2",#N/A,FALSE,"P"}</definedName>
    <definedName name="hhhhh" localSheetId="15" hidden="1">{"Tab1",#N/A,FALSE,"P";"Tab2",#N/A,FALSE,"P"}</definedName>
    <definedName name="hhhhh" localSheetId="17" hidden="1">{"Tab1",#N/A,FALSE,"P";"Tab2",#N/A,FALSE,"P"}</definedName>
    <definedName name="hhhhh" localSheetId="18" hidden="1">{"Tab1",#N/A,FALSE,"P";"Tab2",#N/A,FALSE,"P"}</definedName>
    <definedName name="hhhhh" localSheetId="25" hidden="1">{"Tab1",#N/A,FALSE,"P";"Tab2",#N/A,FALSE,"P"}</definedName>
    <definedName name="hhhhh" localSheetId="26" hidden="1">{"Tab1",#N/A,FALSE,"P";"Tab2",#N/A,FALSE,"P"}</definedName>
    <definedName name="hhhhh" localSheetId="27" hidden="1">{"Tab1",#N/A,FALSE,"P";"Tab2",#N/A,FALSE,"P"}</definedName>
    <definedName name="hhhhh" localSheetId="28" hidden="1">{"Tab1",#N/A,FALSE,"P";"Tab2",#N/A,FALSE,"P"}</definedName>
    <definedName name="hhhhh" localSheetId="16" hidden="1">{"Tab1",#N/A,FALSE,"P";"Tab2",#N/A,FALSE,"P"}</definedName>
    <definedName name="hhhhh" localSheetId="21" hidden="1">{"Tab1",#N/A,FALSE,"P";"Tab2",#N/A,FALSE,"P"}</definedName>
    <definedName name="hhhhh" hidden="1">{"Tab1",#N/A,FALSE,"P";"Tab2",#N/A,FALSE,"P"}</definedName>
    <definedName name="hhhhhh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'[48]Inter-Bank'!$L$5</definedName>
    <definedName name="hio" localSheetId="32" hidden="1">{"Tab1",#N/A,FALSE,"P";"Tab2",#N/A,FALSE,"P"}</definedName>
    <definedName name="hio" localSheetId="14" hidden="1">{"Tab1",#N/A,FALSE,"P";"Tab2",#N/A,FALSE,"P"}</definedName>
    <definedName name="hio" localSheetId="15" hidden="1">{"Tab1",#N/A,FALSE,"P";"Tab2",#N/A,FALSE,"P"}</definedName>
    <definedName name="hio" localSheetId="17" hidden="1">{"Tab1",#N/A,FALSE,"P";"Tab2",#N/A,FALSE,"P"}</definedName>
    <definedName name="hio" localSheetId="18" hidden="1">{"Tab1",#N/A,FALSE,"P";"Tab2",#N/A,FALSE,"P"}</definedName>
    <definedName name="hio" localSheetId="25" hidden="1">{"Tab1",#N/A,FALSE,"P";"Tab2",#N/A,FALSE,"P"}</definedName>
    <definedName name="hio" localSheetId="26" hidden="1">{"Tab1",#N/A,FALSE,"P";"Tab2",#N/A,FALSE,"P"}</definedName>
    <definedName name="hio" localSheetId="27" hidden="1">{"Tab1",#N/A,FALSE,"P";"Tab2",#N/A,FALSE,"P"}</definedName>
    <definedName name="hio" localSheetId="28" hidden="1">{"Tab1",#N/A,FALSE,"P";"Tab2",#N/A,FALSE,"P"}</definedName>
    <definedName name="hio" localSheetId="16" hidden="1">{"Tab1",#N/A,FALSE,"P";"Tab2",#N/A,FALSE,"P"}</definedName>
    <definedName name="hio" localSheetId="21" hidden="1">{"Tab1",#N/A,FALSE,"P";"Tab2",#N/A,FALSE,"P"}</definedName>
    <definedName name="hio" hidden="1">{"Tab1",#N/A,FALSE,"P";"Tab2",#N/A,FALSE,"P"}</definedName>
    <definedName name="hjkhgkky" hidden="1">'[61]Fax a enviar'!#REF!</definedName>
    <definedName name="hkh" localSheetId="32" hidden="1">#REF!</definedName>
    <definedName name="hkh" localSheetId="14" hidden="1">#REF!</definedName>
    <definedName name="hkh" localSheetId="15" hidden="1">#REF!</definedName>
    <definedName name="hkh" localSheetId="17" hidden="1">#REF!</definedName>
    <definedName name="hkh" localSheetId="18" hidden="1">#REF!</definedName>
    <definedName name="hkh" localSheetId="25" hidden="1">#REF!</definedName>
    <definedName name="hkh" localSheetId="26" hidden="1">#REF!</definedName>
    <definedName name="hkh" localSheetId="27" hidden="1">#REF!</definedName>
    <definedName name="hkh" localSheetId="16" hidden="1">#REF!</definedName>
    <definedName name="hkh" hidden="1">#REF!</definedName>
    <definedName name="hkhkh" localSheetId="32" hidden="1">#REF!</definedName>
    <definedName name="hkhkh" localSheetId="14" hidden="1">#REF!</definedName>
    <definedName name="hkhkh" localSheetId="17" hidden="1">#REF!</definedName>
    <definedName name="hkhkh" localSheetId="18" hidden="1">#REF!</definedName>
    <definedName name="hkhkh" localSheetId="25" hidden="1">#REF!</definedName>
    <definedName name="hkhkh" localSheetId="26" hidden="1">#REF!</definedName>
    <definedName name="hkhkh" localSheetId="27" hidden="1">#REF!</definedName>
    <definedName name="hkhkh" localSheetId="16" hidden="1">#REF!</definedName>
    <definedName name="hkhkh" hidden="1">#REF!</definedName>
    <definedName name="hola" localSheetId="32">#REF!</definedName>
    <definedName name="hola" localSheetId="14">#REF!</definedName>
    <definedName name="hola" localSheetId="17">#REF!</definedName>
    <definedName name="hola" localSheetId="18">#REF!</definedName>
    <definedName name="hola" localSheetId="25">#REF!</definedName>
    <definedName name="hola" localSheetId="26">#REF!</definedName>
    <definedName name="hola" localSheetId="27">#REF!</definedName>
    <definedName name="hola" localSheetId="16">#REF!</definedName>
    <definedName name="hola">#REF!</definedName>
    <definedName name="holalalala" localSheetId="32" hidden="1">'[33]Fax a enviar'!#REF!</definedName>
    <definedName name="holalalala" localSheetId="14" hidden="1">'[33]Fax a enviar'!#REF!</definedName>
    <definedName name="holalalala" localSheetId="17" hidden="1">'[33]Fax a enviar'!#REF!</definedName>
    <definedName name="holalalala" localSheetId="25" hidden="1">'[33]Fax a enviar'!#REF!</definedName>
    <definedName name="holalalala" localSheetId="26" hidden="1">'[68]Fax a enviar'!#REF!</definedName>
    <definedName name="holalalala" localSheetId="27" hidden="1">'[68]Fax a enviar'!#REF!</definedName>
    <definedName name="holalalala" hidden="1">'[33]Fax a enviar'!#REF!</definedName>
    <definedName name="holallll" localSheetId="32">#REF!</definedName>
    <definedName name="holallll" localSheetId="14">#REF!</definedName>
    <definedName name="holallll" localSheetId="15">#REF!</definedName>
    <definedName name="holallll" localSheetId="17">#REF!</definedName>
    <definedName name="holallll" localSheetId="18">#REF!</definedName>
    <definedName name="holallll" localSheetId="25">#REF!</definedName>
    <definedName name="holallll" localSheetId="26">#REF!</definedName>
    <definedName name="holallll" localSheetId="27">#REF!</definedName>
    <definedName name="holallll" localSheetId="16">#REF!</definedName>
    <definedName name="holallll">#REF!</definedName>
    <definedName name="hpu" localSheetId="32" hidden="1">{"Tab1",#N/A,FALSE,"P";"Tab2",#N/A,FALSE,"P"}</definedName>
    <definedName name="hpu" localSheetId="14" hidden="1">{"Tab1",#N/A,FALSE,"P";"Tab2",#N/A,FALSE,"P"}</definedName>
    <definedName name="hpu" localSheetId="15" hidden="1">{"Tab1",#N/A,FALSE,"P";"Tab2",#N/A,FALSE,"P"}</definedName>
    <definedName name="hpu" localSheetId="17" hidden="1">{"Tab1",#N/A,FALSE,"P";"Tab2",#N/A,FALSE,"P"}</definedName>
    <definedName name="hpu" localSheetId="18" hidden="1">{"Tab1",#N/A,FALSE,"P";"Tab2",#N/A,FALSE,"P"}</definedName>
    <definedName name="hpu" localSheetId="25" hidden="1">{"Tab1",#N/A,FALSE,"P";"Tab2",#N/A,FALSE,"P"}</definedName>
    <definedName name="hpu" localSheetId="26" hidden="1">{"Tab1",#N/A,FALSE,"P";"Tab2",#N/A,FALSE,"P"}</definedName>
    <definedName name="hpu" localSheetId="27" hidden="1">{"Tab1",#N/A,FALSE,"P";"Tab2",#N/A,FALSE,"P"}</definedName>
    <definedName name="hpu" localSheetId="28" hidden="1">{"Tab1",#N/A,FALSE,"P";"Tab2",#N/A,FALSE,"P"}</definedName>
    <definedName name="hpu" localSheetId="16" hidden="1">{"Tab1",#N/A,FALSE,"P";"Tab2",#N/A,FALSE,"P"}</definedName>
    <definedName name="hpu" localSheetId="21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4" hidden="1">{"'para SB'!$A$1318:$F$1381"}</definedName>
    <definedName name="HTML_Control" localSheetId="15" hidden="1">{"'para SB'!$A$1318:$F$1381"}</definedName>
    <definedName name="HTML_Control" localSheetId="17" hidden="1">{"'para SB'!$A$1318:$F$1381"}</definedName>
    <definedName name="HTML_Control" localSheetId="16" hidden="1">{"'para SB'!$A$1318:$F$1381"}</definedName>
    <definedName name="HTML_Control" localSheetId="21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32" hidden="1">{"Tab1",#N/A,FALSE,"P";"Tab2",#N/A,FALSE,"P"}</definedName>
    <definedName name="hui" localSheetId="14" hidden="1">{"Tab1",#N/A,FALSE,"P";"Tab2",#N/A,FALSE,"P"}</definedName>
    <definedName name="hui" localSheetId="15" hidden="1">{"Tab1",#N/A,FALSE,"P";"Tab2",#N/A,FALSE,"P"}</definedName>
    <definedName name="hui" localSheetId="17" hidden="1">{"Tab1",#N/A,FALSE,"P";"Tab2",#N/A,FALSE,"P"}</definedName>
    <definedName name="hui" localSheetId="18" hidden="1">{"Tab1",#N/A,FALSE,"P";"Tab2",#N/A,FALSE,"P"}</definedName>
    <definedName name="hui" localSheetId="25" hidden="1">{"Tab1",#N/A,FALSE,"P";"Tab2",#N/A,FALSE,"P"}</definedName>
    <definedName name="hui" localSheetId="26" hidden="1">{"Tab1",#N/A,FALSE,"P";"Tab2",#N/A,FALSE,"P"}</definedName>
    <definedName name="hui" localSheetId="27" hidden="1">{"Tab1",#N/A,FALSE,"P";"Tab2",#N/A,FALSE,"P"}</definedName>
    <definedName name="hui" localSheetId="28" hidden="1">{"Tab1",#N/A,FALSE,"P";"Tab2",#N/A,FALSE,"P"}</definedName>
    <definedName name="hui" localSheetId="16" hidden="1">{"Tab1",#N/A,FALSE,"P";"Tab2",#N/A,FALSE,"P"}</definedName>
    <definedName name="hui" localSheetId="21" hidden="1">{"Tab1",#N/A,FALSE,"P";"Tab2",#N/A,FALSE,"P"}</definedName>
    <definedName name="hui" hidden="1">{"Tab1",#N/A,FALSE,"P";"Tab2",#N/A,FALSE,"P"}</definedName>
    <definedName name="huo" localSheetId="32" hidden="1">{"Tab1",#N/A,FALSE,"P";"Tab2",#N/A,FALSE,"P"}</definedName>
    <definedName name="huo" localSheetId="14" hidden="1">{"Tab1",#N/A,FALSE,"P";"Tab2",#N/A,FALSE,"P"}</definedName>
    <definedName name="huo" localSheetId="15" hidden="1">{"Tab1",#N/A,FALSE,"P";"Tab2",#N/A,FALSE,"P"}</definedName>
    <definedName name="huo" localSheetId="17" hidden="1">{"Tab1",#N/A,FALSE,"P";"Tab2",#N/A,FALSE,"P"}</definedName>
    <definedName name="huo" localSheetId="18" hidden="1">{"Tab1",#N/A,FALSE,"P";"Tab2",#N/A,FALSE,"P"}</definedName>
    <definedName name="huo" localSheetId="25" hidden="1">{"Tab1",#N/A,FALSE,"P";"Tab2",#N/A,FALSE,"P"}</definedName>
    <definedName name="huo" localSheetId="26" hidden="1">{"Tab1",#N/A,FALSE,"P";"Tab2",#N/A,FALSE,"P"}</definedName>
    <definedName name="huo" localSheetId="27" hidden="1">{"Tab1",#N/A,FALSE,"P";"Tab2",#N/A,FALSE,"P"}</definedName>
    <definedName name="huo" localSheetId="28" hidden="1">{"Tab1",#N/A,FALSE,"P";"Tab2",#N/A,FALSE,"P"}</definedName>
    <definedName name="huo" localSheetId="16" hidden="1">{"Tab1",#N/A,FALSE,"P";"Tab2",#N/A,FALSE,"P"}</definedName>
    <definedName name="huo" localSheetId="21" hidden="1">{"Tab1",#N/A,FALSE,"P";"Tab2",#N/A,FALSE,"P"}</definedName>
    <definedName name="huo" hidden="1">{"Tab1",#N/A,FALSE,"P";"Tab2",#N/A,FALSE,"P"}</definedName>
    <definedName name="hutyu7" localSheetId="32" hidden="1">#REF!</definedName>
    <definedName name="hutyu7" localSheetId="14" hidden="1">#REF!</definedName>
    <definedName name="hutyu7" localSheetId="15" hidden="1">#REF!</definedName>
    <definedName name="hutyu7" localSheetId="17" hidden="1">#REF!</definedName>
    <definedName name="hutyu7" localSheetId="18" hidden="1">#REF!</definedName>
    <definedName name="hutyu7" localSheetId="25" hidden="1">#REF!</definedName>
    <definedName name="hutyu7" localSheetId="26" hidden="1">#REF!</definedName>
    <definedName name="hutyu7" localSheetId="27" hidden="1">#REF!</definedName>
    <definedName name="hutyu7" localSheetId="16" hidden="1">#REF!</definedName>
    <definedName name="hutyu7" hidden="1">#REF!</definedName>
    <definedName name="HVYNONO1" localSheetId="32">[47]nonopec!#REF!</definedName>
    <definedName name="HVYNONO1" localSheetId="14">[47]nonopec!#REF!</definedName>
    <definedName name="HVYNONO1" localSheetId="15">[47]nonopec!#REF!</definedName>
    <definedName name="HVYNONO1" localSheetId="17">[47]nonopec!#REF!</definedName>
    <definedName name="HVYNONO1" localSheetId="25">[47]nonopec!#REF!</definedName>
    <definedName name="HVYNONO1" localSheetId="26">[77]nonopec!#REF!</definedName>
    <definedName name="HVYNONO1" localSheetId="27">[77]nonopec!#REF!</definedName>
    <definedName name="HVYNONO1" localSheetId="16">[47]nonopec!#REF!</definedName>
    <definedName name="HVYNONO1">[47]nonopec!#REF!</definedName>
    <definedName name="HVYNONO2" localSheetId="32">[47]nonopec!#REF!</definedName>
    <definedName name="HVYNONO2" localSheetId="14">[47]nonopec!#REF!</definedName>
    <definedName name="HVYNONO2" localSheetId="15">[47]nonopec!#REF!</definedName>
    <definedName name="HVYNONO2" localSheetId="17">[47]nonopec!#REF!</definedName>
    <definedName name="HVYNONO2" localSheetId="25">[47]nonopec!#REF!</definedName>
    <definedName name="HVYNONO2" localSheetId="26">[77]nonopec!#REF!</definedName>
    <definedName name="HVYNONO2" localSheetId="27">[77]nonopec!#REF!</definedName>
    <definedName name="HVYNONO2" localSheetId="16">[47]nonopec!#REF!</definedName>
    <definedName name="HVYNONO2">[47]nonopec!#REF!</definedName>
    <definedName name="HVYNONOPEC" localSheetId="32">[47]nonopec!#REF!</definedName>
    <definedName name="HVYNONOPEC" localSheetId="14">[47]nonopec!#REF!</definedName>
    <definedName name="HVYNONOPEC" localSheetId="15">[47]nonopec!#REF!</definedName>
    <definedName name="HVYNONOPEC" localSheetId="16">[47]nonopec!#REF!</definedName>
    <definedName name="HVYNONOPEC">[47]nonopec!#REF!</definedName>
    <definedName name="HVYOECD" localSheetId="32">[47]nonopec!#REF!</definedName>
    <definedName name="HVYOECD">[47]nonopec!#REF!</definedName>
    <definedName name="HVYOPEC">[47]nonopec!#REF!</definedName>
    <definedName name="HVYSUMM">[47]nonopec!#REF!</definedName>
    <definedName name="IDAr" localSheetId="14">#REF!</definedName>
    <definedName name="IDAr" localSheetId="15">#REF!</definedName>
    <definedName name="IDAr" localSheetId="17">#REF!</definedName>
    <definedName name="IDAr" localSheetId="16">#REF!</definedName>
    <definedName name="IDAr">#REF!</definedName>
    <definedName name="IDB" localSheetId="32">#REF!</definedName>
    <definedName name="IDB" localSheetId="14">#REF!</definedName>
    <definedName name="IDB" localSheetId="15">#REF!</definedName>
    <definedName name="IDB" localSheetId="17">#REF!</definedName>
    <definedName name="IDB" localSheetId="18">#REF!</definedName>
    <definedName name="IDB" localSheetId="25">#REF!</definedName>
    <definedName name="IDB" localSheetId="26">#REF!</definedName>
    <definedName name="IDB" localSheetId="27">#REF!</definedName>
    <definedName name="IDB" localSheetId="16">#REF!</definedName>
    <definedName name="IDB">#REF!</definedName>
    <definedName name="IFSASSETS" localSheetId="14">#REF!</definedName>
    <definedName name="IFSASSETS" localSheetId="17">#REF!</definedName>
    <definedName name="IFSASSETS">#REF!</definedName>
    <definedName name="IFSLIABS" localSheetId="14">#REF!</definedName>
    <definedName name="IFSLIABS">#REF!</definedName>
    <definedName name="ii" localSheetId="32" hidden="1">{"Tab1",#N/A,FALSE,"P";"Tab2",#N/A,FALSE,"P"}</definedName>
    <definedName name="ii" localSheetId="14" hidden="1">{"Tab1",#N/A,FALSE,"P";"Tab2",#N/A,FALSE,"P"}</definedName>
    <definedName name="ii" localSheetId="15" hidden="1">{"Tab1",#N/A,FALSE,"P";"Tab2",#N/A,FALSE,"P"}</definedName>
    <definedName name="ii" localSheetId="17" hidden="1">{"Tab1",#N/A,FALSE,"P";"Tab2",#N/A,FALSE,"P"}</definedName>
    <definedName name="ii" localSheetId="18" hidden="1">{"Tab1",#N/A,FALSE,"P";"Tab2",#N/A,FALSE,"P"}</definedName>
    <definedName name="ii" localSheetId="25" hidden="1">{"Tab1",#N/A,FALSE,"P";"Tab2",#N/A,FALSE,"P"}</definedName>
    <definedName name="ii" localSheetId="26" hidden="1">{"Tab1",#N/A,FALSE,"P";"Tab2",#N/A,FALSE,"P"}</definedName>
    <definedName name="ii" localSheetId="27" hidden="1">{"Tab1",#N/A,FALSE,"P";"Tab2",#N/A,FALSE,"P"}</definedName>
    <definedName name="ii" localSheetId="28" hidden="1">{"Tab1",#N/A,FALSE,"P";"Tab2",#N/A,FALSE,"P"}</definedName>
    <definedName name="ii" localSheetId="16" hidden="1">{"Tab1",#N/A,FALSE,"P";"Tab2",#N/A,FALSE,"P"}</definedName>
    <definedName name="ii" localSheetId="21" hidden="1">{"Tab1",#N/A,FALSE,"P";"Tab2",#N/A,FALSE,"P"}</definedName>
    <definedName name="ii" hidden="1">{"Tab1",#N/A,FALSE,"P";"Tab2",#N/A,FALSE,"P"}</definedName>
    <definedName name="iii" localSheetId="32" hidden="1">{"Riqfin97",#N/A,FALSE,"Tran";"Riqfinpro",#N/A,FALSE,"Tran"}</definedName>
    <definedName name="iii" localSheetId="14" hidden="1">{"Riqfin97",#N/A,FALSE,"Tran";"Riqfinpro",#N/A,FALSE,"Tran"}</definedName>
    <definedName name="iii" localSheetId="15" hidden="1">{"Riqfin97",#N/A,FALSE,"Tran";"Riqfinpro",#N/A,FALSE,"Tran"}</definedName>
    <definedName name="iii" localSheetId="17" hidden="1">{"Riqfin97",#N/A,FALSE,"Tran";"Riqfinpro",#N/A,FALSE,"Tran"}</definedName>
    <definedName name="iii" localSheetId="18" hidden="1">{"Riqfin97",#N/A,FALSE,"Tran";"Riqfinpro",#N/A,FALSE,"Tran"}</definedName>
    <definedName name="iii" localSheetId="25" hidden="1">{"Riqfin97",#N/A,FALSE,"Tran";"Riqfinpro",#N/A,FALSE,"Tran"}</definedName>
    <definedName name="iii" localSheetId="26" hidden="1">{"Riqfin97",#N/A,FALSE,"Tran";"Riqfinpro",#N/A,FALSE,"Tran"}</definedName>
    <definedName name="iii" localSheetId="27" hidden="1">{"Riqfin97",#N/A,FALSE,"Tran";"Riqfinpro",#N/A,FALSE,"Tran"}</definedName>
    <definedName name="iii" localSheetId="28" hidden="1">{"Riqfin97",#N/A,FALSE,"Tran";"Riqfinpro",#N/A,FALSE,"Tran"}</definedName>
    <definedName name="iii" localSheetId="16" hidden="1">{"Riqfin97",#N/A,FALSE,"Tran";"Riqfinpro",#N/A,FALSE,"Tran"}</definedName>
    <definedName name="iii" localSheetId="21" hidden="1">{"Riqfin97",#N/A,FALSE,"Tran";"Riqfinpro",#N/A,FALSE,"Tran"}</definedName>
    <definedName name="iii" hidden="1">{"Riqfin97",#N/A,FALSE,"Tran";"Riqfinpro",#N/A,FALSE,"Tran"}</definedName>
    <definedName name="iiiiiiiiiii" localSheetId="32" hidden="1">#REF!</definedName>
    <definedName name="iiiiiiiiiii" localSheetId="14" hidden="1">#REF!</definedName>
    <definedName name="iiiiiiiiiii" localSheetId="15" hidden="1">#REF!</definedName>
    <definedName name="iiiiiiiiiii" localSheetId="17" hidden="1">#REF!</definedName>
    <definedName name="iiiiiiiiiii" localSheetId="18" hidden="1">#REF!</definedName>
    <definedName name="iiiiiiiiiii" localSheetId="25" hidden="1">#REF!</definedName>
    <definedName name="iiiiiiiiiii" localSheetId="26" hidden="1">#REF!</definedName>
    <definedName name="iiiiiiiiiii" localSheetId="27" hidden="1">#REF!</definedName>
    <definedName name="iiiiiiiiiii" localSheetId="16" hidden="1">#REF!</definedName>
    <definedName name="iiiiiiiiiii" hidden="1">#REF!</definedName>
    <definedName name="iiiiiiiiiiii" localSheetId="32" hidden="1">'[56]Fax a enviar'!#REF!</definedName>
    <definedName name="iiiiiiiiiiii" localSheetId="14" hidden="1">'[56]Fax a enviar'!#REF!</definedName>
    <definedName name="iiiiiiiiiiii" localSheetId="15" hidden="1">'[56]Fax a enviar'!#REF!</definedName>
    <definedName name="iiiiiiiiiiii" localSheetId="17" hidden="1">'[56]Fax a enviar'!#REF!</definedName>
    <definedName name="iiiiiiiiiiii" localSheetId="25" hidden="1">'[56]Fax a enviar'!#REF!</definedName>
    <definedName name="iiiiiiiiiiii" localSheetId="26" hidden="1">'[56]Fax a enviar'!#REF!</definedName>
    <definedName name="iiiiiiiiiiii" localSheetId="27" hidden="1">'[56]Fax a enviar'!#REF!</definedName>
    <definedName name="iiiiiiiiiiii" localSheetId="16" hidden="1">'[56]Fax a enviar'!#REF!</definedName>
    <definedName name="iiiiiiiiiiii" hidden="1">'[56]Fax a enviar'!#REF!</definedName>
    <definedName name="iiiiiiiiiiiiiiiii" localSheetId="32" hidden="1">'[56]Fax a enviar'!#REF!</definedName>
    <definedName name="iiiiiiiiiiiiiiiii" localSheetId="14" hidden="1">'[56]Fax a enviar'!#REF!</definedName>
    <definedName name="iiiiiiiiiiiiiiiii" localSheetId="15" hidden="1">'[56]Fax a enviar'!#REF!</definedName>
    <definedName name="iiiiiiiiiiiiiiiii" localSheetId="17" hidden="1">'[56]Fax a enviar'!#REF!</definedName>
    <definedName name="iiiiiiiiiiiiiiiii" localSheetId="25" hidden="1">'[56]Fax a enviar'!#REF!</definedName>
    <definedName name="iiiiiiiiiiiiiiiii" localSheetId="26" hidden="1">'[56]Fax a enviar'!#REF!</definedName>
    <definedName name="iiiiiiiiiiiiiiiii" localSheetId="27" hidden="1">'[56]Fax a enviar'!#REF!</definedName>
    <definedName name="iiiiiiiiiiiiiiiii" localSheetId="16" hidden="1">'[56]Fax a enviar'!#REF!</definedName>
    <definedName name="iiiiiiiiiiiiiiiii" hidden="1">'[56]Fax a enviar'!#REF!</definedName>
    <definedName name="iiiiiiiiiiiiiiiiiiiiiiiiii" localSheetId="32" hidden="1">#REF!</definedName>
    <definedName name="iiiiiiiiiiiiiiiiiiiiiiiiii" localSheetId="14" hidden="1">#REF!</definedName>
    <definedName name="iiiiiiiiiiiiiiiiiiiiiiiiii" localSheetId="15" hidden="1">#REF!</definedName>
    <definedName name="iiiiiiiiiiiiiiiiiiiiiiiiii" localSheetId="17" hidden="1">#REF!</definedName>
    <definedName name="iiiiiiiiiiiiiiiiiiiiiiiiii" localSheetId="18" hidden="1">#REF!</definedName>
    <definedName name="iiiiiiiiiiiiiiiiiiiiiiiiii" localSheetId="25" hidden="1">#REF!</definedName>
    <definedName name="iiiiiiiiiiiiiiiiiiiiiiiiii" localSheetId="26" hidden="1">#REF!</definedName>
    <definedName name="iiiiiiiiiiiiiiiiiiiiiiiiii" localSheetId="27" hidden="1">#REF!</definedName>
    <definedName name="iiiiiiiiiiiiiiiiiiiiiiiiii" localSheetId="16" hidden="1">#REF!</definedName>
    <definedName name="iiiiiiiiiiiiiiiiiiiiiiiiii" hidden="1">#REF!</definedName>
    <definedName name="iiiooo" localSheetId="32">#REF!</definedName>
    <definedName name="iiiooo" localSheetId="14">#REF!</definedName>
    <definedName name="iiiooo" localSheetId="17">#REF!</definedName>
    <definedName name="iiiooo" localSheetId="18">#REF!</definedName>
    <definedName name="iiiooo" localSheetId="25">#REF!</definedName>
    <definedName name="iiiooo" localSheetId="26">#REF!</definedName>
    <definedName name="iiiooo" localSheetId="27">#REF!</definedName>
    <definedName name="iiiooo" localSheetId="16">#REF!</definedName>
    <definedName name="iiiooo">#REF!</definedName>
    <definedName name="IKR" localSheetId="32">#REF!</definedName>
    <definedName name="IKR" localSheetId="14">#REF!</definedName>
    <definedName name="IKR" localSheetId="17">#REF!</definedName>
    <definedName name="IKR" localSheetId="18">#REF!</definedName>
    <definedName name="IKR" localSheetId="25">#REF!</definedName>
    <definedName name="IKR" localSheetId="26">#REF!</definedName>
    <definedName name="IKR" localSheetId="27">#REF!</definedName>
    <definedName name="IKR" localSheetId="16">#REF!</definedName>
    <definedName name="IKR">#REF!</definedName>
    <definedName name="ilo" localSheetId="32" hidden="1">{"Riqfin97",#N/A,FALSE,"Tran";"Riqfinpro",#N/A,FALSE,"Tran"}</definedName>
    <definedName name="ilo" localSheetId="14" hidden="1">{"Riqfin97",#N/A,FALSE,"Tran";"Riqfinpro",#N/A,FALSE,"Tran"}</definedName>
    <definedName name="ilo" localSheetId="15" hidden="1">{"Riqfin97",#N/A,FALSE,"Tran";"Riqfinpro",#N/A,FALSE,"Tran"}</definedName>
    <definedName name="ilo" localSheetId="17" hidden="1">{"Riqfin97",#N/A,FALSE,"Tran";"Riqfinpro",#N/A,FALSE,"Tran"}</definedName>
    <definedName name="ilo" localSheetId="18" hidden="1">{"Riqfin97",#N/A,FALSE,"Tran";"Riqfinpro",#N/A,FALSE,"Tran"}</definedName>
    <definedName name="ilo" localSheetId="25" hidden="1">{"Riqfin97",#N/A,FALSE,"Tran";"Riqfinpro",#N/A,FALSE,"Tran"}</definedName>
    <definedName name="ilo" localSheetId="26" hidden="1">{"Riqfin97",#N/A,FALSE,"Tran";"Riqfinpro",#N/A,FALSE,"Tran"}</definedName>
    <definedName name="ilo" localSheetId="27" hidden="1">{"Riqfin97",#N/A,FALSE,"Tran";"Riqfinpro",#N/A,FALSE,"Tran"}</definedName>
    <definedName name="ilo" localSheetId="28" hidden="1">{"Riqfin97",#N/A,FALSE,"Tran";"Riqfinpro",#N/A,FALSE,"Tran"}</definedName>
    <definedName name="ilo" localSheetId="16" hidden="1">{"Riqfin97",#N/A,FALSE,"Tran";"Riqfinpro",#N/A,FALSE,"Tran"}</definedName>
    <definedName name="ilo" localSheetId="21" hidden="1">{"Riqfin97",#N/A,FALSE,"Tran";"Riqfinpro",#N/A,FALSE,"Tran"}</definedName>
    <definedName name="ilo" hidden="1">{"Riqfin97",#N/A,FALSE,"Tran";"Riqfinpro",#N/A,FALSE,"Tran"}</definedName>
    <definedName name="ilu" localSheetId="32" hidden="1">{"Riqfin97",#N/A,FALSE,"Tran";"Riqfinpro",#N/A,FALSE,"Tran"}</definedName>
    <definedName name="ilu" localSheetId="14" hidden="1">{"Riqfin97",#N/A,FALSE,"Tran";"Riqfinpro",#N/A,FALSE,"Tran"}</definedName>
    <definedName name="ilu" localSheetId="15" hidden="1">{"Riqfin97",#N/A,FALSE,"Tran";"Riqfinpro",#N/A,FALSE,"Tran"}</definedName>
    <definedName name="ilu" localSheetId="17" hidden="1">{"Riqfin97",#N/A,FALSE,"Tran";"Riqfinpro",#N/A,FALSE,"Tran"}</definedName>
    <definedName name="ilu" localSheetId="18" hidden="1">{"Riqfin97",#N/A,FALSE,"Tran";"Riqfinpro",#N/A,FALSE,"Tran"}</definedName>
    <definedName name="ilu" localSheetId="25" hidden="1">{"Riqfin97",#N/A,FALSE,"Tran";"Riqfinpro",#N/A,FALSE,"Tran"}</definedName>
    <definedName name="ilu" localSheetId="26" hidden="1">{"Riqfin97",#N/A,FALSE,"Tran";"Riqfinpro",#N/A,FALSE,"Tran"}</definedName>
    <definedName name="ilu" localSheetId="27" hidden="1">{"Riqfin97",#N/A,FALSE,"Tran";"Riqfinpro",#N/A,FALSE,"Tran"}</definedName>
    <definedName name="ilu" localSheetId="28" hidden="1">{"Riqfin97",#N/A,FALSE,"Tran";"Riqfinpro",#N/A,FALSE,"Tran"}</definedName>
    <definedName name="ilu" localSheetId="16" hidden="1">{"Riqfin97",#N/A,FALSE,"Tran";"Riqfinpro",#N/A,FALSE,"Tran"}</definedName>
    <definedName name="ilu" localSheetId="21" hidden="1">{"Riqfin97",#N/A,FALSE,"Tran";"Riqfinpro",#N/A,FALSE,"Tran"}</definedName>
    <definedName name="ilu" hidden="1">{"Riqfin97",#N/A,FALSE,"Tran";"Riqfinpro",#N/A,FALSE,"Tran"}</definedName>
    <definedName name="IM">#REF!</definedName>
    <definedName name="IMF" localSheetId="14">#REF!</definedName>
    <definedName name="IMF" localSheetId="15">#REF!</definedName>
    <definedName name="IMF" localSheetId="17">#REF!</definedName>
    <definedName name="IMF" localSheetId="16">#REF!</definedName>
    <definedName name="IMF">#REF!</definedName>
    <definedName name="Importaciones" localSheetId="14" hidden="1">'[14]Base Original'!#REF!</definedName>
    <definedName name="Importaciones" localSheetId="15" hidden="1">'[14]Base Original'!#REF!</definedName>
    <definedName name="Importaciones" localSheetId="17" hidden="1">'[14]Base Original'!#REF!</definedName>
    <definedName name="Importaciones" localSheetId="16" hidden="1">'[14]Base Original'!#REF!</definedName>
    <definedName name="Importaciones" hidden="1">'[14]Base Original'!#REF!</definedName>
    <definedName name="INDICEPRODUCCIO" localSheetId="14">#REF!</definedName>
    <definedName name="INDICEPRODUCCIO" localSheetId="15">#REF!</definedName>
    <definedName name="INDICEPRODUCCIO" localSheetId="17">#REF!</definedName>
    <definedName name="INDICEPRODUCCIO" localSheetId="16">#REF!</definedName>
    <definedName name="INDICEPRODUCCIO">#REF!</definedName>
    <definedName name="INFOGER" localSheetId="14">[43]BCP!#REF!</definedName>
    <definedName name="INFOGER" localSheetId="15">[43]BCP!#REF!</definedName>
    <definedName name="INFOGER" localSheetId="17">[43]BCP!#REF!</definedName>
    <definedName name="INFOGER" localSheetId="16">[43]BCP!#REF!</definedName>
    <definedName name="INFOGER">[43]BCP!#REF!</definedName>
    <definedName name="INGRESOS" localSheetId="14">#REF!</definedName>
    <definedName name="INGRESOS" localSheetId="15">#REF!</definedName>
    <definedName name="INGRESOS" localSheetId="17">#REF!</definedName>
    <definedName name="INGRESOS" localSheetId="16">#REF!</definedName>
    <definedName name="INGRESOS">#REF!</definedName>
    <definedName name="INIT" localSheetId="32">#REF!</definedName>
    <definedName name="INIT" localSheetId="14">#REF!</definedName>
    <definedName name="INIT" localSheetId="15">#REF!</definedName>
    <definedName name="INIT" localSheetId="17">#REF!</definedName>
    <definedName name="INIT" localSheetId="18">#REF!</definedName>
    <definedName name="INIT" localSheetId="25">#REF!</definedName>
    <definedName name="INIT" localSheetId="26">#REF!</definedName>
    <definedName name="INIT" localSheetId="27">#REF!</definedName>
    <definedName name="INIT" localSheetId="16">#REF!</definedName>
    <definedName name="INIT">#REF!</definedName>
    <definedName name="INPUT_2" localSheetId="14">[20]Input!#REF!</definedName>
    <definedName name="INPUT_2" localSheetId="15">[20]Input!#REF!</definedName>
    <definedName name="INPUT_2" localSheetId="17">[20]Input!#REF!</definedName>
    <definedName name="INPUT_2" localSheetId="16">[20]Input!#REF!</definedName>
    <definedName name="INPUT_2">[20]Input!#REF!</definedName>
    <definedName name="INPUT_4" localSheetId="14">[20]Input!#REF!</definedName>
    <definedName name="INPUT_4" localSheetId="15">[20]Input!#REF!</definedName>
    <definedName name="INPUT_4" localSheetId="17">[20]Input!#REF!</definedName>
    <definedName name="INPUT_4" localSheetId="16">[20]Input!#REF!</definedName>
    <definedName name="INPUT_4">[20]Input!#REF!</definedName>
    <definedName name="INTERES" localSheetId="32">#REF!</definedName>
    <definedName name="INTERES" localSheetId="14">#REF!</definedName>
    <definedName name="INTERES" localSheetId="15">#REF!</definedName>
    <definedName name="INTERES" localSheetId="17">#REF!</definedName>
    <definedName name="INTERES" localSheetId="18">#REF!</definedName>
    <definedName name="INTERES" localSheetId="25">#REF!</definedName>
    <definedName name="INTERES" localSheetId="26">#REF!</definedName>
    <definedName name="INTERES" localSheetId="27">#REF!</definedName>
    <definedName name="INTERES" localSheetId="16">#REF!</definedName>
    <definedName name="INTERES">#REF!</definedName>
    <definedName name="INTEREST" localSheetId="32">#REF!</definedName>
    <definedName name="INTEREST" localSheetId="14">#REF!</definedName>
    <definedName name="INTEREST" localSheetId="17">#REF!</definedName>
    <definedName name="INTEREST" localSheetId="18">#REF!</definedName>
    <definedName name="INTEREST" localSheetId="25">#REF!</definedName>
    <definedName name="INTEREST" localSheetId="26">#REF!</definedName>
    <definedName name="INTEREST" localSheetId="27">#REF!</definedName>
    <definedName name="INTEREST" localSheetId="16">#REF!</definedName>
    <definedName name="INTEREST">#REF!</definedName>
    <definedName name="Interest_IDA">[62]NPV!$B$27</definedName>
    <definedName name="Interest_NC">[62]NPV!#REF!</definedName>
    <definedName name="InterestRate" localSheetId="14">#REF!</definedName>
    <definedName name="InterestRate" localSheetId="15">#REF!</definedName>
    <definedName name="InterestRate" localSheetId="17">#REF!</definedName>
    <definedName name="InterestRate" localSheetId="16">#REF!</definedName>
    <definedName name="InterestRate">#REF!</definedName>
    <definedName name="IPC" localSheetId="14">[78]ipc!#REF!</definedName>
    <definedName name="IPC" localSheetId="15">[78]ipc!#REF!</definedName>
    <definedName name="IPC" localSheetId="17">[78]ipc!#REF!</definedName>
    <definedName name="IPC" localSheetId="16">[78]ipc!#REF!</definedName>
    <definedName name="IPC">[78]ipc!#REF!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32">#REF!</definedName>
    <definedName name="IRLS" localSheetId="14">#REF!</definedName>
    <definedName name="IRLS" localSheetId="15">#REF!</definedName>
    <definedName name="IRLS" localSheetId="17">#REF!</definedName>
    <definedName name="IRLS" localSheetId="18">#REF!</definedName>
    <definedName name="IRLS" localSheetId="25">#REF!</definedName>
    <definedName name="IRLS" localSheetId="26">#REF!</definedName>
    <definedName name="IRLS" localSheetId="27">#REF!</definedName>
    <definedName name="IRLS" localSheetId="16">#REF!</definedName>
    <definedName name="IRLS">#REF!</definedName>
    <definedName name="IRLS1" localSheetId="32">#REF!</definedName>
    <definedName name="IRLS1" localSheetId="14">#REF!</definedName>
    <definedName name="IRLS1" localSheetId="17">#REF!</definedName>
    <definedName name="IRLS1" localSheetId="18">#REF!</definedName>
    <definedName name="IRLS1" localSheetId="25">#REF!</definedName>
    <definedName name="IRLS1" localSheetId="26">#REF!</definedName>
    <definedName name="IRLS1" localSheetId="27">#REF!</definedName>
    <definedName name="IRLS1" localSheetId="16">#REF!</definedName>
    <definedName name="IRLS1">#REF!</definedName>
    <definedName name="IRP" localSheetId="32">#REF!</definedName>
    <definedName name="IRP" localSheetId="14">#REF!</definedName>
    <definedName name="IRP" localSheetId="17">#REF!</definedName>
    <definedName name="IRP" localSheetId="18">#REF!</definedName>
    <definedName name="IRP" localSheetId="25">#REF!</definedName>
    <definedName name="IRP" localSheetId="26">#REF!</definedName>
    <definedName name="IRP" localSheetId="27">#REF!</definedName>
    <definedName name="IRP" localSheetId="16">#REF!</definedName>
    <definedName name="IRP">#REF!</definedName>
    <definedName name="iuf.kugj">#N/A</definedName>
    <definedName name="iyiyiy" localSheetId="32" hidden="1">#REF!</definedName>
    <definedName name="iyiyiy" localSheetId="14" hidden="1">#REF!</definedName>
    <definedName name="iyiyiy" localSheetId="15" hidden="1">#REF!</definedName>
    <definedName name="iyiyiy" localSheetId="17" hidden="1">#REF!</definedName>
    <definedName name="iyiyiy" localSheetId="18" hidden="1">#REF!</definedName>
    <definedName name="iyiyiy" localSheetId="25" hidden="1">#REF!</definedName>
    <definedName name="iyiyiy" localSheetId="26" hidden="1">#REF!</definedName>
    <definedName name="iyiyiy" localSheetId="27" hidden="1">#REF!</definedName>
    <definedName name="iyiyiy" localSheetId="16" hidden="1">#REF!</definedName>
    <definedName name="iyiyiy" hidden="1">#REF!</definedName>
    <definedName name="JA" localSheetId="32">#REF!</definedName>
    <definedName name="JA" localSheetId="14">#REF!</definedName>
    <definedName name="JA" localSheetId="17">#REF!</definedName>
    <definedName name="JA" localSheetId="18">#REF!</definedName>
    <definedName name="JA" localSheetId="25">#REF!</definedName>
    <definedName name="JA" localSheetId="26">#REF!</definedName>
    <definedName name="JA" localSheetId="27">#REF!</definedName>
    <definedName name="JA" localSheetId="16">#REF!</definedName>
    <definedName name="JA">#REF!</definedName>
    <definedName name="jagu4" localSheetId="32">#REF!</definedName>
    <definedName name="jagu4" localSheetId="14">#REF!</definedName>
    <definedName name="jagu4" localSheetId="17">#REF!</definedName>
    <definedName name="jagu4" localSheetId="18">#REF!</definedName>
    <definedName name="jagu4" localSheetId="25">#REF!</definedName>
    <definedName name="jagu4" localSheetId="26">#REF!</definedName>
    <definedName name="jagu4" localSheetId="27">#REF!</definedName>
    <definedName name="jagu4" localSheetId="16">#REF!</definedName>
    <definedName name="jagu4">#REF!</definedName>
    <definedName name="JAPCRUDE87" localSheetId="14">#REF!</definedName>
    <definedName name="JAPCRUDE87" localSheetId="18">#REF!</definedName>
    <definedName name="JAPCRUDE87" localSheetId="25">#REF!</definedName>
    <definedName name="JAPCRUDE87" localSheetId="26">#REF!</definedName>
    <definedName name="JAPCRUDE87" localSheetId="27">#REF!</definedName>
    <definedName name="JAPCRUDE87" localSheetId="16">#REF!</definedName>
    <definedName name="JAPCRUDE87">#REF!</definedName>
    <definedName name="JAPCRUDE88" localSheetId="14">#REF!</definedName>
    <definedName name="JAPCRUDE88" localSheetId="18">#REF!</definedName>
    <definedName name="JAPCRUDE88" localSheetId="25">#REF!</definedName>
    <definedName name="JAPCRUDE88" localSheetId="26">#REF!</definedName>
    <definedName name="JAPCRUDE88" localSheetId="27">#REF!</definedName>
    <definedName name="JAPCRUDE88" localSheetId="16">#REF!</definedName>
    <definedName name="JAPCRUDE88">#REF!</definedName>
    <definedName name="JAPPROD87" localSheetId="14">#REF!</definedName>
    <definedName name="JAPPROD87" localSheetId="18">#REF!</definedName>
    <definedName name="JAPPROD87" localSheetId="25">#REF!</definedName>
    <definedName name="JAPPROD87" localSheetId="26">#REF!</definedName>
    <definedName name="JAPPROD87" localSheetId="27">#REF!</definedName>
    <definedName name="JAPPROD87" localSheetId="16">#REF!</definedName>
    <definedName name="JAPPROD87">#REF!</definedName>
    <definedName name="JAPPROD88" localSheetId="14">#REF!</definedName>
    <definedName name="JAPPROD88" localSheetId="18">#REF!</definedName>
    <definedName name="JAPPROD88" localSheetId="25">#REF!</definedName>
    <definedName name="JAPPROD88" localSheetId="26">#REF!</definedName>
    <definedName name="JAPPROD88" localSheetId="27">#REF!</definedName>
    <definedName name="JAPPROD88" localSheetId="16">#REF!</definedName>
    <definedName name="JAPPROD88">#REF!</definedName>
    <definedName name="JAPTOT87" localSheetId="14">#REF!</definedName>
    <definedName name="JAPTOT87" localSheetId="18">#REF!</definedName>
    <definedName name="JAPTOT87" localSheetId="25">#REF!</definedName>
    <definedName name="JAPTOT87" localSheetId="26">#REF!</definedName>
    <definedName name="JAPTOT87" localSheetId="27">#REF!</definedName>
    <definedName name="JAPTOT87" localSheetId="16">#REF!</definedName>
    <definedName name="JAPTOT87">#REF!</definedName>
    <definedName name="JAPTOT88" localSheetId="14">#REF!</definedName>
    <definedName name="JAPTOT88" localSheetId="18">#REF!</definedName>
    <definedName name="JAPTOT88" localSheetId="25">#REF!</definedName>
    <definedName name="JAPTOT88" localSheetId="26">#REF!</definedName>
    <definedName name="JAPTOT88" localSheetId="27">#REF!</definedName>
    <definedName name="JAPTOT88" localSheetId="16">#REF!</definedName>
    <definedName name="JAPTOT88">#REF!</definedName>
    <definedName name="JJ" localSheetId="14">#REF!</definedName>
    <definedName name="JJ" localSheetId="18">#REF!</definedName>
    <definedName name="JJ" localSheetId="25">#REF!</definedName>
    <definedName name="JJ" localSheetId="26">#REF!</definedName>
    <definedName name="JJ" localSheetId="27">#REF!</definedName>
    <definedName name="JJ" localSheetId="16">#REF!</definedName>
    <definedName name="JJ">#REF!</definedName>
    <definedName name="jjj" localSheetId="32" hidden="1">'[45]Fax a enviar'!#REF!</definedName>
    <definedName name="jjj" localSheetId="14" hidden="1">'[45]Fax a enviar'!#REF!</definedName>
    <definedName name="jjj" localSheetId="15" hidden="1">'[45]Fax a enviar'!#REF!</definedName>
    <definedName name="jjj" localSheetId="17" hidden="1">'[45]Fax a enviar'!#REF!</definedName>
    <definedName name="jjj" localSheetId="25" hidden="1">'[45]Fax a enviar'!#REF!</definedName>
    <definedName name="jjj" localSheetId="26" hidden="1">'[46]Fax a enviar'!#REF!</definedName>
    <definedName name="jjj" localSheetId="27" hidden="1">'[46]Fax a enviar'!#REF!</definedName>
    <definedName name="jjj" localSheetId="16" hidden="1">'[45]Fax a enviar'!#REF!</definedName>
    <definedName name="jjj" hidden="1">'[45]Fax a enviar'!#REF!</definedName>
    <definedName name="jjjj" localSheetId="32" hidden="1">{"Tab1",#N/A,FALSE,"P";"Tab2",#N/A,FALSE,"P"}</definedName>
    <definedName name="jjjj" localSheetId="14" hidden="1">{"Tab1",#N/A,FALSE,"P";"Tab2",#N/A,FALSE,"P"}</definedName>
    <definedName name="jjjj" localSheetId="15" hidden="1">{"Tab1",#N/A,FALSE,"P";"Tab2",#N/A,FALSE,"P"}</definedName>
    <definedName name="jjjj" localSheetId="17" hidden="1">{"Tab1",#N/A,FALSE,"P";"Tab2",#N/A,FALSE,"P"}</definedName>
    <definedName name="jjjj" localSheetId="18" hidden="1">{"Tab1",#N/A,FALSE,"P";"Tab2",#N/A,FALSE,"P"}</definedName>
    <definedName name="jjjj" localSheetId="25" hidden="1">{"Tab1",#N/A,FALSE,"P";"Tab2",#N/A,FALSE,"P"}</definedName>
    <definedName name="jjjj" localSheetId="26" hidden="1">{"Tab1",#N/A,FALSE,"P";"Tab2",#N/A,FALSE,"P"}</definedName>
    <definedName name="jjjj" localSheetId="27" hidden="1">{"Tab1",#N/A,FALSE,"P";"Tab2",#N/A,FALSE,"P"}</definedName>
    <definedName name="jjjj" localSheetId="28" hidden="1">{"Tab1",#N/A,FALSE,"P";"Tab2",#N/A,FALSE,"P"}</definedName>
    <definedName name="jjjj" localSheetId="16" hidden="1">{"Tab1",#N/A,FALSE,"P";"Tab2",#N/A,FALSE,"P"}</definedName>
    <definedName name="jjjj" localSheetId="21" hidden="1">{"Tab1",#N/A,FALSE,"P";"Tab2",#N/A,FALSE,"P"}</definedName>
    <definedName name="jjjj" hidden="1">{"Tab1",#N/A,FALSE,"P";"Tab2",#N/A,FALSE,"P"}</definedName>
    <definedName name="jjjjjj" hidden="1">'[72]J(Priv.Cap)'!#REF!</definedName>
    <definedName name="JJJJJJJJJJ" localSheetId="32" hidden="1">#REF!</definedName>
    <definedName name="JJJJJJJJJJ" localSheetId="14" hidden="1">#REF!</definedName>
    <definedName name="JJJJJJJJJJ" localSheetId="15" hidden="1">#REF!</definedName>
    <definedName name="JJJJJJJJJJ" localSheetId="17" hidden="1">#REF!</definedName>
    <definedName name="JJJJJJJJJJ" localSheetId="18" hidden="1">#REF!</definedName>
    <definedName name="JJJJJJJJJJ" localSheetId="25" hidden="1">#REF!</definedName>
    <definedName name="JJJJJJJJJJ" localSheetId="26" hidden="1">#REF!</definedName>
    <definedName name="JJJJJJJJJJ" localSheetId="27" hidden="1">#REF!</definedName>
    <definedName name="JJJJJJJJJJ" localSheetId="16" hidden="1">#REF!</definedName>
    <definedName name="JJJJJJJJJJ" hidden="1">#REF!</definedName>
    <definedName name="jjjjjjjjjjjjjjjjjj" localSheetId="32" hidden="1">{"Tab1",#N/A,FALSE,"P";"Tab2",#N/A,FALSE,"P"}</definedName>
    <definedName name="jjjjjjjjjjjjjjjjjj" localSheetId="14" hidden="1">{"Tab1",#N/A,FALSE,"P";"Tab2",#N/A,FALSE,"P"}</definedName>
    <definedName name="jjjjjjjjjjjjjjjjjj" localSheetId="15" hidden="1">{"Tab1",#N/A,FALSE,"P";"Tab2",#N/A,FALSE,"P"}</definedName>
    <definedName name="jjjjjjjjjjjjjjjjjj" localSheetId="17" hidden="1">{"Tab1",#N/A,FALSE,"P";"Tab2",#N/A,FALSE,"P"}</definedName>
    <definedName name="jjjjjjjjjjjjjjjjjj" localSheetId="18" hidden="1">{"Tab1",#N/A,FALSE,"P";"Tab2",#N/A,FALSE,"P"}</definedName>
    <definedName name="jjjjjjjjjjjjjjjjjj" localSheetId="25" hidden="1">{"Tab1",#N/A,FALSE,"P";"Tab2",#N/A,FALSE,"P"}</definedName>
    <definedName name="jjjjjjjjjjjjjjjjjj" localSheetId="26" hidden="1">{"Tab1",#N/A,FALSE,"P";"Tab2",#N/A,FALSE,"P"}</definedName>
    <definedName name="jjjjjjjjjjjjjjjjjj" localSheetId="27" hidden="1">{"Tab1",#N/A,FALSE,"P";"Tab2",#N/A,FALSE,"P"}</definedName>
    <definedName name="jjjjjjjjjjjjjjjjjj" localSheetId="28" hidden="1">{"Tab1",#N/A,FALSE,"P";"Tab2",#N/A,FALSE,"P"}</definedName>
    <definedName name="jjjjjjjjjjjjjjjjjj" localSheetId="16" hidden="1">{"Tab1",#N/A,FALSE,"P";"Tab2",#N/A,FALSE,"P"}</definedName>
    <definedName name="jjjjjjjjjjjjjjjjjj" localSheetId="21" hidden="1">{"Tab1",#N/A,FALSE,"P";"Tab2",#N/A,FALSE,"P"}</definedName>
    <definedName name="jjjjjjjjjjjjjjjjjj" hidden="1">{"Tab1",#N/A,FALSE,"P";"Tab2",#N/A,FALSE,"P"}</definedName>
    <definedName name="jkk" localSheetId="32" hidden="1">{#N/A,#N/A,FALSE,"NFPS GDP"}</definedName>
    <definedName name="jkk" localSheetId="14" hidden="1">{#N/A,#N/A,FALSE,"NFPS GDP"}</definedName>
    <definedName name="jkk" localSheetId="15" hidden="1">{#N/A,#N/A,FALSE,"NFPS GDP"}</definedName>
    <definedName name="jkk" localSheetId="17" hidden="1">{#N/A,#N/A,FALSE,"NFPS GDP"}</definedName>
    <definedName name="jkk" localSheetId="18" hidden="1">{#N/A,#N/A,FALSE,"NFPS GDP"}</definedName>
    <definedName name="jkk" localSheetId="25" hidden="1">{#N/A,#N/A,FALSE,"NFPS GDP"}</definedName>
    <definedName name="jkk" localSheetId="26" hidden="1">{#N/A,#N/A,FALSE,"NFPS GDP"}</definedName>
    <definedName name="jkk" localSheetId="27" hidden="1">{#N/A,#N/A,FALSE,"NFPS GDP"}</definedName>
    <definedName name="jkk" localSheetId="28" hidden="1">{#N/A,#N/A,FALSE,"NFPS GDP"}</definedName>
    <definedName name="jkk" localSheetId="16" hidden="1">{#N/A,#N/A,FALSE,"NFPS GDP"}</definedName>
    <definedName name="jkk" localSheetId="21" hidden="1">{#N/A,#N/A,FALSE,"NFPS GDP"}</definedName>
    <definedName name="jkk" hidden="1">{#N/A,#N/A,FALSE,"NFPS GDP"}</definedName>
    <definedName name="JPY" localSheetId="32">#REF!</definedName>
    <definedName name="JPY" localSheetId="14">#REF!</definedName>
    <definedName name="JPY" localSheetId="15">#REF!</definedName>
    <definedName name="JPY" localSheetId="17">#REF!</definedName>
    <definedName name="JPY" localSheetId="18">#REF!</definedName>
    <definedName name="JPY" localSheetId="25">#REF!</definedName>
    <definedName name="JPY" localSheetId="26">#REF!</definedName>
    <definedName name="JPY" localSheetId="27">#REF!</definedName>
    <definedName name="JPY" localSheetId="16">#REF!</definedName>
    <definedName name="JPY">#REF!</definedName>
    <definedName name="jui" localSheetId="32" hidden="1">{"Riqfin97",#N/A,FALSE,"Tran";"Riqfinpro",#N/A,FALSE,"Tran"}</definedName>
    <definedName name="jui" localSheetId="14" hidden="1">{"Riqfin97",#N/A,FALSE,"Tran";"Riqfinpro",#N/A,FALSE,"Tran"}</definedName>
    <definedName name="jui" localSheetId="15" hidden="1">{"Riqfin97",#N/A,FALSE,"Tran";"Riqfinpro",#N/A,FALSE,"Tran"}</definedName>
    <definedName name="jui" localSheetId="17" hidden="1">{"Riqfin97",#N/A,FALSE,"Tran";"Riqfinpro",#N/A,FALSE,"Tran"}</definedName>
    <definedName name="jui" localSheetId="18" hidden="1">{"Riqfin97",#N/A,FALSE,"Tran";"Riqfinpro",#N/A,FALSE,"Tran"}</definedName>
    <definedName name="jui" localSheetId="25" hidden="1">{"Riqfin97",#N/A,FALSE,"Tran";"Riqfinpro",#N/A,FALSE,"Tran"}</definedName>
    <definedName name="jui" localSheetId="26" hidden="1">{"Riqfin97",#N/A,FALSE,"Tran";"Riqfinpro",#N/A,FALSE,"Tran"}</definedName>
    <definedName name="jui" localSheetId="27" hidden="1">{"Riqfin97",#N/A,FALSE,"Tran";"Riqfinpro",#N/A,FALSE,"Tran"}</definedName>
    <definedName name="jui" localSheetId="28" hidden="1">{"Riqfin97",#N/A,FALSE,"Tran";"Riqfinpro",#N/A,FALSE,"Tran"}</definedName>
    <definedName name="jui" localSheetId="16" hidden="1">{"Riqfin97",#N/A,FALSE,"Tran";"Riqfinpro",#N/A,FALSE,"Tran"}</definedName>
    <definedName name="jui" localSheetId="21" hidden="1">{"Riqfin97",#N/A,FALSE,"Tran";"Riqfinpro",#N/A,FALSE,"Tran"}</definedName>
    <definedName name="jui" hidden="1">{"Riqfin97",#N/A,FALSE,"Tran";"Riqfinpro",#N/A,FALSE,"Tran"}</definedName>
    <definedName name="jutjugyj" localSheetId="32" hidden="1">#REF!</definedName>
    <definedName name="jutjugyj" localSheetId="14" hidden="1">#REF!</definedName>
    <definedName name="jutjugyj" localSheetId="15" hidden="1">#REF!</definedName>
    <definedName name="jutjugyj" localSheetId="17" hidden="1">#REF!</definedName>
    <definedName name="jutjugyj" localSheetId="18" hidden="1">#REF!</definedName>
    <definedName name="jutjugyj" localSheetId="25" hidden="1">#REF!</definedName>
    <definedName name="jutjugyj" localSheetId="26" hidden="1">#REF!</definedName>
    <definedName name="jutjugyj" localSheetId="27" hidden="1">#REF!</definedName>
    <definedName name="jutjugyj" localSheetId="16" hidden="1">#REF!</definedName>
    <definedName name="jutjugyj" hidden="1">#REF!</definedName>
    <definedName name="juy" localSheetId="32" hidden="1">{"Tab1",#N/A,FALSE,"P";"Tab2",#N/A,FALSE,"P"}</definedName>
    <definedName name="juy" localSheetId="14" hidden="1">{"Tab1",#N/A,FALSE,"P";"Tab2",#N/A,FALSE,"P"}</definedName>
    <definedName name="juy" localSheetId="15" hidden="1">{"Tab1",#N/A,FALSE,"P";"Tab2",#N/A,FALSE,"P"}</definedName>
    <definedName name="juy" localSheetId="17" hidden="1">{"Tab1",#N/A,FALSE,"P";"Tab2",#N/A,FALSE,"P"}</definedName>
    <definedName name="juy" localSheetId="18" hidden="1">{"Tab1",#N/A,FALSE,"P";"Tab2",#N/A,FALSE,"P"}</definedName>
    <definedName name="juy" localSheetId="25" hidden="1">{"Tab1",#N/A,FALSE,"P";"Tab2",#N/A,FALSE,"P"}</definedName>
    <definedName name="juy" localSheetId="26" hidden="1">{"Tab1",#N/A,FALSE,"P";"Tab2",#N/A,FALSE,"P"}</definedName>
    <definedName name="juy" localSheetId="27" hidden="1">{"Tab1",#N/A,FALSE,"P";"Tab2",#N/A,FALSE,"P"}</definedName>
    <definedName name="juy" localSheetId="28" hidden="1">{"Tab1",#N/A,FALSE,"P";"Tab2",#N/A,FALSE,"P"}</definedName>
    <definedName name="juy" localSheetId="16" hidden="1">{"Tab1",#N/A,FALSE,"P";"Tab2",#N/A,FALSE,"P"}</definedName>
    <definedName name="juy" localSheetId="21" hidden="1">{"Tab1",#N/A,FALSE,"P";"Tab2",#N/A,FALSE,"P"}</definedName>
    <definedName name="juy" hidden="1">{"Tab1",#N/A,FALSE,"P";"Tab2",#N/A,FALSE,"P"}</definedName>
    <definedName name="k" localSheetId="32" hidden="1">{"Main Economic Indicators",#N/A,FALSE,"C"}</definedName>
    <definedName name="k" localSheetId="14" hidden="1">{"Main Economic Indicators",#N/A,FALSE,"C"}</definedName>
    <definedName name="k" localSheetId="15" hidden="1">{"Main Economic Indicators",#N/A,FALSE,"C"}</definedName>
    <definedName name="k" localSheetId="17" hidden="1">{"Main Economic Indicators",#N/A,FALSE,"C"}</definedName>
    <definedName name="k" localSheetId="18" hidden="1">{"Main Economic Indicators",#N/A,FALSE,"C"}</definedName>
    <definedName name="k" localSheetId="25" hidden="1">{"Main Economic Indicators",#N/A,FALSE,"C"}</definedName>
    <definedName name="k" localSheetId="26" hidden="1">{"Main Economic Indicators",#N/A,FALSE,"C"}</definedName>
    <definedName name="k" localSheetId="27" hidden="1">{"Main Economic Indicators",#N/A,FALSE,"C"}</definedName>
    <definedName name="k" localSheetId="28" hidden="1">{"Main Economic Indicators",#N/A,FALSE,"C"}</definedName>
    <definedName name="k" localSheetId="16" hidden="1">{"Main Economic Indicators",#N/A,FALSE,"C"}</definedName>
    <definedName name="k" localSheetId="21" hidden="1">{"Main Economic Indicators",#N/A,FALSE,"C"}</definedName>
    <definedName name="k" hidden="1">{"Main Economic Indicators",#N/A,FALSE,"C"}</definedName>
    <definedName name="KD" localSheetId="32">#REF!</definedName>
    <definedName name="KD" localSheetId="14">#REF!</definedName>
    <definedName name="KD" localSheetId="15">#REF!</definedName>
    <definedName name="KD" localSheetId="17">#REF!</definedName>
    <definedName name="KD" localSheetId="18">#REF!</definedName>
    <definedName name="KD" localSheetId="25">#REF!</definedName>
    <definedName name="KD" localSheetId="26">#REF!</definedName>
    <definedName name="KD" localSheetId="27">#REF!</definedName>
    <definedName name="KD" localSheetId="16">#REF!</definedName>
    <definedName name="KD">#REF!</definedName>
    <definedName name="KD1A" localSheetId="32">#REF!</definedName>
    <definedName name="KD1A" localSheetId="14">#REF!</definedName>
    <definedName name="KD1A" localSheetId="17">#REF!</definedName>
    <definedName name="KD1A" localSheetId="18">#REF!</definedName>
    <definedName name="KD1A" localSheetId="25">#REF!</definedName>
    <definedName name="KD1A" localSheetId="26">#REF!</definedName>
    <definedName name="KD1A" localSheetId="27">#REF!</definedName>
    <definedName name="KD1A" localSheetId="16">#REF!</definedName>
    <definedName name="KD1A">#REF!</definedName>
    <definedName name="khkh" localSheetId="32" hidden="1">'[56]Fax a enviar'!#REF!</definedName>
    <definedName name="khkh" localSheetId="14" hidden="1">'[56]Fax a enviar'!#REF!</definedName>
    <definedName name="khkh" localSheetId="17" hidden="1">'[56]Fax a enviar'!#REF!</definedName>
    <definedName name="khkh" localSheetId="25" hidden="1">'[56]Fax a enviar'!#REF!</definedName>
    <definedName name="khkh" localSheetId="26" hidden="1">'[56]Fax a enviar'!#REF!</definedName>
    <definedName name="khkh" localSheetId="27" hidden="1">'[56]Fax a enviar'!#REF!</definedName>
    <definedName name="khkh" hidden="1">'[56]Fax a enviar'!#REF!</definedName>
    <definedName name="kiiiiii" localSheetId="32" hidden="1">#REF!</definedName>
    <definedName name="kiiiiii" localSheetId="14" hidden="1">#REF!</definedName>
    <definedName name="kiiiiii" localSheetId="15" hidden="1">#REF!</definedName>
    <definedName name="kiiiiii" localSheetId="17" hidden="1">#REF!</definedName>
    <definedName name="kiiiiii" localSheetId="18" hidden="1">#REF!</definedName>
    <definedName name="kiiiiii" localSheetId="25" hidden="1">#REF!</definedName>
    <definedName name="kiiiiii" localSheetId="26" hidden="1">#REF!</definedName>
    <definedName name="kiiiiii" localSheetId="27" hidden="1">#REF!</definedName>
    <definedName name="kiiiiii" localSheetId="16" hidden="1">#REF!</definedName>
    <definedName name="kiiiiii" hidden="1">#REF!</definedName>
    <definedName name="kim" localSheetId="32">#REF!</definedName>
    <definedName name="kim" localSheetId="14">#REF!</definedName>
    <definedName name="kim" localSheetId="17">#REF!</definedName>
    <definedName name="kim" localSheetId="18">#REF!</definedName>
    <definedName name="kim" localSheetId="25">#REF!</definedName>
    <definedName name="kim" localSheetId="26">#REF!</definedName>
    <definedName name="kim" localSheetId="27">#REF!</definedName>
    <definedName name="kim" localSheetId="16">#REF!</definedName>
    <definedName name="kim">#REF!</definedName>
    <definedName name="kio" localSheetId="32" hidden="1">{"Tab1",#N/A,FALSE,"P";"Tab2",#N/A,FALSE,"P"}</definedName>
    <definedName name="kio" localSheetId="14" hidden="1">{"Tab1",#N/A,FALSE,"P";"Tab2",#N/A,FALSE,"P"}</definedName>
    <definedName name="kio" localSheetId="15" hidden="1">{"Tab1",#N/A,FALSE,"P";"Tab2",#N/A,FALSE,"P"}</definedName>
    <definedName name="kio" localSheetId="17" hidden="1">{"Tab1",#N/A,FALSE,"P";"Tab2",#N/A,FALSE,"P"}</definedName>
    <definedName name="kio" localSheetId="18" hidden="1">{"Tab1",#N/A,FALSE,"P";"Tab2",#N/A,FALSE,"P"}</definedName>
    <definedName name="kio" localSheetId="25" hidden="1">{"Tab1",#N/A,FALSE,"P";"Tab2",#N/A,FALSE,"P"}</definedName>
    <definedName name="kio" localSheetId="26" hidden="1">{"Tab1",#N/A,FALSE,"P";"Tab2",#N/A,FALSE,"P"}</definedName>
    <definedName name="kio" localSheetId="27" hidden="1">{"Tab1",#N/A,FALSE,"P";"Tab2",#N/A,FALSE,"P"}</definedName>
    <definedName name="kio" localSheetId="28" hidden="1">{"Tab1",#N/A,FALSE,"P";"Tab2",#N/A,FALSE,"P"}</definedName>
    <definedName name="kio" localSheetId="16" hidden="1">{"Tab1",#N/A,FALSE,"P";"Tab2",#N/A,FALSE,"P"}</definedName>
    <definedName name="kio" localSheetId="21" hidden="1">{"Tab1",#N/A,FALSE,"P";"Tab2",#N/A,FALSE,"P"}</definedName>
    <definedName name="kio" hidden="1">{"Tab1",#N/A,FALSE,"P";"Tab2",#N/A,FALSE,"P"}</definedName>
    <definedName name="kiu" localSheetId="32" hidden="1">{"Riqfin97",#N/A,FALSE,"Tran";"Riqfinpro",#N/A,FALSE,"Tran"}</definedName>
    <definedName name="kiu" localSheetId="14" hidden="1">{"Riqfin97",#N/A,FALSE,"Tran";"Riqfinpro",#N/A,FALSE,"Tran"}</definedName>
    <definedName name="kiu" localSheetId="15" hidden="1">{"Riqfin97",#N/A,FALSE,"Tran";"Riqfinpro",#N/A,FALSE,"Tran"}</definedName>
    <definedName name="kiu" localSheetId="17" hidden="1">{"Riqfin97",#N/A,FALSE,"Tran";"Riqfinpro",#N/A,FALSE,"Tran"}</definedName>
    <definedName name="kiu" localSheetId="18" hidden="1">{"Riqfin97",#N/A,FALSE,"Tran";"Riqfinpro",#N/A,FALSE,"Tran"}</definedName>
    <definedName name="kiu" localSheetId="25" hidden="1">{"Riqfin97",#N/A,FALSE,"Tran";"Riqfinpro",#N/A,FALSE,"Tran"}</definedName>
    <definedName name="kiu" localSheetId="26" hidden="1">{"Riqfin97",#N/A,FALSE,"Tran";"Riqfinpro",#N/A,FALSE,"Tran"}</definedName>
    <definedName name="kiu" localSheetId="27" hidden="1">{"Riqfin97",#N/A,FALSE,"Tran";"Riqfinpro",#N/A,FALSE,"Tran"}</definedName>
    <definedName name="kiu" localSheetId="28" hidden="1">{"Riqfin97",#N/A,FALSE,"Tran";"Riqfinpro",#N/A,FALSE,"Tran"}</definedName>
    <definedName name="kiu" localSheetId="16" hidden="1">{"Riqfin97",#N/A,FALSE,"Tran";"Riqfinpro",#N/A,FALSE,"Tran"}</definedName>
    <definedName name="kiu" localSheetId="21" hidden="1">{"Riqfin97",#N/A,FALSE,"Tran";"Riqfinpro",#N/A,FALSE,"Tran"}</definedName>
    <definedName name="kiu" hidden="1">{"Riqfin97",#N/A,FALSE,"Tran";"Riqfinpro",#N/A,FALSE,"Tran"}</definedName>
    <definedName name="kjkj" hidden="1">'[56]Fax a enviar'!#REF!</definedName>
    <definedName name="kk" localSheetId="32" hidden="1">{"Tab1",#N/A,FALSE,"P";"Tab2",#N/A,FALSE,"P"}</definedName>
    <definedName name="kk" localSheetId="14" hidden="1">{"Tab1",#N/A,FALSE,"P";"Tab2",#N/A,FALSE,"P"}</definedName>
    <definedName name="kk" localSheetId="15" hidden="1">{"Tab1",#N/A,FALSE,"P";"Tab2",#N/A,FALSE,"P"}</definedName>
    <definedName name="kk" localSheetId="17" hidden="1">{"Tab1",#N/A,FALSE,"P";"Tab2",#N/A,FALSE,"P"}</definedName>
    <definedName name="kk" localSheetId="18" hidden="1">{"Tab1",#N/A,FALSE,"P";"Tab2",#N/A,FALSE,"P"}</definedName>
    <definedName name="kk" localSheetId="25" hidden="1">{"Tab1",#N/A,FALSE,"P";"Tab2",#N/A,FALSE,"P"}</definedName>
    <definedName name="kk" localSheetId="26" hidden="1">{"Tab1",#N/A,FALSE,"P";"Tab2",#N/A,FALSE,"P"}</definedName>
    <definedName name="kk" localSheetId="27" hidden="1">{"Tab1",#N/A,FALSE,"P";"Tab2",#N/A,FALSE,"P"}</definedName>
    <definedName name="kk" localSheetId="28" hidden="1">{"Tab1",#N/A,FALSE,"P";"Tab2",#N/A,FALSE,"P"}</definedName>
    <definedName name="kk" localSheetId="16" hidden="1">{"Tab1",#N/A,FALSE,"P";"Tab2",#N/A,FALSE,"P"}</definedName>
    <definedName name="kk" localSheetId="21" hidden="1">{"Tab1",#N/A,FALSE,"P";"Tab2",#N/A,FALSE,"P"}</definedName>
    <definedName name="kk" hidden="1">{"Tab1",#N/A,FALSE,"P";"Tab2",#N/A,FALSE,"P"}</definedName>
    <definedName name="kkk" localSheetId="32" hidden="1">{"Tab1",#N/A,FALSE,"P";"Tab2",#N/A,FALSE,"P"}</definedName>
    <definedName name="kkk" localSheetId="14" hidden="1">{"Tab1",#N/A,FALSE,"P";"Tab2",#N/A,FALSE,"P"}</definedName>
    <definedName name="kkk" localSheetId="15" hidden="1">{"Tab1",#N/A,FALSE,"P";"Tab2",#N/A,FALSE,"P"}</definedName>
    <definedName name="kkk" localSheetId="17" hidden="1">{"Tab1",#N/A,FALSE,"P";"Tab2",#N/A,FALSE,"P"}</definedName>
    <definedName name="kkk" localSheetId="18" hidden="1">{"Tab1",#N/A,FALSE,"P";"Tab2",#N/A,FALSE,"P"}</definedName>
    <definedName name="kkk" localSheetId="25" hidden="1">{"Tab1",#N/A,FALSE,"P";"Tab2",#N/A,FALSE,"P"}</definedName>
    <definedName name="kkk" localSheetId="26" hidden="1">{"Tab1",#N/A,FALSE,"P";"Tab2",#N/A,FALSE,"P"}</definedName>
    <definedName name="kkk" localSheetId="27" hidden="1">{"Tab1",#N/A,FALSE,"P";"Tab2",#N/A,FALSE,"P"}</definedName>
    <definedName name="kkk" localSheetId="28" hidden="1">{"Tab1",#N/A,FALSE,"P";"Tab2",#N/A,FALSE,"P"}</definedName>
    <definedName name="kkk" localSheetId="16" hidden="1">{"Tab1",#N/A,FALSE,"P";"Tab2",#N/A,FALSE,"P"}</definedName>
    <definedName name="kkk" localSheetId="21" hidden="1">{"Tab1",#N/A,FALSE,"P";"Tab2",#N/A,FALSE,"P"}</definedName>
    <definedName name="kkk" hidden="1">{"Tab1",#N/A,FALSE,"P";"Tab2",#N/A,FALSE,"P"}</definedName>
    <definedName name="kkkk" hidden="1">[79]M!#REF!</definedName>
    <definedName name="kkkkk" hidden="1">'[80]J(Priv.Cap)'!#REF!</definedName>
    <definedName name="kkkkkkkk" localSheetId="32" hidden="1">{"Riqfin97",#N/A,FALSE,"Tran";"Riqfinpro",#N/A,FALSE,"Tran"}</definedName>
    <definedName name="kkkkkkkk" localSheetId="14" hidden="1">{"Riqfin97",#N/A,FALSE,"Tran";"Riqfinpro",#N/A,FALSE,"Tran"}</definedName>
    <definedName name="kkkkkkkk" localSheetId="15" hidden="1">{"Riqfin97",#N/A,FALSE,"Tran";"Riqfinpro",#N/A,FALSE,"Tran"}</definedName>
    <definedName name="kkkkkkkk" localSheetId="17" hidden="1">{"Riqfin97",#N/A,FALSE,"Tran";"Riqfinpro",#N/A,FALSE,"Tran"}</definedName>
    <definedName name="kkkkkkkk" localSheetId="18" hidden="1">{"Riqfin97",#N/A,FALSE,"Tran";"Riqfinpro",#N/A,FALSE,"Tran"}</definedName>
    <definedName name="kkkkkkkk" localSheetId="25" hidden="1">{"Riqfin97",#N/A,FALSE,"Tran";"Riqfinpro",#N/A,FALSE,"Tran"}</definedName>
    <definedName name="kkkkkkkk" localSheetId="26" hidden="1">{"Riqfin97",#N/A,FALSE,"Tran";"Riqfinpro",#N/A,FALSE,"Tran"}</definedName>
    <definedName name="kkkkkkkk" localSheetId="27" hidden="1">{"Riqfin97",#N/A,FALSE,"Tran";"Riqfinpro",#N/A,FALSE,"Tran"}</definedName>
    <definedName name="kkkkkkkk" localSheetId="28" hidden="1">{"Riqfin97",#N/A,FALSE,"Tran";"Riqfinpro",#N/A,FALSE,"Tran"}</definedName>
    <definedName name="kkkkkkkk" localSheetId="16" hidden="1">{"Riqfin97",#N/A,FALSE,"Tran";"Riqfinpro",#N/A,FALSE,"Tran"}</definedName>
    <definedName name="kkkkkkkk" localSheetId="21" hidden="1">{"Riqfin97",#N/A,FALSE,"Tran";"Riqfinpro",#N/A,FALSE,"Tran"}</definedName>
    <definedName name="kkkkkkkk" hidden="1">{"Riqfin97",#N/A,FALSE,"Tran";"Riqfinpro",#N/A,FALSE,"Tran"}</definedName>
    <definedName name="kykiyu" hidden="1">'[56]Fax a enviar'!#REF!</definedName>
    <definedName name="LastOpenedWorkSheet" localSheetId="32">#REF!</definedName>
    <definedName name="LastOpenedWorkSheet" localSheetId="14">#REF!</definedName>
    <definedName name="LastOpenedWorkSheet" localSheetId="15">#REF!</definedName>
    <definedName name="LastOpenedWorkSheet" localSheetId="17">#REF!</definedName>
    <definedName name="LastOpenedWorkSheet" localSheetId="18">#REF!</definedName>
    <definedName name="LastOpenedWorkSheet" localSheetId="25">#REF!</definedName>
    <definedName name="LastOpenedWorkSheet" localSheetId="26">#REF!</definedName>
    <definedName name="LastOpenedWorkSheet" localSheetId="27">#REF!</definedName>
    <definedName name="LastOpenedWorkSheet" localSheetId="16">#REF!</definedName>
    <definedName name="LastOpenedWorkSheet">#REF!</definedName>
    <definedName name="LastRefreshed" localSheetId="32">#REF!</definedName>
    <definedName name="LastRefreshed" localSheetId="14">#REF!</definedName>
    <definedName name="LastRefreshed" localSheetId="17">#REF!</definedName>
    <definedName name="LastRefreshed" localSheetId="18">#REF!</definedName>
    <definedName name="LastRefreshed" localSheetId="25">#REF!</definedName>
    <definedName name="LastRefreshed" localSheetId="26">#REF!</definedName>
    <definedName name="LastRefreshed" localSheetId="27">#REF!</definedName>
    <definedName name="LastRefreshed" localSheetId="16">#REF!</definedName>
    <definedName name="LastRefreshed">#REF!</definedName>
    <definedName name="LD" localSheetId="32">#REF!</definedName>
    <definedName name="LD" localSheetId="14">#REF!</definedName>
    <definedName name="LD" localSheetId="17">#REF!</definedName>
    <definedName name="LD" localSheetId="18">#REF!</definedName>
    <definedName name="LD" localSheetId="25">#REF!</definedName>
    <definedName name="LD" localSheetId="26">#REF!</definedName>
    <definedName name="LD" localSheetId="27">#REF!</definedName>
    <definedName name="LD" localSheetId="16">#REF!</definedName>
    <definedName name="LD">#REF!</definedName>
    <definedName name="LD1A" localSheetId="14">#REF!</definedName>
    <definedName name="LD1A" localSheetId="18">#REF!</definedName>
    <definedName name="LD1A" localSheetId="25">#REF!</definedName>
    <definedName name="LD1A" localSheetId="26">#REF!</definedName>
    <definedName name="LD1A" localSheetId="27">#REF!</definedName>
    <definedName name="LD1A" localSheetId="16">#REF!</definedName>
    <definedName name="LD1A">#REF!</definedName>
    <definedName name="LE" localSheetId="14">#REF!</definedName>
    <definedName name="LE" localSheetId="18">#REF!</definedName>
    <definedName name="LE" localSheetId="25">#REF!</definedName>
    <definedName name="LE" localSheetId="26">#REF!</definedName>
    <definedName name="LE" localSheetId="27">#REF!</definedName>
    <definedName name="LE" localSheetId="16">#REF!</definedName>
    <definedName name="LE">#REF!</definedName>
    <definedName name="LE1A" localSheetId="14">#REF!</definedName>
    <definedName name="LE1A" localSheetId="18">#REF!</definedName>
    <definedName name="LE1A" localSheetId="25">#REF!</definedName>
    <definedName name="LE1A" localSheetId="26">#REF!</definedName>
    <definedName name="LE1A" localSheetId="27">#REF!</definedName>
    <definedName name="LE1A" localSheetId="16">#REF!</definedName>
    <definedName name="LE1A">#REF!</definedName>
    <definedName name="LEAP" localSheetId="14">#REF!</definedName>
    <definedName name="LEAP" localSheetId="18">#REF!</definedName>
    <definedName name="LEAP" localSheetId="25">#REF!</definedName>
    <definedName name="LEAP" localSheetId="26">#REF!</definedName>
    <definedName name="LEAP" localSheetId="27">#REF!</definedName>
    <definedName name="LEAP" localSheetId="16">#REF!</definedName>
    <definedName name="LEAP">#REF!</definedName>
    <definedName name="LGTNONO1" localSheetId="14">[47]nonopec!#REF!</definedName>
    <definedName name="LGTNONO1">[47]nonopec!#REF!</definedName>
    <definedName name="LGTNONO2" localSheetId="14">[47]nonopec!#REF!</definedName>
    <definedName name="LGTNONO2">[47]nonopec!#REF!</definedName>
    <definedName name="LGTNONOPEC">[47]nonopec!#REF!</definedName>
    <definedName name="LGTNSUMM">[47]nonopec!#REF!</definedName>
    <definedName name="LGTOECD">[47]nonopec!#REF!</definedName>
    <definedName name="LGTOPEC">[47]nonopec!#REF!</definedName>
    <definedName name="LGTPCNT">[47]nonopec!#REF!</definedName>
    <definedName name="LINES" localSheetId="14">#REF!</definedName>
    <definedName name="LINES" localSheetId="15">#REF!</definedName>
    <definedName name="LINES" localSheetId="17">#REF!</definedName>
    <definedName name="LINES" localSheetId="16">#REF!</definedName>
    <definedName name="LINES">#REF!</definedName>
    <definedName name="LIT" localSheetId="32">#REF!</definedName>
    <definedName name="LIT" localSheetId="14">#REF!</definedName>
    <definedName name="LIT" localSheetId="15">#REF!</definedName>
    <definedName name="LIT" localSheetId="17">#REF!</definedName>
    <definedName name="LIT" localSheetId="18">#REF!</definedName>
    <definedName name="LIT" localSheetId="25">#REF!</definedName>
    <definedName name="LIT" localSheetId="26">#REF!</definedName>
    <definedName name="LIT" localSheetId="27">#REF!</definedName>
    <definedName name="LIT" localSheetId="16">#REF!</definedName>
    <definedName name="LIT">#REF!</definedName>
    <definedName name="LITEURO" localSheetId="32">#REF!</definedName>
    <definedName name="LITEURO" localSheetId="14">#REF!</definedName>
    <definedName name="LITEURO" localSheetId="17">#REF!</definedName>
    <definedName name="LITEURO" localSheetId="18">#REF!</definedName>
    <definedName name="LITEURO" localSheetId="25">#REF!</definedName>
    <definedName name="LITEURO" localSheetId="26">#REF!</definedName>
    <definedName name="LITEURO" localSheetId="27">#REF!</definedName>
    <definedName name="LITEURO" localSheetId="16">#REF!</definedName>
    <definedName name="LITEURO">#REF!</definedName>
    <definedName name="ll" localSheetId="32" hidden="1">{"Tab1",#N/A,FALSE,"P";"Tab2",#N/A,FALSE,"P"}</definedName>
    <definedName name="ll" localSheetId="14" hidden="1">{"Tab1",#N/A,FALSE,"P";"Tab2",#N/A,FALSE,"P"}</definedName>
    <definedName name="ll" localSheetId="15" hidden="1">{"Tab1",#N/A,FALSE,"P";"Tab2",#N/A,FALSE,"P"}</definedName>
    <definedName name="ll" localSheetId="17" hidden="1">{"Tab1",#N/A,FALSE,"P";"Tab2",#N/A,FALSE,"P"}</definedName>
    <definedName name="ll" localSheetId="18" hidden="1">{"Tab1",#N/A,FALSE,"P";"Tab2",#N/A,FALSE,"P"}</definedName>
    <definedName name="ll" localSheetId="25" hidden="1">{"Tab1",#N/A,FALSE,"P";"Tab2",#N/A,FALSE,"P"}</definedName>
    <definedName name="ll" localSheetId="26" hidden="1">{"Tab1",#N/A,FALSE,"P";"Tab2",#N/A,FALSE,"P"}</definedName>
    <definedName name="ll" localSheetId="27" hidden="1">{"Tab1",#N/A,FALSE,"P";"Tab2",#N/A,FALSE,"P"}</definedName>
    <definedName name="ll" localSheetId="28" hidden="1">{"Tab1",#N/A,FALSE,"P";"Tab2",#N/A,FALSE,"P"}</definedName>
    <definedName name="ll" localSheetId="16" hidden="1">{"Tab1",#N/A,FALSE,"P";"Tab2",#N/A,FALSE,"P"}</definedName>
    <definedName name="ll" localSheetId="21" hidden="1">{"Tab1",#N/A,FALSE,"P";"Tab2",#N/A,FALSE,"P"}</definedName>
    <definedName name="ll" hidden="1">{"Tab1",#N/A,FALSE,"P";"Tab2",#N/A,FALSE,"P"}</definedName>
    <definedName name="lll" localSheetId="32" hidden="1">{"Riqfin97",#N/A,FALSE,"Tran";"Riqfinpro",#N/A,FALSE,"Tran"}</definedName>
    <definedName name="lll" localSheetId="14" hidden="1">{"Riqfin97",#N/A,FALSE,"Tran";"Riqfinpro",#N/A,FALSE,"Tran"}</definedName>
    <definedName name="lll" localSheetId="15" hidden="1">{"Riqfin97",#N/A,FALSE,"Tran";"Riqfinpro",#N/A,FALSE,"Tran"}</definedName>
    <definedName name="lll" localSheetId="17" hidden="1">{"Riqfin97",#N/A,FALSE,"Tran";"Riqfinpro",#N/A,FALSE,"Tran"}</definedName>
    <definedName name="lll" localSheetId="18" hidden="1">{"Riqfin97",#N/A,FALSE,"Tran";"Riqfinpro",#N/A,FALSE,"Tran"}</definedName>
    <definedName name="lll" localSheetId="25" hidden="1">{"Riqfin97",#N/A,FALSE,"Tran";"Riqfinpro",#N/A,FALSE,"Tran"}</definedName>
    <definedName name="lll" localSheetId="26" hidden="1">{"Riqfin97",#N/A,FALSE,"Tran";"Riqfinpro",#N/A,FALSE,"Tran"}</definedName>
    <definedName name="lll" localSheetId="27" hidden="1">{"Riqfin97",#N/A,FALSE,"Tran";"Riqfinpro",#N/A,FALSE,"Tran"}</definedName>
    <definedName name="lll" localSheetId="28" hidden="1">{"Riqfin97",#N/A,FALSE,"Tran";"Riqfinpro",#N/A,FALSE,"Tran"}</definedName>
    <definedName name="lll" localSheetId="16" hidden="1">{"Riqfin97",#N/A,FALSE,"Tran";"Riqfinpro",#N/A,FALSE,"Tran"}</definedName>
    <definedName name="lll" localSheetId="21" hidden="1">{"Riqfin97",#N/A,FALSE,"Tran";"Riqfinpro",#N/A,FALSE,"Tran"}</definedName>
    <definedName name="lll" hidden="1">{"Riqfin97",#N/A,FALSE,"Tran";"Riqfinpro",#N/A,FALSE,"Tran"}</definedName>
    <definedName name="llll" hidden="1">[81]M!#REF!</definedName>
    <definedName name="lllll" localSheetId="32" hidden="1">{"Tab1",#N/A,FALSE,"P";"Tab2",#N/A,FALSE,"P"}</definedName>
    <definedName name="lllll" localSheetId="14" hidden="1">{"Tab1",#N/A,FALSE,"P";"Tab2",#N/A,FALSE,"P"}</definedName>
    <definedName name="lllll" localSheetId="15" hidden="1">{"Tab1",#N/A,FALSE,"P";"Tab2",#N/A,FALSE,"P"}</definedName>
    <definedName name="lllll" localSheetId="17" hidden="1">{"Tab1",#N/A,FALSE,"P";"Tab2",#N/A,FALSE,"P"}</definedName>
    <definedName name="lllll" localSheetId="18" hidden="1">{"Tab1",#N/A,FALSE,"P";"Tab2",#N/A,FALSE,"P"}</definedName>
    <definedName name="lllll" localSheetId="25" hidden="1">{"Tab1",#N/A,FALSE,"P";"Tab2",#N/A,FALSE,"P"}</definedName>
    <definedName name="lllll" localSheetId="26" hidden="1">{"Tab1",#N/A,FALSE,"P";"Tab2",#N/A,FALSE,"P"}</definedName>
    <definedName name="lllll" localSheetId="27" hidden="1">{"Tab1",#N/A,FALSE,"P";"Tab2",#N/A,FALSE,"P"}</definedName>
    <definedName name="lllll" localSheetId="28" hidden="1">{"Tab1",#N/A,FALSE,"P";"Tab2",#N/A,FALSE,"P"}</definedName>
    <definedName name="lllll" localSheetId="16" hidden="1">{"Tab1",#N/A,FALSE,"P";"Tab2",#N/A,FALSE,"P"}</definedName>
    <definedName name="lllll" localSheetId="21" hidden="1">{"Tab1",#N/A,FALSE,"P";"Tab2",#N/A,FALSE,"P"}</definedName>
    <definedName name="lllll" hidden="1">{"Tab1",#N/A,FALSE,"P";"Tab2",#N/A,FALSE,"P"}</definedName>
    <definedName name="llllll" localSheetId="32" hidden="1">{"Minpmon",#N/A,FALSE,"Monthinput"}</definedName>
    <definedName name="llllll" localSheetId="14" hidden="1">{"Minpmon",#N/A,FALSE,"Monthinput"}</definedName>
    <definedName name="llllll" localSheetId="15" hidden="1">{"Minpmon",#N/A,FALSE,"Monthinput"}</definedName>
    <definedName name="llllll" localSheetId="17" hidden="1">{"Minpmon",#N/A,FALSE,"Monthinput"}</definedName>
    <definedName name="llllll" localSheetId="18" hidden="1">{"Minpmon",#N/A,FALSE,"Monthinput"}</definedName>
    <definedName name="llllll" localSheetId="25" hidden="1">{"Minpmon",#N/A,FALSE,"Monthinput"}</definedName>
    <definedName name="llllll" localSheetId="26" hidden="1">{"Minpmon",#N/A,FALSE,"Monthinput"}</definedName>
    <definedName name="llllll" localSheetId="27" hidden="1">{"Minpmon",#N/A,FALSE,"Monthinput"}</definedName>
    <definedName name="llllll" localSheetId="28" hidden="1">{"Minpmon",#N/A,FALSE,"Monthinput"}</definedName>
    <definedName name="llllll" localSheetId="16" hidden="1">{"Minpmon",#N/A,FALSE,"Monthinput"}</definedName>
    <definedName name="llllll" localSheetId="21" hidden="1">{"Minpmon",#N/A,FALSE,"Monthinput"}</definedName>
    <definedName name="llllll" hidden="1">{"Minpmon",#N/A,FALSE,"Monthinput"}</definedName>
    <definedName name="lllllll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32" hidden="1">{"Minpmon",#N/A,FALSE,"Monthinput"}</definedName>
    <definedName name="lllllllllllllllll" localSheetId="14" hidden="1">{"Minpmon",#N/A,FALSE,"Monthinput"}</definedName>
    <definedName name="lllllllllllllllll" localSheetId="15" hidden="1">{"Minpmon",#N/A,FALSE,"Monthinput"}</definedName>
    <definedName name="lllllllllllllllll" localSheetId="17" hidden="1">{"Minpmon",#N/A,FALSE,"Monthinput"}</definedName>
    <definedName name="lllllllllllllllll" localSheetId="18" hidden="1">{"Minpmon",#N/A,FALSE,"Monthinput"}</definedName>
    <definedName name="lllllllllllllllll" localSheetId="25" hidden="1">{"Minpmon",#N/A,FALSE,"Monthinput"}</definedName>
    <definedName name="lllllllllllllllll" localSheetId="26" hidden="1">{"Minpmon",#N/A,FALSE,"Monthinput"}</definedName>
    <definedName name="lllllllllllllllll" localSheetId="27" hidden="1">{"Minpmon",#N/A,FALSE,"Monthinput"}</definedName>
    <definedName name="lllllllllllllllll" localSheetId="28" hidden="1">{"Minpmon",#N/A,FALSE,"Monthinput"}</definedName>
    <definedName name="lllllllllllllllll" localSheetId="16" hidden="1">{"Minpmon",#N/A,FALSE,"Monthinput"}</definedName>
    <definedName name="lllllllllllllllll" localSheetId="21" hidden="1">{"Minpmon",#N/A,FALSE,"Monthinput"}</definedName>
    <definedName name="lllllllllllllllll" hidden="1">{"Minpmon",#N/A,FALSE,"Monthinput"}</definedName>
    <definedName name="lloo" localSheetId="32" hidden="1">#REF!</definedName>
    <definedName name="lloo" localSheetId="14" hidden="1">#REF!</definedName>
    <definedName name="lloo" localSheetId="15" hidden="1">#REF!</definedName>
    <definedName name="lloo" localSheetId="17" hidden="1">#REF!</definedName>
    <definedName name="lloo" localSheetId="18" hidden="1">#REF!</definedName>
    <definedName name="lloo" localSheetId="25" hidden="1">#REF!</definedName>
    <definedName name="lloo" localSheetId="26" hidden="1">#REF!</definedName>
    <definedName name="lloo" localSheetId="27" hidden="1">#REF!</definedName>
    <definedName name="lloo" localSheetId="16" hidden="1">#REF!</definedName>
    <definedName name="lloo" hidden="1">#REF!</definedName>
    <definedName name="lodnjkhdnbdv" localSheetId="32">#REF!</definedName>
    <definedName name="lodnjkhdnbdv" localSheetId="14">#REF!</definedName>
    <definedName name="lodnjkhdnbdv" localSheetId="17">#REF!</definedName>
    <definedName name="lodnjkhdnbdv" localSheetId="18">#REF!</definedName>
    <definedName name="lodnjkhdnbdv" localSheetId="25">#REF!</definedName>
    <definedName name="lodnjkhdnbdv" localSheetId="26">#REF!</definedName>
    <definedName name="lodnjkhdnbdv" localSheetId="27">#REF!</definedName>
    <definedName name="lodnjkhdnbdv" localSheetId="16">#REF!</definedName>
    <definedName name="lodnjkhdnbdv">#REF!</definedName>
    <definedName name="lolololo" localSheetId="32">#REF!</definedName>
    <definedName name="lolololo" localSheetId="14">#REF!</definedName>
    <definedName name="lolololo" localSheetId="17">#REF!</definedName>
    <definedName name="lolololo" localSheetId="18">#REF!</definedName>
    <definedName name="lolololo" localSheetId="25">#REF!</definedName>
    <definedName name="lolololo" localSheetId="26">#REF!</definedName>
    <definedName name="lolololo" localSheetId="27">#REF!</definedName>
    <definedName name="lolololo" localSheetId="16">#REF!</definedName>
    <definedName name="lolololo">#REF!</definedName>
    <definedName name="Lowest_Inter_Bank_Rate">'[48]Inter-Bank'!$M$5</definedName>
    <definedName name="LP" localSheetId="32">#REF!</definedName>
    <definedName name="LP" localSheetId="14">#REF!</definedName>
    <definedName name="LP" localSheetId="15">#REF!</definedName>
    <definedName name="LP" localSheetId="17">#REF!</definedName>
    <definedName name="LP" localSheetId="18">#REF!</definedName>
    <definedName name="LP" localSheetId="25">#REF!</definedName>
    <definedName name="LP" localSheetId="26">#REF!</definedName>
    <definedName name="LP" localSheetId="27">#REF!</definedName>
    <definedName name="LP" localSheetId="16">#REF!</definedName>
    <definedName name="LP">#REF!</definedName>
    <definedName name="LP1A" localSheetId="32">#REF!</definedName>
    <definedName name="LP1A" localSheetId="14">#REF!</definedName>
    <definedName name="LP1A" localSheetId="17">#REF!</definedName>
    <definedName name="LP1A" localSheetId="18">#REF!</definedName>
    <definedName name="LP1A" localSheetId="25">#REF!</definedName>
    <definedName name="LP1A" localSheetId="26">#REF!</definedName>
    <definedName name="LP1A" localSheetId="27">#REF!</definedName>
    <definedName name="LP1A" localSheetId="16">#REF!</definedName>
    <definedName name="LP1A">#REF!</definedName>
    <definedName name="LTcirr" localSheetId="14">#REF!</definedName>
    <definedName name="LTcirr" localSheetId="17">#REF!</definedName>
    <definedName name="LTcirr">#REF!</definedName>
    <definedName name="LTr" localSheetId="14">#REF!</definedName>
    <definedName name="LTr">#REF!</definedName>
    <definedName name="LUR">#N/A</definedName>
    <definedName name="LUXF" localSheetId="32">#REF!</definedName>
    <definedName name="LUXF" localSheetId="14">#REF!</definedName>
    <definedName name="LUXF" localSheetId="15">#REF!</definedName>
    <definedName name="LUXF" localSheetId="17">#REF!</definedName>
    <definedName name="LUXF" localSheetId="18">#REF!</definedName>
    <definedName name="LUXF" localSheetId="25">#REF!</definedName>
    <definedName name="LUXF" localSheetId="26">#REF!</definedName>
    <definedName name="LUXF" localSheetId="27">#REF!</definedName>
    <definedName name="LUXF" localSheetId="16">#REF!</definedName>
    <definedName name="LUXF">#REF!</definedName>
    <definedName name="LUXF1" localSheetId="14">#REF!</definedName>
    <definedName name="LUXF1" localSheetId="17">#REF!</definedName>
    <definedName name="LUXF1" localSheetId="18">#REF!</definedName>
    <definedName name="LUXF1" localSheetId="25">#REF!</definedName>
    <definedName name="LUXF1" localSheetId="26">#REF!</definedName>
    <definedName name="LUXF1" localSheetId="27">#REF!</definedName>
    <definedName name="LUXF1" localSheetId="16">#REF!</definedName>
    <definedName name="LUXF1">#REF!</definedName>
    <definedName name="m">#N/A</definedName>
    <definedName name="MACRO" localSheetId="14">#REF!</definedName>
    <definedName name="MACRO" localSheetId="15">#REF!</definedName>
    <definedName name="MACRO" localSheetId="17">#REF!</definedName>
    <definedName name="MACRO" localSheetId="16">#REF!</definedName>
    <definedName name="MACRO">#REF!</definedName>
    <definedName name="MACRO_ASSUMP_2006" localSheetId="14">#REF!</definedName>
    <definedName name="MACRO_ASSUMP_2006" localSheetId="15">#REF!</definedName>
    <definedName name="MACRO_ASSUMP_2006" localSheetId="17">#REF!</definedName>
    <definedName name="MACRO_ASSUMP_2006" localSheetId="16">#REF!</definedName>
    <definedName name="MACRO_ASSUMP_2006">#REF!</definedName>
    <definedName name="maintabs">[30]QNEWLOR!$B$3:$G$17,[30]QNEWLOR!$B$20:$G$87,[30]QNEWLOR!$B$90:$G$159</definedName>
    <definedName name="MALAX" localSheetId="32">#REF!</definedName>
    <definedName name="MALAX" localSheetId="14">#REF!</definedName>
    <definedName name="MALAX" localSheetId="15">#REF!</definedName>
    <definedName name="MALAX" localSheetId="17">#REF!</definedName>
    <definedName name="MALAX" localSheetId="18">#REF!</definedName>
    <definedName name="MALAX" localSheetId="25">#REF!</definedName>
    <definedName name="MALAX" localSheetId="26">#REF!</definedName>
    <definedName name="MALAX" localSheetId="27">#REF!</definedName>
    <definedName name="MALAX" localSheetId="16">#REF!</definedName>
    <definedName name="MALAX">#REF!</definedName>
    <definedName name="MALAX1" localSheetId="32">#REF!</definedName>
    <definedName name="MALAX1" localSheetId="14">#REF!</definedName>
    <definedName name="MALAX1" localSheetId="17">#REF!</definedName>
    <definedName name="MALAX1" localSheetId="18">#REF!</definedName>
    <definedName name="MALAX1" localSheetId="25">#REF!</definedName>
    <definedName name="MALAX1" localSheetId="26">#REF!</definedName>
    <definedName name="MALAX1" localSheetId="27">#REF!</definedName>
    <definedName name="MALAX1" localSheetId="16">#REF!</definedName>
    <definedName name="MALAX1">#REF!</definedName>
    <definedName name="Maturity_IDA">[62]NPV!$B$26</definedName>
    <definedName name="Maturity_NC">[62]NPV!#REF!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DTERM" localSheetId="32">#REF!</definedName>
    <definedName name="MEDTERM" localSheetId="14">#REF!</definedName>
    <definedName name="MEDTERM" localSheetId="15">#REF!</definedName>
    <definedName name="MEDTERM" localSheetId="17">#REF!</definedName>
    <definedName name="MEDTERM" localSheetId="18">#REF!</definedName>
    <definedName name="MEDTERM" localSheetId="25">#REF!</definedName>
    <definedName name="MEDTERM" localSheetId="26">#REF!</definedName>
    <definedName name="MEDTERM" localSheetId="27">#REF!</definedName>
    <definedName name="MEDTERM" localSheetId="16">#REF!</definedName>
    <definedName name="MEDTERM">#REF!</definedName>
    <definedName name="Meses">[82]Codigos!$A$14:$B$25</definedName>
    <definedName name="MEX" localSheetId="32">#REF!</definedName>
    <definedName name="MEX" localSheetId="14">#REF!</definedName>
    <definedName name="MEX" localSheetId="15">#REF!</definedName>
    <definedName name="MEX" localSheetId="17">#REF!</definedName>
    <definedName name="MEX" localSheetId="18">#REF!</definedName>
    <definedName name="MEX" localSheetId="25">#REF!</definedName>
    <definedName name="MEX" localSheetId="26">#REF!</definedName>
    <definedName name="MEX" localSheetId="27">#REF!</definedName>
    <definedName name="MEX" localSheetId="16">#REF!</definedName>
    <definedName name="MEX">#REF!</definedName>
    <definedName name="mflowsa" localSheetId="14">[18]!mflowsa</definedName>
    <definedName name="mflowsa" localSheetId="15">[18]!mflowsa</definedName>
    <definedName name="mflowsa" localSheetId="25">[18]!mflowsa</definedName>
    <definedName name="mflowsa" localSheetId="27">[18]!mflowsa</definedName>
    <definedName name="mflowsa">[18]!mflowsa</definedName>
    <definedName name="mflowsq" localSheetId="14">[18]!mflowsq</definedName>
    <definedName name="mflowsq" localSheetId="15">[18]!mflowsq</definedName>
    <definedName name="mflowsq" localSheetId="25">[18]!mflowsq</definedName>
    <definedName name="mflowsq" localSheetId="27">[18]!mflowsq</definedName>
    <definedName name="mflowsq">[18]!mflowsq</definedName>
    <definedName name="MIDDLE" localSheetId="14">#REF!</definedName>
    <definedName name="MIDDLE" localSheetId="15">#REF!</definedName>
    <definedName name="MIDDLE" localSheetId="17">#REF!</definedName>
    <definedName name="MIDDLE" localSheetId="16">#REF!</definedName>
    <definedName name="MIDDLE">#REF!</definedName>
    <definedName name="Million_b_d">[47]nonopec!$D$426:$D$426</definedName>
    <definedName name="MISC4">[20]OUTPUT!#REF!</definedName>
    <definedName name="mmm" localSheetId="32" hidden="1">{"Riqfin97",#N/A,FALSE,"Tran";"Riqfinpro",#N/A,FALSE,"Tran"}</definedName>
    <definedName name="mmm" localSheetId="14" hidden="1">{"Riqfin97",#N/A,FALSE,"Tran";"Riqfinpro",#N/A,FALSE,"Tran"}</definedName>
    <definedName name="mmm" localSheetId="15" hidden="1">{"Riqfin97",#N/A,FALSE,"Tran";"Riqfinpro",#N/A,FALSE,"Tran"}</definedName>
    <definedName name="mmm" localSheetId="17" hidden="1">{"Riqfin97",#N/A,FALSE,"Tran";"Riqfinpro",#N/A,FALSE,"Tran"}</definedName>
    <definedName name="mmm" localSheetId="18" hidden="1">{"Riqfin97",#N/A,FALSE,"Tran";"Riqfinpro",#N/A,FALSE,"Tran"}</definedName>
    <definedName name="mmm" localSheetId="25" hidden="1">{"Riqfin97",#N/A,FALSE,"Tran";"Riqfinpro",#N/A,FALSE,"Tran"}</definedName>
    <definedName name="mmm" localSheetId="26" hidden="1">{"Riqfin97",#N/A,FALSE,"Tran";"Riqfinpro",#N/A,FALSE,"Tran"}</definedName>
    <definedName name="mmm" localSheetId="27" hidden="1">{"Riqfin97",#N/A,FALSE,"Tran";"Riqfinpro",#N/A,FALSE,"Tran"}</definedName>
    <definedName name="mmm" localSheetId="28" hidden="1">{"Riqfin97",#N/A,FALSE,"Tran";"Riqfinpro",#N/A,FALSE,"Tran"}</definedName>
    <definedName name="mmm" localSheetId="16" hidden="1">{"Riqfin97",#N/A,FALSE,"Tran";"Riqfinpro",#N/A,FALSE,"Tran"}</definedName>
    <definedName name="mmm" localSheetId="21" hidden="1">{"Riqfin97",#N/A,FALSE,"Tran";"Riqfinpro",#N/A,FALSE,"Tran"}</definedName>
    <definedName name="mmm" hidden="1">{"Riqfin97",#N/A,FALSE,"Tran";"Riqfinpro",#N/A,FALSE,"Tran"}</definedName>
    <definedName name="mmmm" localSheetId="32" hidden="1">{"Tab1",#N/A,FALSE,"P";"Tab2",#N/A,FALSE,"P"}</definedName>
    <definedName name="mmmm" localSheetId="14" hidden="1">{"Tab1",#N/A,FALSE,"P";"Tab2",#N/A,FALSE,"P"}</definedName>
    <definedName name="mmmm" localSheetId="15" hidden="1">{"Tab1",#N/A,FALSE,"P";"Tab2",#N/A,FALSE,"P"}</definedName>
    <definedName name="mmmm" localSheetId="17" hidden="1">{"Tab1",#N/A,FALSE,"P";"Tab2",#N/A,FALSE,"P"}</definedName>
    <definedName name="mmmm" localSheetId="18" hidden="1">{"Tab1",#N/A,FALSE,"P";"Tab2",#N/A,FALSE,"P"}</definedName>
    <definedName name="mmmm" localSheetId="25" hidden="1">{"Tab1",#N/A,FALSE,"P";"Tab2",#N/A,FALSE,"P"}</definedName>
    <definedName name="mmmm" localSheetId="26" hidden="1">{"Tab1",#N/A,FALSE,"P";"Tab2",#N/A,FALSE,"P"}</definedName>
    <definedName name="mmmm" localSheetId="27" hidden="1">{"Tab1",#N/A,FALSE,"P";"Tab2",#N/A,FALSE,"P"}</definedName>
    <definedName name="mmmm" localSheetId="28" hidden="1">{"Tab1",#N/A,FALSE,"P";"Tab2",#N/A,FALSE,"P"}</definedName>
    <definedName name="mmmm" localSheetId="16" hidden="1">{"Tab1",#N/A,FALSE,"P";"Tab2",#N/A,FALSE,"P"}</definedName>
    <definedName name="mmmm" localSheetId="21" hidden="1">{"Tab1",#N/A,FALSE,"P";"Tab2",#N/A,FALSE,"P"}</definedName>
    <definedName name="mmmm" hidden="1">{"Tab1",#N/A,FALSE,"P";"Tab2",#N/A,FALSE,"P"}</definedName>
    <definedName name="mmmmm" localSheetId="32" hidden="1">{"Riqfin97",#N/A,FALSE,"Tran";"Riqfinpro",#N/A,FALSE,"Tran"}</definedName>
    <definedName name="mmmmm" localSheetId="14" hidden="1">{"Riqfin97",#N/A,FALSE,"Tran";"Riqfinpro",#N/A,FALSE,"Tran"}</definedName>
    <definedName name="mmmmm" localSheetId="15" hidden="1">{"Riqfin97",#N/A,FALSE,"Tran";"Riqfinpro",#N/A,FALSE,"Tran"}</definedName>
    <definedName name="mmmmm" localSheetId="17" hidden="1">{"Riqfin97",#N/A,FALSE,"Tran";"Riqfinpro",#N/A,FALSE,"Tran"}</definedName>
    <definedName name="mmmmm" localSheetId="18" hidden="1">{"Riqfin97",#N/A,FALSE,"Tran";"Riqfinpro",#N/A,FALSE,"Tran"}</definedName>
    <definedName name="mmmmm" localSheetId="25" hidden="1">{"Riqfin97",#N/A,FALSE,"Tran";"Riqfinpro",#N/A,FALSE,"Tran"}</definedName>
    <definedName name="mmmmm" localSheetId="26" hidden="1">{"Riqfin97",#N/A,FALSE,"Tran";"Riqfinpro",#N/A,FALSE,"Tran"}</definedName>
    <definedName name="mmmmm" localSheetId="27" hidden="1">{"Riqfin97",#N/A,FALSE,"Tran";"Riqfinpro",#N/A,FALSE,"Tran"}</definedName>
    <definedName name="mmmmm" localSheetId="28" hidden="1">{"Riqfin97",#N/A,FALSE,"Tran";"Riqfinpro",#N/A,FALSE,"Tran"}</definedName>
    <definedName name="mmmmm" localSheetId="16" hidden="1">{"Riqfin97",#N/A,FALSE,"Tran";"Riqfinpro",#N/A,FALSE,"Tran"}</definedName>
    <definedName name="mmmmm" localSheetId="21" hidden="1">{"Riqfin97",#N/A,FALSE,"Tran";"Riqfinpro",#N/A,FALSE,"Tran"}</definedName>
    <definedName name="mmmmm" hidden="1">{"Riqfin97",#N/A,FALSE,"Tran";"Riqfinpro",#N/A,FALSE,"Tran"}</definedName>
    <definedName name="mmmmmmmmm" localSheetId="32" hidden="1">{"Riqfin97",#N/A,FALSE,"Tran";"Riqfinpro",#N/A,FALSE,"Tran"}</definedName>
    <definedName name="mmmmmmmmm" localSheetId="14" hidden="1">{"Riqfin97",#N/A,FALSE,"Tran";"Riqfinpro",#N/A,FALSE,"Tran"}</definedName>
    <definedName name="mmmmmmmmm" localSheetId="15" hidden="1">{"Riqfin97",#N/A,FALSE,"Tran";"Riqfinpro",#N/A,FALSE,"Tran"}</definedName>
    <definedName name="mmmmmmmmm" localSheetId="17" hidden="1">{"Riqfin97",#N/A,FALSE,"Tran";"Riqfinpro",#N/A,FALSE,"Tran"}</definedName>
    <definedName name="mmmmmmmmm" localSheetId="18" hidden="1">{"Riqfin97",#N/A,FALSE,"Tran";"Riqfinpro",#N/A,FALSE,"Tran"}</definedName>
    <definedName name="mmmmmmmmm" localSheetId="25" hidden="1">{"Riqfin97",#N/A,FALSE,"Tran";"Riqfinpro",#N/A,FALSE,"Tran"}</definedName>
    <definedName name="mmmmmmmmm" localSheetId="26" hidden="1">{"Riqfin97",#N/A,FALSE,"Tran";"Riqfinpro",#N/A,FALSE,"Tran"}</definedName>
    <definedName name="mmmmmmmmm" localSheetId="27" hidden="1">{"Riqfin97",#N/A,FALSE,"Tran";"Riqfinpro",#N/A,FALSE,"Tran"}</definedName>
    <definedName name="mmmmmmmmm" localSheetId="28" hidden="1">{"Riqfin97",#N/A,FALSE,"Tran";"Riqfinpro",#N/A,FALSE,"Tran"}</definedName>
    <definedName name="mmmmmmmmm" localSheetId="16" hidden="1">{"Riqfin97",#N/A,FALSE,"Tran";"Riqfinpro",#N/A,FALSE,"Tran"}</definedName>
    <definedName name="mmmmmmmmm" localSheetId="21" hidden="1">{"Riqfin97",#N/A,FALSE,"Tran";"Riqfinpro",#N/A,FALSE,"Tran"}</definedName>
    <definedName name="mmmmmmmmm" hidden="1">{"Riqfin97",#N/A,FALSE,"Tran";"Riqfinpro",#N/A,FALSE,"Tran"}</definedName>
    <definedName name="MN">[43]BCP!#REF!</definedName>
    <definedName name="MNP">[43]BCP!#REF!</definedName>
    <definedName name="Month" localSheetId="32">#REF!</definedName>
    <definedName name="Month" localSheetId="14">#REF!</definedName>
    <definedName name="Month" localSheetId="15">#REF!</definedName>
    <definedName name="Month" localSheetId="17">#REF!</definedName>
    <definedName name="Month" localSheetId="18">#REF!</definedName>
    <definedName name="Month" localSheetId="25">#REF!</definedName>
    <definedName name="Month" localSheetId="26">#REF!</definedName>
    <definedName name="Month" localSheetId="27">#REF!</definedName>
    <definedName name="Month" localSheetId="16">#REF!</definedName>
    <definedName name="Month">#REF!</definedName>
    <definedName name="MonthIndex" localSheetId="32">#REF!</definedName>
    <definedName name="MonthIndex" localSheetId="14">#REF!</definedName>
    <definedName name="MonthIndex" localSheetId="17">#REF!</definedName>
    <definedName name="MonthIndex" localSheetId="18">#REF!</definedName>
    <definedName name="MonthIndex" localSheetId="25">#REF!</definedName>
    <definedName name="MonthIndex" localSheetId="26">#REF!</definedName>
    <definedName name="MonthIndex" localSheetId="27">#REF!</definedName>
    <definedName name="MonthIndex" localSheetId="16">#REF!</definedName>
    <definedName name="MonthIndex">#REF!</definedName>
    <definedName name="MONTHS">[53]MONTHLY!$BV$3:$CG$3</definedName>
    <definedName name="moodys" localSheetId="32">'[83]Credit ratings on 1st issues'!#REF!</definedName>
    <definedName name="moodys" localSheetId="14">'[83]Credit ratings on 1st issues'!#REF!</definedName>
    <definedName name="moodys" localSheetId="15">'[83]Credit ratings on 1st issues'!#REF!</definedName>
    <definedName name="moodys" localSheetId="17">'[83]Credit ratings on 1st issues'!#REF!</definedName>
    <definedName name="moodys" localSheetId="25">'[83]Credit ratings on 1st issues'!#REF!</definedName>
    <definedName name="moodys" localSheetId="16">'[83]Credit ratings on 1st issues'!#REF!</definedName>
    <definedName name="moodys">'[83]Credit ratings on 1st issues'!#REF!</definedName>
    <definedName name="MPETROLEO" localSheetId="14">#REF!</definedName>
    <definedName name="MPETROLEO" localSheetId="15">#REF!</definedName>
    <definedName name="MPETROLEO" localSheetId="17">#REF!</definedName>
    <definedName name="MPETROLEO" localSheetId="16">#REF!</definedName>
    <definedName name="MPETROLEO">#REF!</definedName>
    <definedName name="msci">[66]Sheet1!$H$2:$K$24</definedName>
    <definedName name="mscid">[66]Sheet1!$B$2:$E$24</definedName>
    <definedName name="mscil">[66]Sheet1!$H$2:$K$24</definedName>
    <definedName name="mstocksa" localSheetId="14">[18]!mstocksa</definedName>
    <definedName name="mstocksa" localSheetId="15">[18]!mstocksa</definedName>
    <definedName name="mstocksa" localSheetId="25">[18]!mstocksa</definedName>
    <definedName name="mstocksa" localSheetId="27">[18]!mstocksa</definedName>
    <definedName name="mstocksa">[18]!mstocksa</definedName>
    <definedName name="mstocksq" localSheetId="14">[18]!mstocksq</definedName>
    <definedName name="mstocksq" localSheetId="15">[18]!mstocksq</definedName>
    <definedName name="mstocksq" localSheetId="25">[18]!mstocksq</definedName>
    <definedName name="mstocksq" localSheetId="27">[18]!mstocksq</definedName>
    <definedName name="mstocksq">[18]!mstocksq</definedName>
    <definedName name="mte" localSheetId="32" hidden="1">{"Riqfin97",#N/A,FALSE,"Tran";"Riqfinpro",#N/A,FALSE,"Tran"}</definedName>
    <definedName name="mte" localSheetId="14" hidden="1">{"Riqfin97",#N/A,FALSE,"Tran";"Riqfinpro",#N/A,FALSE,"Tran"}</definedName>
    <definedName name="mte" localSheetId="15" hidden="1">{"Riqfin97",#N/A,FALSE,"Tran";"Riqfinpro",#N/A,FALSE,"Tran"}</definedName>
    <definedName name="mte" localSheetId="17" hidden="1">{"Riqfin97",#N/A,FALSE,"Tran";"Riqfinpro",#N/A,FALSE,"Tran"}</definedName>
    <definedName name="mte" localSheetId="18" hidden="1">{"Riqfin97",#N/A,FALSE,"Tran";"Riqfinpro",#N/A,FALSE,"Tran"}</definedName>
    <definedName name="mte" localSheetId="25" hidden="1">{"Riqfin97",#N/A,FALSE,"Tran";"Riqfinpro",#N/A,FALSE,"Tran"}</definedName>
    <definedName name="mte" localSheetId="26" hidden="1">{"Riqfin97",#N/A,FALSE,"Tran";"Riqfinpro",#N/A,FALSE,"Tran"}</definedName>
    <definedName name="mte" localSheetId="27" hidden="1">{"Riqfin97",#N/A,FALSE,"Tran";"Riqfinpro",#N/A,FALSE,"Tran"}</definedName>
    <definedName name="mte" localSheetId="28" hidden="1">{"Riqfin97",#N/A,FALSE,"Tran";"Riqfinpro",#N/A,FALSE,"Tran"}</definedName>
    <definedName name="mte" localSheetId="16" hidden="1">{"Riqfin97",#N/A,FALSE,"Tran";"Riqfinpro",#N/A,FALSE,"Tran"}</definedName>
    <definedName name="mte" localSheetId="21" hidden="1">{"Riqfin97",#N/A,FALSE,"Tran";"Riqfinpro",#N/A,FALSE,"Tran"}</definedName>
    <definedName name="mte" hidden="1">{"Riqfin97",#N/A,FALSE,"Tran";"Riqfinpro",#N/A,FALSE,"Tran"}</definedName>
    <definedName name="n" localSheetId="32" hidden="1">{"Minpmon",#N/A,FALSE,"Monthinput"}</definedName>
    <definedName name="n" localSheetId="14" hidden="1">{"Minpmon",#N/A,FALSE,"Monthinput"}</definedName>
    <definedName name="n" localSheetId="15" hidden="1">{"Minpmon",#N/A,FALSE,"Monthinput"}</definedName>
    <definedName name="n" localSheetId="17" hidden="1">{"Minpmon",#N/A,FALSE,"Monthinput"}</definedName>
    <definedName name="n" localSheetId="18" hidden="1">{"Minpmon",#N/A,FALSE,"Monthinput"}</definedName>
    <definedName name="n" localSheetId="25" hidden="1">{"Minpmon",#N/A,FALSE,"Monthinput"}</definedName>
    <definedName name="n" localSheetId="26" hidden="1">{"Minpmon",#N/A,FALSE,"Monthinput"}</definedName>
    <definedName name="n" localSheetId="27" hidden="1">{"Minpmon",#N/A,FALSE,"Monthinput"}</definedName>
    <definedName name="n" localSheetId="28" hidden="1">{"Minpmon",#N/A,FALSE,"Monthinput"}</definedName>
    <definedName name="n" localSheetId="16" hidden="1">{"Minpmon",#N/A,FALSE,"Monthinput"}</definedName>
    <definedName name="n" localSheetId="21" hidden="1">{"Minpmon",#N/A,FALSE,"Monthinput"}</definedName>
    <definedName name="n" hidden="1">{"Minpmon",#N/A,FALSE,"Monthinput"}</definedName>
    <definedName name="names">'[36]shared data'!$B$7:$O$7</definedName>
    <definedName name="NAMES_A">'[36]shared data'!$B$5:$B$223</definedName>
    <definedName name="NCG">#N/A</definedName>
    <definedName name="NCG_R">#N/A</definedName>
    <definedName name="NCP">#N/A</definedName>
    <definedName name="NCP_R">#N/A</definedName>
    <definedName name="new" localSheetId="32">#REF!</definedName>
    <definedName name="new" localSheetId="14">#REF!</definedName>
    <definedName name="new" localSheetId="15">#REF!</definedName>
    <definedName name="new" localSheetId="17">#REF!</definedName>
    <definedName name="new" localSheetId="18">#REF!</definedName>
    <definedName name="new" localSheetId="25">#REF!</definedName>
    <definedName name="new" localSheetId="26">#REF!</definedName>
    <definedName name="new" localSheetId="27">#REF!</definedName>
    <definedName name="new" localSheetId="16">#REF!</definedName>
    <definedName name="new">#REF!</definedName>
    <definedName name="NEWSHEET" localSheetId="14">#REF!</definedName>
    <definedName name="NEWSHEET" localSheetId="15">#REF!</definedName>
    <definedName name="NEWSHEET" localSheetId="17">#REF!</definedName>
    <definedName name="NEWSHEET" localSheetId="16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'[84]Table 2.1 from DDP program'!$A$2:$A$2</definedName>
    <definedName name="nmBlankRow" localSheetId="32">[85]EDT!#REF!</definedName>
    <definedName name="nmBlankRow" localSheetId="14">[85]EDT!#REF!</definedName>
    <definedName name="nmBlankRow" localSheetId="15">[85]EDT!#REF!</definedName>
    <definedName name="nmBlankRow" localSheetId="17">[85]EDT!#REF!</definedName>
    <definedName name="nmBlankRow" localSheetId="25">[85]EDT!#REF!</definedName>
    <definedName name="nmBlankRow" localSheetId="16">[85]EDT!#REF!</definedName>
    <definedName name="nmBlankRow">[85]EDT!#REF!</definedName>
    <definedName name="nmColumnHeader">[85]EDT!$3:$3</definedName>
    <definedName name="nmData">[85]EDT!$B$4:$AA$36</definedName>
    <definedName name="NMG_RG">#N/A</definedName>
    <definedName name="nmIndexTable" localSheetId="32">[85]EDT!#REF!</definedName>
    <definedName name="nmIndexTable" localSheetId="14">[85]EDT!#REF!</definedName>
    <definedName name="nmIndexTable" localSheetId="15">[85]EDT!#REF!</definedName>
    <definedName name="nmIndexTable" localSheetId="17">[85]EDT!#REF!</definedName>
    <definedName name="nmIndexTable" localSheetId="25">[85]EDT!#REF!</definedName>
    <definedName name="nmIndexTable" localSheetId="16">[85]EDT!#REF!</definedName>
    <definedName name="nmIndexTable">[85]EDT!#REF!</definedName>
    <definedName name="nmReportFooter">'[86]Table 1'!$29:$29</definedName>
    <definedName name="nmReportHeader">#N/A</definedName>
    <definedName name="nmReportNotes">'[86]Table 1'!$30:$30</definedName>
    <definedName name="nmRowHeader">[85]EDT!$A$4:$A$36</definedName>
    <definedName name="nmScale" localSheetId="32">[85]EDT!#REF!</definedName>
    <definedName name="nmScale" localSheetId="14">[85]EDT!#REF!</definedName>
    <definedName name="nmScale" localSheetId="15">[85]EDT!#REF!</definedName>
    <definedName name="nmScale" localSheetId="17">[85]EDT!#REF!</definedName>
    <definedName name="nmScale" localSheetId="25">[85]EDT!#REF!</definedName>
    <definedName name="nmScale" localSheetId="16">[85]EDT!#REF!</definedName>
    <definedName name="nmScale">[85]EDT!#REF!</definedName>
    <definedName name="nn" localSheetId="32" hidden="1">{"Riqfin97",#N/A,FALSE,"Tran";"Riqfinpro",#N/A,FALSE,"Tran"}</definedName>
    <definedName name="nn" localSheetId="14" hidden="1">{"Riqfin97",#N/A,FALSE,"Tran";"Riqfinpro",#N/A,FALSE,"Tran"}</definedName>
    <definedName name="nn" localSheetId="15" hidden="1">{"Riqfin97",#N/A,FALSE,"Tran";"Riqfinpro",#N/A,FALSE,"Tran"}</definedName>
    <definedName name="nn" localSheetId="17" hidden="1">{"Riqfin97",#N/A,FALSE,"Tran";"Riqfinpro",#N/A,FALSE,"Tran"}</definedName>
    <definedName name="nn" localSheetId="18" hidden="1">{"Riqfin97",#N/A,FALSE,"Tran";"Riqfinpro",#N/A,FALSE,"Tran"}</definedName>
    <definedName name="nn" localSheetId="25" hidden="1">{"Riqfin97",#N/A,FALSE,"Tran";"Riqfinpro",#N/A,FALSE,"Tran"}</definedName>
    <definedName name="nn" localSheetId="26" hidden="1">{"Riqfin97",#N/A,FALSE,"Tran";"Riqfinpro",#N/A,FALSE,"Tran"}</definedName>
    <definedName name="nn" localSheetId="27" hidden="1">{"Riqfin97",#N/A,FALSE,"Tran";"Riqfinpro",#N/A,FALSE,"Tran"}</definedName>
    <definedName name="nn" localSheetId="28" hidden="1">{"Riqfin97",#N/A,FALSE,"Tran";"Riqfinpro",#N/A,FALSE,"Tran"}</definedName>
    <definedName name="nn" localSheetId="16" hidden="1">{"Riqfin97",#N/A,FALSE,"Tran";"Riqfinpro",#N/A,FALSE,"Tran"}</definedName>
    <definedName name="nn" localSheetId="21" hidden="1">{"Riqfin97",#N/A,FALSE,"Tran";"Riqfinpro",#N/A,FALSE,"Tran"}</definedName>
    <definedName name="nn" hidden="1">{"Riqfin97",#N/A,FALSE,"Tran";"Riqfinpro",#N/A,FALSE,"Tran"}</definedName>
    <definedName name="nnn" localSheetId="32" hidden="1">{"Tab1",#N/A,FALSE,"P";"Tab2",#N/A,FALSE,"P"}</definedName>
    <definedName name="nnn" localSheetId="14" hidden="1">{"Tab1",#N/A,FALSE,"P";"Tab2",#N/A,FALSE,"P"}</definedName>
    <definedName name="nnn" localSheetId="15" hidden="1">{"Tab1",#N/A,FALSE,"P";"Tab2",#N/A,FALSE,"P"}</definedName>
    <definedName name="nnn" localSheetId="17" hidden="1">{"Tab1",#N/A,FALSE,"P";"Tab2",#N/A,FALSE,"P"}</definedName>
    <definedName name="nnn" localSheetId="18" hidden="1">{"Tab1",#N/A,FALSE,"P";"Tab2",#N/A,FALSE,"P"}</definedName>
    <definedName name="nnn" localSheetId="25" hidden="1">{"Tab1",#N/A,FALSE,"P";"Tab2",#N/A,FALSE,"P"}</definedName>
    <definedName name="nnn" localSheetId="26" hidden="1">{"Tab1",#N/A,FALSE,"P";"Tab2",#N/A,FALSE,"P"}</definedName>
    <definedName name="nnn" localSheetId="27" hidden="1">{"Tab1",#N/A,FALSE,"P";"Tab2",#N/A,FALSE,"P"}</definedName>
    <definedName name="nnn" localSheetId="28" hidden="1">{"Tab1",#N/A,FALSE,"P";"Tab2",#N/A,FALSE,"P"}</definedName>
    <definedName name="nnn" localSheetId="16" hidden="1">{"Tab1",#N/A,FALSE,"P";"Tab2",#N/A,FALSE,"P"}</definedName>
    <definedName name="nnn" localSheetId="21" hidden="1">{"Tab1",#N/A,FALSE,"P";"Tab2",#N/A,FALSE,"P"}</definedName>
    <definedName name="nnn" hidden="1">{"Tab1",#N/A,FALSE,"P";"Tab2",#N/A,FALSE,"P"}</definedName>
    <definedName name="nnnnnnnnnn" localSheetId="32" hidden="1">{"Minpmon",#N/A,FALSE,"Monthinput"}</definedName>
    <definedName name="nnnnnnnnnn" localSheetId="14" hidden="1">{"Minpmon",#N/A,FALSE,"Monthinput"}</definedName>
    <definedName name="nnnnnnnnnn" localSheetId="15" hidden="1">{"Minpmon",#N/A,FALSE,"Monthinput"}</definedName>
    <definedName name="nnnnnnnnnn" localSheetId="17" hidden="1">{"Minpmon",#N/A,FALSE,"Monthinput"}</definedName>
    <definedName name="nnnnnnnnnn" localSheetId="18" hidden="1">{"Minpmon",#N/A,FALSE,"Monthinput"}</definedName>
    <definedName name="nnnnnnnnnn" localSheetId="25" hidden="1">{"Minpmon",#N/A,FALSE,"Monthinput"}</definedName>
    <definedName name="nnnnnnnnnn" localSheetId="26" hidden="1">{"Minpmon",#N/A,FALSE,"Monthinput"}</definedName>
    <definedName name="nnnnnnnnnn" localSheetId="27" hidden="1">{"Minpmon",#N/A,FALSE,"Monthinput"}</definedName>
    <definedName name="nnnnnnnnnn" localSheetId="28" hidden="1">{"Minpmon",#N/A,FALSE,"Monthinput"}</definedName>
    <definedName name="nnnnnnnnnn" localSheetId="16" hidden="1">{"Minpmon",#N/A,FALSE,"Monthinput"}</definedName>
    <definedName name="nnnnnnnnnn" localSheetId="21" hidden="1">{"Minpmon",#N/A,FALSE,"Monthinput"}</definedName>
    <definedName name="nnnnnnnnnn" hidden="1">{"Minpmon",#N/A,FALSE,"Monthinput"}</definedName>
    <definedName name="nnnnnnnnnnnn" localSheetId="32" hidden="1">{"Riqfin97",#N/A,FALSE,"Tran";"Riqfinpro",#N/A,FALSE,"Tran"}</definedName>
    <definedName name="nnnnnnnnnnnn" localSheetId="14" hidden="1">{"Riqfin97",#N/A,FALSE,"Tran";"Riqfinpro",#N/A,FALSE,"Tran"}</definedName>
    <definedName name="nnnnnnnnnnnn" localSheetId="15" hidden="1">{"Riqfin97",#N/A,FALSE,"Tran";"Riqfinpro",#N/A,FALSE,"Tran"}</definedName>
    <definedName name="nnnnnnnnnnnn" localSheetId="17" hidden="1">{"Riqfin97",#N/A,FALSE,"Tran";"Riqfinpro",#N/A,FALSE,"Tran"}</definedName>
    <definedName name="nnnnnnnnnnnn" localSheetId="18" hidden="1">{"Riqfin97",#N/A,FALSE,"Tran";"Riqfinpro",#N/A,FALSE,"Tran"}</definedName>
    <definedName name="nnnnnnnnnnnn" localSheetId="25" hidden="1">{"Riqfin97",#N/A,FALSE,"Tran";"Riqfinpro",#N/A,FALSE,"Tran"}</definedName>
    <definedName name="nnnnnnnnnnnn" localSheetId="26" hidden="1">{"Riqfin97",#N/A,FALSE,"Tran";"Riqfinpro",#N/A,FALSE,"Tran"}</definedName>
    <definedName name="nnnnnnnnnnnn" localSheetId="27" hidden="1">{"Riqfin97",#N/A,FALSE,"Tran";"Riqfinpro",#N/A,FALSE,"Tran"}</definedName>
    <definedName name="nnnnnnnnnnnn" localSheetId="28" hidden="1">{"Riqfin97",#N/A,FALSE,"Tran";"Riqfinpro",#N/A,FALSE,"Tran"}</definedName>
    <definedName name="nnnnnnnnnnnn" localSheetId="16" hidden="1">{"Riqfin97",#N/A,FALSE,"Tran";"Riqfinpro",#N/A,FALSE,"Tran"}</definedName>
    <definedName name="nnnnnnnnnnnn" localSheetId="21" hidden="1">{"Riqfin97",#N/A,FALSE,"Tran";"Riqfinpro",#N/A,FALSE,"Tran"}</definedName>
    <definedName name="nnnnnnnnnnnn" hidden="1">{"Riqfin97",#N/A,FALSE,"Tran";"Riqfinpro",#N/A,FALSE,"Tran"}</definedName>
    <definedName name="no" hidden="1">'[49]Crédito SPNF (fiscal)'!#REF!</definedName>
    <definedName name="Noah" localSheetId="32">#REF!</definedName>
    <definedName name="Noah" localSheetId="14">#REF!</definedName>
    <definedName name="Noah" localSheetId="15">#REF!</definedName>
    <definedName name="Noah" localSheetId="17">#REF!</definedName>
    <definedName name="Noah" localSheetId="18">#REF!</definedName>
    <definedName name="Noah" localSheetId="25">#REF!</definedName>
    <definedName name="Noah" localSheetId="26">#REF!</definedName>
    <definedName name="Noah" localSheetId="27">#REF!</definedName>
    <definedName name="Noah" localSheetId="16">#REF!</definedName>
    <definedName name="Noah">#REF!</definedName>
    <definedName name="NOCLUB" localSheetId="32">#REF!</definedName>
    <definedName name="NOCLUB" localSheetId="14">#REF!</definedName>
    <definedName name="NOCLUB" localSheetId="17">#REF!</definedName>
    <definedName name="NOCLUB" localSheetId="18">#REF!</definedName>
    <definedName name="NOCLUB" localSheetId="25">#REF!</definedName>
    <definedName name="NOCLUB" localSheetId="26">#REF!</definedName>
    <definedName name="NOCLUB" localSheetId="27">#REF!</definedName>
    <definedName name="NOCLUB" localSheetId="16">#REF!</definedName>
    <definedName name="NOCLUB">#REF!</definedName>
    <definedName name="NOK" localSheetId="32">#REF!</definedName>
    <definedName name="NOK" localSheetId="14">#REF!</definedName>
    <definedName name="NOK" localSheetId="17">#REF!</definedName>
    <definedName name="NOK" localSheetId="18">#REF!</definedName>
    <definedName name="NOK" localSheetId="25">#REF!</definedName>
    <definedName name="NOK" localSheetId="26">#REF!</definedName>
    <definedName name="NOK" localSheetId="27">#REF!</definedName>
    <definedName name="NOK" localSheetId="16">#REF!</definedName>
    <definedName name="NOK">#REF!</definedName>
    <definedName name="nombrenuevo">#N/A</definedName>
    <definedName name="NONLEAP" localSheetId="14">#REF!</definedName>
    <definedName name="NONLEAP" localSheetId="15">#REF!</definedName>
    <definedName name="NONLEAP" localSheetId="17">#REF!</definedName>
    <definedName name="NONLEAP" localSheetId="18">#REF!</definedName>
    <definedName name="NONLEAP" localSheetId="25">#REF!</definedName>
    <definedName name="NONLEAP" localSheetId="26">#REF!</definedName>
    <definedName name="NONLEAP" localSheetId="27">#REF!</definedName>
    <definedName name="NONLEAP" localSheetId="16">#REF!</definedName>
    <definedName name="NONLEAP">#REF!</definedName>
    <definedName name="NONOECD1">[47]nonopec!$D$29:$AD$70</definedName>
    <definedName name="NONOECD2">[47]nonopec!$D$71:$AD$135</definedName>
    <definedName name="NONOPEC">[47]nonopec!$D$136:$AD$155</definedName>
    <definedName name="NOPEC1">[53]MONTHLY!$BP$19:$CA$19</definedName>
    <definedName name="NOPEC2">[53]MONTHLY!$CB$19:$CM$19</definedName>
    <definedName name="NORM1">[53]MONTHLY!$A$5:$O$117</definedName>
    <definedName name="NORM2">[53]MONTHLY!$A$422:$Z$491</definedName>
    <definedName name="NORM3">[53]MONTHLY!$A$334:$Z$380</definedName>
    <definedName name="NOTA_EXPLICATIV" localSheetId="14">#REF!</definedName>
    <definedName name="NOTA_EXPLICATIV" localSheetId="15">#REF!</definedName>
    <definedName name="NOTA_EXPLICATIV" localSheetId="17">#REF!</definedName>
    <definedName name="NOTA_EXPLICATIV" localSheetId="16">#REF!</definedName>
    <definedName name="NOTA_EXPLICATIV">#REF!</definedName>
    <definedName name="Notes" localSheetId="14">[87]UPLOAD!#REF!</definedName>
    <definedName name="Notes" localSheetId="15">[87]UPLOAD!#REF!</definedName>
    <definedName name="Notes" localSheetId="17">[87]UPLOAD!#REF!</definedName>
    <definedName name="Notes" localSheetId="16">[87]UPLOAD!#REF!</definedName>
    <definedName name="Notes">[87]UPLOAD!#REF!</definedName>
    <definedName name="NOTITLES" localSheetId="14">#REF!</definedName>
    <definedName name="NOTITLES" localSheetId="15">#REF!</definedName>
    <definedName name="NOTITLES" localSheetId="17">#REF!</definedName>
    <definedName name="NOTITLES" localSheetId="16">#REF!</definedName>
    <definedName name="NOTITLES">#REF!</definedName>
    <definedName name="NSUMMARY">[47]nonopec!$D$157:$AD$204</definedName>
    <definedName name="NTDD_RG" localSheetId="14">[50]!NTDD_RG</definedName>
    <definedName name="NTDD_RG" localSheetId="15">[50]!NTDD_RG</definedName>
    <definedName name="NTDD_RG" localSheetId="25">[50]!NTDD_RG</definedName>
    <definedName name="NTDD_RG" localSheetId="27">[50]!NTDD_RG</definedName>
    <definedName name="NTDD_RG">[50]!NTDD_RG</definedName>
    <definedName name="NX">#N/A</definedName>
    <definedName name="NX_R">#N/A</definedName>
    <definedName name="NXG_RG">#N/A</definedName>
    <definedName name="OCTUBRE">#N/A</definedName>
    <definedName name="OECD">[47]nonopec!$D$1:$AD$28</definedName>
    <definedName name="OECD_Table" localSheetId="14">#REF!</definedName>
    <definedName name="OECD_Table" localSheetId="15">#REF!</definedName>
    <definedName name="OECD_Table" localSheetId="17">#REF!</definedName>
    <definedName name="OECD_Table" localSheetId="16">#REF!</definedName>
    <definedName name="OECD_Table">#REF!</definedName>
    <definedName name="oipio" localSheetId="32" hidden="1">#REF!</definedName>
    <definedName name="oipio" localSheetId="14" hidden="1">#REF!</definedName>
    <definedName name="oipio" localSheetId="15" hidden="1">#REF!</definedName>
    <definedName name="oipio" localSheetId="17" hidden="1">#REF!</definedName>
    <definedName name="oipio" localSheetId="18" hidden="1">#REF!</definedName>
    <definedName name="oipio" localSheetId="25" hidden="1">#REF!</definedName>
    <definedName name="oipio" localSheetId="26" hidden="1">#REF!</definedName>
    <definedName name="oipio" localSheetId="27" hidden="1">#REF!</definedName>
    <definedName name="oipio" localSheetId="16" hidden="1">#REF!</definedName>
    <definedName name="oipio" hidden="1">#REF!</definedName>
    <definedName name="oiulfdgdgh" localSheetId="32" hidden="1">'[56]Fax a enviar'!#REF!</definedName>
    <definedName name="oiulfdgdgh" localSheetId="14" hidden="1">'[56]Fax a enviar'!#REF!</definedName>
    <definedName name="oiulfdgdgh" localSheetId="15" hidden="1">'[56]Fax a enviar'!#REF!</definedName>
    <definedName name="oiulfdgdgh" localSheetId="17" hidden="1">'[56]Fax a enviar'!#REF!</definedName>
    <definedName name="oiulfdgdgh" localSheetId="25" hidden="1">'[56]Fax a enviar'!#REF!</definedName>
    <definedName name="oiulfdgdgh" localSheetId="16" hidden="1">'[56]Fax a enviar'!#REF!</definedName>
    <definedName name="oiulfdgdgh" hidden="1">'[56]Fax a enviar'!#REF!</definedName>
    <definedName name="OnShow" localSheetId="14">'[88]SPNF Acuerdo Incl. Int.'!OnShow</definedName>
    <definedName name="OnShow" localSheetId="15">'[88]SPNF Acuerdo Incl. Int.'!OnShow</definedName>
    <definedName name="OnShow" localSheetId="25">'[88]SPNF Acuerdo Incl. Int.'!OnShow</definedName>
    <definedName name="OnShow" localSheetId="27">'[88]SPNF Acuerdo Incl. Int.'!OnShow</definedName>
    <definedName name="OnShow">'[88]SPNF Acuerdo Incl. Int.'!OnShow</definedName>
    <definedName name="oo" localSheetId="32" hidden="1">{"Riqfin97",#N/A,FALSE,"Tran";"Riqfinpro",#N/A,FALSE,"Tran"}</definedName>
    <definedName name="oo" localSheetId="14" hidden="1">{"Riqfin97",#N/A,FALSE,"Tran";"Riqfinpro",#N/A,FALSE,"Tran"}</definedName>
    <definedName name="oo" localSheetId="15" hidden="1">{"Riqfin97",#N/A,FALSE,"Tran";"Riqfinpro",#N/A,FALSE,"Tran"}</definedName>
    <definedName name="oo" localSheetId="17" hidden="1">{"Riqfin97",#N/A,FALSE,"Tran";"Riqfinpro",#N/A,FALSE,"Tran"}</definedName>
    <definedName name="oo" localSheetId="18" hidden="1">{"Riqfin97",#N/A,FALSE,"Tran";"Riqfinpro",#N/A,FALSE,"Tran"}</definedName>
    <definedName name="oo" localSheetId="25" hidden="1">{"Riqfin97",#N/A,FALSE,"Tran";"Riqfinpro",#N/A,FALSE,"Tran"}</definedName>
    <definedName name="oo" localSheetId="26" hidden="1">{"Riqfin97",#N/A,FALSE,"Tran";"Riqfinpro",#N/A,FALSE,"Tran"}</definedName>
    <definedName name="oo" localSheetId="27" hidden="1">{"Riqfin97",#N/A,FALSE,"Tran";"Riqfinpro",#N/A,FALSE,"Tran"}</definedName>
    <definedName name="oo" localSheetId="28" hidden="1">{"Riqfin97",#N/A,FALSE,"Tran";"Riqfinpro",#N/A,FALSE,"Tran"}</definedName>
    <definedName name="oo" localSheetId="16" hidden="1">{"Riqfin97",#N/A,FALSE,"Tran";"Riqfinpro",#N/A,FALSE,"Tran"}</definedName>
    <definedName name="oo" localSheetId="21" hidden="1">{"Riqfin97",#N/A,FALSE,"Tran";"Riqfinpro",#N/A,FALSE,"Tran"}</definedName>
    <definedName name="oo" hidden="1">{"Riqfin97",#N/A,FALSE,"Tran";"Riqfinpro",#N/A,FALSE,"Tran"}</definedName>
    <definedName name="ooo" localSheetId="32" hidden="1">{"Tab1",#N/A,FALSE,"P";"Tab2",#N/A,FALSE,"P"}</definedName>
    <definedName name="ooo" localSheetId="14" hidden="1">{"Tab1",#N/A,FALSE,"P";"Tab2",#N/A,FALSE,"P"}</definedName>
    <definedName name="ooo" localSheetId="15" hidden="1">{"Tab1",#N/A,FALSE,"P";"Tab2",#N/A,FALSE,"P"}</definedName>
    <definedName name="ooo" localSheetId="17" hidden="1">{"Tab1",#N/A,FALSE,"P";"Tab2",#N/A,FALSE,"P"}</definedName>
    <definedName name="ooo" localSheetId="18" hidden="1">{"Tab1",#N/A,FALSE,"P";"Tab2",#N/A,FALSE,"P"}</definedName>
    <definedName name="ooo" localSheetId="25" hidden="1">{"Tab1",#N/A,FALSE,"P";"Tab2",#N/A,FALSE,"P"}</definedName>
    <definedName name="ooo" localSheetId="26" hidden="1">{"Tab1",#N/A,FALSE,"P";"Tab2",#N/A,FALSE,"P"}</definedName>
    <definedName name="ooo" localSheetId="27" hidden="1">{"Tab1",#N/A,FALSE,"P";"Tab2",#N/A,FALSE,"P"}</definedName>
    <definedName name="ooo" localSheetId="28" hidden="1">{"Tab1",#N/A,FALSE,"P";"Tab2",#N/A,FALSE,"P"}</definedName>
    <definedName name="ooo" localSheetId="16" hidden="1">{"Tab1",#N/A,FALSE,"P";"Tab2",#N/A,FALSE,"P"}</definedName>
    <definedName name="ooo" localSheetId="21" hidden="1">{"Tab1",#N/A,FALSE,"P";"Tab2",#N/A,FALSE,"P"}</definedName>
    <definedName name="ooo" hidden="1">{"Tab1",#N/A,FALSE,"P";"Tab2",#N/A,FALSE,"P"}</definedName>
    <definedName name="OOOKOKOKO" localSheetId="32">#REF!</definedName>
    <definedName name="OOOKOKOKO" localSheetId="14">#REF!</definedName>
    <definedName name="OOOKOKOKO" localSheetId="15">#REF!</definedName>
    <definedName name="OOOKOKOKO" localSheetId="17">#REF!</definedName>
    <definedName name="OOOKOKOKO" localSheetId="18">#REF!</definedName>
    <definedName name="OOOKOKOKO" localSheetId="25">#REF!</definedName>
    <definedName name="OOOKOKOKO" localSheetId="26">#REF!</definedName>
    <definedName name="OOOKOKOKO" localSheetId="27">#REF!</definedName>
    <definedName name="OOOKOKOKO" localSheetId="16">#REF!</definedName>
    <definedName name="OOOKOKOKO">#REF!</definedName>
    <definedName name="oooo" localSheetId="32" hidden="1">{"Tab1",#N/A,FALSE,"P";"Tab2",#N/A,FALSE,"P"}</definedName>
    <definedName name="oooo" localSheetId="14" hidden="1">{"Tab1",#N/A,FALSE,"P";"Tab2",#N/A,FALSE,"P"}</definedName>
    <definedName name="oooo" localSheetId="15" hidden="1">{"Tab1",#N/A,FALSE,"P";"Tab2",#N/A,FALSE,"P"}</definedName>
    <definedName name="oooo" localSheetId="17" hidden="1">{"Tab1",#N/A,FALSE,"P";"Tab2",#N/A,FALSE,"P"}</definedName>
    <definedName name="oooo" localSheetId="18" hidden="1">{"Tab1",#N/A,FALSE,"P";"Tab2",#N/A,FALSE,"P"}</definedName>
    <definedName name="oooo" localSheetId="25" hidden="1">{"Tab1",#N/A,FALSE,"P";"Tab2",#N/A,FALSE,"P"}</definedName>
    <definedName name="oooo" localSheetId="26" hidden="1">{"Tab1",#N/A,FALSE,"P";"Tab2",#N/A,FALSE,"P"}</definedName>
    <definedName name="oooo" localSheetId="27" hidden="1">{"Tab1",#N/A,FALSE,"P";"Tab2",#N/A,FALSE,"P"}</definedName>
    <definedName name="oooo" localSheetId="28" hidden="1">{"Tab1",#N/A,FALSE,"P";"Tab2",#N/A,FALSE,"P"}</definedName>
    <definedName name="oooo" localSheetId="16" hidden="1">{"Tab1",#N/A,FALSE,"P";"Tab2",#N/A,FALSE,"P"}</definedName>
    <definedName name="oooo" localSheetId="21" hidden="1">{"Tab1",#N/A,FALSE,"P";"Tab2",#N/A,FALSE,"P"}</definedName>
    <definedName name="oooo" hidden="1">{"Tab1",#N/A,FALSE,"P";"Tab2",#N/A,FALSE,"P"}</definedName>
    <definedName name="ooooooooo" localSheetId="32" hidden="1">#REF!</definedName>
    <definedName name="ooooooooo" localSheetId="14" hidden="1">#REF!</definedName>
    <definedName name="ooooooooo" localSheetId="15" hidden="1">#REF!</definedName>
    <definedName name="ooooooooo" localSheetId="17" hidden="1">#REF!</definedName>
    <definedName name="ooooooooo" localSheetId="18" hidden="1">#REF!</definedName>
    <definedName name="ooooooooo" localSheetId="25" hidden="1">#REF!</definedName>
    <definedName name="ooooooooo" localSheetId="26" hidden="1">#REF!</definedName>
    <definedName name="ooooooooo" localSheetId="27" hidden="1">#REF!</definedName>
    <definedName name="ooooooooo" localSheetId="16" hidden="1">#REF!</definedName>
    <definedName name="ooooooooo" hidden="1">#REF!</definedName>
    <definedName name="OPEC">[47]nonopec!$D$204:$AD$251</definedName>
    <definedName name="OPEC1">[53]MONTHLY!$BP$12:$CA$12</definedName>
    <definedName name="OPEC2">[53]MONTHLY!$CB$12:$CM$12</definedName>
    <definedName name="OPOPOPOPO" localSheetId="32">#REF!</definedName>
    <definedName name="OPOPOPOPO" localSheetId="14">#REF!</definedName>
    <definedName name="OPOPOPOPO" localSheetId="15">#REF!</definedName>
    <definedName name="OPOPOPOPO" localSheetId="17">#REF!</definedName>
    <definedName name="OPOPOPOPO" localSheetId="18">#REF!</definedName>
    <definedName name="OPOPOPOPO" localSheetId="25">#REF!</definedName>
    <definedName name="OPOPOPOPO" localSheetId="26">#REF!</definedName>
    <definedName name="OPOPOPOPO" localSheetId="27">#REF!</definedName>
    <definedName name="OPOPOPOPO" localSheetId="16">#REF!</definedName>
    <definedName name="OPOPOPOPO">#REF!</definedName>
    <definedName name="opu" localSheetId="32" hidden="1">{"Riqfin97",#N/A,FALSE,"Tran";"Riqfinpro",#N/A,FALSE,"Tran"}</definedName>
    <definedName name="opu" localSheetId="14" hidden="1">{"Riqfin97",#N/A,FALSE,"Tran";"Riqfinpro",#N/A,FALSE,"Tran"}</definedName>
    <definedName name="opu" localSheetId="15" hidden="1">{"Riqfin97",#N/A,FALSE,"Tran";"Riqfinpro",#N/A,FALSE,"Tran"}</definedName>
    <definedName name="opu" localSheetId="17" hidden="1">{"Riqfin97",#N/A,FALSE,"Tran";"Riqfinpro",#N/A,FALSE,"Tran"}</definedName>
    <definedName name="opu" localSheetId="18" hidden="1">{"Riqfin97",#N/A,FALSE,"Tran";"Riqfinpro",#N/A,FALSE,"Tran"}</definedName>
    <definedName name="opu" localSheetId="25" hidden="1">{"Riqfin97",#N/A,FALSE,"Tran";"Riqfinpro",#N/A,FALSE,"Tran"}</definedName>
    <definedName name="opu" localSheetId="26" hidden="1">{"Riqfin97",#N/A,FALSE,"Tran";"Riqfinpro",#N/A,FALSE,"Tran"}</definedName>
    <definedName name="opu" localSheetId="27" hidden="1">{"Riqfin97",#N/A,FALSE,"Tran";"Riqfinpro",#N/A,FALSE,"Tran"}</definedName>
    <definedName name="opu" localSheetId="28" hidden="1">{"Riqfin97",#N/A,FALSE,"Tran";"Riqfinpro",#N/A,FALSE,"Tran"}</definedName>
    <definedName name="opu" localSheetId="16" hidden="1">{"Riqfin97",#N/A,FALSE,"Tran";"Riqfinpro",#N/A,FALSE,"Tran"}</definedName>
    <definedName name="opu" localSheetId="21" hidden="1">{"Riqfin97",#N/A,FALSE,"Tran";"Riqfinpro",#N/A,FALSE,"Tran"}</definedName>
    <definedName name="opu" hidden="1">{"Riqfin97",#N/A,FALSE,"Tran";"Riqfinpro",#N/A,FALSE,"Tran"}</definedName>
    <definedName name="Otr_Inst_Banc_40G">#REF!</definedName>
    <definedName name="otra" localSheetId="32" hidden="1">#REF!</definedName>
    <definedName name="otra" localSheetId="14" hidden="1">#REF!</definedName>
    <definedName name="otra" localSheetId="15" hidden="1">#REF!</definedName>
    <definedName name="otra" localSheetId="17" hidden="1">#REF!</definedName>
    <definedName name="otra" localSheetId="18" hidden="1">#REF!</definedName>
    <definedName name="otra" localSheetId="25" hidden="1">#REF!</definedName>
    <definedName name="otra" localSheetId="26" hidden="1">#REF!</definedName>
    <definedName name="otra" localSheetId="27" hidden="1">#REF!</definedName>
    <definedName name="otra" localSheetId="16" hidden="1">#REF!</definedName>
    <definedName name="otra" hidden="1">#REF!</definedName>
    <definedName name="otro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32">#REF!</definedName>
    <definedName name="P" localSheetId="14">#REF!</definedName>
    <definedName name="P" localSheetId="15">#REF!</definedName>
    <definedName name="P" localSheetId="17">#REF!</definedName>
    <definedName name="P" localSheetId="18">#REF!</definedName>
    <definedName name="p" localSheetId="25" hidden="1">{"Riqfin97",#N/A,FALSE,"Tran";"Riqfinpro",#N/A,FALSE,"Tran"}</definedName>
    <definedName name="p" localSheetId="26" hidden="1">{"Riqfin97",#N/A,FALSE,"Tran";"Riqfinpro",#N/A,FALSE,"Tran"}</definedName>
    <definedName name="p" localSheetId="27" hidden="1">{"Riqfin97",#N/A,FALSE,"Tran";"Riqfinpro",#N/A,FALSE,"Tran"}</definedName>
    <definedName name="p" localSheetId="28" hidden="1">{"Riqfin97",#N/A,FALSE,"Tran";"Riqfinpro",#N/A,FALSE,"Tran"}</definedName>
    <definedName name="p" localSheetId="16" hidden="1">{"Riqfin97",#N/A,FALSE,"Tran";"Riqfinpro",#N/A,FALSE,"Tran"}</definedName>
    <definedName name="p" localSheetId="21" hidden="1">{"Riqfin97",#N/A,FALSE,"Tran";"Riqfinpro",#N/A,FALSE,"Tran"}</definedName>
    <definedName name="p" hidden="1">{"Riqfin97",#N/A,FALSE,"Tran";"Riqfinpro",#N/A,FALSE,"Tran"}</definedName>
    <definedName name="P1_1" localSheetId="14">OFFSET(#REF!,0,0,COUNT(#REF!),1)</definedName>
    <definedName name="P1_1" localSheetId="15">OFFSET(#REF!,0,0,COUNT(#REF!),1)</definedName>
    <definedName name="P1_1" localSheetId="17">OFFSET(#REF!,0,0,COUNT(#REF!),1)</definedName>
    <definedName name="P1_1" localSheetId="25">OFFSET(#REF!,0,0,COUNT(#REF!),1)</definedName>
    <definedName name="P1_1" localSheetId="26">OFFSET(#REF!,0,0,COUNT(#REF!),1)</definedName>
    <definedName name="P1_1" localSheetId="27">OFFSET(#REF!,0,0,COUNT(#REF!),1)</definedName>
    <definedName name="P1_1" localSheetId="16">OFFSET(#REF!,0,0,COUNT(#REF!),1)</definedName>
    <definedName name="P1_1">OFFSET(#REF!,0,0,COUNT(#REF!),1)</definedName>
    <definedName name="P1_2" localSheetId="14">OFFSET(#REF!,0,0,COUNT(#REF!),1)</definedName>
    <definedName name="P1_2" localSheetId="25">OFFSET(#REF!,0,0,COUNT(#REF!),1)</definedName>
    <definedName name="P1_2" localSheetId="26">OFFSET(#REF!,0,0,COUNT(#REF!),1)</definedName>
    <definedName name="P1_2" localSheetId="27">OFFSET(#REF!,0,0,COUNT(#REF!),1)</definedName>
    <definedName name="P1_2">OFFSET(#REF!,0,0,COUNT(#REF!),1)</definedName>
    <definedName name="P1avg" localSheetId="14">OFFSET(#REF!,0,0,COUNT(#REF!),1)</definedName>
    <definedName name="P1avg" localSheetId="25">OFFSET(#REF!,0,0,COUNT(#REF!),1)</definedName>
    <definedName name="P1avg" localSheetId="26">OFFSET(#REF!,0,0,COUNT(#REF!),1)</definedName>
    <definedName name="P1avg" localSheetId="27">OFFSET(#REF!,0,0,COUNT(#REF!),1)</definedName>
    <definedName name="P1avg">OFFSET(#REF!,0,0,COUNT(#REF!),1)</definedName>
    <definedName name="P1min" localSheetId="14">OFFSET(#REF!,0,0,COUNT(#REF!),1)</definedName>
    <definedName name="P1min" localSheetId="25">OFFSET(#REF!,0,0,COUNT(#REF!),1)</definedName>
    <definedName name="P1min" localSheetId="26">OFFSET(#REF!,0,0,COUNT(#REF!),1)</definedName>
    <definedName name="P1min" localSheetId="27">OFFSET(#REF!,0,0,COUNT(#REF!),1)</definedName>
    <definedName name="P1min">OFFSET(#REF!,0,0,COUNT(#REF!),1)</definedName>
    <definedName name="P1rng" localSheetId="14">OFFSET(#REF!,0,0,COUNT(#REF!),1)</definedName>
    <definedName name="P1rng" localSheetId="25">OFFSET(#REF!,0,0,COUNT(#REF!),1)</definedName>
    <definedName name="P1rng" localSheetId="26">OFFSET(#REF!,0,0,COUNT(#REF!),1)</definedName>
    <definedName name="P1rng" localSheetId="27">OFFSET(#REF!,0,0,COUNT(#REF!),1)</definedName>
    <definedName name="P1rng">OFFSET(#REF!,0,0,COUNT(#REF!),1)</definedName>
    <definedName name="P2_1" localSheetId="14">OFFSET(#REF!,0,0,COUNT(#REF!),1)</definedName>
    <definedName name="P2_1" localSheetId="25">OFFSET(#REF!,0,0,COUNT(#REF!),1)</definedName>
    <definedName name="P2_1" localSheetId="26">OFFSET(#REF!,0,0,COUNT(#REF!),1)</definedName>
    <definedName name="P2_1" localSheetId="27">OFFSET(#REF!,0,0,COUNT(#REF!),1)</definedName>
    <definedName name="P2_1">OFFSET(#REF!,0,0,COUNT(#REF!),1)</definedName>
    <definedName name="P2_2" localSheetId="14">OFFSET(#REF!,0,0,COUNT(#REF!),1)</definedName>
    <definedName name="P2_2" localSheetId="25">OFFSET(#REF!,0,0,COUNT(#REF!),1)</definedName>
    <definedName name="P2_2" localSheetId="26">OFFSET(#REF!,0,0,COUNT(#REF!),1)</definedName>
    <definedName name="P2_2" localSheetId="27">OFFSET(#REF!,0,0,COUNT(#REF!),1)</definedName>
    <definedName name="P2_2">OFFSET(#REF!,0,0,COUNT(#REF!),1)</definedName>
    <definedName name="P2avg" localSheetId="14">OFFSET(#REF!,0,0,COUNT(#REF!),1)</definedName>
    <definedName name="P2avg" localSheetId="25">OFFSET(#REF!,0,0,COUNT(#REF!),1)</definedName>
    <definedName name="P2avg" localSheetId="26">OFFSET(#REF!,0,0,COUNT(#REF!),1)</definedName>
    <definedName name="P2avg" localSheetId="27">OFFSET(#REF!,0,0,COUNT(#REF!),1)</definedName>
    <definedName name="P2avg">OFFSET(#REF!,0,0,COUNT(#REF!),1)</definedName>
    <definedName name="P2min" localSheetId="14">OFFSET(#REF!,0,0,COUNT(#REF!),1)</definedName>
    <definedName name="P2min" localSheetId="25">OFFSET(#REF!,0,0,COUNT(#REF!),1)</definedName>
    <definedName name="P2min" localSheetId="26">OFFSET(#REF!,0,0,COUNT(#REF!),1)</definedName>
    <definedName name="P2min" localSheetId="27">OFFSET(#REF!,0,0,COUNT(#REF!),1)</definedName>
    <definedName name="P2min">OFFSET(#REF!,0,0,COUNT(#REF!),1)</definedName>
    <definedName name="P2rng" localSheetId="14">OFFSET(#REF!,0,0,COUNT(#REF!),1)</definedName>
    <definedName name="P2rng" localSheetId="25">OFFSET(#REF!,0,0,COUNT(#REF!),1)</definedName>
    <definedName name="P2rng" localSheetId="26">OFFSET(#REF!,0,0,COUNT(#REF!),1)</definedName>
    <definedName name="P2rng" localSheetId="27">OFFSET(#REF!,0,0,COUNT(#REF!),1)</definedName>
    <definedName name="P2rng">OFFSET(#REF!,0,0,COUNT(#REF!),1)</definedName>
    <definedName name="P3_1" localSheetId="14">OFFSET(#REF!,0,0,COUNT(#REF!),1)</definedName>
    <definedName name="P3_1" localSheetId="25">OFFSET(#REF!,0,0,COUNT(#REF!),1)</definedName>
    <definedName name="P3_1" localSheetId="26">OFFSET(#REF!,0,0,COUNT(#REF!),1)</definedName>
    <definedName name="P3_1" localSheetId="27">OFFSET(#REF!,0,0,COUNT(#REF!),1)</definedName>
    <definedName name="P3_1">OFFSET(#REF!,0,0,COUNT(#REF!),1)</definedName>
    <definedName name="P3_2" localSheetId="14">OFFSET(#REF!,0,0,COUNT(#REF!),1)</definedName>
    <definedName name="P3_2" localSheetId="25">OFFSET(#REF!,0,0,COUNT(#REF!),1)</definedName>
    <definedName name="P3_2" localSheetId="26">OFFSET(#REF!,0,0,COUNT(#REF!),1)</definedName>
    <definedName name="P3_2" localSheetId="27">OFFSET(#REF!,0,0,COUNT(#REF!),1)</definedName>
    <definedName name="P3_2">OFFSET(#REF!,0,0,COUNT(#REF!),1)</definedName>
    <definedName name="P3avg" localSheetId="14">OFFSET(#REF!,0,0,COUNT(#REF!),1)</definedName>
    <definedName name="P3avg" localSheetId="25">OFFSET(#REF!,0,0,COUNT(#REF!),1)</definedName>
    <definedName name="P3avg" localSheetId="26">OFFSET(#REF!,0,0,COUNT(#REF!),1)</definedName>
    <definedName name="P3avg" localSheetId="27">OFFSET(#REF!,0,0,COUNT(#REF!),1)</definedName>
    <definedName name="P3avg">OFFSET(#REF!,0,0,COUNT(#REF!),1)</definedName>
    <definedName name="P3min" localSheetId="14">OFFSET(#REF!,0,0,COUNT(#REF!),1)</definedName>
    <definedName name="P3min" localSheetId="25">OFFSET(#REF!,0,0,COUNT(#REF!),1)</definedName>
    <definedName name="P3min" localSheetId="26">OFFSET(#REF!,0,0,COUNT(#REF!),1)</definedName>
    <definedName name="P3min" localSheetId="27">OFFSET(#REF!,0,0,COUNT(#REF!),1)</definedName>
    <definedName name="P3min">OFFSET(#REF!,0,0,COUNT(#REF!),1)</definedName>
    <definedName name="P3rng" localSheetId="14">OFFSET(#REF!,0,0,COUNT(#REF!),1)</definedName>
    <definedName name="P3rng" localSheetId="25">OFFSET(#REF!,0,0,COUNT(#REF!),1)</definedName>
    <definedName name="P3rng" localSheetId="26">OFFSET(#REF!,0,0,COUNT(#REF!),1)</definedName>
    <definedName name="P3rng" localSheetId="27">OFFSET(#REF!,0,0,COUNT(#REF!),1)</definedName>
    <definedName name="P3rng">OFFSET(#REF!,0,0,COUNT(#REF!),1)</definedName>
    <definedName name="P4_1" localSheetId="14">OFFSET(#REF!,0,0,COUNT(#REF!),1)</definedName>
    <definedName name="P4_1" localSheetId="25">OFFSET(#REF!,0,0,COUNT(#REF!),1)</definedName>
    <definedName name="P4_1" localSheetId="26">OFFSET(#REF!,0,0,COUNT(#REF!),1)</definedName>
    <definedName name="P4_1" localSheetId="27">OFFSET(#REF!,0,0,COUNT(#REF!),1)</definedName>
    <definedName name="P4_1">OFFSET(#REF!,0,0,COUNT(#REF!),1)</definedName>
    <definedName name="P4_2" localSheetId="14">OFFSET(#REF!,0,0,COUNT(#REF!),1)</definedName>
    <definedName name="P4_2" localSheetId="25">OFFSET(#REF!,0,0,COUNT(#REF!),1)</definedName>
    <definedName name="P4_2" localSheetId="26">OFFSET(#REF!,0,0,COUNT(#REF!),1)</definedName>
    <definedName name="P4_2" localSheetId="27">OFFSET(#REF!,0,0,COUNT(#REF!),1)</definedName>
    <definedName name="P4_2">OFFSET(#REF!,0,0,COUNT(#REF!),1)</definedName>
    <definedName name="P4avg" localSheetId="14">OFFSET(#REF!,0,0,COUNT(#REF!),1)</definedName>
    <definedName name="P4avg" localSheetId="25">OFFSET(#REF!,0,0,COUNT(#REF!),1)</definedName>
    <definedName name="P4avg" localSheetId="26">OFFSET(#REF!,0,0,COUNT(#REF!),1)</definedName>
    <definedName name="P4avg" localSheetId="27">OFFSET(#REF!,0,0,COUNT(#REF!),1)</definedName>
    <definedName name="P4avg">OFFSET(#REF!,0,0,COUNT(#REF!),1)</definedName>
    <definedName name="P4min" localSheetId="14">OFFSET(#REF!,0,0,COUNT(#REF!),1)</definedName>
    <definedName name="P4min" localSheetId="25">OFFSET(#REF!,0,0,COUNT(#REF!),1)</definedName>
    <definedName name="P4min" localSheetId="26">OFFSET(#REF!,0,0,COUNT(#REF!),1)</definedName>
    <definedName name="P4min" localSheetId="27">OFFSET(#REF!,0,0,COUNT(#REF!),1)</definedName>
    <definedName name="P4min">OFFSET(#REF!,0,0,COUNT(#REF!),1)</definedName>
    <definedName name="P4rng" localSheetId="14">OFFSET(#REF!,0,0,COUNT(#REF!),1)</definedName>
    <definedName name="P4rng" localSheetId="25">OFFSET(#REF!,0,0,COUNT(#REF!),1)</definedName>
    <definedName name="P4rng" localSheetId="26">OFFSET(#REF!,0,0,COUNT(#REF!),1)</definedName>
    <definedName name="P4rng" localSheetId="27">OFFSET(#REF!,0,0,COUNT(#REF!),1)</definedName>
    <definedName name="P4rng">OFFSET(#REF!,0,0,COUNT(#REF!),1)</definedName>
    <definedName name="P5_1" localSheetId="14">OFFSET(#REF!,0,0,COUNT(#REF!),1)</definedName>
    <definedName name="P5_1" localSheetId="25">OFFSET(#REF!,0,0,COUNT(#REF!),1)</definedName>
    <definedName name="P5_1" localSheetId="26">OFFSET(#REF!,0,0,COUNT(#REF!),1)</definedName>
    <definedName name="P5_1" localSheetId="27">OFFSET(#REF!,0,0,COUNT(#REF!),1)</definedName>
    <definedName name="P5_1">OFFSET(#REF!,0,0,COUNT(#REF!),1)</definedName>
    <definedName name="P5_2" localSheetId="14">OFFSET(#REF!,0,0,COUNT(#REF!),1)</definedName>
    <definedName name="P5_2" localSheetId="25">OFFSET(#REF!,0,0,COUNT(#REF!),1)</definedName>
    <definedName name="P5_2" localSheetId="26">OFFSET(#REF!,0,0,COUNT(#REF!),1)</definedName>
    <definedName name="P5_2" localSheetId="27">OFFSET(#REF!,0,0,COUNT(#REF!),1)</definedName>
    <definedName name="P5_2">OFFSET(#REF!,0,0,COUNT(#REF!),1)</definedName>
    <definedName name="P5avg" localSheetId="14">OFFSET(#REF!,0,0,COUNT(#REF!),1)</definedName>
    <definedName name="P5avg" localSheetId="25">OFFSET(#REF!,0,0,COUNT(#REF!),1)</definedName>
    <definedName name="P5avg" localSheetId="26">OFFSET(#REF!,0,0,COUNT(#REF!),1)</definedName>
    <definedName name="P5avg" localSheetId="27">OFFSET(#REF!,0,0,COUNT(#REF!),1)</definedName>
    <definedName name="P5avg">OFFSET(#REF!,0,0,COUNT(#REF!),1)</definedName>
    <definedName name="P5min" localSheetId="14">OFFSET(#REF!,0,0,COUNT(#REF!),1)</definedName>
    <definedName name="P5min" localSheetId="25">OFFSET(#REF!,0,0,COUNT(#REF!),1)</definedName>
    <definedName name="P5min" localSheetId="26">OFFSET(#REF!,0,0,COUNT(#REF!),1)</definedName>
    <definedName name="P5min" localSheetId="27">OFFSET(#REF!,0,0,COUNT(#REF!),1)</definedName>
    <definedName name="P5min">OFFSET(#REF!,0,0,COUNT(#REF!),1)</definedName>
    <definedName name="P5rng" localSheetId="14">OFFSET(#REF!,0,0,COUNT(#REF!),1)</definedName>
    <definedName name="P5rng" localSheetId="25">OFFSET(#REF!,0,0,COUNT(#REF!),1)</definedName>
    <definedName name="P5rng" localSheetId="26">OFFSET(#REF!,0,0,COUNT(#REF!),1)</definedName>
    <definedName name="P5rng" localSheetId="27">OFFSET(#REF!,0,0,COUNT(#REF!),1)</definedName>
    <definedName name="P5rng">OFFSET(#REF!,0,0,COUNT(#REF!),1)</definedName>
    <definedName name="Pan_Bancario_50G" localSheetId="14">#REF!</definedName>
    <definedName name="Pan_Bancario_50G" localSheetId="15">#REF!</definedName>
    <definedName name="Pan_Bancario_50G" localSheetId="17">#REF!</definedName>
    <definedName name="Pan_Bancario_50G" localSheetId="16">#REF!</definedName>
    <definedName name="Pan_Bancario_50G">#REF!</definedName>
    <definedName name="Pan_Monet_30G" localSheetId="14">#REF!</definedName>
    <definedName name="Pan_Monet_30G" localSheetId="15">#REF!</definedName>
    <definedName name="Pan_Monet_30G" localSheetId="17">#REF!</definedName>
    <definedName name="Pan_Monet_30G" localSheetId="16">#REF!</definedName>
    <definedName name="Pan_Monet_30G">#REF!</definedName>
    <definedName name="Path_Data">'[36]shared data'!$B$8</definedName>
    <definedName name="Path_System">'[36]shared data'!$B$7</definedName>
    <definedName name="Paym_Cap" localSheetId="14">#REF!</definedName>
    <definedName name="Paym_Cap" localSheetId="15">#REF!</definedName>
    <definedName name="Paym_Cap" localSheetId="17">#REF!</definedName>
    <definedName name="Paym_Cap" localSheetId="16">#REF!</definedName>
    <definedName name="Paym_Cap">#REF!</definedName>
    <definedName name="pchBM" localSheetId="14">#REF!</definedName>
    <definedName name="pchBM" localSheetId="15">#REF!</definedName>
    <definedName name="pchBM" localSheetId="17">#REF!</definedName>
    <definedName name="pchBM" localSheetId="16">#REF!</definedName>
    <definedName name="pchBM">#REF!</definedName>
    <definedName name="pchBMG" localSheetId="14">#REF!</definedName>
    <definedName name="pchBMG" localSheetId="15">#REF!</definedName>
    <definedName name="pchBMG" localSheetId="17">#REF!</definedName>
    <definedName name="pchBMG" localSheetId="16">#REF!</definedName>
    <definedName name="pchBMG">#REF!</definedName>
    <definedName name="pchBX" localSheetId="14">#REF!</definedName>
    <definedName name="pchBX">#REF!</definedName>
    <definedName name="pchBXG" localSheetId="14">#REF!</definedName>
    <definedName name="pchBXG">#REF!</definedName>
    <definedName name="PCNTLGT" localSheetId="32">[47]nonopec!#REF!</definedName>
    <definedName name="PCNTLGT" localSheetId="14">[47]nonopec!#REF!</definedName>
    <definedName name="PCNTLGT" localSheetId="25">[47]nonopec!#REF!</definedName>
    <definedName name="PCNTLGT" localSheetId="26">[77]nonopec!#REF!</definedName>
    <definedName name="PCNTLGT" localSheetId="27">[77]nonopec!#REF!</definedName>
    <definedName name="PCNTLGT" localSheetId="16">[47]nonopec!#REF!</definedName>
    <definedName name="PCNTLGT">[47]nonopec!#REF!</definedName>
    <definedName name="PCPI" localSheetId="14">#REF!</definedName>
    <definedName name="PCPI" localSheetId="15">#REF!</definedName>
    <definedName name="PCPI" localSheetId="17">#REF!</definedName>
    <definedName name="PCPI" localSheetId="16">#REF!</definedName>
    <definedName name="PCPI">#REF!</definedName>
    <definedName name="PCPIG">#N/A</definedName>
    <definedName name="PF" localSheetId="14">#REF!</definedName>
    <definedName name="PF" localSheetId="15">#REF!</definedName>
    <definedName name="PF" localSheetId="17">#REF!</definedName>
    <definedName name="PF" localSheetId="16">#REF!</definedName>
    <definedName name="PF">#REF!</definedName>
    <definedName name="PFP" localSheetId="14">#REF!</definedName>
    <definedName name="PFP" localSheetId="15">#REF!</definedName>
    <definedName name="PFP" localSheetId="17">#REF!</definedName>
    <definedName name="PFP" localSheetId="16">#REF!</definedName>
    <definedName name="PFP">#REF!</definedName>
    <definedName name="pfp_table1" localSheetId="14">#REF!</definedName>
    <definedName name="pfp_table1" localSheetId="15">#REF!</definedName>
    <definedName name="pfp_table1" localSheetId="17">#REF!</definedName>
    <definedName name="pfp_table1" localSheetId="16">#REF!</definedName>
    <definedName name="pfp_table1">#REF!</definedName>
    <definedName name="PII" localSheetId="32" hidden="1">{"Main Economic Indicators",#N/A,FALSE,"C"}</definedName>
    <definedName name="PII" localSheetId="14" hidden="1">{"Main Economic Indicators",#N/A,FALSE,"C"}</definedName>
    <definedName name="PII" localSheetId="15" hidden="1">{"Main Economic Indicators",#N/A,FALSE,"C"}</definedName>
    <definedName name="PII" localSheetId="17" hidden="1">{"Main Economic Indicators",#N/A,FALSE,"C"}</definedName>
    <definedName name="PII" localSheetId="18" hidden="1">{"Main Economic Indicators",#N/A,FALSE,"C"}</definedName>
    <definedName name="PII" localSheetId="25" hidden="1">{"Main Economic Indicators",#N/A,FALSE,"C"}</definedName>
    <definedName name="PII" localSheetId="26" hidden="1">{"Main Economic Indicators",#N/A,FALSE,"C"}</definedName>
    <definedName name="PII" localSheetId="27" hidden="1">{"Main Economic Indicators",#N/A,FALSE,"C"}</definedName>
    <definedName name="PII" localSheetId="28" hidden="1">{"Main Economic Indicators",#N/A,FALSE,"C"}</definedName>
    <definedName name="PII" localSheetId="16" hidden="1">{"Main Economic Indicators",#N/A,FALSE,"C"}</definedName>
    <definedName name="PII" localSheetId="21" hidden="1">{"Main Economic Indicators",#N/A,FALSE,"C"}</definedName>
    <definedName name="PII" hidden="1">{"Main Economic Indicators",#N/A,FALSE,"C"}</definedName>
    <definedName name="pit" localSheetId="32" hidden="1">{"Riqfin97",#N/A,FALSE,"Tran";"Riqfinpro",#N/A,FALSE,"Tran"}</definedName>
    <definedName name="pit" localSheetId="14" hidden="1">{"Riqfin97",#N/A,FALSE,"Tran";"Riqfinpro",#N/A,FALSE,"Tran"}</definedName>
    <definedName name="pit" localSheetId="15" hidden="1">{"Riqfin97",#N/A,FALSE,"Tran";"Riqfinpro",#N/A,FALSE,"Tran"}</definedName>
    <definedName name="pit" localSheetId="17" hidden="1">{"Riqfin97",#N/A,FALSE,"Tran";"Riqfinpro",#N/A,FALSE,"Tran"}</definedName>
    <definedName name="pit" localSheetId="18" hidden="1">{"Riqfin97",#N/A,FALSE,"Tran";"Riqfinpro",#N/A,FALSE,"Tran"}</definedName>
    <definedName name="pit" localSheetId="25" hidden="1">{"Riqfin97",#N/A,FALSE,"Tran";"Riqfinpro",#N/A,FALSE,"Tran"}</definedName>
    <definedName name="pit" localSheetId="26" hidden="1">{"Riqfin97",#N/A,FALSE,"Tran";"Riqfinpro",#N/A,FALSE,"Tran"}</definedName>
    <definedName name="pit" localSheetId="27" hidden="1">{"Riqfin97",#N/A,FALSE,"Tran";"Riqfinpro",#N/A,FALSE,"Tran"}</definedName>
    <definedName name="pit" localSheetId="28" hidden="1">{"Riqfin97",#N/A,FALSE,"Tran";"Riqfinpro",#N/A,FALSE,"Tran"}</definedName>
    <definedName name="pit" localSheetId="16" hidden="1">{"Riqfin97",#N/A,FALSE,"Tran";"Riqfinpro",#N/A,FALSE,"Tran"}</definedName>
    <definedName name="pit" localSheetId="21" hidden="1">{"Riqfin97",#N/A,FALSE,"Tran";"Riqfinpro",#N/A,FALSE,"Tran"}</definedName>
    <definedName name="pit" hidden="1">{"Riqfin97",#N/A,FALSE,"Tran";"Riqfinpro",#N/A,FALSE,"Tran"}</definedName>
    <definedName name="PK">#REF!</definedName>
    <definedName name="PLATA" localSheetId="14">#REF!</definedName>
    <definedName name="PLATA" localSheetId="15">#REF!</definedName>
    <definedName name="PLATA" localSheetId="17">#REF!</definedName>
    <definedName name="PLATA" localSheetId="16">#REF!</definedName>
    <definedName name="PLATA">#REF!</definedName>
    <definedName name="POLLO" localSheetId="14">#REF!</definedName>
    <definedName name="POLLO" localSheetId="15">#REF!</definedName>
    <definedName name="POLLO" localSheetId="17">#REF!</definedName>
    <definedName name="POLLO" localSheetId="16">#REF!</definedName>
    <definedName name="POLLO">#REF!</definedName>
    <definedName name="poooooooooo" localSheetId="14" hidden="1">'[56]Fax a enviar'!#REF!</definedName>
    <definedName name="poooooooooo" localSheetId="15" hidden="1">'[56]Fax a enviar'!#REF!</definedName>
    <definedName name="poooooooooo" localSheetId="17" hidden="1">'[56]Fax a enviar'!#REF!</definedName>
    <definedName name="poooooooooo" localSheetId="16" hidden="1">'[56]Fax a enviar'!#REF!</definedName>
    <definedName name="poooooooooo" hidden="1">'[56]Fax a enviar'!#REF!</definedName>
    <definedName name="POTENCIAL" localSheetId="32">#REF!</definedName>
    <definedName name="POTENCIAL" localSheetId="14">#REF!</definedName>
    <definedName name="POTENCIAL" localSheetId="15">#REF!</definedName>
    <definedName name="POTENCIAL" localSheetId="17">#REF!</definedName>
    <definedName name="POTENCIAL" localSheetId="18">#REF!</definedName>
    <definedName name="POTENCIAL" localSheetId="25">#REF!</definedName>
    <definedName name="POTENCIAL" localSheetId="26">#REF!</definedName>
    <definedName name="POTENCIAL" localSheetId="27">#REF!</definedName>
    <definedName name="POTENCIAL" localSheetId="16">#REF!</definedName>
    <definedName name="POTENCIAL">#REF!</definedName>
    <definedName name="PP" localSheetId="32">#REF!</definedName>
    <definedName name="PP" localSheetId="14">#REF!</definedName>
    <definedName name="PP" localSheetId="17">#REF!</definedName>
    <definedName name="PP" localSheetId="18">#REF!</definedName>
    <definedName name="PP" localSheetId="25">#REF!</definedName>
    <definedName name="PP" localSheetId="26">#REF!</definedName>
    <definedName name="PP" localSheetId="27">#REF!</definedName>
    <definedName name="PP" localSheetId="16">#REF!</definedName>
    <definedName name="PP">#REF!</definedName>
    <definedName name="ppoooooooooo" localSheetId="32" hidden="1">#REF!</definedName>
    <definedName name="ppoooooooooo" localSheetId="14" hidden="1">#REF!</definedName>
    <definedName name="ppoooooooooo" localSheetId="17" hidden="1">#REF!</definedName>
    <definedName name="ppoooooooooo" localSheetId="18" hidden="1">#REF!</definedName>
    <definedName name="ppoooooooooo" localSheetId="25" hidden="1">#REF!</definedName>
    <definedName name="ppoooooooooo" localSheetId="26" hidden="1">#REF!</definedName>
    <definedName name="ppoooooooooo" localSheetId="27" hidden="1">#REF!</definedName>
    <definedName name="ppoooooooooo" localSheetId="16" hidden="1">#REF!</definedName>
    <definedName name="ppoooooooooo" hidden="1">#REF!</definedName>
    <definedName name="ppp" localSheetId="32" hidden="1">{"Riqfin97",#N/A,FALSE,"Tran";"Riqfinpro",#N/A,FALSE,"Tran"}</definedName>
    <definedName name="ppp" localSheetId="14" hidden="1">{"Riqfin97",#N/A,FALSE,"Tran";"Riqfinpro",#N/A,FALSE,"Tran"}</definedName>
    <definedName name="ppp" localSheetId="15" hidden="1">{"Riqfin97",#N/A,FALSE,"Tran";"Riqfinpro",#N/A,FALSE,"Tran"}</definedName>
    <definedName name="ppp" localSheetId="17" hidden="1">{"Riqfin97",#N/A,FALSE,"Tran";"Riqfinpro",#N/A,FALSE,"Tran"}</definedName>
    <definedName name="ppp" localSheetId="18" hidden="1">{"Riqfin97",#N/A,FALSE,"Tran";"Riqfinpro",#N/A,FALSE,"Tran"}</definedName>
    <definedName name="ppp" localSheetId="25" hidden="1">{"Riqfin97",#N/A,FALSE,"Tran";"Riqfinpro",#N/A,FALSE,"Tran"}</definedName>
    <definedName name="ppp" localSheetId="26" hidden="1">{"Riqfin97",#N/A,FALSE,"Tran";"Riqfinpro",#N/A,FALSE,"Tran"}</definedName>
    <definedName name="ppp" localSheetId="27" hidden="1">{"Riqfin97",#N/A,FALSE,"Tran";"Riqfinpro",#N/A,FALSE,"Tran"}</definedName>
    <definedName name="ppp" localSheetId="28" hidden="1">{"Riqfin97",#N/A,FALSE,"Tran";"Riqfinpro",#N/A,FALSE,"Tran"}</definedName>
    <definedName name="ppp" localSheetId="16" hidden="1">{"Riqfin97",#N/A,FALSE,"Tran";"Riqfinpro",#N/A,FALSE,"Tran"}</definedName>
    <definedName name="ppp" localSheetId="21" hidden="1">{"Riqfin97",#N/A,FALSE,"Tran";"Riqfinpro",#N/A,FALSE,"Tran"}</definedName>
    <definedName name="ppp" hidden="1">{"Riqfin97",#N/A,FALSE,"Tran";"Riqfinpro",#N/A,FALSE,"Tran"}</definedName>
    <definedName name="pppppp" localSheetId="32" hidden="1">{"Riqfin97",#N/A,FALSE,"Tran";"Riqfinpro",#N/A,FALSE,"Tran"}</definedName>
    <definedName name="pppppp" localSheetId="14" hidden="1">{"Riqfin97",#N/A,FALSE,"Tran";"Riqfinpro",#N/A,FALSE,"Tran"}</definedName>
    <definedName name="pppppp" localSheetId="15" hidden="1">{"Riqfin97",#N/A,FALSE,"Tran";"Riqfinpro",#N/A,FALSE,"Tran"}</definedName>
    <definedName name="pppppp" localSheetId="17" hidden="1">{"Riqfin97",#N/A,FALSE,"Tran";"Riqfinpro",#N/A,FALSE,"Tran"}</definedName>
    <definedName name="pppppp" localSheetId="18" hidden="1">{"Riqfin97",#N/A,FALSE,"Tran";"Riqfinpro",#N/A,FALSE,"Tran"}</definedName>
    <definedName name="pppppp" localSheetId="25" hidden="1">{"Riqfin97",#N/A,FALSE,"Tran";"Riqfinpro",#N/A,FALSE,"Tran"}</definedName>
    <definedName name="pppppp" localSheetId="26" hidden="1">{"Riqfin97",#N/A,FALSE,"Tran";"Riqfinpro",#N/A,FALSE,"Tran"}</definedName>
    <definedName name="pppppp" localSheetId="27" hidden="1">{"Riqfin97",#N/A,FALSE,"Tran";"Riqfinpro",#N/A,FALSE,"Tran"}</definedName>
    <definedName name="pppppp" localSheetId="28" hidden="1">{"Riqfin97",#N/A,FALSE,"Tran";"Riqfinpro",#N/A,FALSE,"Tran"}</definedName>
    <definedName name="pppppp" localSheetId="16" hidden="1">{"Riqfin97",#N/A,FALSE,"Tran";"Riqfinpro",#N/A,FALSE,"Tran"}</definedName>
    <definedName name="pppppp" localSheetId="21" hidden="1">{"Riqfin97",#N/A,FALSE,"Tran";"Riqfinpro",#N/A,FALSE,"Tran"}</definedName>
    <definedName name="pppppp" hidden="1">{"Riqfin97",#N/A,FALSE,"Tran";"Riqfinpro",#N/A,FALSE,"Tran"}</definedName>
    <definedName name="pppppppppp" localSheetId="32" hidden="1">#REF!</definedName>
    <definedName name="pppppppppp" localSheetId="14" hidden="1">#REF!</definedName>
    <definedName name="pppppppppp" localSheetId="15" hidden="1">#REF!</definedName>
    <definedName name="pppppppppp" localSheetId="17" hidden="1">#REF!</definedName>
    <definedName name="pppppppppp" localSheetId="18" hidden="1">#REF!</definedName>
    <definedName name="pppppppppp" localSheetId="25" hidden="1">#REF!</definedName>
    <definedName name="pppppppppp" localSheetId="26" hidden="1">#REF!</definedName>
    <definedName name="pppppppppp" localSheetId="27" hidden="1">#REF!</definedName>
    <definedName name="pppppppppp" localSheetId="16" hidden="1">#REF!</definedName>
    <definedName name="pppppppppp" hidden="1">#REF!</definedName>
    <definedName name="ppppppppppppp" localSheetId="32" hidden="1">#REF!</definedName>
    <definedName name="ppppppppppppp" localSheetId="14" hidden="1">#REF!</definedName>
    <definedName name="ppppppppppppp" localSheetId="17" hidden="1">#REF!</definedName>
    <definedName name="ppppppppppppp" localSheetId="18" hidden="1">#REF!</definedName>
    <definedName name="ppppppppppppp" localSheetId="25" hidden="1">#REF!</definedName>
    <definedName name="ppppppppppppp" localSheetId="26" hidden="1">#REF!</definedName>
    <definedName name="ppppppppppppp" localSheetId="27" hidden="1">#REF!</definedName>
    <definedName name="ppppppppppppp" localSheetId="16" hidden="1">#REF!</definedName>
    <definedName name="ppppppppppppp" hidden="1">#REF!</definedName>
    <definedName name="PPPWGT">#N/A</definedName>
    <definedName name="PRECIOCIFBANANO" localSheetId="14">#REF!</definedName>
    <definedName name="PRECIOCIFBANANO" localSheetId="15">#REF!</definedName>
    <definedName name="PRECIOCIFBANANO" localSheetId="17">#REF!</definedName>
    <definedName name="PRECIOCIFBANANO" localSheetId="16">#REF!</definedName>
    <definedName name="PRECIOCIFBANANO">#REF!</definedName>
    <definedName name="PRES1" localSheetId="32">[47]nonopec!#REF!</definedName>
    <definedName name="PRES1" localSheetId="14">[47]nonopec!#REF!</definedName>
    <definedName name="PRES1" localSheetId="17">[47]nonopec!#REF!</definedName>
    <definedName name="PRES1" localSheetId="25">[47]nonopec!#REF!</definedName>
    <definedName name="PRES1" localSheetId="26">[77]nonopec!#REF!</definedName>
    <definedName name="PRES1" localSheetId="27">[77]nonopec!#REF!</definedName>
    <definedName name="PRES1" localSheetId="16">[47]nonopec!#REF!</definedName>
    <definedName name="PRES1">[47]nonopec!#REF!</definedName>
    <definedName name="PRES2" localSheetId="32">[47]nonopec!#REF!</definedName>
    <definedName name="PRES2" localSheetId="14">[47]nonopec!#REF!</definedName>
    <definedName name="PRES2" localSheetId="17">[47]nonopec!#REF!</definedName>
    <definedName name="PRES2" localSheetId="25">[47]nonopec!#REF!</definedName>
    <definedName name="PRES2" localSheetId="26">[77]nonopec!#REF!</definedName>
    <definedName name="PRES2" localSheetId="27">[77]nonopec!#REF!</definedName>
    <definedName name="PRES2" localSheetId="16">[47]nonopec!#REF!</definedName>
    <definedName name="PRES2">[47]nonopec!#REF!</definedName>
    <definedName name="PRES3" localSheetId="32">[47]nonopec!#REF!</definedName>
    <definedName name="PRES3" localSheetId="14">[47]nonopec!#REF!</definedName>
    <definedName name="PRES3" localSheetId="17">[47]nonopec!#REF!</definedName>
    <definedName name="PRES3" localSheetId="25">[47]nonopec!#REF!</definedName>
    <definedName name="PRES3" localSheetId="26">[77]nonopec!#REF!</definedName>
    <definedName name="PRES3" localSheetId="27">[77]nonopec!#REF!</definedName>
    <definedName name="PRES3">[47]nonopec!#REF!</definedName>
    <definedName name="PRICE" localSheetId="14">#REF!</definedName>
    <definedName name="PRICE" localSheetId="15">#REF!</definedName>
    <definedName name="PRICE" localSheetId="17">#REF!</definedName>
    <definedName name="PRICE" localSheetId="16">#REF!</definedName>
    <definedName name="PRICE">#REF!</definedName>
    <definedName name="PRICETAB" localSheetId="14">#REF!</definedName>
    <definedName name="PRICETAB" localSheetId="15">#REF!</definedName>
    <definedName name="PRICETAB" localSheetId="17">#REF!</definedName>
    <definedName name="PRICETAB" localSheetId="16">#REF!</definedName>
    <definedName name="PRICETAB">#REF!</definedName>
    <definedName name="Print_Area_MI" localSheetId="32">#REF!</definedName>
    <definedName name="Print_Area_MI" localSheetId="14">#REF!</definedName>
    <definedName name="Print_Area_MI" localSheetId="17">#REF!</definedName>
    <definedName name="Print_Area_MI" localSheetId="18">#REF!</definedName>
    <definedName name="Print_Area_MI" localSheetId="25">#REF!</definedName>
    <definedName name="Print_Area_MI" localSheetId="26">#REF!</definedName>
    <definedName name="Print_Area_MI" localSheetId="27">#REF!</definedName>
    <definedName name="Print_Area_MI" localSheetId="16">#REF!</definedName>
    <definedName name="Print_Area_MI">#REF!</definedName>
    <definedName name="Print1" localSheetId="32">#REF!</definedName>
    <definedName name="Print1" localSheetId="14">#REF!</definedName>
    <definedName name="Print1" localSheetId="18">#REF!</definedName>
    <definedName name="Print1" localSheetId="25">#REF!</definedName>
    <definedName name="Print1" localSheetId="26">#REF!</definedName>
    <definedName name="Print1" localSheetId="27">#REF!</definedName>
    <definedName name="Print1" localSheetId="16">#REF!</definedName>
    <definedName name="Print1">#REF!</definedName>
    <definedName name="PRINTMACRO" localSheetId="14">#REF!</definedName>
    <definedName name="PRINTMACRO">#REF!</definedName>
    <definedName name="PrintThis_Links">[67]Links!$A$1:$F$33</definedName>
    <definedName name="PRIV0" localSheetId="14">#REF!</definedName>
    <definedName name="PRIV0" localSheetId="15">#REF!</definedName>
    <definedName name="PRIV0" localSheetId="17">#REF!</definedName>
    <definedName name="PRIV0" localSheetId="16">#REF!</definedName>
    <definedName name="PRIV0">#REF!</definedName>
    <definedName name="PRIV00" localSheetId="14">#REF!</definedName>
    <definedName name="PRIV00" localSheetId="15">#REF!</definedName>
    <definedName name="PRIV00" localSheetId="17">#REF!</definedName>
    <definedName name="PRIV00" localSheetId="16">#REF!</definedName>
    <definedName name="PRIV00">#REF!</definedName>
    <definedName name="PRIV1" localSheetId="14">#REF!</definedName>
    <definedName name="PRIV1" localSheetId="15">#REF!</definedName>
    <definedName name="PRIV1" localSheetId="17">#REF!</definedName>
    <definedName name="PRIV1" localSheetId="16">#REF!</definedName>
    <definedName name="PRIV1">#REF!</definedName>
    <definedName name="PRIV11" localSheetId="14">#REF!</definedName>
    <definedName name="PRIV11">#REF!</definedName>
    <definedName name="PRIV2" localSheetId="14">#REF!</definedName>
    <definedName name="PRIV2">#REF!</definedName>
    <definedName name="PRIV22" localSheetId="14">#REF!</definedName>
    <definedName name="PRIV22">#REF!</definedName>
    <definedName name="PRIV3" localSheetId="14">#REF!</definedName>
    <definedName name="PRIV3">#REF!</definedName>
    <definedName name="PRIV33" localSheetId="14">#REF!</definedName>
    <definedName name="PRIV33">#REF!</definedName>
    <definedName name="PRMONTH" localSheetId="14">#REF!</definedName>
    <definedName name="PRMONTH">#REF!</definedName>
    <definedName name="prn">[62]FSUOUT!$B$2:$V$32</definedName>
    <definedName name="Product" localSheetId="32">#REF!</definedName>
    <definedName name="Product" localSheetId="14">#REF!</definedName>
    <definedName name="Product" localSheetId="15">#REF!</definedName>
    <definedName name="Product" localSheetId="17">#REF!</definedName>
    <definedName name="Product" localSheetId="18">#REF!</definedName>
    <definedName name="Product" localSheetId="25">#REF!</definedName>
    <definedName name="Product" localSheetId="26">#REF!</definedName>
    <definedName name="Product" localSheetId="27">#REF!</definedName>
    <definedName name="Product" localSheetId="16">#REF!</definedName>
    <definedName name="Product">#REF!</definedName>
    <definedName name="Prog1998" localSheetId="14">'[89]2003'!#REF!</definedName>
    <definedName name="Prog1998" localSheetId="15">'[89]2003'!#REF!</definedName>
    <definedName name="Prog1998" localSheetId="17">'[89]2003'!#REF!</definedName>
    <definedName name="Prog1998" localSheetId="16">'[89]2003'!#REF!</definedName>
    <definedName name="Prog1998">'[89]2003'!#REF!</definedName>
    <definedName name="PRYEAR" localSheetId="14">#REF!</definedName>
    <definedName name="PRYEAR" localSheetId="15">#REF!</definedName>
    <definedName name="PRYEAR" localSheetId="17">#REF!</definedName>
    <definedName name="PRYEAR" localSheetId="16">#REF!</definedName>
    <definedName name="PRYEAR">#REF!</definedName>
    <definedName name="PTA" localSheetId="14">#REF!</definedName>
    <definedName name="PTA" localSheetId="15">#REF!</definedName>
    <definedName name="PTA" localSheetId="17">#REF!</definedName>
    <definedName name="PTA" localSheetId="18">#REF!</definedName>
    <definedName name="PTA" localSheetId="25">#REF!</definedName>
    <definedName name="PTA" localSheetId="26">#REF!</definedName>
    <definedName name="PTA" localSheetId="27">#REF!</definedName>
    <definedName name="PTA" localSheetId="16">#REF!</definedName>
    <definedName name="PTA">#REF!</definedName>
    <definedName name="PTAEURO" localSheetId="14">#REF!</definedName>
    <definedName name="PTAEURO" localSheetId="17">#REF!</definedName>
    <definedName name="PTAEURO" localSheetId="18">#REF!</definedName>
    <definedName name="PTAEURO" localSheetId="25">#REF!</definedName>
    <definedName name="PTAEURO" localSheetId="26">#REF!</definedName>
    <definedName name="PTAEURO" localSheetId="27">#REF!</definedName>
    <definedName name="PTAEURO" localSheetId="16">#REF!</definedName>
    <definedName name="PTAEURO">#REF!</definedName>
    <definedName name="PUBL00" localSheetId="14">#REF!</definedName>
    <definedName name="PUBL00">#REF!</definedName>
    <definedName name="PUBL11" localSheetId="14">#REF!</definedName>
    <definedName name="PUBL11">#REF!</definedName>
    <definedName name="PUBL2" localSheetId="14">#REF!</definedName>
    <definedName name="PUBL2">#REF!</definedName>
    <definedName name="PUBL22" localSheetId="14">#REF!</definedName>
    <definedName name="PUBL22">#REF!</definedName>
    <definedName name="PUBL33" localSheetId="14">#REF!</definedName>
    <definedName name="PUBL33">#REF!</definedName>
    <definedName name="PUBL5" localSheetId="14">#REF!</definedName>
    <definedName name="PUBL5">#REF!</definedName>
    <definedName name="PUBL55" localSheetId="14">#REF!</definedName>
    <definedName name="PUBL55">#REF!</definedName>
    <definedName name="PUBL6" localSheetId="14">#REF!</definedName>
    <definedName name="PUBL6">#REF!</definedName>
    <definedName name="PUBL66" localSheetId="14">#REF!</definedName>
    <definedName name="PUBL66">#REF!</definedName>
    <definedName name="Q_5" localSheetId="14">#REF!</definedName>
    <definedName name="Q_5">#REF!</definedName>
    <definedName name="Q_6" localSheetId="14">#REF!</definedName>
    <definedName name="Q_6">#REF!</definedName>
    <definedName name="Q_7" localSheetId="14">#REF!</definedName>
    <definedName name="Q_7">#REF!</definedName>
    <definedName name="qawde" localSheetId="14">#REF!</definedName>
    <definedName name="qawde" localSheetId="18">#REF!</definedName>
    <definedName name="qawde" localSheetId="25">#REF!</definedName>
    <definedName name="qawde" localSheetId="26">#REF!</definedName>
    <definedName name="qawde" localSheetId="27">#REF!</definedName>
    <definedName name="qawde" localSheetId="16">#REF!</definedName>
    <definedName name="qawde">#REF!</definedName>
    <definedName name="qaz" localSheetId="32" hidden="1">{"Tab1",#N/A,FALSE,"P";"Tab2",#N/A,FALSE,"P"}</definedName>
    <definedName name="qaz" localSheetId="14" hidden="1">{"Tab1",#N/A,FALSE,"P";"Tab2",#N/A,FALSE,"P"}</definedName>
    <definedName name="qaz" localSheetId="15" hidden="1">{"Tab1",#N/A,FALSE,"P";"Tab2",#N/A,FALSE,"P"}</definedName>
    <definedName name="qaz" localSheetId="17" hidden="1">{"Tab1",#N/A,FALSE,"P";"Tab2",#N/A,FALSE,"P"}</definedName>
    <definedName name="qaz" localSheetId="18" hidden="1">{"Tab1",#N/A,FALSE,"P";"Tab2",#N/A,FALSE,"P"}</definedName>
    <definedName name="qaz" localSheetId="25" hidden="1">{"Tab1",#N/A,FALSE,"P";"Tab2",#N/A,FALSE,"P"}</definedName>
    <definedName name="qaz" localSheetId="26" hidden="1">{"Tab1",#N/A,FALSE,"P";"Tab2",#N/A,FALSE,"P"}</definedName>
    <definedName name="qaz" localSheetId="27" hidden="1">{"Tab1",#N/A,FALSE,"P";"Tab2",#N/A,FALSE,"P"}</definedName>
    <definedName name="qaz" localSheetId="28" hidden="1">{"Tab1",#N/A,FALSE,"P";"Tab2",#N/A,FALSE,"P"}</definedName>
    <definedName name="qaz" localSheetId="16" hidden="1">{"Tab1",#N/A,FALSE,"P";"Tab2",#N/A,FALSE,"P"}</definedName>
    <definedName name="qaz" localSheetId="21" hidden="1">{"Tab1",#N/A,FALSE,"P";"Tab2",#N/A,FALSE,"P"}</definedName>
    <definedName name="qaz" hidden="1">{"Tab1",#N/A,FALSE,"P";"Tab2",#N/A,FALSE,"P"}</definedName>
    <definedName name="qer" localSheetId="32" hidden="1">{"Tab1",#N/A,FALSE,"P";"Tab2",#N/A,FALSE,"P"}</definedName>
    <definedName name="qer" localSheetId="14" hidden="1">{"Tab1",#N/A,FALSE,"P";"Tab2",#N/A,FALSE,"P"}</definedName>
    <definedName name="qer" localSheetId="15" hidden="1">{"Tab1",#N/A,FALSE,"P";"Tab2",#N/A,FALSE,"P"}</definedName>
    <definedName name="qer" localSheetId="17" hidden="1">{"Tab1",#N/A,FALSE,"P";"Tab2",#N/A,FALSE,"P"}</definedName>
    <definedName name="qer" localSheetId="18" hidden="1">{"Tab1",#N/A,FALSE,"P";"Tab2",#N/A,FALSE,"P"}</definedName>
    <definedName name="qer" localSheetId="25" hidden="1">{"Tab1",#N/A,FALSE,"P";"Tab2",#N/A,FALSE,"P"}</definedName>
    <definedName name="qer" localSheetId="26" hidden="1">{"Tab1",#N/A,FALSE,"P";"Tab2",#N/A,FALSE,"P"}</definedName>
    <definedName name="qer" localSheetId="27" hidden="1">{"Tab1",#N/A,FALSE,"P";"Tab2",#N/A,FALSE,"P"}</definedName>
    <definedName name="qer" localSheetId="28" hidden="1">{"Tab1",#N/A,FALSE,"P";"Tab2",#N/A,FALSE,"P"}</definedName>
    <definedName name="qer" localSheetId="16" hidden="1">{"Tab1",#N/A,FALSE,"P";"Tab2",#N/A,FALSE,"P"}</definedName>
    <definedName name="qer" localSheetId="21" hidden="1">{"Tab1",#N/A,FALSE,"P";"Tab2",#N/A,FALSE,"P"}</definedName>
    <definedName name="qer" hidden="1">{"Tab1",#N/A,FALSE,"P";"Tab2",#N/A,FALSE,"P"}</definedName>
    <definedName name="QFISCAL">'[90]Quarterly Raw Data'!#REF!</definedName>
    <definedName name="qq" hidden="1">'[75]J(Priv.Cap)'!#REF!</definedName>
    <definedName name="qqq" localSheetId="14" hidden="1">{#N/A,#N/A,FALSE,"EXTRABUDGT"}</definedName>
    <definedName name="qqq" localSheetId="15" hidden="1">{#N/A,#N/A,FALSE,"EXTRABUDGT"}</definedName>
    <definedName name="qqq" localSheetId="17" hidden="1">{#N/A,#N/A,FALSE,"EXTRABUDGT"}</definedName>
    <definedName name="qqq" localSheetId="16" hidden="1">{#N/A,#N/A,FALSE,"EXTRABUDGT"}</definedName>
    <definedName name="qqq" localSheetId="21" hidden="1">{#N/A,#N/A,FALSE,"EXTRABUDGT"}</definedName>
    <definedName name="qqq" hidden="1">{#N/A,#N/A,FALSE,"EXTRABUDGT"}</definedName>
    <definedName name="qqqqq" localSheetId="32" hidden="1">{"Minpmon",#N/A,FALSE,"Monthinput"}</definedName>
    <definedName name="qqqqq" localSheetId="14" hidden="1">{"Minpmon",#N/A,FALSE,"Monthinput"}</definedName>
    <definedName name="qqqqq" localSheetId="15" hidden="1">{"Minpmon",#N/A,FALSE,"Monthinput"}</definedName>
    <definedName name="qqqqq" localSheetId="17" hidden="1">{"Minpmon",#N/A,FALSE,"Monthinput"}</definedName>
    <definedName name="qqqqq" localSheetId="18" hidden="1">{"Minpmon",#N/A,FALSE,"Monthinput"}</definedName>
    <definedName name="qqqqq" localSheetId="25" hidden="1">{"Minpmon",#N/A,FALSE,"Monthinput"}</definedName>
    <definedName name="qqqqq" localSheetId="26" hidden="1">{"Minpmon",#N/A,FALSE,"Monthinput"}</definedName>
    <definedName name="qqqqq" localSheetId="27" hidden="1">{"Minpmon",#N/A,FALSE,"Monthinput"}</definedName>
    <definedName name="qqqqq" localSheetId="28" hidden="1">{"Minpmon",#N/A,FALSE,"Monthinput"}</definedName>
    <definedName name="qqqqq" localSheetId="16" hidden="1">{"Minpmon",#N/A,FALSE,"Monthinput"}</definedName>
    <definedName name="qqqqq" localSheetId="21" hidden="1">{"Minpmon",#N/A,FALSE,"Monthinput"}</definedName>
    <definedName name="qqqqq" hidden="1">{"Minpmon",#N/A,FALSE,"Monthinput"}</definedName>
    <definedName name="qqqqqqqqqqqqq" localSheetId="32" hidden="1">{"Tab1",#N/A,FALSE,"P";"Tab2",#N/A,FALSE,"P"}</definedName>
    <definedName name="qqqqqqqqqqqqq" localSheetId="14" hidden="1">{"Tab1",#N/A,FALSE,"P";"Tab2",#N/A,FALSE,"P"}</definedName>
    <definedName name="qqqqqqqqqqqqq" localSheetId="15" hidden="1">{"Tab1",#N/A,FALSE,"P";"Tab2",#N/A,FALSE,"P"}</definedName>
    <definedName name="qqqqqqqqqqqqq" localSheetId="17" hidden="1">{"Tab1",#N/A,FALSE,"P";"Tab2",#N/A,FALSE,"P"}</definedName>
    <definedName name="qqqqqqqqqqqqq" localSheetId="18" hidden="1">{"Tab1",#N/A,FALSE,"P";"Tab2",#N/A,FALSE,"P"}</definedName>
    <definedName name="qqqqqqqqqqqqq" localSheetId="25" hidden="1">{"Tab1",#N/A,FALSE,"P";"Tab2",#N/A,FALSE,"P"}</definedName>
    <definedName name="qqqqqqqqqqqqq" localSheetId="26" hidden="1">{"Tab1",#N/A,FALSE,"P";"Tab2",#N/A,FALSE,"P"}</definedName>
    <definedName name="qqqqqqqqqqqqq" localSheetId="27" hidden="1">{"Tab1",#N/A,FALSE,"P";"Tab2",#N/A,FALSE,"P"}</definedName>
    <definedName name="qqqqqqqqqqqqq" localSheetId="28" hidden="1">{"Tab1",#N/A,FALSE,"P";"Tab2",#N/A,FALSE,"P"}</definedName>
    <definedName name="qqqqqqqqqqqqq" localSheetId="16" hidden="1">{"Tab1",#N/A,FALSE,"P";"Tab2",#N/A,FALSE,"P"}</definedName>
    <definedName name="qqqqqqqqqqqqq" localSheetId="21" hidden="1">{"Tab1",#N/A,FALSE,"P";"Tab2",#N/A,FALSE,"P"}</definedName>
    <definedName name="qqqqqqqqqqqqq" hidden="1">{"Tab1",#N/A,FALSE,"P";"Tab2",#N/A,FALSE,"P"}</definedName>
    <definedName name="qrtdata2">'[91]Authnot Prelim'!#REF!</definedName>
    <definedName name="QTAB7">'[90]Quarterly MacroFlow'!#REF!</definedName>
    <definedName name="QTAB7A">'[90]Quarterly MacroFlow'!#REF!</definedName>
    <definedName name="QtrData">'[91]Authnot Prelim'!#REF!</definedName>
    <definedName name="quality">[47]nonopec!$D$400:$AD$423</definedName>
    <definedName name="qw" localSheetId="32" hidden="1">{"Riqfin97",#N/A,FALSE,"Tran";"Riqfinpro",#N/A,FALSE,"Tran"}</definedName>
    <definedName name="qw" localSheetId="14" hidden="1">{"Riqfin97",#N/A,FALSE,"Tran";"Riqfinpro",#N/A,FALSE,"Tran"}</definedName>
    <definedName name="qw" localSheetId="15" hidden="1">{"Riqfin97",#N/A,FALSE,"Tran";"Riqfinpro",#N/A,FALSE,"Tran"}</definedName>
    <definedName name="qw" localSheetId="17" hidden="1">{"Riqfin97",#N/A,FALSE,"Tran";"Riqfinpro",#N/A,FALSE,"Tran"}</definedName>
    <definedName name="qw" localSheetId="18" hidden="1">{"Riqfin97",#N/A,FALSE,"Tran";"Riqfinpro",#N/A,FALSE,"Tran"}</definedName>
    <definedName name="qw" localSheetId="25" hidden="1">{"Riqfin97",#N/A,FALSE,"Tran";"Riqfinpro",#N/A,FALSE,"Tran"}</definedName>
    <definedName name="qw" localSheetId="26" hidden="1">{"Riqfin97",#N/A,FALSE,"Tran";"Riqfinpro",#N/A,FALSE,"Tran"}</definedName>
    <definedName name="qw" localSheetId="27" hidden="1">{"Riqfin97",#N/A,FALSE,"Tran";"Riqfinpro",#N/A,FALSE,"Tran"}</definedName>
    <definedName name="qw" localSheetId="28" hidden="1">{"Riqfin97",#N/A,FALSE,"Tran";"Riqfinpro",#N/A,FALSE,"Tran"}</definedName>
    <definedName name="qw" localSheetId="16" hidden="1">{"Riqfin97",#N/A,FALSE,"Tran";"Riqfinpro",#N/A,FALSE,"Tran"}</definedName>
    <definedName name="qw" localSheetId="21" hidden="1">{"Riqfin97",#N/A,FALSE,"Tran";"Riqfinpro",#N/A,FALSE,"Tran"}</definedName>
    <definedName name="qw" hidden="1">{"Riqfin97",#N/A,FALSE,"Tran";"Riqfinpro",#N/A,FALSE,"Tran"}</definedName>
    <definedName name="R_" localSheetId="32">#REF!</definedName>
    <definedName name="R_" localSheetId="14">#REF!</definedName>
    <definedName name="R_" localSheetId="15">#REF!</definedName>
    <definedName name="R_" localSheetId="17">#REF!</definedName>
    <definedName name="R_" localSheetId="18">#REF!</definedName>
    <definedName name="R_" localSheetId="25">#REF!</definedName>
    <definedName name="R_" localSheetId="26">#REF!</definedName>
    <definedName name="R_" localSheetId="27">#REF!</definedName>
    <definedName name="R_" localSheetId="16">#REF!</definedName>
    <definedName name="R_">#REF!</definedName>
    <definedName name="RA" localSheetId="32">#REF!</definedName>
    <definedName name="RA" localSheetId="14">#REF!</definedName>
    <definedName name="RA" localSheetId="17">#REF!</definedName>
    <definedName name="RA" localSheetId="18">#REF!</definedName>
    <definedName name="RA" localSheetId="25">#REF!</definedName>
    <definedName name="RA" localSheetId="26">#REF!</definedName>
    <definedName name="RA" localSheetId="27">#REF!</definedName>
    <definedName name="RA" localSheetId="16">#REF!</definedName>
    <definedName name="RA">#REF!</definedName>
    <definedName name="raaesrr" localSheetId="32">#REF!</definedName>
    <definedName name="raaesrr" localSheetId="14">#REF!</definedName>
    <definedName name="raaesrr" localSheetId="17">#REF!</definedName>
    <definedName name="raaesrr" localSheetId="18">#REF!</definedName>
    <definedName name="raaesrr" localSheetId="25">#REF!</definedName>
    <definedName name="raaesrr" localSheetId="26">#REF!</definedName>
    <definedName name="raaesrr" localSheetId="27">#REF!</definedName>
    <definedName name="raaesrr" localSheetId="16">#REF!</definedName>
    <definedName name="raaesrr">#REF!</definedName>
    <definedName name="raas" localSheetId="14">#REF!</definedName>
    <definedName name="raas" localSheetId="18">#REF!</definedName>
    <definedName name="raas" localSheetId="25">#REF!</definedName>
    <definedName name="raas" localSheetId="26">#REF!</definedName>
    <definedName name="raas" localSheetId="27">#REF!</definedName>
    <definedName name="raas" localSheetId="16">#REF!</definedName>
    <definedName name="raas">#REF!</definedName>
    <definedName name="RD" localSheetId="14">#REF!</definedName>
    <definedName name="RD" localSheetId="18">#REF!</definedName>
    <definedName name="RD" localSheetId="25">#REF!</definedName>
    <definedName name="RD" localSheetId="26">#REF!</definedName>
    <definedName name="RD" localSheetId="27">#REF!</definedName>
    <definedName name="RD" localSheetId="16">#REF!</definedName>
    <definedName name="RD">#REF!</definedName>
    <definedName name="RD1A" localSheetId="14">#REF!</definedName>
    <definedName name="RD1A" localSheetId="18">#REF!</definedName>
    <definedName name="RD1A" localSheetId="25">#REF!</definedName>
    <definedName name="RD1A" localSheetId="26">#REF!</definedName>
    <definedName name="RD1A" localSheetId="27">#REF!</definedName>
    <definedName name="RD1A" localSheetId="16">#REF!</definedName>
    <definedName name="RD1A">#REF!</definedName>
    <definedName name="RE" localSheetId="14">#REF!</definedName>
    <definedName name="RE" localSheetId="18">#REF!</definedName>
    <definedName name="RE" localSheetId="25">#REF!</definedName>
    <definedName name="RE" localSheetId="26">#REF!</definedName>
    <definedName name="RE" localSheetId="27">#REF!</definedName>
    <definedName name="RE" localSheetId="16">#REF!</definedName>
    <definedName name="RE">#REF!</definedName>
    <definedName name="RED_BOP" localSheetId="14">#REF!</definedName>
    <definedName name="RED_BOP">#REF!</definedName>
    <definedName name="red_cpi" localSheetId="14">#REF!</definedName>
    <definedName name="red_cpi">#REF!</definedName>
    <definedName name="RED_D" localSheetId="14">#REF!</definedName>
    <definedName name="RED_D">#REF!</definedName>
    <definedName name="RED_DS" localSheetId="14">#REF!</definedName>
    <definedName name="RED_DS">#REF!</definedName>
    <definedName name="red_gdp_exp" localSheetId="14">#REF!</definedName>
    <definedName name="red_gdp_exp">#REF!</definedName>
    <definedName name="red_govt_empl" localSheetId="14">#REF!</definedName>
    <definedName name="red_govt_empl">#REF!</definedName>
    <definedName name="RED_NATCPI" localSheetId="14">#REF!</definedName>
    <definedName name="RED_NATCPI">#REF!</definedName>
    <definedName name="RED_TBCPI" localSheetId="14">#REF!</definedName>
    <definedName name="RED_TBCPI">#REF!</definedName>
    <definedName name="RED_TRD" localSheetId="14">#REF!</definedName>
    <definedName name="RED_TRD">#REF!</definedName>
    <definedName name="REF" localSheetId="14">#REF!</definedName>
    <definedName name="REF" localSheetId="18">#REF!</definedName>
    <definedName name="REF" localSheetId="25">#REF!</definedName>
    <definedName name="REF" localSheetId="26">#REF!</definedName>
    <definedName name="REF" localSheetId="27">#REF!</definedName>
    <definedName name="REF" localSheetId="16">#REF!</definedName>
    <definedName name="REF">#REF!</definedName>
    <definedName name="REGREOUT" localSheetId="14" hidden="1">#REF!</definedName>
    <definedName name="REGREOUT" localSheetId="18" hidden="1">#REF!</definedName>
    <definedName name="REGREOUT" localSheetId="25" hidden="1">#REF!</definedName>
    <definedName name="REGREOUT" localSheetId="26" hidden="1">#REF!</definedName>
    <definedName name="REGREOUT" localSheetId="27" hidden="1">#REF!</definedName>
    <definedName name="REGREOUT" localSheetId="16" hidden="1">#REF!</definedName>
    <definedName name="REGREOUT" hidden="1">#REF!</definedName>
    <definedName name="REGREX" localSheetId="14" hidden="1">#REF!</definedName>
    <definedName name="REGREX" localSheetId="18" hidden="1">#REF!</definedName>
    <definedName name="REGREX" localSheetId="25" hidden="1">#REF!</definedName>
    <definedName name="REGREX" localSheetId="26" hidden="1">#REF!</definedName>
    <definedName name="REGREX" localSheetId="27" hidden="1">#REF!</definedName>
    <definedName name="REGREX" localSheetId="16" hidden="1">#REF!</definedName>
    <definedName name="REGREX" hidden="1">#REF!</definedName>
    <definedName name="REGREY" localSheetId="14" hidden="1">#REF!</definedName>
    <definedName name="REGREY" localSheetId="18" hidden="1">#REF!</definedName>
    <definedName name="REGREY" localSheetId="25" hidden="1">#REF!</definedName>
    <definedName name="REGREY" localSheetId="26" hidden="1">#REF!</definedName>
    <definedName name="REGREY" localSheetId="27" hidden="1">#REF!</definedName>
    <definedName name="REGREY" localSheetId="16" hidden="1">#REF!</definedName>
    <definedName name="REGREY" hidden="1">#REF!</definedName>
    <definedName name="rerer" localSheetId="14" hidden="1">#REF!</definedName>
    <definedName name="rerer" localSheetId="18" hidden="1">#REF!</definedName>
    <definedName name="rerer" localSheetId="25" hidden="1">#REF!</definedName>
    <definedName name="rerer" localSheetId="26" hidden="1">#REF!</definedName>
    <definedName name="rerer" localSheetId="27" hidden="1">#REF!</definedName>
    <definedName name="rerer" localSheetId="16" hidden="1">#REF!</definedName>
    <definedName name="rerer" hidden="1">#REF!</definedName>
    <definedName name="RESERVAS" localSheetId="14">#REF!</definedName>
    <definedName name="RESERVAS">#REF!</definedName>
    <definedName name="RESUMEN" localSheetId="14">'[92]Evolución Deuda Ene-jun 2004'!#REF!</definedName>
    <definedName name="RESUMEN">'[92]Evolución Deuda Ene-jun 2004'!#REF!</definedName>
    <definedName name="RESUMEN2" localSheetId="32">#REF!</definedName>
    <definedName name="RESUMEN2" localSheetId="14">#REF!</definedName>
    <definedName name="RESUMEN2" localSheetId="15">#REF!</definedName>
    <definedName name="RESUMEN2" localSheetId="17">#REF!</definedName>
    <definedName name="RESUMEN2" localSheetId="18">#REF!</definedName>
    <definedName name="RESUMEN2" localSheetId="25">#REF!</definedName>
    <definedName name="RESUMEN2" localSheetId="26">#REF!</definedName>
    <definedName name="RESUMEN2" localSheetId="27">#REF!</definedName>
    <definedName name="RESUMEN2" localSheetId="16">#REF!</definedName>
    <definedName name="RESUMEN2">#REF!</definedName>
    <definedName name="RESUMEN3" localSheetId="32">#REF!</definedName>
    <definedName name="RESUMEN3" localSheetId="14">#REF!</definedName>
    <definedName name="RESUMEN3" localSheetId="17">#REF!</definedName>
    <definedName name="RESUMEN3" localSheetId="18">#REF!</definedName>
    <definedName name="RESUMEN3" localSheetId="25">#REF!</definedName>
    <definedName name="RESUMEN3" localSheetId="26">#REF!</definedName>
    <definedName name="RESUMEN3" localSheetId="27">#REF!</definedName>
    <definedName name="RESUMEN3" localSheetId="16">#REF!</definedName>
    <definedName name="RESUMEN3">#REF!</definedName>
    <definedName name="RESUMEN4" localSheetId="32">#REF!</definedName>
    <definedName name="RESUMEN4" localSheetId="14">#REF!</definedName>
    <definedName name="RESUMEN4" localSheetId="17">#REF!</definedName>
    <definedName name="RESUMEN4" localSheetId="18">#REF!</definedName>
    <definedName name="RESUMEN4" localSheetId="25">#REF!</definedName>
    <definedName name="RESUMEN4" localSheetId="26">#REF!</definedName>
    <definedName name="RESUMEN4" localSheetId="27">#REF!</definedName>
    <definedName name="RESUMEN4" localSheetId="16">#REF!</definedName>
    <definedName name="RESUMEN4">#REF!</definedName>
    <definedName name="RESUMEN5" localSheetId="14">#REF!</definedName>
    <definedName name="RESUMEN5" localSheetId="18">#REF!</definedName>
    <definedName name="RESUMEN5" localSheetId="25">#REF!</definedName>
    <definedName name="RESUMEN5" localSheetId="26">#REF!</definedName>
    <definedName name="RESUMEN5" localSheetId="27">#REF!</definedName>
    <definedName name="RESUMEN5" localSheetId="16">#REF!</definedName>
    <definedName name="RESUMEN5">#REF!</definedName>
    <definedName name="retre" localSheetId="14" hidden="1">'[56]Fax a enviar'!#REF!</definedName>
    <definedName name="retre" hidden="1">'[56]Fax a enviar'!#REF!</definedName>
    <definedName name="rft" localSheetId="32" hidden="1">{"Riqfin97",#N/A,FALSE,"Tran";"Riqfinpro",#N/A,FALSE,"Tran"}</definedName>
    <definedName name="rft" localSheetId="14" hidden="1">{"Riqfin97",#N/A,FALSE,"Tran";"Riqfinpro",#N/A,FALSE,"Tran"}</definedName>
    <definedName name="rft" localSheetId="15" hidden="1">{"Riqfin97",#N/A,FALSE,"Tran";"Riqfinpro",#N/A,FALSE,"Tran"}</definedName>
    <definedName name="rft" localSheetId="17" hidden="1">{"Riqfin97",#N/A,FALSE,"Tran";"Riqfinpro",#N/A,FALSE,"Tran"}</definedName>
    <definedName name="rft" localSheetId="18" hidden="1">{"Riqfin97",#N/A,FALSE,"Tran";"Riqfinpro",#N/A,FALSE,"Tran"}</definedName>
    <definedName name="rft" localSheetId="25" hidden="1">{"Riqfin97",#N/A,FALSE,"Tran";"Riqfinpro",#N/A,FALSE,"Tran"}</definedName>
    <definedName name="rft" localSheetId="26" hidden="1">{"Riqfin97",#N/A,FALSE,"Tran";"Riqfinpro",#N/A,FALSE,"Tran"}</definedName>
    <definedName name="rft" localSheetId="27" hidden="1">{"Riqfin97",#N/A,FALSE,"Tran";"Riqfinpro",#N/A,FALSE,"Tran"}</definedName>
    <definedName name="rft" localSheetId="28" hidden="1">{"Riqfin97",#N/A,FALSE,"Tran";"Riqfinpro",#N/A,FALSE,"Tran"}</definedName>
    <definedName name="rft" localSheetId="16" hidden="1">{"Riqfin97",#N/A,FALSE,"Tran";"Riqfinpro",#N/A,FALSE,"Tran"}</definedName>
    <definedName name="rft" localSheetId="21" hidden="1">{"Riqfin97",#N/A,FALSE,"Tran";"Riqfinpro",#N/A,FALSE,"Tran"}</definedName>
    <definedName name="rft" hidden="1">{"Riqfin97",#N/A,FALSE,"Tran";"Riqfinpro",#N/A,FALSE,"Tran"}</definedName>
    <definedName name="rfv" localSheetId="32" hidden="1">{"Tab1",#N/A,FALSE,"P";"Tab2",#N/A,FALSE,"P"}</definedName>
    <definedName name="rfv" localSheetId="14" hidden="1">{"Tab1",#N/A,FALSE,"P";"Tab2",#N/A,FALSE,"P"}</definedName>
    <definedName name="rfv" localSheetId="15" hidden="1">{"Tab1",#N/A,FALSE,"P";"Tab2",#N/A,FALSE,"P"}</definedName>
    <definedName name="rfv" localSheetId="17" hidden="1">{"Tab1",#N/A,FALSE,"P";"Tab2",#N/A,FALSE,"P"}</definedName>
    <definedName name="rfv" localSheetId="18" hidden="1">{"Tab1",#N/A,FALSE,"P";"Tab2",#N/A,FALSE,"P"}</definedName>
    <definedName name="rfv" localSheetId="25" hidden="1">{"Tab1",#N/A,FALSE,"P";"Tab2",#N/A,FALSE,"P"}</definedName>
    <definedName name="rfv" localSheetId="26" hidden="1">{"Tab1",#N/A,FALSE,"P";"Tab2",#N/A,FALSE,"P"}</definedName>
    <definedName name="rfv" localSheetId="27" hidden="1">{"Tab1",#N/A,FALSE,"P";"Tab2",#N/A,FALSE,"P"}</definedName>
    <definedName name="rfv" localSheetId="28" hidden="1">{"Tab1",#N/A,FALSE,"P";"Tab2",#N/A,FALSE,"P"}</definedName>
    <definedName name="rfv" localSheetId="16" hidden="1">{"Tab1",#N/A,FALSE,"P";"Tab2",#N/A,FALSE,"P"}</definedName>
    <definedName name="rfv" localSheetId="21" hidden="1">{"Tab1",#N/A,FALSE,"P";"Tab2",#N/A,FALSE,"P"}</definedName>
    <definedName name="rfv" hidden="1">{"Tab1",#N/A,FALSE,"P";"Tab2",#N/A,FALSE,"P"}</definedName>
    <definedName name="rgdfgd" localSheetId="32" hidden="1">#REF!</definedName>
    <definedName name="rgdfgd" localSheetId="14" hidden="1">#REF!</definedName>
    <definedName name="rgdfgd" localSheetId="15" hidden="1">#REF!</definedName>
    <definedName name="rgdfgd" localSheetId="17" hidden="1">#REF!</definedName>
    <definedName name="rgdfgd" localSheetId="18" hidden="1">#REF!</definedName>
    <definedName name="rgdfgd" localSheetId="25" hidden="1">#REF!</definedName>
    <definedName name="rgdfgd" localSheetId="26" hidden="1">#REF!</definedName>
    <definedName name="rgdfgd" localSheetId="27" hidden="1">#REF!</definedName>
    <definedName name="rgdfgd" localSheetId="16" hidden="1">#REF!</definedName>
    <definedName name="rgdfgd" hidden="1">#REF!</definedName>
    <definedName name="rgz\dsf">#N/A</definedName>
    <definedName name="ri" localSheetId="32" hidden="1">#REF!</definedName>
    <definedName name="ri" localSheetId="14" hidden="1">#REF!</definedName>
    <definedName name="ri" localSheetId="15" hidden="1">#REF!</definedName>
    <definedName name="ri" localSheetId="17" hidden="1">#REF!</definedName>
    <definedName name="ri" localSheetId="18" hidden="1">#REF!</definedName>
    <definedName name="ri" localSheetId="25" hidden="1">#REF!</definedName>
    <definedName name="ri" localSheetId="26" hidden="1">#REF!</definedName>
    <definedName name="ri" localSheetId="27" hidden="1">#REF!</definedName>
    <definedName name="ri" localSheetId="16" hidden="1">#REF!</definedName>
    <definedName name="ri" hidden="1">#REF!</definedName>
    <definedName name="right" localSheetId="14">#REF!</definedName>
    <definedName name="right" localSheetId="15">#REF!</definedName>
    <definedName name="right" localSheetId="17">#REF!</definedName>
    <definedName name="right" localSheetId="16">#REF!</definedName>
    <definedName name="right">#REF!</definedName>
    <definedName name="RIN" localSheetId="14">#REF!</definedName>
    <definedName name="RIN" localSheetId="17">#REF!</definedName>
    <definedName name="RIN">#REF!</definedName>
    <definedName name="rindex" localSheetId="14">#REF!</definedName>
    <definedName name="rindex">#REF!</definedName>
    <definedName name="rngErrorSort">[67]ErrCheck!$A$4</definedName>
    <definedName name="rngLastSave">[67]Main!$G$19</definedName>
    <definedName name="rngLastSent">[67]Main!$G$18</definedName>
    <definedName name="rngLastUpdate">[67]Links!$D$2</definedName>
    <definedName name="rngNeedsUpdate">[67]Links!$E$2</definedName>
    <definedName name="rngQuestChecked">[67]ErrCheck!$A$3</definedName>
    <definedName name="ROS">#N/A</definedName>
    <definedName name="Rows_Table" localSheetId="14">#REF!</definedName>
    <definedName name="Rows_Table" localSheetId="16">#REF!</definedName>
    <definedName name="Rows_Table">#REF!</definedName>
    <definedName name="RR" localSheetId="32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25">#REF!</definedName>
    <definedName name="RR" localSheetId="26">#REF!</definedName>
    <definedName name="RR" localSheetId="27">#REF!</definedName>
    <definedName name="RR" localSheetId="16">#REF!</definedName>
    <definedName name="RR">#REF!</definedName>
    <definedName name="rrasrra" localSheetId="32">#REF!</definedName>
    <definedName name="rrasrra" localSheetId="14">#REF!</definedName>
    <definedName name="rrasrra" localSheetId="17">#REF!</definedName>
    <definedName name="rrasrra" localSheetId="18">#REF!</definedName>
    <definedName name="rrasrra" localSheetId="25">#REF!</definedName>
    <definedName name="rrasrra" localSheetId="26">#REF!</definedName>
    <definedName name="rrasrra" localSheetId="27">#REF!</definedName>
    <definedName name="rrasrra" localSheetId="16">#REF!</definedName>
    <definedName name="rrasrra">#REF!</definedName>
    <definedName name="rrr" localSheetId="32" hidden="1">{"Riqfin97",#N/A,FALSE,"Tran";"Riqfinpro",#N/A,FALSE,"Tran"}</definedName>
    <definedName name="rrr" localSheetId="14" hidden="1">{"Riqfin97",#N/A,FALSE,"Tran";"Riqfinpro",#N/A,FALSE,"Tran"}</definedName>
    <definedName name="rrr" localSheetId="15" hidden="1">{"Riqfin97",#N/A,FALSE,"Tran";"Riqfinpro",#N/A,FALSE,"Tran"}</definedName>
    <definedName name="rrr" localSheetId="17" hidden="1">{"Riqfin97",#N/A,FALSE,"Tran";"Riqfinpro",#N/A,FALSE,"Tran"}</definedName>
    <definedName name="rrr" localSheetId="18" hidden="1">{"Riqfin97",#N/A,FALSE,"Tran";"Riqfinpro",#N/A,FALSE,"Tran"}</definedName>
    <definedName name="rrr" localSheetId="25" hidden="1">{"Riqfin97",#N/A,FALSE,"Tran";"Riqfinpro",#N/A,FALSE,"Tran"}</definedName>
    <definedName name="rrr" localSheetId="26" hidden="1">{"Riqfin97",#N/A,FALSE,"Tran";"Riqfinpro",#N/A,FALSE,"Tran"}</definedName>
    <definedName name="rrr" localSheetId="27" hidden="1">{"Riqfin97",#N/A,FALSE,"Tran";"Riqfinpro",#N/A,FALSE,"Tran"}</definedName>
    <definedName name="rrr" localSheetId="28" hidden="1">{"Riqfin97",#N/A,FALSE,"Tran";"Riqfinpro",#N/A,FALSE,"Tran"}</definedName>
    <definedName name="rrr" localSheetId="16" hidden="1">{"Riqfin97",#N/A,FALSE,"Tran";"Riqfinpro",#N/A,FALSE,"Tran"}</definedName>
    <definedName name="rrr" localSheetId="21" hidden="1">{"Riqfin97",#N/A,FALSE,"Tran";"Riqfinpro",#N/A,FALSE,"Tran"}</definedName>
    <definedName name="rrr" hidden="1">{"Riqfin97",#N/A,FALSE,"Tran";"Riqfinpro",#N/A,FALSE,"Tran"}</definedName>
    <definedName name="rrrr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32" hidden="1">{"Tab1",#N/A,FALSE,"P";"Tab2",#N/A,FALSE,"P"}</definedName>
    <definedName name="rrrrrr" localSheetId="14" hidden="1">{"Tab1",#N/A,FALSE,"P";"Tab2",#N/A,FALSE,"P"}</definedName>
    <definedName name="rrrrrr" localSheetId="15" hidden="1">{"Tab1",#N/A,FALSE,"P";"Tab2",#N/A,FALSE,"P"}</definedName>
    <definedName name="rrrrrr" localSheetId="17" hidden="1">{"Tab1",#N/A,FALSE,"P";"Tab2",#N/A,FALSE,"P"}</definedName>
    <definedName name="rrrrrr" localSheetId="18" hidden="1">{"Tab1",#N/A,FALSE,"P";"Tab2",#N/A,FALSE,"P"}</definedName>
    <definedName name="rrrrrr" localSheetId="25" hidden="1">{"Tab1",#N/A,FALSE,"P";"Tab2",#N/A,FALSE,"P"}</definedName>
    <definedName name="rrrrrr" localSheetId="26" hidden="1">{"Tab1",#N/A,FALSE,"P";"Tab2",#N/A,FALSE,"P"}</definedName>
    <definedName name="rrrrrr" localSheetId="27" hidden="1">{"Tab1",#N/A,FALSE,"P";"Tab2",#N/A,FALSE,"P"}</definedName>
    <definedName name="rrrrrr" localSheetId="28" hidden="1">{"Tab1",#N/A,FALSE,"P";"Tab2",#N/A,FALSE,"P"}</definedName>
    <definedName name="rrrrrr" localSheetId="16" hidden="1">{"Tab1",#N/A,FALSE,"P";"Tab2",#N/A,FALSE,"P"}</definedName>
    <definedName name="rrrrrr" localSheetId="21" hidden="1">{"Tab1",#N/A,FALSE,"P";"Tab2",#N/A,FALSE,"P"}</definedName>
    <definedName name="rrrrrr" hidden="1">{"Tab1",#N/A,FALSE,"P";"Tab2",#N/A,FALSE,"P"}</definedName>
    <definedName name="rrrrrrr" localSheetId="32" hidden="1">{"Tab1",#N/A,FALSE,"P";"Tab2",#N/A,FALSE,"P"}</definedName>
    <definedName name="rrrrrrr" localSheetId="14" hidden="1">{"Tab1",#N/A,FALSE,"P";"Tab2",#N/A,FALSE,"P"}</definedName>
    <definedName name="rrrrrrr" localSheetId="15" hidden="1">{"Tab1",#N/A,FALSE,"P";"Tab2",#N/A,FALSE,"P"}</definedName>
    <definedName name="rrrrrrr" localSheetId="17" hidden="1">{"Tab1",#N/A,FALSE,"P";"Tab2",#N/A,FALSE,"P"}</definedName>
    <definedName name="rrrrrrr" localSheetId="18" hidden="1">{"Tab1",#N/A,FALSE,"P";"Tab2",#N/A,FALSE,"P"}</definedName>
    <definedName name="rrrrrrr" localSheetId="25" hidden="1">{"Tab1",#N/A,FALSE,"P";"Tab2",#N/A,FALSE,"P"}</definedName>
    <definedName name="rrrrrrr" localSheetId="26" hidden="1">{"Tab1",#N/A,FALSE,"P";"Tab2",#N/A,FALSE,"P"}</definedName>
    <definedName name="rrrrrrr" localSheetId="27" hidden="1">{"Tab1",#N/A,FALSE,"P";"Tab2",#N/A,FALSE,"P"}</definedName>
    <definedName name="rrrrrrr" localSheetId="28" hidden="1">{"Tab1",#N/A,FALSE,"P";"Tab2",#N/A,FALSE,"P"}</definedName>
    <definedName name="rrrrrrr" localSheetId="16" hidden="1">{"Tab1",#N/A,FALSE,"P";"Tab2",#N/A,FALSE,"P"}</definedName>
    <definedName name="rrrrrrr" localSheetId="21" hidden="1">{"Tab1",#N/A,FALSE,"P";"Tab2",#N/A,FALSE,"P"}</definedName>
    <definedName name="rrrrrrr" hidden="1">{"Tab1",#N/A,FALSE,"P";"Tab2",#N/A,FALSE,"P"}</definedName>
    <definedName name="rrrrrrrrrrrrr" localSheetId="32" hidden="1">{"Tab1",#N/A,FALSE,"P";"Tab2",#N/A,FALSE,"P"}</definedName>
    <definedName name="rrrrrrrrrrrrr" localSheetId="14" hidden="1">{"Tab1",#N/A,FALSE,"P";"Tab2",#N/A,FALSE,"P"}</definedName>
    <definedName name="rrrrrrrrrrrrr" localSheetId="15" hidden="1">{"Tab1",#N/A,FALSE,"P";"Tab2",#N/A,FALSE,"P"}</definedName>
    <definedName name="rrrrrrrrrrrrr" localSheetId="17" hidden="1">{"Tab1",#N/A,FALSE,"P";"Tab2",#N/A,FALSE,"P"}</definedName>
    <definedName name="rrrrrrrrrrrrr" localSheetId="18" hidden="1">{"Tab1",#N/A,FALSE,"P";"Tab2",#N/A,FALSE,"P"}</definedName>
    <definedName name="rrrrrrrrrrrrr" localSheetId="25" hidden="1">{"Tab1",#N/A,FALSE,"P";"Tab2",#N/A,FALSE,"P"}</definedName>
    <definedName name="rrrrrrrrrrrrr" localSheetId="26" hidden="1">{"Tab1",#N/A,FALSE,"P";"Tab2",#N/A,FALSE,"P"}</definedName>
    <definedName name="rrrrrrrrrrrrr" localSheetId="27" hidden="1">{"Tab1",#N/A,FALSE,"P";"Tab2",#N/A,FALSE,"P"}</definedName>
    <definedName name="rrrrrrrrrrrrr" localSheetId="28" hidden="1">{"Tab1",#N/A,FALSE,"P";"Tab2",#N/A,FALSE,"P"}</definedName>
    <definedName name="rrrrrrrrrrrrr" localSheetId="16" hidden="1">{"Tab1",#N/A,FALSE,"P";"Tab2",#N/A,FALSE,"P"}</definedName>
    <definedName name="rrrrrrrrrrrrr" localSheetId="21" hidden="1">{"Tab1",#N/A,FALSE,"P";"Tab2",#N/A,FALSE,"P"}</definedName>
    <definedName name="rrrrrrrrrrrrr" hidden="1">{"Tab1",#N/A,FALSE,"P";"Tab2",#N/A,FALSE,"P"}</definedName>
    <definedName name="RS" localSheetId="32">#REF!</definedName>
    <definedName name="RS" localSheetId="14">#REF!</definedName>
    <definedName name="RS" localSheetId="15">#REF!</definedName>
    <definedName name="RS" localSheetId="17">#REF!</definedName>
    <definedName name="RS" localSheetId="18">#REF!</definedName>
    <definedName name="RS" localSheetId="25">#REF!</definedName>
    <definedName name="RS" localSheetId="26">#REF!</definedName>
    <definedName name="RS" localSheetId="27">#REF!</definedName>
    <definedName name="RS" localSheetId="16">#REF!</definedName>
    <definedName name="RS">#REF!</definedName>
    <definedName name="RS1A" localSheetId="32">#REF!</definedName>
    <definedName name="RS1A" localSheetId="14">#REF!</definedName>
    <definedName name="RS1A" localSheetId="17">#REF!</definedName>
    <definedName name="RS1A" localSheetId="18">#REF!</definedName>
    <definedName name="RS1A" localSheetId="25">#REF!</definedName>
    <definedName name="RS1A" localSheetId="26">#REF!</definedName>
    <definedName name="RS1A" localSheetId="27">#REF!</definedName>
    <definedName name="RS1A" localSheetId="16">#REF!</definedName>
    <definedName name="RS1A">#REF!</definedName>
    <definedName name="RSB" localSheetId="14">#REF!</definedName>
    <definedName name="RSB" localSheetId="17">#REF!</definedName>
    <definedName name="RSB">#REF!</definedName>
    <definedName name="RSB_AHAP_40R" localSheetId="14">#REF!</definedName>
    <definedName name="RSB_AHAP_40R">#REF!</definedName>
    <definedName name="RSB_Bcos_Des_40R" localSheetId="14">#REF!</definedName>
    <definedName name="RSB_Bcos_Des_40R">#REF!</definedName>
    <definedName name="RSB_SOCFIN_40R" localSheetId="14">#REF!</definedName>
    <definedName name="RSB_SOCFIN_40R">#REF!</definedName>
    <definedName name="rt" localSheetId="32" hidden="1">{"Minpmon",#N/A,FALSE,"Monthinput"}</definedName>
    <definedName name="rt" localSheetId="14" hidden="1">{"Minpmon",#N/A,FALSE,"Monthinput"}</definedName>
    <definedName name="rt" localSheetId="15" hidden="1">{"Minpmon",#N/A,FALSE,"Monthinput"}</definedName>
    <definedName name="rt" localSheetId="17" hidden="1">{"Minpmon",#N/A,FALSE,"Monthinput"}</definedName>
    <definedName name="rt" localSheetId="18" hidden="1">{"Minpmon",#N/A,FALSE,"Monthinput"}</definedName>
    <definedName name="rt" localSheetId="25" hidden="1">{"Minpmon",#N/A,FALSE,"Monthinput"}</definedName>
    <definedName name="rt" localSheetId="26" hidden="1">{"Minpmon",#N/A,FALSE,"Monthinput"}</definedName>
    <definedName name="rt" localSheetId="27" hidden="1">{"Minpmon",#N/A,FALSE,"Monthinput"}</definedName>
    <definedName name="rt" localSheetId="28" hidden="1">{"Minpmon",#N/A,FALSE,"Monthinput"}</definedName>
    <definedName name="rt" localSheetId="16" hidden="1">{"Minpmon",#N/A,FALSE,"Monthinput"}</definedName>
    <definedName name="rt" localSheetId="21" hidden="1">{"Minpmon",#N/A,FALSE,"Monthinput"}</definedName>
    <definedName name="rt" hidden="1">{"Minpmon",#N/A,FALSE,"Monthinput"}</definedName>
    <definedName name="rte" localSheetId="32" hidden="1">{"Riqfin97",#N/A,FALSE,"Tran";"Riqfinpro",#N/A,FALSE,"Tran"}</definedName>
    <definedName name="rte" localSheetId="14" hidden="1">{"Riqfin97",#N/A,FALSE,"Tran";"Riqfinpro",#N/A,FALSE,"Tran"}</definedName>
    <definedName name="rte" localSheetId="15" hidden="1">{"Riqfin97",#N/A,FALSE,"Tran";"Riqfinpro",#N/A,FALSE,"Tran"}</definedName>
    <definedName name="rte" localSheetId="17" hidden="1">{"Riqfin97",#N/A,FALSE,"Tran";"Riqfinpro",#N/A,FALSE,"Tran"}</definedName>
    <definedName name="rte" localSheetId="18" hidden="1">{"Riqfin97",#N/A,FALSE,"Tran";"Riqfinpro",#N/A,FALSE,"Tran"}</definedName>
    <definedName name="rte" localSheetId="25" hidden="1">{"Riqfin97",#N/A,FALSE,"Tran";"Riqfinpro",#N/A,FALSE,"Tran"}</definedName>
    <definedName name="rte" localSheetId="26" hidden="1">{"Riqfin97",#N/A,FALSE,"Tran";"Riqfinpro",#N/A,FALSE,"Tran"}</definedName>
    <definedName name="rte" localSheetId="27" hidden="1">{"Riqfin97",#N/A,FALSE,"Tran";"Riqfinpro",#N/A,FALSE,"Tran"}</definedName>
    <definedName name="rte" localSheetId="28" hidden="1">{"Riqfin97",#N/A,FALSE,"Tran";"Riqfinpro",#N/A,FALSE,"Tran"}</definedName>
    <definedName name="rte" localSheetId="16" hidden="1">{"Riqfin97",#N/A,FALSE,"Tran";"Riqfinpro",#N/A,FALSE,"Tran"}</definedName>
    <definedName name="rte" localSheetId="21" hidden="1">{"Riqfin97",#N/A,FALSE,"Tran";"Riqfinpro",#N/A,FALSE,"Tran"}</definedName>
    <definedName name="rte" hidden="1">{"Riqfin97",#N/A,FALSE,"Tran";"Riqfinpro",#N/A,FALSE,"Tran"}</definedName>
    <definedName name="rtre" localSheetId="32" hidden="1">{"Main Economic Indicators",#N/A,FALSE,"C"}</definedName>
    <definedName name="rtre" localSheetId="14" hidden="1">{"Main Economic Indicators",#N/A,FALSE,"C"}</definedName>
    <definedName name="rtre" localSheetId="15" hidden="1">{"Main Economic Indicators",#N/A,FALSE,"C"}</definedName>
    <definedName name="rtre" localSheetId="17" hidden="1">{"Main Economic Indicators",#N/A,FALSE,"C"}</definedName>
    <definedName name="rtre" localSheetId="18" hidden="1">{"Main Economic Indicators",#N/A,FALSE,"C"}</definedName>
    <definedName name="rtre" localSheetId="25" hidden="1">{"Main Economic Indicators",#N/A,FALSE,"C"}</definedName>
    <definedName name="rtre" localSheetId="26" hidden="1">{"Main Economic Indicators",#N/A,FALSE,"C"}</definedName>
    <definedName name="rtre" localSheetId="27" hidden="1">{"Main Economic Indicators",#N/A,FALSE,"C"}</definedName>
    <definedName name="rtre" localSheetId="28" hidden="1">{"Main Economic Indicators",#N/A,FALSE,"C"}</definedName>
    <definedName name="rtre" localSheetId="16" hidden="1">{"Main Economic Indicators",#N/A,FALSE,"C"}</definedName>
    <definedName name="rtre" localSheetId="21" hidden="1">{"Main Economic Indicators",#N/A,FALSE,"C"}</definedName>
    <definedName name="rtre" hidden="1">{"Main Economic Indicators",#N/A,FALSE,"C"}</definedName>
    <definedName name="rtre1" localSheetId="32" hidden="1">{"Main Economic Indicators",#N/A,FALSE,"C"}</definedName>
    <definedName name="rtre1" localSheetId="14" hidden="1">{"Main Economic Indicators",#N/A,FALSE,"C"}</definedName>
    <definedName name="rtre1" localSheetId="15" hidden="1">{"Main Economic Indicators",#N/A,FALSE,"C"}</definedName>
    <definedName name="rtre1" localSheetId="17" hidden="1">{"Main Economic Indicators",#N/A,FALSE,"C"}</definedName>
    <definedName name="rtre1" localSheetId="18" hidden="1">{"Main Economic Indicators",#N/A,FALSE,"C"}</definedName>
    <definedName name="rtre1" localSheetId="25" hidden="1">{"Main Economic Indicators",#N/A,FALSE,"C"}</definedName>
    <definedName name="rtre1" localSheetId="26" hidden="1">{"Main Economic Indicators",#N/A,FALSE,"C"}</definedName>
    <definedName name="rtre1" localSheetId="27" hidden="1">{"Main Economic Indicators",#N/A,FALSE,"C"}</definedName>
    <definedName name="rtre1" localSheetId="28" hidden="1">{"Main Economic Indicators",#N/A,FALSE,"C"}</definedName>
    <definedName name="rtre1" localSheetId="16" hidden="1">{"Main Economic Indicators",#N/A,FALSE,"C"}</definedName>
    <definedName name="rtre1" localSheetId="21" hidden="1">{"Main Economic Indicators",#N/A,FALSE,"C"}</definedName>
    <definedName name="rtre1" hidden="1">{"Main Economic Indicators",#N/A,FALSE,"C"}</definedName>
    <definedName name="rty" localSheetId="32" hidden="1">{"Riqfin97",#N/A,FALSE,"Tran";"Riqfinpro",#N/A,FALSE,"Tran"}</definedName>
    <definedName name="rty" localSheetId="14" hidden="1">{"Riqfin97",#N/A,FALSE,"Tran";"Riqfinpro",#N/A,FALSE,"Tran"}</definedName>
    <definedName name="rty" localSheetId="15" hidden="1">{"Riqfin97",#N/A,FALSE,"Tran";"Riqfinpro",#N/A,FALSE,"Tran"}</definedName>
    <definedName name="rty" localSheetId="17" hidden="1">{"Riqfin97",#N/A,FALSE,"Tran";"Riqfinpro",#N/A,FALSE,"Tran"}</definedName>
    <definedName name="rty" localSheetId="18" hidden="1">{"Riqfin97",#N/A,FALSE,"Tran";"Riqfinpro",#N/A,FALSE,"Tran"}</definedName>
    <definedName name="rty" localSheetId="25" hidden="1">{"Riqfin97",#N/A,FALSE,"Tran";"Riqfinpro",#N/A,FALSE,"Tran"}</definedName>
    <definedName name="rty" localSheetId="26" hidden="1">{"Riqfin97",#N/A,FALSE,"Tran";"Riqfinpro",#N/A,FALSE,"Tran"}</definedName>
    <definedName name="rty" localSheetId="27" hidden="1">{"Riqfin97",#N/A,FALSE,"Tran";"Riqfinpro",#N/A,FALSE,"Tran"}</definedName>
    <definedName name="rty" localSheetId="28" hidden="1">{"Riqfin97",#N/A,FALSE,"Tran";"Riqfinpro",#N/A,FALSE,"Tran"}</definedName>
    <definedName name="rty" localSheetId="16" hidden="1">{"Riqfin97",#N/A,FALSE,"Tran";"Riqfinpro",#N/A,FALSE,"Tran"}</definedName>
    <definedName name="rty" localSheetId="21" hidden="1">{"Riqfin97",#N/A,FALSE,"Tran";"Riqfinpro",#N/A,FALSE,"Tran"}</definedName>
    <definedName name="rty" hidden="1">{"Riqfin97",#N/A,FALSE,"Tran";"Riqfinpro",#N/A,FALSE,"Tran"}</definedName>
    <definedName name="RUIZ" localSheetId="32">#REF!</definedName>
    <definedName name="RUIZ" localSheetId="14">#REF!</definedName>
    <definedName name="RUIZ" localSheetId="15">#REF!</definedName>
    <definedName name="RUIZ" localSheetId="17">#REF!</definedName>
    <definedName name="RUIZ" localSheetId="18">#REF!</definedName>
    <definedName name="RUIZ" localSheetId="25">#REF!</definedName>
    <definedName name="RUIZ" localSheetId="26">#REF!</definedName>
    <definedName name="RUIZ" localSheetId="27">#REF!</definedName>
    <definedName name="RUIZ" localSheetId="16">#REF!</definedName>
    <definedName name="RUIZ">#REF!</definedName>
    <definedName name="Rwvu.PLA2." localSheetId="32" hidden="1">'[40]COP FED'!#REF!</definedName>
    <definedName name="Rwvu.PLA2." localSheetId="14" hidden="1">'[40]COP FED'!#REF!</definedName>
    <definedName name="Rwvu.PLA2." localSheetId="15" hidden="1">'[40]COP FED'!#REF!</definedName>
    <definedName name="Rwvu.PLA2." localSheetId="17" hidden="1">'[40]COP FED'!#REF!</definedName>
    <definedName name="Rwvu.PLA2." localSheetId="25" hidden="1">'[40]COP FED'!#REF!</definedName>
    <definedName name="Rwvu.PLA2." localSheetId="26" hidden="1">'[41]COP FED'!#REF!</definedName>
    <definedName name="Rwvu.PLA2." localSheetId="27" hidden="1">'[41]COP FED'!#REF!</definedName>
    <definedName name="Rwvu.PLA2." localSheetId="16" hidden="1">'[40]COP FED'!#REF!</definedName>
    <definedName name="Rwvu.PLA2." hidden="1">'[40]COP FED'!#REF!</definedName>
    <definedName name="rx" localSheetId="32" hidden="1">#REF!</definedName>
    <definedName name="rx" localSheetId="14" hidden="1">#REF!</definedName>
    <definedName name="rx" localSheetId="15" hidden="1">#REF!</definedName>
    <definedName name="rx" localSheetId="17" hidden="1">#REF!</definedName>
    <definedName name="rx" localSheetId="18" hidden="1">#REF!</definedName>
    <definedName name="rx" localSheetId="25" hidden="1">#REF!</definedName>
    <definedName name="rx" localSheetId="26" hidden="1">#REF!</definedName>
    <definedName name="rx" localSheetId="27" hidden="1">#REF!</definedName>
    <definedName name="rx" localSheetId="16" hidden="1">#REF!</definedName>
    <definedName name="rx" hidden="1">#REF!</definedName>
    <definedName name="s" localSheetId="32" hidden="1">{"Tab1",#N/A,FALSE,"P";"Tab2",#N/A,FALSE,"P"}</definedName>
    <definedName name="s" localSheetId="14" hidden="1">{"Tab1",#N/A,FALSE,"P";"Tab2",#N/A,FALSE,"P"}</definedName>
    <definedName name="s" localSheetId="15" hidden="1">{"Tab1",#N/A,FALSE,"P";"Tab2",#N/A,FALSE,"P"}</definedName>
    <definedName name="s" localSheetId="17" hidden="1">{"Tab1",#N/A,FALSE,"P";"Tab2",#N/A,FALSE,"P"}</definedName>
    <definedName name="s" localSheetId="18" hidden="1">{"Tab1",#N/A,FALSE,"P";"Tab2",#N/A,FALSE,"P"}</definedName>
    <definedName name="s" localSheetId="25" hidden="1">{"Tab1",#N/A,FALSE,"P";"Tab2",#N/A,FALSE,"P"}</definedName>
    <definedName name="s" localSheetId="26" hidden="1">{"Tab1",#N/A,FALSE,"P";"Tab2",#N/A,FALSE,"P"}</definedName>
    <definedName name="s" localSheetId="27" hidden="1">{"Tab1",#N/A,FALSE,"P";"Tab2",#N/A,FALSE,"P"}</definedName>
    <definedName name="s" localSheetId="28" hidden="1">{"Tab1",#N/A,FALSE,"P";"Tab2",#N/A,FALSE,"P"}</definedName>
    <definedName name="s" localSheetId="16" hidden="1">{"Tab1",#N/A,FALSE,"P";"Tab2",#N/A,FALSE,"P"}</definedName>
    <definedName name="s" localSheetId="21" hidden="1">{"Tab1",#N/A,FALSE,"P";"Tab2",#N/A,FALSE,"P"}</definedName>
    <definedName name="s" hidden="1">{"Tab1",#N/A,FALSE,"P";"Tab2",#N/A,FALSE,"P"}</definedName>
    <definedName name="S_" localSheetId="32">#REF!</definedName>
    <definedName name="S_" localSheetId="14">#REF!</definedName>
    <definedName name="S_" localSheetId="15">#REF!</definedName>
    <definedName name="S_" localSheetId="17">#REF!</definedName>
    <definedName name="S_" localSheetId="18">#REF!</definedName>
    <definedName name="S_" localSheetId="25">#REF!</definedName>
    <definedName name="S_" localSheetId="26">#REF!</definedName>
    <definedName name="S_" localSheetId="27">#REF!</definedName>
    <definedName name="S_" localSheetId="16">#REF!</definedName>
    <definedName name="S_">#REF!</definedName>
    <definedName name="S_1A" localSheetId="32">#REF!</definedName>
    <definedName name="S_1A" localSheetId="14">#REF!</definedName>
    <definedName name="S_1A" localSheetId="17">#REF!</definedName>
    <definedName name="S_1A" localSheetId="18">#REF!</definedName>
    <definedName name="S_1A" localSheetId="25">#REF!</definedName>
    <definedName name="S_1A" localSheetId="26">#REF!</definedName>
    <definedName name="S_1A" localSheetId="27">#REF!</definedName>
    <definedName name="S_1A" localSheetId="16">#REF!</definedName>
    <definedName name="S_1A">#REF!</definedName>
    <definedName name="SA_Tab" localSheetId="14">#REF!</definedName>
    <definedName name="SA_Tab" localSheetId="17">#REF!</definedName>
    <definedName name="SA_Tab">#REF!</definedName>
    <definedName name="sad" localSheetId="32" hidden="1">{"Riqfin97",#N/A,FALSE,"Tran";"Riqfinpro",#N/A,FALSE,"Tran"}</definedName>
    <definedName name="sad" localSheetId="14" hidden="1">{"Riqfin97",#N/A,FALSE,"Tran";"Riqfinpro",#N/A,FALSE,"Tran"}</definedName>
    <definedName name="sad" localSheetId="15" hidden="1">{"Riqfin97",#N/A,FALSE,"Tran";"Riqfinpro",#N/A,FALSE,"Tran"}</definedName>
    <definedName name="sad" localSheetId="17" hidden="1">{"Riqfin97",#N/A,FALSE,"Tran";"Riqfinpro",#N/A,FALSE,"Tran"}</definedName>
    <definedName name="sad" localSheetId="18" hidden="1">{"Riqfin97",#N/A,FALSE,"Tran";"Riqfinpro",#N/A,FALSE,"Tran"}</definedName>
    <definedName name="sad" localSheetId="25" hidden="1">{"Riqfin97",#N/A,FALSE,"Tran";"Riqfinpro",#N/A,FALSE,"Tran"}</definedName>
    <definedName name="sad" localSheetId="26" hidden="1">{"Riqfin97",#N/A,FALSE,"Tran";"Riqfinpro",#N/A,FALSE,"Tran"}</definedName>
    <definedName name="sad" localSheetId="27" hidden="1">{"Riqfin97",#N/A,FALSE,"Tran";"Riqfinpro",#N/A,FALSE,"Tran"}</definedName>
    <definedName name="sad" localSheetId="28" hidden="1">{"Riqfin97",#N/A,FALSE,"Tran";"Riqfinpro",#N/A,FALSE,"Tran"}</definedName>
    <definedName name="sad" localSheetId="16" hidden="1">{"Riqfin97",#N/A,FALSE,"Tran";"Riqfinpro",#N/A,FALSE,"Tran"}</definedName>
    <definedName name="sad" localSheetId="21" hidden="1">{"Riqfin97",#N/A,FALSE,"Tran";"Riqfinpro",#N/A,FALSE,"Tran"}</definedName>
    <definedName name="sad" hidden="1">{"Riqfin97",#N/A,FALSE,"Tran";"Riqfinpro",#N/A,FALSE,"Tran"}</definedName>
    <definedName name="SAR" localSheetId="32">#REF!</definedName>
    <definedName name="SAR" localSheetId="14">#REF!</definedName>
    <definedName name="SAR" localSheetId="15">#REF!</definedName>
    <definedName name="SAR" localSheetId="17">#REF!</definedName>
    <definedName name="SAR" localSheetId="18">#REF!</definedName>
    <definedName name="SAR" localSheetId="25">#REF!</definedName>
    <definedName name="SAR" localSheetId="26">#REF!</definedName>
    <definedName name="SAR" localSheetId="27">#REF!</definedName>
    <definedName name="SAR" localSheetId="16">#REF!</definedName>
    <definedName name="SAR">#REF!</definedName>
    <definedName name="Scale" localSheetId="32">#REF!</definedName>
    <definedName name="Scale" localSheetId="14">#REF!</definedName>
    <definedName name="Scale" localSheetId="17">#REF!</definedName>
    <definedName name="Scale" localSheetId="18">#REF!</definedName>
    <definedName name="Scale" localSheetId="25">#REF!</definedName>
    <definedName name="Scale" localSheetId="26">#REF!</definedName>
    <definedName name="Scale" localSheetId="27">#REF!</definedName>
    <definedName name="Scale" localSheetId="16">#REF!</definedName>
    <definedName name="Scale">#REF!</definedName>
    <definedName name="ScaleLabel" localSheetId="32">#REF!</definedName>
    <definedName name="ScaleLabel" localSheetId="14">#REF!</definedName>
    <definedName name="ScaleLabel" localSheetId="17">#REF!</definedName>
    <definedName name="ScaleLabel" localSheetId="18">#REF!</definedName>
    <definedName name="ScaleLabel" localSheetId="25">#REF!</definedName>
    <definedName name="ScaleLabel" localSheetId="26">#REF!</definedName>
    <definedName name="ScaleLabel" localSheetId="27">#REF!</definedName>
    <definedName name="ScaleLabel" localSheetId="16">#REF!</definedName>
    <definedName name="ScaleLabel">#REF!</definedName>
    <definedName name="ScaleMultiplier" localSheetId="14">#REF!</definedName>
    <definedName name="ScaleMultiplier" localSheetId="18">#REF!</definedName>
    <definedName name="ScaleMultiplier" localSheetId="25">#REF!</definedName>
    <definedName name="ScaleMultiplier" localSheetId="26">#REF!</definedName>
    <definedName name="ScaleMultiplier" localSheetId="27">#REF!</definedName>
    <definedName name="ScaleMultiplier" localSheetId="16">#REF!</definedName>
    <definedName name="ScaleMultiplier">#REF!</definedName>
    <definedName name="ScaleType" localSheetId="14">#REF!</definedName>
    <definedName name="ScaleType" localSheetId="18">#REF!</definedName>
    <definedName name="ScaleType" localSheetId="25">#REF!</definedName>
    <definedName name="ScaleType" localSheetId="26">#REF!</definedName>
    <definedName name="ScaleType" localSheetId="27">#REF!</definedName>
    <definedName name="ScaleType" localSheetId="16">#REF!</definedName>
    <definedName name="ScaleType">#REF!</definedName>
    <definedName name="SCHILL" localSheetId="14">#REF!</definedName>
    <definedName name="SCHILL" localSheetId="18">#REF!</definedName>
    <definedName name="SCHILL" localSheetId="25">#REF!</definedName>
    <definedName name="SCHILL" localSheetId="26">#REF!</definedName>
    <definedName name="SCHILL" localSheetId="27">#REF!</definedName>
    <definedName name="SCHILL" localSheetId="16">#REF!</definedName>
    <definedName name="SCHILL">#REF!</definedName>
    <definedName name="SCHILL1" localSheetId="14">#REF!</definedName>
    <definedName name="SCHILL1" localSheetId="18">#REF!</definedName>
    <definedName name="SCHILL1" localSheetId="25">#REF!</definedName>
    <definedName name="SCHILL1" localSheetId="26">#REF!</definedName>
    <definedName name="SCHILL1" localSheetId="27">#REF!</definedName>
    <definedName name="SCHILL1" localSheetId="16">#REF!</definedName>
    <definedName name="SCHILL1">#REF!</definedName>
    <definedName name="SCOTT1" localSheetId="14">#REF!</definedName>
    <definedName name="SCOTT1" localSheetId="18">#REF!</definedName>
    <definedName name="SCOTT1" localSheetId="25">#REF!</definedName>
    <definedName name="SCOTT1" localSheetId="26">#REF!</definedName>
    <definedName name="SCOTT1" localSheetId="27">#REF!</definedName>
    <definedName name="SCOTT1" localSheetId="16">#REF!</definedName>
    <definedName name="SCOTT1">#REF!</definedName>
    <definedName name="sd" localSheetId="14">#REF!</definedName>
    <definedName name="sd" localSheetId="18">#REF!</definedName>
    <definedName name="sd" localSheetId="25">#REF!</definedName>
    <definedName name="sd" localSheetId="26">#REF!</definedName>
    <definedName name="sd" localSheetId="27">#REF!</definedName>
    <definedName name="sd" localSheetId="16">#REF!</definedName>
    <definedName name="sd">#REF!</definedName>
    <definedName name="sdfsdfsdfsd" localSheetId="32" hidden="1">{"Riqfin97",#N/A,FALSE,"Tran";"Riqfinpro",#N/A,FALSE,"Tran"}</definedName>
    <definedName name="sdfsdfsdfsd" localSheetId="14" hidden="1">{"Riqfin97",#N/A,FALSE,"Tran";"Riqfinpro",#N/A,FALSE,"Tran"}</definedName>
    <definedName name="sdfsdfsdfsd" localSheetId="15" hidden="1">{"Riqfin97",#N/A,FALSE,"Tran";"Riqfinpro",#N/A,FALSE,"Tran"}</definedName>
    <definedName name="sdfsdfsdfsd" localSheetId="17" hidden="1">{"Riqfin97",#N/A,FALSE,"Tran";"Riqfinpro",#N/A,FALSE,"Tran"}</definedName>
    <definedName name="sdfsdfsdfsd" localSheetId="18" hidden="1">{"Riqfin97",#N/A,FALSE,"Tran";"Riqfinpro",#N/A,FALSE,"Tran"}</definedName>
    <definedName name="sdfsdfsdfsd" localSheetId="25" hidden="1">{"Riqfin97",#N/A,FALSE,"Tran";"Riqfinpro",#N/A,FALSE,"Tran"}</definedName>
    <definedName name="sdfsdfsdfsd" localSheetId="26" hidden="1">{"Riqfin97",#N/A,FALSE,"Tran";"Riqfinpro",#N/A,FALSE,"Tran"}</definedName>
    <definedName name="sdfsdfsdfsd" localSheetId="27" hidden="1">{"Riqfin97",#N/A,FALSE,"Tran";"Riqfinpro",#N/A,FALSE,"Tran"}</definedName>
    <definedName name="sdfsdfsdfsd" localSheetId="28" hidden="1">{"Riqfin97",#N/A,FALSE,"Tran";"Riqfinpro",#N/A,FALSE,"Tran"}</definedName>
    <definedName name="sdfsdfsdfsd" localSheetId="16" hidden="1">{"Riqfin97",#N/A,FALSE,"Tran";"Riqfinpro",#N/A,FALSE,"Tran"}</definedName>
    <definedName name="sdfsdfsdfsd" localSheetId="21" hidden="1">{"Riqfin97",#N/A,FALSE,"Tran";"Riqfinpro",#N/A,FALSE,"Tran"}</definedName>
    <definedName name="sdfsdfsdfsd" hidden="1">{"Riqfin97",#N/A,FALSE,"Tran";"Riqfinpro",#N/A,FALSE,"Tran"}</definedName>
    <definedName name="sds_gdp_exp_lari">#REF!</definedName>
    <definedName name="sds_gdp_origin" localSheetId="14">#REF!</definedName>
    <definedName name="sds_gdp_origin" localSheetId="15">#REF!</definedName>
    <definedName name="sds_gdp_origin" localSheetId="17">#REF!</definedName>
    <definedName name="sds_gdp_origin" localSheetId="16">#REF!</definedName>
    <definedName name="sds_gdp_origin">#REF!</definedName>
    <definedName name="sds_gpd_exp_gdp" localSheetId="14">#REF!</definedName>
    <definedName name="sds_gpd_exp_gdp" localSheetId="15">#REF!</definedName>
    <definedName name="sds_gpd_exp_gdp" localSheetId="17">#REF!</definedName>
    <definedName name="sds_gpd_exp_gdp" localSheetId="16">#REF!</definedName>
    <definedName name="sds_gpd_exp_gdp">#REF!</definedName>
    <definedName name="sdsd" localSheetId="14" hidden="1">'[56]Fax a enviar'!#REF!</definedName>
    <definedName name="sdsd" localSheetId="15" hidden="1">'[56]Fax a enviar'!#REF!</definedName>
    <definedName name="sdsd" localSheetId="17" hidden="1">'[56]Fax a enviar'!#REF!</definedName>
    <definedName name="sdsd" localSheetId="16" hidden="1">'[56]Fax a enviar'!#REF!</definedName>
    <definedName name="sdsd" hidden="1">'[56]Fax a enviar'!#REF!</definedName>
    <definedName name="sdsds" localSheetId="32" hidden="1">#REF!</definedName>
    <definedName name="sdsds" localSheetId="14" hidden="1">#REF!</definedName>
    <definedName name="sdsds" localSheetId="15" hidden="1">#REF!</definedName>
    <definedName name="sdsds" localSheetId="17" hidden="1">#REF!</definedName>
    <definedName name="sdsds" localSheetId="18" hidden="1">#REF!</definedName>
    <definedName name="sdsds" localSheetId="25" hidden="1">#REF!</definedName>
    <definedName name="sdsds" localSheetId="26" hidden="1">#REF!</definedName>
    <definedName name="sdsds" localSheetId="27" hidden="1">#REF!</definedName>
    <definedName name="sdsds" localSheetId="16" hidden="1">#REF!</definedName>
    <definedName name="sdsds" hidden="1">#REF!</definedName>
    <definedName name="SEK" localSheetId="32">#REF!</definedName>
    <definedName name="SEK" localSheetId="14">#REF!</definedName>
    <definedName name="SEK" localSheetId="17">#REF!</definedName>
    <definedName name="SEK" localSheetId="18">#REF!</definedName>
    <definedName name="SEK" localSheetId="25">#REF!</definedName>
    <definedName name="SEK" localSheetId="26">#REF!</definedName>
    <definedName name="SEK" localSheetId="27">#REF!</definedName>
    <definedName name="SEK" localSheetId="16">#REF!</definedName>
    <definedName name="SEK">#REF!</definedName>
    <definedName name="sencount" hidden="1">2</definedName>
    <definedName name="ser" localSheetId="32" hidden="1">{"Riqfin97",#N/A,FALSE,"Tran";"Riqfinpro",#N/A,FALSE,"Tran"}</definedName>
    <definedName name="ser" localSheetId="14" hidden="1">{"Riqfin97",#N/A,FALSE,"Tran";"Riqfinpro",#N/A,FALSE,"Tran"}</definedName>
    <definedName name="ser" localSheetId="15" hidden="1">{"Riqfin97",#N/A,FALSE,"Tran";"Riqfinpro",#N/A,FALSE,"Tran"}</definedName>
    <definedName name="ser" localSheetId="17" hidden="1">{"Riqfin97",#N/A,FALSE,"Tran";"Riqfinpro",#N/A,FALSE,"Tran"}</definedName>
    <definedName name="ser" localSheetId="18" hidden="1">{"Riqfin97",#N/A,FALSE,"Tran";"Riqfinpro",#N/A,FALSE,"Tran"}</definedName>
    <definedName name="ser" localSheetId="25" hidden="1">{"Riqfin97",#N/A,FALSE,"Tran";"Riqfinpro",#N/A,FALSE,"Tran"}</definedName>
    <definedName name="ser" localSheetId="26" hidden="1">{"Riqfin97",#N/A,FALSE,"Tran";"Riqfinpro",#N/A,FALSE,"Tran"}</definedName>
    <definedName name="ser" localSheetId="27" hidden="1">{"Riqfin97",#N/A,FALSE,"Tran";"Riqfinpro",#N/A,FALSE,"Tran"}</definedName>
    <definedName name="ser" localSheetId="28" hidden="1">{"Riqfin97",#N/A,FALSE,"Tran";"Riqfinpro",#N/A,FALSE,"Tran"}</definedName>
    <definedName name="ser" localSheetId="16" hidden="1">{"Riqfin97",#N/A,FALSE,"Tran";"Riqfinpro",#N/A,FALSE,"Tran"}</definedName>
    <definedName name="ser" localSheetId="21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32">#REF!</definedName>
    <definedName name="SID" localSheetId="14">#REF!</definedName>
    <definedName name="SID" localSheetId="15">#REF!</definedName>
    <definedName name="SID" localSheetId="17">#REF!</definedName>
    <definedName name="SID" localSheetId="18">#REF!</definedName>
    <definedName name="SID" localSheetId="25">#REF!</definedName>
    <definedName name="SID" localSheetId="26">#REF!</definedName>
    <definedName name="SID" localSheetId="27">#REF!</definedName>
    <definedName name="SID" localSheetId="16">#REF!</definedName>
    <definedName name="SID">#REF!</definedName>
    <definedName name="SING" localSheetId="32">#REF!</definedName>
    <definedName name="SING" localSheetId="14">#REF!</definedName>
    <definedName name="SING" localSheetId="17">#REF!</definedName>
    <definedName name="SING" localSheetId="18">#REF!</definedName>
    <definedName name="SING" localSheetId="25">#REF!</definedName>
    <definedName name="SING" localSheetId="26">#REF!</definedName>
    <definedName name="SING" localSheetId="27">#REF!</definedName>
    <definedName name="SING" localSheetId="16">#REF!</definedName>
    <definedName name="SING">#REF!</definedName>
    <definedName name="SING1" localSheetId="32">#REF!</definedName>
    <definedName name="SING1" localSheetId="14">#REF!</definedName>
    <definedName name="SING1" localSheetId="17">#REF!</definedName>
    <definedName name="SING1" localSheetId="18">#REF!</definedName>
    <definedName name="SING1" localSheetId="25">#REF!</definedName>
    <definedName name="SING1" localSheetId="26">#REF!</definedName>
    <definedName name="SING1" localSheetId="27">#REF!</definedName>
    <definedName name="SING1" localSheetId="16">#REF!</definedName>
    <definedName name="SING1">#REF!</definedName>
    <definedName name="snp" localSheetId="32">'[83]Credit ratings on 1st issues'!#REF!</definedName>
    <definedName name="snp" localSheetId="14">'[83]Credit ratings on 1st issues'!#REF!</definedName>
    <definedName name="snp" localSheetId="17">'[83]Credit ratings on 1st issues'!#REF!</definedName>
    <definedName name="snp" localSheetId="25">'[83]Credit ratings on 1st issues'!#REF!</definedName>
    <definedName name="snp" localSheetId="26">'[83]Credit ratings on 1st issues'!#REF!</definedName>
    <definedName name="snp" localSheetId="27">'[83]Credit ratings on 1st issues'!#REF!</definedName>
    <definedName name="snp">'[83]Credit ratings on 1st issues'!#REF!</definedName>
    <definedName name="SortRange" localSheetId="32">#REF!</definedName>
    <definedName name="SortRange" localSheetId="14">#REF!</definedName>
    <definedName name="SortRange" localSheetId="15">#REF!</definedName>
    <definedName name="SortRange" localSheetId="17">#REF!</definedName>
    <definedName name="SortRange" localSheetId="18">#REF!</definedName>
    <definedName name="SortRange" localSheetId="25">#REF!</definedName>
    <definedName name="SortRange" localSheetId="26">#REF!</definedName>
    <definedName name="SortRange" localSheetId="27">#REF!</definedName>
    <definedName name="SortRange" localSheetId="16">#REF!</definedName>
    <definedName name="SortRange">#REF!</definedName>
    <definedName name="SPN">#N/A</definedName>
    <definedName name="spnf" localSheetId="14">'[88]SPNF Acuerdo Incl. Int.'!spnf</definedName>
    <definedName name="spnf" localSheetId="15">'[88]SPNF Acuerdo Incl. Int.'!spnf</definedName>
    <definedName name="spnf" localSheetId="25">'[88]SPNF Acuerdo Incl. Int.'!spnf</definedName>
    <definedName name="spnf" localSheetId="27">'[88]SPNF Acuerdo Incl. Int.'!spnf</definedName>
    <definedName name="spnf">'[88]SPNF Acuerdo Incl. Int.'!spnf</definedName>
    <definedName name="Spread_Between_Highest_and_Lowest_Rates">'[48]Inter-Bank'!$N$5</definedName>
    <definedName name="sss" localSheetId="32" hidden="1">{"Minpmon",#N/A,FALSE,"Monthinput"}</definedName>
    <definedName name="sss" localSheetId="14" hidden="1">{"Minpmon",#N/A,FALSE,"Monthinput"}</definedName>
    <definedName name="sss" localSheetId="15" hidden="1">{"Minpmon",#N/A,FALSE,"Monthinput"}</definedName>
    <definedName name="sss" localSheetId="17" hidden="1">{"Minpmon",#N/A,FALSE,"Monthinput"}</definedName>
    <definedName name="sss" localSheetId="18" hidden="1">{"Minpmon",#N/A,FALSE,"Monthinput"}</definedName>
    <definedName name="sss" localSheetId="16" hidden="1">{"Minpmon",#N/A,FALSE,"Monthinput"}</definedName>
    <definedName name="sss" localSheetId="21" hidden="1">{"Minpmon",#N/A,FALSE,"Monthinput"}</definedName>
    <definedName name="sss" hidden="1">{"Minpmon",#N/A,FALSE,"Monthinput"}</definedName>
    <definedName name="ssss" localSheetId="32" hidden="1">{"Riqfin97",#N/A,FALSE,"Tran";"Riqfinpro",#N/A,FALSE,"Tran"}</definedName>
    <definedName name="ssss" localSheetId="14" hidden="1">{"Riqfin97",#N/A,FALSE,"Tran";"Riqfinpro",#N/A,FALSE,"Tran"}</definedName>
    <definedName name="ssss" localSheetId="15" hidden="1">{"Riqfin97",#N/A,FALSE,"Tran";"Riqfinpro",#N/A,FALSE,"Tran"}</definedName>
    <definedName name="ssss" localSheetId="17" hidden="1">{"Riqfin97",#N/A,FALSE,"Tran";"Riqfinpro",#N/A,FALSE,"Tran"}</definedName>
    <definedName name="ssss" localSheetId="18" hidden="1">{"Riqfin97",#N/A,FALSE,"Tran";"Riqfinpro",#N/A,FALSE,"Tran"}</definedName>
    <definedName name="ssss" localSheetId="25" hidden="1">{"Riqfin97",#N/A,FALSE,"Tran";"Riqfinpro",#N/A,FALSE,"Tran"}</definedName>
    <definedName name="ssss" localSheetId="26" hidden="1">{"Riqfin97",#N/A,FALSE,"Tran";"Riqfinpro",#N/A,FALSE,"Tran"}</definedName>
    <definedName name="ssss" localSheetId="27" hidden="1">{"Riqfin97",#N/A,FALSE,"Tran";"Riqfinpro",#N/A,FALSE,"Tran"}</definedName>
    <definedName name="ssss" localSheetId="28" hidden="1">{"Riqfin97",#N/A,FALSE,"Tran";"Riqfinpro",#N/A,FALSE,"Tran"}</definedName>
    <definedName name="ssss" localSheetId="16" hidden="1">{"Riqfin97",#N/A,FALSE,"Tran";"Riqfinpro",#N/A,FALSE,"Tran"}</definedName>
    <definedName name="ssss" localSheetId="21" hidden="1">{"Riqfin97",#N/A,FALSE,"Tran";"Riqfinpro",#N/A,FALSE,"Tran"}</definedName>
    <definedName name="ssss" hidden="1">{"Riqfin97",#N/A,FALSE,"Tran";"Riqfinpro",#N/A,FALSE,"Tran"}</definedName>
    <definedName name="START">#REF!</definedName>
    <definedName name="StartPosition" localSheetId="32">#REF!</definedName>
    <definedName name="StartPosition" localSheetId="14">#REF!</definedName>
    <definedName name="StartPosition" localSheetId="15">#REF!</definedName>
    <definedName name="StartPosition" localSheetId="17">#REF!</definedName>
    <definedName name="StartPosition" localSheetId="18">#REF!</definedName>
    <definedName name="StartPosition" localSheetId="25">#REF!</definedName>
    <definedName name="StartPosition" localSheetId="26">#REF!</definedName>
    <definedName name="StartPosition" localSheetId="27">#REF!</definedName>
    <definedName name="StartPosition" localSheetId="16">#REF!</definedName>
    <definedName name="StartPosition">#REF!</definedName>
    <definedName name="STFQTAB" localSheetId="14">#REF!</definedName>
    <definedName name="STFQTAB" localSheetId="17">#REF!</definedName>
    <definedName name="STFQTAB">#REF!</definedName>
    <definedName name="STOP" localSheetId="14">#REF!</definedName>
    <definedName name="STOP">#REF!</definedName>
    <definedName name="SUM">[9]BoP!$E$313:$BE$365</definedName>
    <definedName name="SUPLI" localSheetId="32">#REF!</definedName>
    <definedName name="SUPLI" localSheetId="14">#REF!</definedName>
    <definedName name="SUPLI" localSheetId="15">#REF!</definedName>
    <definedName name="SUPLI" localSheetId="17">#REF!</definedName>
    <definedName name="SUPLI" localSheetId="18">#REF!</definedName>
    <definedName name="SUPLI" localSheetId="25">#REF!</definedName>
    <definedName name="SUPLI" localSheetId="26">#REF!</definedName>
    <definedName name="SUPLI" localSheetId="27">#REF!</definedName>
    <definedName name="SUPLI" localSheetId="16">#REF!</definedName>
    <definedName name="SUPLI">#REF!</definedName>
    <definedName name="SUPLIDORES" localSheetId="32">#REF!</definedName>
    <definedName name="SUPLIDORES" localSheetId="14">#REF!</definedName>
    <definedName name="SUPLIDORES" localSheetId="17">#REF!</definedName>
    <definedName name="SUPLIDORES" localSheetId="18">#REF!</definedName>
    <definedName name="SUPLIDORES" localSheetId="25">#REF!</definedName>
    <definedName name="SUPLIDORES" localSheetId="26">#REF!</definedName>
    <definedName name="SUPLIDORES" localSheetId="27">#REF!</definedName>
    <definedName name="SUPLIDORES" localSheetId="16">#REF!</definedName>
    <definedName name="SUPLIDORES">#REF!</definedName>
    <definedName name="SUPPLY">[53]MONTHLY!$A$87:$Q$193</definedName>
    <definedName name="SUPPLY2">[53]MONTHLY!$A$422:$Z$477</definedName>
    <definedName name="swe" localSheetId="32" hidden="1">{"Tab1",#N/A,FALSE,"P";"Tab2",#N/A,FALSE,"P"}</definedName>
    <definedName name="swe" localSheetId="14" hidden="1">{"Tab1",#N/A,FALSE,"P";"Tab2",#N/A,FALSE,"P"}</definedName>
    <definedName name="swe" localSheetId="15" hidden="1">{"Tab1",#N/A,FALSE,"P";"Tab2",#N/A,FALSE,"P"}</definedName>
    <definedName name="swe" localSheetId="17" hidden="1">{"Tab1",#N/A,FALSE,"P";"Tab2",#N/A,FALSE,"P"}</definedName>
    <definedName name="swe" localSheetId="18" hidden="1">{"Tab1",#N/A,FALSE,"P";"Tab2",#N/A,FALSE,"P"}</definedName>
    <definedName name="swe" localSheetId="25" hidden="1">{"Tab1",#N/A,FALSE,"P";"Tab2",#N/A,FALSE,"P"}</definedName>
    <definedName name="swe" localSheetId="26" hidden="1">{"Tab1",#N/A,FALSE,"P";"Tab2",#N/A,FALSE,"P"}</definedName>
    <definedName name="swe" localSheetId="27" hidden="1">{"Tab1",#N/A,FALSE,"P";"Tab2",#N/A,FALSE,"P"}</definedName>
    <definedName name="swe" localSheetId="28" hidden="1">{"Tab1",#N/A,FALSE,"P";"Tab2",#N/A,FALSE,"P"}</definedName>
    <definedName name="swe" localSheetId="16" hidden="1">{"Tab1",#N/A,FALSE,"P";"Tab2",#N/A,FALSE,"P"}</definedName>
    <definedName name="swe" localSheetId="21" hidden="1">{"Tab1",#N/A,FALSE,"P";"Tab2",#N/A,FALSE,"P"}</definedName>
    <definedName name="swe" hidden="1">{"Tab1",#N/A,FALSE,"P";"Tab2",#N/A,FALSE,"P"}</definedName>
    <definedName name="Swvu.PLA1." hidden="1">'[40]COP FED'!#REF!</definedName>
    <definedName name="Swvu.PLA2." hidden="1">'[40]COP FED'!$A$1:$N$49</definedName>
    <definedName name="sxc" localSheetId="32" hidden="1">{"Riqfin97",#N/A,FALSE,"Tran";"Riqfinpro",#N/A,FALSE,"Tran"}</definedName>
    <definedName name="sxc" localSheetId="14" hidden="1">{"Riqfin97",#N/A,FALSE,"Tran";"Riqfinpro",#N/A,FALSE,"Tran"}</definedName>
    <definedName name="sxc" localSheetId="15" hidden="1">{"Riqfin97",#N/A,FALSE,"Tran";"Riqfinpro",#N/A,FALSE,"Tran"}</definedName>
    <definedName name="sxc" localSheetId="17" hidden="1">{"Riqfin97",#N/A,FALSE,"Tran";"Riqfinpro",#N/A,FALSE,"Tran"}</definedName>
    <definedName name="sxc" localSheetId="18" hidden="1">{"Riqfin97",#N/A,FALSE,"Tran";"Riqfinpro",#N/A,FALSE,"Tran"}</definedName>
    <definedName name="sxc" localSheetId="25" hidden="1">{"Riqfin97",#N/A,FALSE,"Tran";"Riqfinpro",#N/A,FALSE,"Tran"}</definedName>
    <definedName name="sxc" localSheetId="26" hidden="1">{"Riqfin97",#N/A,FALSE,"Tran";"Riqfinpro",#N/A,FALSE,"Tran"}</definedName>
    <definedName name="sxc" localSheetId="27" hidden="1">{"Riqfin97",#N/A,FALSE,"Tran";"Riqfinpro",#N/A,FALSE,"Tran"}</definedName>
    <definedName name="sxc" localSheetId="28" hidden="1">{"Riqfin97",#N/A,FALSE,"Tran";"Riqfinpro",#N/A,FALSE,"Tran"}</definedName>
    <definedName name="sxc" localSheetId="16" hidden="1">{"Riqfin97",#N/A,FALSE,"Tran";"Riqfinpro",#N/A,FALSE,"Tran"}</definedName>
    <definedName name="sxc" localSheetId="21" hidden="1">{"Riqfin97",#N/A,FALSE,"Tran";"Riqfinpro",#N/A,FALSE,"Tran"}</definedName>
    <definedName name="sxc" hidden="1">{"Riqfin97",#N/A,FALSE,"Tran";"Riqfinpro",#N/A,FALSE,"Tran"}</definedName>
    <definedName name="sxe" localSheetId="32" hidden="1">{"Riqfin97",#N/A,FALSE,"Tran";"Riqfinpro",#N/A,FALSE,"Tran"}</definedName>
    <definedName name="sxe" localSheetId="14" hidden="1">{"Riqfin97",#N/A,FALSE,"Tran";"Riqfinpro",#N/A,FALSE,"Tran"}</definedName>
    <definedName name="sxe" localSheetId="15" hidden="1">{"Riqfin97",#N/A,FALSE,"Tran";"Riqfinpro",#N/A,FALSE,"Tran"}</definedName>
    <definedName name="sxe" localSheetId="17" hidden="1">{"Riqfin97",#N/A,FALSE,"Tran";"Riqfinpro",#N/A,FALSE,"Tran"}</definedName>
    <definedName name="sxe" localSheetId="18" hidden="1">{"Riqfin97",#N/A,FALSE,"Tran";"Riqfinpro",#N/A,FALSE,"Tran"}</definedName>
    <definedName name="sxe" localSheetId="25" hidden="1">{"Riqfin97",#N/A,FALSE,"Tran";"Riqfinpro",#N/A,FALSE,"Tran"}</definedName>
    <definedName name="sxe" localSheetId="26" hidden="1">{"Riqfin97",#N/A,FALSE,"Tran";"Riqfinpro",#N/A,FALSE,"Tran"}</definedName>
    <definedName name="sxe" localSheetId="27" hidden="1">{"Riqfin97",#N/A,FALSE,"Tran";"Riqfinpro",#N/A,FALSE,"Tran"}</definedName>
    <definedName name="sxe" localSheetId="28" hidden="1">{"Riqfin97",#N/A,FALSE,"Tran";"Riqfinpro",#N/A,FALSE,"Tran"}</definedName>
    <definedName name="sxe" localSheetId="16" hidden="1">{"Riqfin97",#N/A,FALSE,"Tran";"Riqfinpro",#N/A,FALSE,"Tran"}</definedName>
    <definedName name="sxe" localSheetId="21" hidden="1">{"Riqfin97",#N/A,FALSE,"Tran";"Riqfinpro",#N/A,FALSE,"Tran"}</definedName>
    <definedName name="sxe" hidden="1">{"Riqfin97",#N/A,FALSE,"Tran";"Riqfinpro",#N/A,FALSE,"Tran"}</definedName>
    <definedName name="t" localSheetId="32" hidden="1">{"Minpmon",#N/A,FALSE,"Monthinput"}</definedName>
    <definedName name="t" localSheetId="14" hidden="1">{"Minpmon",#N/A,FALSE,"Monthinput"}</definedName>
    <definedName name="t" localSheetId="15" hidden="1">{"Minpmon",#N/A,FALSE,"Monthinput"}</definedName>
    <definedName name="t" localSheetId="17" hidden="1">{"Minpmon",#N/A,FALSE,"Monthinput"}</definedName>
    <definedName name="t" localSheetId="18" hidden="1">{"Minpmon",#N/A,FALSE,"Monthinput"}</definedName>
    <definedName name="t" localSheetId="25" hidden="1">{"Minpmon",#N/A,FALSE,"Monthinput"}</definedName>
    <definedName name="t" localSheetId="26" hidden="1">{"Minpmon",#N/A,FALSE,"Monthinput"}</definedName>
    <definedName name="t" localSheetId="27" hidden="1">{"Minpmon",#N/A,FALSE,"Monthinput"}</definedName>
    <definedName name="t" localSheetId="28" hidden="1">{"Minpmon",#N/A,FALSE,"Monthinput"}</definedName>
    <definedName name="t" localSheetId="16" hidden="1">{"Minpmon",#N/A,FALSE,"Monthinput"}</definedName>
    <definedName name="t" localSheetId="21" hidden="1">{"Minpmon",#N/A,FALSE,"Monthinput"}</definedName>
    <definedName name="t" hidden="1">{"Minpmon",#N/A,FALSE,"Monthinput"}</definedName>
    <definedName name="Tab25a">#REF!</definedName>
    <definedName name="Tab25b" localSheetId="14">#REF!</definedName>
    <definedName name="Tab25b" localSheetId="15">#REF!</definedName>
    <definedName name="Tab25b" localSheetId="17">#REF!</definedName>
    <definedName name="Tab25b" localSheetId="16">#REF!</definedName>
    <definedName name="Tab25b">#REF!</definedName>
    <definedName name="Tabe" localSheetId="32">#REF!</definedName>
    <definedName name="Tabe" localSheetId="14">#REF!</definedName>
    <definedName name="Tabe" localSheetId="17">#REF!</definedName>
    <definedName name="Tabe" localSheetId="18">#REF!</definedName>
    <definedName name="Tabe" localSheetId="25">#REF!</definedName>
    <definedName name="Tabe" localSheetId="26">#REF!</definedName>
    <definedName name="Tabe" localSheetId="27">#REF!</definedName>
    <definedName name="Tabe" localSheetId="16">#REF!</definedName>
    <definedName name="Tabe">#REF!</definedName>
    <definedName name="Table__47">[93]RED47!$A$1:$I$53</definedName>
    <definedName name="Table_2._Country_X___Public_Sector_Financing_1" localSheetId="14">#REF!</definedName>
    <definedName name="Table_2._Country_X___Public_Sector_Financing_1" localSheetId="15">#REF!</definedName>
    <definedName name="Table_2._Country_X___Public_Sector_Financing_1" localSheetId="17">#REF!</definedName>
    <definedName name="Table_2._Country_X___Public_Sector_Financing_1" localSheetId="16">#REF!</definedName>
    <definedName name="Table_2._Country_X___Public_Sector_Financing_1">#REF!</definedName>
    <definedName name="Table_3.5b" localSheetId="32">#REF!</definedName>
    <definedName name="Table_3.5b" localSheetId="14">#REF!</definedName>
    <definedName name="Table_3.5b" localSheetId="15">#REF!</definedName>
    <definedName name="Table_3.5b" localSheetId="17">#REF!</definedName>
    <definedName name="Table_3.5b" localSheetId="18">#REF!</definedName>
    <definedName name="Table_3.5b" localSheetId="25">#REF!</definedName>
    <definedName name="Table_3.5b" localSheetId="26">#REF!</definedName>
    <definedName name="Table_3.5b" localSheetId="27">#REF!</definedName>
    <definedName name="Table_3.5b" localSheetId="16">#REF!</definedName>
    <definedName name="Table_3.5b">#REF!</definedName>
    <definedName name="Table_Template" localSheetId="14">#REF!</definedName>
    <definedName name="Table_Template" localSheetId="17">#REF!</definedName>
    <definedName name="Table_Template">#REF!</definedName>
    <definedName name="table1" localSheetId="32">#REF!</definedName>
    <definedName name="table1" localSheetId="14">#REF!</definedName>
    <definedName name="table1" localSheetId="18">#REF!</definedName>
    <definedName name="table1" localSheetId="25">#REF!</definedName>
    <definedName name="table1" localSheetId="26">#REF!</definedName>
    <definedName name="table1" localSheetId="27">#REF!</definedName>
    <definedName name="table1" localSheetId="16">#REF!</definedName>
    <definedName name="table1">#REF!</definedName>
    <definedName name="Table2" localSheetId="14">#REF!</definedName>
    <definedName name="Table2">#REF!</definedName>
    <definedName name="Table8">'[36]shared data'!$A$1:$E$32</definedName>
    <definedName name="TableA" localSheetId="14">#REF!</definedName>
    <definedName name="TableA" localSheetId="15">#REF!</definedName>
    <definedName name="TableA" localSheetId="17">#REF!</definedName>
    <definedName name="TableA" localSheetId="16">#REF!</definedName>
    <definedName name="TableA">#REF!</definedName>
    <definedName name="TableB1" localSheetId="14">#REF!</definedName>
    <definedName name="TableB1" localSheetId="15">#REF!</definedName>
    <definedName name="TableB1" localSheetId="17">#REF!</definedName>
    <definedName name="TableB1" localSheetId="16">#REF!</definedName>
    <definedName name="TableB1">#REF!</definedName>
    <definedName name="TableB2" localSheetId="14">#REF!</definedName>
    <definedName name="TableB2" localSheetId="15">#REF!</definedName>
    <definedName name="TableB2" localSheetId="17">#REF!</definedName>
    <definedName name="TableB2" localSheetId="16">#REF!</definedName>
    <definedName name="TableB2">#REF!</definedName>
    <definedName name="TableB3" localSheetId="14">#REF!</definedName>
    <definedName name="TableB3">#REF!</definedName>
    <definedName name="TableC1" localSheetId="14">#REF!</definedName>
    <definedName name="TableC1">#REF!</definedName>
    <definedName name="TableC2" localSheetId="14">#REF!</definedName>
    <definedName name="TableC2">#REF!</definedName>
    <definedName name="TableC3" localSheetId="14">#REF!</definedName>
    <definedName name="TableC3">#REF!</definedName>
    <definedName name="TASA" localSheetId="14">#REF!</definedName>
    <definedName name="TASA" localSheetId="18">#REF!</definedName>
    <definedName name="TASA" localSheetId="25">#REF!</definedName>
    <definedName name="TASA" localSheetId="26">#REF!</definedName>
    <definedName name="TASA" localSheetId="27">#REF!</definedName>
    <definedName name="TASA" localSheetId="16">#REF!</definedName>
    <definedName name="TASA">#REF!</definedName>
    <definedName name="TASAS" localSheetId="14">#REF!</definedName>
    <definedName name="TASAS" localSheetId="18">#REF!</definedName>
    <definedName name="TASAS" localSheetId="25">#REF!</definedName>
    <definedName name="TASAS" localSheetId="26">#REF!</definedName>
    <definedName name="TASAS" localSheetId="27">#REF!</definedName>
    <definedName name="TASAS" localSheetId="16">#REF!</definedName>
    <definedName name="TASAS">#REF!</definedName>
    <definedName name="Tasas_Interes_06R">[94]A!$A$1:$T$54</definedName>
    <definedName name="tblChecks">[67]ErrCheck!$A$3:$E$5</definedName>
    <definedName name="tblLinks">[67]Links!$A$4:$F$33</definedName>
    <definedName name="tc">#VALUE!</definedName>
    <definedName name="TD" localSheetId="32">#REF!</definedName>
    <definedName name="TD" localSheetId="14">#REF!</definedName>
    <definedName name="TD" localSheetId="15">#REF!</definedName>
    <definedName name="TD" localSheetId="17">#REF!</definedName>
    <definedName name="TD" localSheetId="18">#REF!</definedName>
    <definedName name="TD" localSheetId="25">#REF!</definedName>
    <definedName name="TD" localSheetId="26">#REF!</definedName>
    <definedName name="TD" localSheetId="27">#REF!</definedName>
    <definedName name="TD" localSheetId="16">#REF!</definedName>
    <definedName name="TD">#REF!</definedName>
    <definedName name="TD1A" localSheetId="32">#REF!</definedName>
    <definedName name="TD1A" localSheetId="14">#REF!</definedName>
    <definedName name="TD1A" localSheetId="17">#REF!</definedName>
    <definedName name="TD1A" localSheetId="18">#REF!</definedName>
    <definedName name="TD1A" localSheetId="25">#REF!</definedName>
    <definedName name="TD1A" localSheetId="26">#REF!</definedName>
    <definedName name="TD1A" localSheetId="27">#REF!</definedName>
    <definedName name="TD1A" localSheetId="16">#REF!</definedName>
    <definedName name="TD1A">#REF!</definedName>
    <definedName name="teetwetw" localSheetId="32" hidden="1">#REF!</definedName>
    <definedName name="teetwetw" localSheetId="14" hidden="1">#REF!</definedName>
    <definedName name="teetwetw" localSheetId="17" hidden="1">#REF!</definedName>
    <definedName name="teetwetw" localSheetId="18" hidden="1">#REF!</definedName>
    <definedName name="teetwetw" localSheetId="25" hidden="1">#REF!</definedName>
    <definedName name="teetwetw" localSheetId="26" hidden="1">#REF!</definedName>
    <definedName name="teetwetw" localSheetId="27" hidden="1">#REF!</definedName>
    <definedName name="teetwetw" localSheetId="16" hidden="1">#REF!</definedName>
    <definedName name="teetwetw" hidden="1">#REF!</definedName>
    <definedName name="TELAS" localSheetId="14">#REF!</definedName>
    <definedName name="TELAS">#REF!</definedName>
    <definedName name="Template_Table" localSheetId="14">#REF!</definedName>
    <definedName name="Template_Table">#REF!</definedName>
    <definedName name="terte" localSheetId="14" hidden="1">#REF!</definedName>
    <definedName name="terte" localSheetId="18" hidden="1">#REF!</definedName>
    <definedName name="terte" localSheetId="25" hidden="1">#REF!</definedName>
    <definedName name="terte" localSheetId="26" hidden="1">#REF!</definedName>
    <definedName name="terte" localSheetId="27" hidden="1">#REF!</definedName>
    <definedName name="terte" localSheetId="16" hidden="1">#REF!</definedName>
    <definedName name="terte" hidden="1">#REF!</definedName>
    <definedName name="tete" localSheetId="14" hidden="1">#REF!</definedName>
    <definedName name="tete" localSheetId="18" hidden="1">#REF!</definedName>
    <definedName name="tete" localSheetId="25" hidden="1">#REF!</definedName>
    <definedName name="tete" localSheetId="26" hidden="1">#REF!</definedName>
    <definedName name="tete" localSheetId="27" hidden="1">#REF!</definedName>
    <definedName name="tete" localSheetId="16" hidden="1">#REF!</definedName>
    <definedName name="tete" hidden="1">#REF!</definedName>
    <definedName name="tetetwe" localSheetId="14" hidden="1">'[61]Fax a enviar'!#REF!</definedName>
    <definedName name="tetetwe" hidden="1">'[61]Fax a enviar'!#REF!</definedName>
    <definedName name="textToday" localSheetId="32">#REF!</definedName>
    <definedName name="textToday" localSheetId="14">#REF!</definedName>
    <definedName name="textToday" localSheetId="15">#REF!</definedName>
    <definedName name="textToday" localSheetId="17">#REF!</definedName>
    <definedName name="textToday" localSheetId="18">#REF!</definedName>
    <definedName name="textToday" localSheetId="25">#REF!</definedName>
    <definedName name="textToday" localSheetId="26">#REF!</definedName>
    <definedName name="textToday" localSheetId="27">#REF!</definedName>
    <definedName name="textToday" localSheetId="16">#REF!</definedName>
    <definedName name="textToday">#REF!</definedName>
    <definedName name="TIPOCAMBIO" localSheetId="14">#REF!</definedName>
    <definedName name="TIPOCAMBIO" localSheetId="15">#REF!</definedName>
    <definedName name="TIPOCAMBIO" localSheetId="17">#REF!</definedName>
    <definedName name="TIPOCAMBIO" localSheetId="16">#REF!</definedName>
    <definedName name="TIPOCAMBIO">#REF!</definedName>
    <definedName name="TITLES" localSheetId="14">#REF!</definedName>
    <definedName name="TITLES" localSheetId="17">#REF!</definedName>
    <definedName name="TITLES">#REF!</definedName>
    <definedName name="TítuloDeColumna1" localSheetId="14">#REF!</definedName>
    <definedName name="TítuloDeColumna1">#REF!</definedName>
    <definedName name="TítuloDeColumna2" localSheetId="14">#REF!</definedName>
    <definedName name="TítuloDeColumna2">#REF!</definedName>
    <definedName name="_xlnm.Print_Titles" localSheetId="32">#REF!</definedName>
    <definedName name="_xlnm.Print_Titles" localSheetId="14">#REF!</definedName>
    <definedName name="_xlnm.Print_Titles" localSheetId="18">#REF!</definedName>
    <definedName name="_xlnm.Print_Titles" localSheetId="25">#REF!</definedName>
    <definedName name="_xlnm.Print_Titles" localSheetId="26">#REF!</definedName>
    <definedName name="_xlnm.Print_Titles" localSheetId="27">#REF!</definedName>
    <definedName name="_xlnm.Print_Titles" localSheetId="16">#REF!</definedName>
    <definedName name="_xlnm.Print_Titles">#REF!</definedName>
    <definedName name="tj" localSheetId="32" hidden="1">{"Riqfin97",#N/A,FALSE,"Tran";"Riqfinpro",#N/A,FALSE,"Tran"}</definedName>
    <definedName name="tj" localSheetId="14" hidden="1">{"Riqfin97",#N/A,FALSE,"Tran";"Riqfinpro",#N/A,FALSE,"Tran"}</definedName>
    <definedName name="tj" localSheetId="15" hidden="1">{"Riqfin97",#N/A,FALSE,"Tran";"Riqfinpro",#N/A,FALSE,"Tran"}</definedName>
    <definedName name="tj" localSheetId="17" hidden="1">{"Riqfin97",#N/A,FALSE,"Tran";"Riqfinpro",#N/A,FALSE,"Tran"}</definedName>
    <definedName name="tj" localSheetId="18" hidden="1">{"Riqfin97",#N/A,FALSE,"Tran";"Riqfinpro",#N/A,FALSE,"Tran"}</definedName>
    <definedName name="tj" localSheetId="25" hidden="1">{"Riqfin97",#N/A,FALSE,"Tran";"Riqfinpro",#N/A,FALSE,"Tran"}</definedName>
    <definedName name="tj" localSheetId="26" hidden="1">{"Riqfin97",#N/A,FALSE,"Tran";"Riqfinpro",#N/A,FALSE,"Tran"}</definedName>
    <definedName name="tj" localSheetId="27" hidden="1">{"Riqfin97",#N/A,FALSE,"Tran";"Riqfinpro",#N/A,FALSE,"Tran"}</definedName>
    <definedName name="tj" localSheetId="28" hidden="1">{"Riqfin97",#N/A,FALSE,"Tran";"Riqfinpro",#N/A,FALSE,"Tran"}</definedName>
    <definedName name="tj" localSheetId="16" hidden="1">{"Riqfin97",#N/A,FALSE,"Tran";"Riqfinpro",#N/A,FALSE,"Tran"}</definedName>
    <definedName name="tj" localSheetId="21" hidden="1">{"Riqfin97",#N/A,FALSE,"Tran";"Riqfinpro",#N/A,FALSE,"Tran"}</definedName>
    <definedName name="tj" hidden="1">{"Riqfin97",#N/A,FALSE,"Tran";"Riqfinpro",#N/A,FALSE,"Tran"}</definedName>
    <definedName name="tjutju" hidden="1">'[56]Fax a enviar'!#REF!</definedName>
    <definedName name="TM" localSheetId="14">#REF!</definedName>
    <definedName name="TM" localSheetId="15">#REF!</definedName>
    <definedName name="TM" localSheetId="17">#REF!</definedName>
    <definedName name="TM" localSheetId="16">#REF!</definedName>
    <definedName name="TM">#REF!</definedName>
    <definedName name="TM_D" localSheetId="14">#REF!</definedName>
    <definedName name="TM_D" localSheetId="15">#REF!</definedName>
    <definedName name="TM_D" localSheetId="17">#REF!</definedName>
    <definedName name="TM_D" localSheetId="16">#REF!</definedName>
    <definedName name="TM_D">#REF!</definedName>
    <definedName name="TM_DPCH" localSheetId="14">#REF!</definedName>
    <definedName name="TM_DPCH" localSheetId="15">#REF!</definedName>
    <definedName name="TM_DPCH" localSheetId="17">#REF!</definedName>
    <definedName name="TM_DPCH" localSheetId="16">#REF!</definedName>
    <definedName name="TM_DPCH">#REF!</definedName>
    <definedName name="TM_R" localSheetId="14">#REF!</definedName>
    <definedName name="TM_R">#REF!</definedName>
    <definedName name="TM_RPCH" localSheetId="14">#REF!</definedName>
    <definedName name="TM_RPCH">#REF!</definedName>
    <definedName name="TMG" localSheetId="14">#REF!</definedName>
    <definedName name="TMG">#REF!</definedName>
    <definedName name="TMG_D">[52]Q5!$E$23:$AH$23</definedName>
    <definedName name="TMG_DPCH" localSheetId="14">#REF!</definedName>
    <definedName name="TMG_DPCH" localSheetId="15">#REF!</definedName>
    <definedName name="TMG_DPCH" localSheetId="17">#REF!</definedName>
    <definedName name="TMG_DPCH" localSheetId="16">#REF!</definedName>
    <definedName name="TMG_DPCH">#REF!</definedName>
    <definedName name="TMG_R" localSheetId="14">#REF!</definedName>
    <definedName name="TMG_R" localSheetId="15">#REF!</definedName>
    <definedName name="TMG_R" localSheetId="17">#REF!</definedName>
    <definedName name="TMG_R" localSheetId="16">#REF!</definedName>
    <definedName name="TMG_R">#REF!</definedName>
    <definedName name="TMG_RPCH" localSheetId="14">#REF!</definedName>
    <definedName name="TMG_RPCH" localSheetId="15">#REF!</definedName>
    <definedName name="TMG_RPCH" localSheetId="17">#REF!</definedName>
    <definedName name="TMG_RPCH" localSheetId="16">#REF!</definedName>
    <definedName name="TMG_RPCH">#REF!</definedName>
    <definedName name="TMGO">#N/A</definedName>
    <definedName name="TMGO_D" localSheetId="14">#REF!</definedName>
    <definedName name="TMGO_D" localSheetId="15">#REF!</definedName>
    <definedName name="TMGO_D" localSheetId="17">#REF!</definedName>
    <definedName name="TMGO_D" localSheetId="16">#REF!</definedName>
    <definedName name="TMGO_D">#REF!</definedName>
    <definedName name="TMGO_DPCH" localSheetId="14">#REF!</definedName>
    <definedName name="TMGO_DPCH" localSheetId="15">#REF!</definedName>
    <definedName name="TMGO_DPCH" localSheetId="17">#REF!</definedName>
    <definedName name="TMGO_DPCH" localSheetId="16">#REF!</definedName>
    <definedName name="TMGO_DPCH">#REF!</definedName>
    <definedName name="TMGO_R" localSheetId="14">#REF!</definedName>
    <definedName name="TMGO_R" localSheetId="15">#REF!</definedName>
    <definedName name="TMGO_R" localSheetId="17">#REF!</definedName>
    <definedName name="TMGO_R" localSheetId="16">#REF!</definedName>
    <definedName name="TMGO_R">#REF!</definedName>
    <definedName name="TMGO_RPCH" localSheetId="14">#REF!</definedName>
    <definedName name="TMGO_RPCH">#REF!</definedName>
    <definedName name="TMGXO" localSheetId="14">#REF!</definedName>
    <definedName name="TMGXO">#REF!</definedName>
    <definedName name="TMGXO_D" localSheetId="14">#REF!</definedName>
    <definedName name="TMGXO_D">#REF!</definedName>
    <definedName name="TMGXO_DPCH" localSheetId="14">#REF!</definedName>
    <definedName name="TMGXO_DPCH">#REF!</definedName>
    <definedName name="TMGXO_R" localSheetId="14">#REF!</definedName>
    <definedName name="TMGXO_R">#REF!</definedName>
    <definedName name="TMGXO_RPCH" localSheetId="14">#REF!</definedName>
    <definedName name="TMGXO_RPCH">#REF!</definedName>
    <definedName name="TMS" localSheetId="14">#REF!</definedName>
    <definedName name="TMS">#REF!</definedName>
    <definedName name="TOC" localSheetId="32">#REF!</definedName>
    <definedName name="TOC" localSheetId="14">#REF!</definedName>
    <definedName name="TOC" localSheetId="18">#REF!</definedName>
    <definedName name="TOC" localSheetId="25">#REF!</definedName>
    <definedName name="TOC" localSheetId="26">#REF!</definedName>
    <definedName name="TOC" localSheetId="27">#REF!</definedName>
    <definedName name="TOC" localSheetId="16">#REF!</definedName>
    <definedName name="TOC">#REF!</definedName>
    <definedName name="TODO">[95]BCC!$A$1:$N$821,[95]BCC!$A$822:$N$1624</definedName>
    <definedName name="TOT00" localSheetId="32">#REF!</definedName>
    <definedName name="TOT00" localSheetId="14">#REF!</definedName>
    <definedName name="TOT00" localSheetId="15">#REF!</definedName>
    <definedName name="TOT00" localSheetId="17">#REF!</definedName>
    <definedName name="TOT00" localSheetId="18">#REF!</definedName>
    <definedName name="TOT00" localSheetId="25">#REF!</definedName>
    <definedName name="TOT00" localSheetId="26">#REF!</definedName>
    <definedName name="TOT00" localSheetId="27">#REF!</definedName>
    <definedName name="TOT00" localSheetId="16">#REF!</definedName>
    <definedName name="TOT00">#REF!</definedName>
    <definedName name="TOTAL" localSheetId="32">#REF!</definedName>
    <definedName name="TOTAL" localSheetId="14">#REF!</definedName>
    <definedName name="TOTAL" localSheetId="17">#REF!</definedName>
    <definedName name="TOTAL" localSheetId="18">#REF!</definedName>
    <definedName name="TOTAL" localSheetId="25">#REF!</definedName>
    <definedName name="TOTAL" localSheetId="26">#REF!</definedName>
    <definedName name="TOTAL" localSheetId="27">#REF!</definedName>
    <definedName name="TOTAL" localSheetId="16">#REF!</definedName>
    <definedName name="TOTAL">#REF!</definedName>
    <definedName name="Trade" localSheetId="14">#REF!</definedName>
    <definedName name="Trade" localSheetId="17">#REF!</definedName>
    <definedName name="Trade">#REF!</definedName>
    <definedName name="TRADE3" localSheetId="14">[20]Trade!#REF!</definedName>
    <definedName name="TRADE3" localSheetId="17">[20]Trade!#REF!</definedName>
    <definedName name="TRADE3">[20]Trade!#REF!</definedName>
    <definedName name="TransChoice" localSheetId="14">OFFSET(TransList,0,0,COUNTA(TransList),1)</definedName>
    <definedName name="TransChoice" localSheetId="15">OFFSET(TransList,0,0,COUNTA(TransList),1)</definedName>
    <definedName name="TransChoice" localSheetId="17">OFFSET(TransList,0,0,COUNTA(TransList),1)</definedName>
    <definedName name="TransChoice" localSheetId="25">OFFSET(TransList,0,0,COUNTA(TransList),1)</definedName>
    <definedName name="TransChoice" localSheetId="26">OFFSET(TransList,0,0,COUNTA(TransList),1)</definedName>
    <definedName name="TransChoice" localSheetId="27">OFFSET(TransList,0,0,COUNTA(TransList),1)</definedName>
    <definedName name="TransChoice" localSheetId="28">OFFSET(TransList,0,0,COUNTA(TransList),1)</definedName>
    <definedName name="TransChoice" localSheetId="30">OFFSET(TransList,0,0,COUNTA(TransList),1)</definedName>
    <definedName name="TransChoice" localSheetId="31">OFFSET(TransList,0,0,COUNTA(TransList),1)</definedName>
    <definedName name="TransChoice" localSheetId="16">OFFSET(TransList,0,0,COUNTA(TransList),1)</definedName>
    <definedName name="TransChoice" localSheetId="21">OFFSET(TransList,0,0,COUNTA(TransList),1)</definedName>
    <definedName name="TransChoice">OFFSET(TransList,0,0,COUNTA(TransList),1)</definedName>
    <definedName name="trert" localSheetId="32" hidden="1">'[61]Fax a enviar'!#REF!</definedName>
    <definedName name="trert" localSheetId="14" hidden="1">'[61]Fax a enviar'!#REF!</definedName>
    <definedName name="trert" localSheetId="15" hidden="1">'[61]Fax a enviar'!#REF!</definedName>
    <definedName name="trert" localSheetId="17" hidden="1">'[61]Fax a enviar'!#REF!</definedName>
    <definedName name="trert" localSheetId="25" hidden="1">'[61]Fax a enviar'!#REF!</definedName>
    <definedName name="trert" localSheetId="26" hidden="1">'[65]Fax a enviar'!#REF!</definedName>
    <definedName name="trert" localSheetId="27" hidden="1">'[65]Fax a enviar'!#REF!</definedName>
    <definedName name="trert" localSheetId="16" hidden="1">'[61]Fax a enviar'!#REF!</definedName>
    <definedName name="trert" hidden="1">'[61]Fax a enviar'!#REF!</definedName>
    <definedName name="TRIGO" localSheetId="14">#REF!</definedName>
    <definedName name="TRIGO" localSheetId="15">#REF!</definedName>
    <definedName name="TRIGO" localSheetId="17">#REF!</definedName>
    <definedName name="TRIGO" localSheetId="16">#REF!</definedName>
    <definedName name="TRIGO">#REF!</definedName>
    <definedName name="Trim">[82]Codigos!$A$5:$E$11</definedName>
    <definedName name="trrtr" localSheetId="32" hidden="1">#REF!</definedName>
    <definedName name="trrtr" localSheetId="14" hidden="1">#REF!</definedName>
    <definedName name="trrtr" localSheetId="15" hidden="1">#REF!</definedName>
    <definedName name="trrtr" localSheetId="17" hidden="1">#REF!</definedName>
    <definedName name="trrtr" localSheetId="18" hidden="1">#REF!</definedName>
    <definedName name="trrtr" localSheetId="25" hidden="1">#REF!</definedName>
    <definedName name="trrtr" localSheetId="26" hidden="1">#REF!</definedName>
    <definedName name="trrtr" localSheetId="27" hidden="1">#REF!</definedName>
    <definedName name="trrtr" localSheetId="16" hidden="1">#REF!</definedName>
    <definedName name="trrtr" hidden="1">#REF!</definedName>
    <definedName name="trtert" localSheetId="32" hidden="1">'[61]Fax a enviar'!#REF!</definedName>
    <definedName name="trtert" localSheetId="14" hidden="1">'[61]Fax a enviar'!#REF!</definedName>
    <definedName name="trtert" localSheetId="15" hidden="1">'[61]Fax a enviar'!#REF!</definedName>
    <definedName name="trtert" localSheetId="17" hidden="1">'[61]Fax a enviar'!#REF!</definedName>
    <definedName name="trtert" localSheetId="25" hidden="1">'[61]Fax a enviar'!#REF!</definedName>
    <definedName name="trtert" localSheetId="16" hidden="1">'[61]Fax a enviar'!#REF!</definedName>
    <definedName name="trtert" hidden="1">'[61]Fax a enviar'!#REF!</definedName>
    <definedName name="trtr" localSheetId="32" hidden="1">'[61]Fax a enviar'!#REF!</definedName>
    <definedName name="trtr" localSheetId="14" hidden="1">'[61]Fax a enviar'!#REF!</definedName>
    <definedName name="trtr" localSheetId="15" hidden="1">'[61]Fax a enviar'!#REF!</definedName>
    <definedName name="trtr" localSheetId="17" hidden="1">'[61]Fax a enviar'!#REF!</definedName>
    <definedName name="trtr" localSheetId="25" hidden="1">'[61]Fax a enviar'!#REF!</definedName>
    <definedName name="trtr" localSheetId="16" hidden="1">'[61]Fax a enviar'!#REF!</definedName>
    <definedName name="trtr" hidden="1">'[61]Fax a enviar'!#REF!</definedName>
    <definedName name="tt" localSheetId="32">#REF!</definedName>
    <definedName name="tt" localSheetId="14">#REF!</definedName>
    <definedName name="tt" localSheetId="15">#REF!</definedName>
    <definedName name="tt" localSheetId="17">#REF!</definedName>
    <definedName name="tt" localSheetId="18">#REF!</definedName>
    <definedName name="tt" localSheetId="25">#REF!</definedName>
    <definedName name="tt" localSheetId="26">#REF!</definedName>
    <definedName name="tt" localSheetId="27">#REF!</definedName>
    <definedName name="tt" localSheetId="16">#REF!</definedName>
    <definedName name="tt">#REF!</definedName>
    <definedName name="tta" localSheetId="32">#REF!</definedName>
    <definedName name="tta" localSheetId="14">#REF!</definedName>
    <definedName name="tta" localSheetId="17">#REF!</definedName>
    <definedName name="tta" localSheetId="18">#REF!</definedName>
    <definedName name="tta" localSheetId="25">#REF!</definedName>
    <definedName name="tta" localSheetId="26">#REF!</definedName>
    <definedName name="tta" localSheetId="27">#REF!</definedName>
    <definedName name="tta" localSheetId="16">#REF!</definedName>
    <definedName name="tta">#REF!</definedName>
    <definedName name="ttaa" localSheetId="32">#REF!</definedName>
    <definedName name="ttaa" localSheetId="14">#REF!</definedName>
    <definedName name="ttaa" localSheetId="17">#REF!</definedName>
    <definedName name="ttaa" localSheetId="18">#REF!</definedName>
    <definedName name="ttaa" localSheetId="25">#REF!</definedName>
    <definedName name="ttaa" localSheetId="26">#REF!</definedName>
    <definedName name="ttaa" localSheetId="27">#REF!</definedName>
    <definedName name="ttaa" localSheetId="16">#REF!</definedName>
    <definedName name="ttaa">#REF!</definedName>
    <definedName name="ttetet" localSheetId="32" hidden="1">'[61]Fax a enviar'!#REF!</definedName>
    <definedName name="ttetet" localSheetId="14" hidden="1">'[61]Fax a enviar'!#REF!</definedName>
    <definedName name="ttetet" localSheetId="17" hidden="1">'[61]Fax a enviar'!#REF!</definedName>
    <definedName name="ttetet" localSheetId="25" hidden="1">'[61]Fax a enviar'!#REF!</definedName>
    <definedName name="ttetet" localSheetId="26" hidden="1">'[65]Fax a enviar'!#REF!</definedName>
    <definedName name="ttetet" localSheetId="27" hidden="1">'[65]Fax a enviar'!#REF!</definedName>
    <definedName name="ttetet" hidden="1">'[61]Fax a enviar'!#REF!</definedName>
    <definedName name="ttt" localSheetId="32" hidden="1">'[56]Fax a enviar'!#REF!</definedName>
    <definedName name="ttt" localSheetId="14" hidden="1">'[56]Fax a enviar'!#REF!</definedName>
    <definedName name="ttt" localSheetId="17" hidden="1">'[56]Fax a enviar'!#REF!</definedName>
    <definedName name="ttt" localSheetId="25" hidden="1">'[56]Fax a enviar'!#REF!</definedName>
    <definedName name="ttt" localSheetId="26" hidden="1">'[56]Fax a enviar'!#REF!</definedName>
    <definedName name="ttt" localSheetId="27" hidden="1">'[56]Fax a enviar'!#REF!</definedName>
    <definedName name="ttt" hidden="1">'[56]Fax a enviar'!#REF!</definedName>
    <definedName name="tttt" localSheetId="32" hidden="1">{"Tab1",#N/A,FALSE,"P";"Tab2",#N/A,FALSE,"P"}</definedName>
    <definedName name="tttt" localSheetId="14" hidden="1">{"Tab1",#N/A,FALSE,"P";"Tab2",#N/A,FALSE,"P"}</definedName>
    <definedName name="tttt" localSheetId="15" hidden="1">{"Tab1",#N/A,FALSE,"P";"Tab2",#N/A,FALSE,"P"}</definedName>
    <definedName name="tttt" localSheetId="17" hidden="1">{"Tab1",#N/A,FALSE,"P";"Tab2",#N/A,FALSE,"P"}</definedName>
    <definedName name="tttt" localSheetId="18" hidden="1">{"Tab1",#N/A,FALSE,"P";"Tab2",#N/A,FALSE,"P"}</definedName>
    <definedName name="tttt" localSheetId="25" hidden="1">{"Tab1",#N/A,FALSE,"P";"Tab2",#N/A,FALSE,"P"}</definedName>
    <definedName name="tttt" localSheetId="26" hidden="1">{"Tab1",#N/A,FALSE,"P";"Tab2",#N/A,FALSE,"P"}</definedName>
    <definedName name="tttt" localSheetId="27" hidden="1">{"Tab1",#N/A,FALSE,"P";"Tab2",#N/A,FALSE,"P"}</definedName>
    <definedName name="tttt" localSheetId="28" hidden="1">{"Tab1",#N/A,FALSE,"P";"Tab2",#N/A,FALSE,"P"}</definedName>
    <definedName name="tttt" localSheetId="16" hidden="1">{"Tab1",#N/A,FALSE,"P";"Tab2",#N/A,FALSE,"P"}</definedName>
    <definedName name="tttt" localSheetId="21" hidden="1">{"Tab1",#N/A,FALSE,"P";"Tab2",#N/A,FALSE,"P"}</definedName>
    <definedName name="tttt" hidden="1">{"Tab1",#N/A,FALSE,"P";"Tab2",#N/A,FALSE,"P"}</definedName>
    <definedName name="ttttt" hidden="1">[81]M!#REF!</definedName>
    <definedName name="twetwee" localSheetId="32" hidden="1">#REF!</definedName>
    <definedName name="twetwee" localSheetId="14" hidden="1">#REF!</definedName>
    <definedName name="twetwee" localSheetId="15" hidden="1">#REF!</definedName>
    <definedName name="twetwee" localSheetId="17" hidden="1">#REF!</definedName>
    <definedName name="twetwee" localSheetId="18" hidden="1">#REF!</definedName>
    <definedName name="twetwee" localSheetId="25" hidden="1">#REF!</definedName>
    <definedName name="twetwee" localSheetId="26" hidden="1">#REF!</definedName>
    <definedName name="twetwee" localSheetId="27" hidden="1">#REF!</definedName>
    <definedName name="twetwee" localSheetId="16" hidden="1">#REF!</definedName>
    <definedName name="twetwee" hidden="1">#REF!</definedName>
    <definedName name="TX" localSheetId="14">#REF!</definedName>
    <definedName name="TX" localSheetId="15">#REF!</definedName>
    <definedName name="TX" localSheetId="17">#REF!</definedName>
    <definedName name="TX" localSheetId="16">#REF!</definedName>
    <definedName name="TX">#REF!</definedName>
    <definedName name="TX_D" localSheetId="14">#REF!</definedName>
    <definedName name="TX_D" localSheetId="17">#REF!</definedName>
    <definedName name="TX_D">#REF!</definedName>
    <definedName name="TX_DPCH" localSheetId="14">#REF!</definedName>
    <definedName name="TX_DPCH">#REF!</definedName>
    <definedName name="TX_R" localSheetId="14">#REF!</definedName>
    <definedName name="TX_R">#REF!</definedName>
    <definedName name="TX_RPCH" localSheetId="14">#REF!</definedName>
    <definedName name="TX_RPCH">#REF!</definedName>
    <definedName name="TXG" localSheetId="14">#REF!</definedName>
    <definedName name="TXG">#REF!</definedName>
    <definedName name="TXG_D">#N/A</definedName>
    <definedName name="TXG_DPCH" localSheetId="14">#REF!</definedName>
    <definedName name="TXG_DPCH" localSheetId="15">#REF!</definedName>
    <definedName name="TXG_DPCH" localSheetId="17">#REF!</definedName>
    <definedName name="TXG_DPCH" localSheetId="16">#REF!</definedName>
    <definedName name="TXG_DPCH">#REF!</definedName>
    <definedName name="TXG_R" localSheetId="14">#REF!</definedName>
    <definedName name="TXG_R" localSheetId="15">#REF!</definedName>
    <definedName name="TXG_R" localSheetId="17">#REF!</definedName>
    <definedName name="TXG_R" localSheetId="16">#REF!</definedName>
    <definedName name="TXG_R">#REF!</definedName>
    <definedName name="TXG_RPCH" localSheetId="14">#REF!</definedName>
    <definedName name="TXG_RPCH" localSheetId="15">#REF!</definedName>
    <definedName name="TXG_RPCH" localSheetId="17">#REF!</definedName>
    <definedName name="TXG_RPCH" localSheetId="16">#REF!</definedName>
    <definedName name="TXG_RPCH">#REF!</definedName>
    <definedName name="TXGO">#N/A</definedName>
    <definedName name="TXGO_D" localSheetId="14">#REF!</definedName>
    <definedName name="TXGO_D" localSheetId="15">#REF!</definedName>
    <definedName name="TXGO_D" localSheetId="17">#REF!</definedName>
    <definedName name="TXGO_D" localSheetId="16">#REF!</definedName>
    <definedName name="TXGO_D">#REF!</definedName>
    <definedName name="TXGO_DPCH" localSheetId="14">#REF!</definedName>
    <definedName name="TXGO_DPCH" localSheetId="15">#REF!</definedName>
    <definedName name="TXGO_DPCH" localSheetId="17">#REF!</definedName>
    <definedName name="TXGO_DPCH" localSheetId="16">#REF!</definedName>
    <definedName name="TXGO_DPCH">#REF!</definedName>
    <definedName name="TXGO_R" localSheetId="14">#REF!</definedName>
    <definedName name="TXGO_R" localSheetId="15">#REF!</definedName>
    <definedName name="TXGO_R" localSheetId="17">#REF!</definedName>
    <definedName name="TXGO_R" localSheetId="16">#REF!</definedName>
    <definedName name="TXGO_R">#REF!</definedName>
    <definedName name="TXGO_RPCH" localSheetId="14">#REF!</definedName>
    <definedName name="TXGO_RPCH">#REF!</definedName>
    <definedName name="TXGXO" localSheetId="14">#REF!</definedName>
    <definedName name="TXGXO">#REF!</definedName>
    <definedName name="TXGXO_D" localSheetId="14">#REF!</definedName>
    <definedName name="TXGXO_D">#REF!</definedName>
    <definedName name="TXGXO_DPCH" localSheetId="14">#REF!</definedName>
    <definedName name="TXGXO_DPCH">#REF!</definedName>
    <definedName name="TXGXO_R" localSheetId="14">#REF!</definedName>
    <definedName name="TXGXO_R">#REF!</definedName>
    <definedName name="TXGXO_RPCH" localSheetId="14">#REF!</definedName>
    <definedName name="TXGXO_RPCH">#REF!</definedName>
    <definedName name="TXS" localSheetId="14">#REF!</definedName>
    <definedName name="TXS">#REF!</definedName>
    <definedName name="ty" localSheetId="32" hidden="1">{"Riqfin97",#N/A,FALSE,"Tran";"Riqfinpro",#N/A,FALSE,"Tran"}</definedName>
    <definedName name="ty" localSheetId="14" hidden="1">{"Riqfin97",#N/A,FALSE,"Tran";"Riqfinpro",#N/A,FALSE,"Tran"}</definedName>
    <definedName name="ty" localSheetId="15" hidden="1">{"Riqfin97",#N/A,FALSE,"Tran";"Riqfinpro",#N/A,FALSE,"Tran"}</definedName>
    <definedName name="ty" localSheetId="17" hidden="1">{"Riqfin97",#N/A,FALSE,"Tran";"Riqfinpro",#N/A,FALSE,"Tran"}</definedName>
    <definedName name="ty" localSheetId="18" hidden="1">{"Riqfin97",#N/A,FALSE,"Tran";"Riqfinpro",#N/A,FALSE,"Tran"}</definedName>
    <definedName name="ty" localSheetId="25" hidden="1">{"Riqfin97",#N/A,FALSE,"Tran";"Riqfinpro",#N/A,FALSE,"Tran"}</definedName>
    <definedName name="ty" localSheetId="26" hidden="1">{"Riqfin97",#N/A,FALSE,"Tran";"Riqfinpro",#N/A,FALSE,"Tran"}</definedName>
    <definedName name="ty" localSheetId="27" hidden="1">{"Riqfin97",#N/A,FALSE,"Tran";"Riqfinpro",#N/A,FALSE,"Tran"}</definedName>
    <definedName name="ty" localSheetId="28" hidden="1">{"Riqfin97",#N/A,FALSE,"Tran";"Riqfinpro",#N/A,FALSE,"Tran"}</definedName>
    <definedName name="ty" localSheetId="16" hidden="1">{"Riqfin97",#N/A,FALSE,"Tran";"Riqfinpro",#N/A,FALSE,"Tran"}</definedName>
    <definedName name="ty" localSheetId="21" hidden="1">{"Riqfin97",#N/A,FALSE,"Tran";"Riqfinpro",#N/A,FALSE,"Tran"}</definedName>
    <definedName name="ty" hidden="1">{"Riqfin97",#N/A,FALSE,"Tran";"Riqfinpro",#N/A,FALSE,"Tran"}</definedName>
    <definedName name="UAED" localSheetId="32">#REF!</definedName>
    <definedName name="UAED" localSheetId="14">#REF!</definedName>
    <definedName name="UAED" localSheetId="15">#REF!</definedName>
    <definedName name="UAED" localSheetId="17">#REF!</definedName>
    <definedName name="UAED" localSheetId="18">#REF!</definedName>
    <definedName name="UAED" localSheetId="25">#REF!</definedName>
    <definedName name="UAED" localSheetId="26">#REF!</definedName>
    <definedName name="UAED" localSheetId="27">#REF!</definedName>
    <definedName name="UAED" localSheetId="16">#REF!</definedName>
    <definedName name="UAED">#REF!</definedName>
    <definedName name="UAED1" localSheetId="32">#REF!</definedName>
    <definedName name="UAED1" localSheetId="14">#REF!</definedName>
    <definedName name="UAED1" localSheetId="17">#REF!</definedName>
    <definedName name="UAED1" localSheetId="18">#REF!</definedName>
    <definedName name="UAED1" localSheetId="25">#REF!</definedName>
    <definedName name="UAED1" localSheetId="26">#REF!</definedName>
    <definedName name="UAED1" localSheetId="27">#REF!</definedName>
    <definedName name="UAED1" localSheetId="16">#REF!</definedName>
    <definedName name="UAED1">#REF!</definedName>
    <definedName name="UC" localSheetId="32">#REF!</definedName>
    <definedName name="UC" localSheetId="14">#REF!</definedName>
    <definedName name="UC" localSheetId="17">#REF!</definedName>
    <definedName name="UC" localSheetId="18">#REF!</definedName>
    <definedName name="UC" localSheetId="25">#REF!</definedName>
    <definedName name="UC" localSheetId="26">#REF!</definedName>
    <definedName name="UC" localSheetId="27">#REF!</definedName>
    <definedName name="UC" localSheetId="16">#REF!</definedName>
    <definedName name="UC">#REF!</definedName>
    <definedName name="UC1A" localSheetId="14">#REF!</definedName>
    <definedName name="UC1A" localSheetId="18">#REF!</definedName>
    <definedName name="UC1A" localSheetId="25">#REF!</definedName>
    <definedName name="UC1A" localSheetId="26">#REF!</definedName>
    <definedName name="UC1A" localSheetId="27">#REF!</definedName>
    <definedName name="UC1A" localSheetId="16">#REF!</definedName>
    <definedName name="UC1A">#REF!</definedName>
    <definedName name="UHLKJH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>#REF!</definedName>
    <definedName name="unemp_96Q4" localSheetId="14">#REF!</definedName>
    <definedName name="unemp_96Q4" localSheetId="15">#REF!</definedName>
    <definedName name="unemp_96Q4" localSheetId="17">#REF!</definedName>
    <definedName name="unemp_96Q4" localSheetId="16">#REF!</definedName>
    <definedName name="unemp_96Q4">#REF!</definedName>
    <definedName name="unemp_97Q1" localSheetId="14">#REF!</definedName>
    <definedName name="unemp_97Q1" localSheetId="15">#REF!</definedName>
    <definedName name="unemp_97Q1" localSheetId="17">#REF!</definedName>
    <definedName name="unemp_97Q1" localSheetId="16">#REF!</definedName>
    <definedName name="unemp_97Q1">#REF!</definedName>
    <definedName name="unemp_97Q2" localSheetId="14">#REF!</definedName>
    <definedName name="unemp_97Q2">#REF!</definedName>
    <definedName name="unemp_nat" localSheetId="14">#REF!</definedName>
    <definedName name="unemp_nat">#REF!</definedName>
    <definedName name="unemp_urbrural" localSheetId="14">#REF!</definedName>
    <definedName name="unemp_urbrural">#REF!</definedName>
    <definedName name="UnitsLabel" localSheetId="32">#REF!</definedName>
    <definedName name="UnitsLabel" localSheetId="14">#REF!</definedName>
    <definedName name="UnitsLabel" localSheetId="18">#REF!</definedName>
    <definedName name="UnitsLabel" localSheetId="25">#REF!</definedName>
    <definedName name="UnitsLabel" localSheetId="26">#REF!</definedName>
    <definedName name="UnitsLabel" localSheetId="27">#REF!</definedName>
    <definedName name="UnitsLabel" localSheetId="16">#REF!</definedName>
    <definedName name="UnitsLabel">#REF!</definedName>
    <definedName name="US_1" localSheetId="14">OFFSET(#REF!,0,0,COUNT(#REF!),1)</definedName>
    <definedName name="US_1" localSheetId="15">OFFSET(#REF!,0,0,COUNT(#REF!),1)</definedName>
    <definedName name="US_1" localSheetId="17">OFFSET(#REF!,0,0,COUNT(#REF!),1)</definedName>
    <definedName name="US_1" localSheetId="25">OFFSET(#REF!,0,0,COUNT(#REF!),1)</definedName>
    <definedName name="US_1" localSheetId="26">OFFSET(#REF!,0,0,COUNT(#REF!),1)</definedName>
    <definedName name="US_1" localSheetId="27">OFFSET(#REF!,0,0,COUNT(#REF!),1)</definedName>
    <definedName name="US_1" localSheetId="16">OFFSET(#REF!,0,0,COUNT(#REF!),1)</definedName>
    <definedName name="US_1">OFFSET(#REF!,0,0,COUNT(#REF!),1)</definedName>
    <definedName name="US_2" localSheetId="14">OFFSET(#REF!,0,0,COUNT(#REF!),1)</definedName>
    <definedName name="US_2" localSheetId="25">OFFSET(#REF!,0,0,COUNT(#REF!),1)</definedName>
    <definedName name="US_2" localSheetId="26">OFFSET(#REF!,0,0,COUNT(#REF!),1)</definedName>
    <definedName name="US_2" localSheetId="27">OFFSET(#REF!,0,0,COUNT(#REF!),1)</definedName>
    <definedName name="US_2">OFFSET(#REF!,0,0,COUNT(#REF!),1)</definedName>
    <definedName name="USavg" localSheetId="14">OFFSET(#REF!,0,0,COUNT(#REF!),1)</definedName>
    <definedName name="USavg" localSheetId="25">OFFSET(#REF!,0,0,COUNT(#REF!),1)</definedName>
    <definedName name="USavg" localSheetId="26">OFFSET(#REF!,0,0,COUNT(#REF!),1)</definedName>
    <definedName name="USavg" localSheetId="27">OFFSET(#REF!,0,0,COUNT(#REF!),1)</definedName>
    <definedName name="USavg">OFFSET(#REF!,0,0,COUNT(#REF!),1)</definedName>
    <definedName name="USCRUDE87" localSheetId="32">#REF!</definedName>
    <definedName name="USCRUDE87" localSheetId="14">#REF!</definedName>
    <definedName name="USCRUDE87" localSheetId="15">#REF!</definedName>
    <definedName name="USCRUDE87" localSheetId="17">#REF!</definedName>
    <definedName name="USCRUDE87" localSheetId="18">#REF!</definedName>
    <definedName name="USCRUDE87" localSheetId="25">#REF!</definedName>
    <definedName name="USCRUDE87" localSheetId="26">#REF!</definedName>
    <definedName name="USCRUDE87" localSheetId="27">#REF!</definedName>
    <definedName name="USCRUDE87" localSheetId="16">#REF!</definedName>
    <definedName name="USCRUDE87">#REF!</definedName>
    <definedName name="USCRUDE88" localSheetId="32">#REF!</definedName>
    <definedName name="USCRUDE88" localSheetId="14">#REF!</definedName>
    <definedName name="USCRUDE88" localSheetId="17">#REF!</definedName>
    <definedName name="USCRUDE88" localSheetId="18">#REF!</definedName>
    <definedName name="USCRUDE88" localSheetId="25">#REF!</definedName>
    <definedName name="USCRUDE88" localSheetId="26">#REF!</definedName>
    <definedName name="USCRUDE88" localSheetId="27">#REF!</definedName>
    <definedName name="USCRUDE88" localSheetId="16">#REF!</definedName>
    <definedName name="USCRUDE88">#REF!</definedName>
    <definedName name="USDIST87" localSheetId="14">#REF!</definedName>
    <definedName name="USDIST87" localSheetId="17">#REF!</definedName>
    <definedName name="USDIST87" localSheetId="18">#REF!</definedName>
    <definedName name="USDIST87" localSheetId="25">#REF!</definedName>
    <definedName name="USDIST87" localSheetId="26">#REF!</definedName>
    <definedName name="USDIST87" localSheetId="27">#REF!</definedName>
    <definedName name="USDIST87" localSheetId="16">#REF!</definedName>
    <definedName name="USDIST87">#REF!</definedName>
    <definedName name="USDIST88" localSheetId="14">#REF!</definedName>
    <definedName name="USDIST88" localSheetId="18">#REF!</definedName>
    <definedName name="USDIST88" localSheetId="25">#REF!</definedName>
    <definedName name="USDIST88" localSheetId="26">#REF!</definedName>
    <definedName name="USDIST88" localSheetId="27">#REF!</definedName>
    <definedName name="USDIST88" localSheetId="16">#REF!</definedName>
    <definedName name="USDIST88">#REF!</definedName>
    <definedName name="USDSR" localSheetId="14">#REF!</definedName>
    <definedName name="USDSR">#REF!</definedName>
    <definedName name="USMG87" localSheetId="14">#REF!</definedName>
    <definedName name="USMG87" localSheetId="18">#REF!</definedName>
    <definedName name="USMG87" localSheetId="25">#REF!</definedName>
    <definedName name="USMG87" localSheetId="26">#REF!</definedName>
    <definedName name="USMG87" localSheetId="27">#REF!</definedName>
    <definedName name="USMG87" localSheetId="16">#REF!</definedName>
    <definedName name="USMG87">#REF!</definedName>
    <definedName name="USMG88" localSheetId="14">#REF!</definedName>
    <definedName name="USMG88" localSheetId="18">#REF!</definedName>
    <definedName name="USMG88" localSheetId="25">#REF!</definedName>
    <definedName name="USMG88" localSheetId="26">#REF!</definedName>
    <definedName name="USMG88" localSheetId="27">#REF!</definedName>
    <definedName name="USMG88" localSheetId="16">#REF!</definedName>
    <definedName name="USMG88">#REF!</definedName>
    <definedName name="USmin" localSheetId="14">OFFSET(#REF!,0,0,COUNT(#REF!),1)</definedName>
    <definedName name="USmin" localSheetId="15">OFFSET(#REF!,0,0,COUNT(#REF!),1)</definedName>
    <definedName name="USmin" localSheetId="17">OFFSET(#REF!,0,0,COUNT(#REF!),1)</definedName>
    <definedName name="USmin" localSheetId="25">OFFSET(#REF!,0,0,COUNT(#REF!),1)</definedName>
    <definedName name="USmin" localSheetId="26">OFFSET(#REF!,0,0,COUNT(#REF!),1)</definedName>
    <definedName name="USmin" localSheetId="27">OFFSET(#REF!,0,0,COUNT(#REF!),1)</definedName>
    <definedName name="USmin" localSheetId="16">OFFSET(#REF!,0,0,COUNT(#REF!),1)</definedName>
    <definedName name="USmin">OFFSET(#REF!,0,0,COUNT(#REF!),1)</definedName>
    <definedName name="USPROD87" localSheetId="14">#REF!</definedName>
    <definedName name="USPROD87" localSheetId="15">#REF!</definedName>
    <definedName name="USPROD87" localSheetId="17">#REF!</definedName>
    <definedName name="USPROD87" localSheetId="18">#REF!</definedName>
    <definedName name="USPROD87" localSheetId="25">#REF!</definedName>
    <definedName name="USPROD87" localSheetId="26">#REF!</definedName>
    <definedName name="USPROD87" localSheetId="27">#REF!</definedName>
    <definedName name="USPROD87" localSheetId="16">#REF!</definedName>
    <definedName name="USPROD87">#REF!</definedName>
    <definedName name="USPROD88" localSheetId="14">#REF!</definedName>
    <definedName name="USPROD88" localSheetId="17">#REF!</definedName>
    <definedName name="USPROD88" localSheetId="18">#REF!</definedName>
    <definedName name="USPROD88" localSheetId="25">#REF!</definedName>
    <definedName name="USPROD88" localSheetId="26">#REF!</definedName>
    <definedName name="USPROD88" localSheetId="27">#REF!</definedName>
    <definedName name="USPROD88" localSheetId="16">#REF!</definedName>
    <definedName name="USPROD88">#REF!</definedName>
    <definedName name="USRFO87" localSheetId="14">#REF!</definedName>
    <definedName name="USRFO87" localSheetId="17">#REF!</definedName>
    <definedName name="USRFO87" localSheetId="18">#REF!</definedName>
    <definedName name="USRFO87" localSheetId="25">#REF!</definedName>
    <definedName name="USRFO87" localSheetId="26">#REF!</definedName>
    <definedName name="USRFO87" localSheetId="27">#REF!</definedName>
    <definedName name="USRFO87" localSheetId="16">#REF!</definedName>
    <definedName name="USRFO87">#REF!</definedName>
    <definedName name="USRFO88" localSheetId="14">#REF!</definedName>
    <definedName name="USRFO88" localSheetId="18">#REF!</definedName>
    <definedName name="USRFO88" localSheetId="25">#REF!</definedName>
    <definedName name="USRFO88" localSheetId="26">#REF!</definedName>
    <definedName name="USRFO88" localSheetId="27">#REF!</definedName>
    <definedName name="USRFO88" localSheetId="16">#REF!</definedName>
    <definedName name="USRFO88">#REF!</definedName>
    <definedName name="USrng" localSheetId="14">OFFSET(#REF!,0,0,COUNT(#REF!),1)</definedName>
    <definedName name="USrng" localSheetId="15">OFFSET(#REF!,0,0,COUNT(#REF!),1)</definedName>
    <definedName name="USrng" localSheetId="17">OFFSET(#REF!,0,0,COUNT(#REF!),1)</definedName>
    <definedName name="USrng" localSheetId="25">OFFSET(#REF!,0,0,COUNT(#REF!),1)</definedName>
    <definedName name="USrng" localSheetId="26">OFFSET(#REF!,0,0,COUNT(#REF!),1)</definedName>
    <definedName name="USrng" localSheetId="27">OFFSET(#REF!,0,0,COUNT(#REF!),1)</definedName>
    <definedName name="USrng" localSheetId="16">OFFSET(#REF!,0,0,COUNT(#REF!),1)</definedName>
    <definedName name="USrng">OFFSET(#REF!,0,0,COUNT(#REF!),1)</definedName>
    <definedName name="USSR" localSheetId="14">#REF!</definedName>
    <definedName name="USSR" localSheetId="15">#REF!</definedName>
    <definedName name="USSR" localSheetId="17">#REF!</definedName>
    <definedName name="USSR" localSheetId="18">#REF!</definedName>
    <definedName name="USSR" localSheetId="25">#REF!</definedName>
    <definedName name="USSR" localSheetId="26">#REF!</definedName>
    <definedName name="USSR" localSheetId="27">#REF!</definedName>
    <definedName name="USSR" localSheetId="16">#REF!</definedName>
    <definedName name="USSR">#REF!</definedName>
    <definedName name="USTOT87" localSheetId="14">#REF!</definedName>
    <definedName name="USTOT87" localSheetId="17">#REF!</definedName>
    <definedName name="USTOT87" localSheetId="18">#REF!</definedName>
    <definedName name="USTOT87" localSheetId="25">#REF!</definedName>
    <definedName name="USTOT87" localSheetId="26">#REF!</definedName>
    <definedName name="USTOT87" localSheetId="27">#REF!</definedName>
    <definedName name="USTOT87" localSheetId="16">#REF!</definedName>
    <definedName name="USTOT87">#REF!</definedName>
    <definedName name="USTOT88" localSheetId="14">#REF!</definedName>
    <definedName name="USTOT88" localSheetId="17">#REF!</definedName>
    <definedName name="USTOT88" localSheetId="18">#REF!</definedName>
    <definedName name="USTOT88" localSheetId="25">#REF!</definedName>
    <definedName name="USTOT88" localSheetId="26">#REF!</definedName>
    <definedName name="USTOT88" localSheetId="27">#REF!</definedName>
    <definedName name="USTOT88" localSheetId="16">#REF!</definedName>
    <definedName name="USTOT88">#REF!</definedName>
    <definedName name="uu" localSheetId="32" hidden="1">{"Riqfin97",#N/A,FALSE,"Tran";"Riqfinpro",#N/A,FALSE,"Tran"}</definedName>
    <definedName name="uu" localSheetId="14" hidden="1">{"Riqfin97",#N/A,FALSE,"Tran";"Riqfinpro",#N/A,FALSE,"Tran"}</definedName>
    <definedName name="uu" localSheetId="15" hidden="1">{"Riqfin97",#N/A,FALSE,"Tran";"Riqfinpro",#N/A,FALSE,"Tran"}</definedName>
    <definedName name="uu" localSheetId="17" hidden="1">{"Riqfin97",#N/A,FALSE,"Tran";"Riqfinpro",#N/A,FALSE,"Tran"}</definedName>
    <definedName name="uu" localSheetId="18" hidden="1">{"Riqfin97",#N/A,FALSE,"Tran";"Riqfinpro",#N/A,FALSE,"Tran"}</definedName>
    <definedName name="uu" localSheetId="25" hidden="1">{"Riqfin97",#N/A,FALSE,"Tran";"Riqfinpro",#N/A,FALSE,"Tran"}</definedName>
    <definedName name="uu" localSheetId="26" hidden="1">{"Riqfin97",#N/A,FALSE,"Tran";"Riqfinpro",#N/A,FALSE,"Tran"}</definedName>
    <definedName name="uu" localSheetId="27" hidden="1">{"Riqfin97",#N/A,FALSE,"Tran";"Riqfinpro",#N/A,FALSE,"Tran"}</definedName>
    <definedName name="uu" localSheetId="28" hidden="1">{"Riqfin97",#N/A,FALSE,"Tran";"Riqfinpro",#N/A,FALSE,"Tran"}</definedName>
    <definedName name="uu" localSheetId="16" hidden="1">{"Riqfin97",#N/A,FALSE,"Tran";"Riqfinpro",#N/A,FALSE,"Tran"}</definedName>
    <definedName name="uu" localSheetId="21" hidden="1">{"Riqfin97",#N/A,FALSE,"Tran";"Riqfinpro",#N/A,FALSE,"Tran"}</definedName>
    <definedName name="uu" hidden="1">{"Riqfin97",#N/A,FALSE,"Tran";"Riqfinpro",#N/A,FALSE,"Tran"}</definedName>
    <definedName name="uuu" localSheetId="32" hidden="1">{"Riqfin97",#N/A,FALSE,"Tran";"Riqfinpro",#N/A,FALSE,"Tran"}</definedName>
    <definedName name="uuu" localSheetId="14" hidden="1">{"Riqfin97",#N/A,FALSE,"Tran";"Riqfinpro",#N/A,FALSE,"Tran"}</definedName>
    <definedName name="uuu" localSheetId="15" hidden="1">{"Riqfin97",#N/A,FALSE,"Tran";"Riqfinpro",#N/A,FALSE,"Tran"}</definedName>
    <definedName name="uuu" localSheetId="17" hidden="1">{"Riqfin97",#N/A,FALSE,"Tran";"Riqfinpro",#N/A,FALSE,"Tran"}</definedName>
    <definedName name="uuu" localSheetId="18" hidden="1">{"Riqfin97",#N/A,FALSE,"Tran";"Riqfinpro",#N/A,FALSE,"Tran"}</definedName>
    <definedName name="uuu" localSheetId="25" hidden="1">{"Riqfin97",#N/A,FALSE,"Tran";"Riqfinpro",#N/A,FALSE,"Tran"}</definedName>
    <definedName name="uuu" localSheetId="26" hidden="1">{"Riqfin97",#N/A,FALSE,"Tran";"Riqfinpro",#N/A,FALSE,"Tran"}</definedName>
    <definedName name="uuu" localSheetId="27" hidden="1">{"Riqfin97",#N/A,FALSE,"Tran";"Riqfinpro",#N/A,FALSE,"Tran"}</definedName>
    <definedName name="uuu" localSheetId="28" hidden="1">{"Riqfin97",#N/A,FALSE,"Tran";"Riqfinpro",#N/A,FALSE,"Tran"}</definedName>
    <definedName name="uuu" localSheetId="16" hidden="1">{"Riqfin97",#N/A,FALSE,"Tran";"Riqfinpro",#N/A,FALSE,"Tran"}</definedName>
    <definedName name="uuu" localSheetId="21" hidden="1">{"Riqfin97",#N/A,FALSE,"Tran";"Riqfinpro",#N/A,FALSE,"Tran"}</definedName>
    <definedName name="uuu" hidden="1">{"Riqfin97",#N/A,FALSE,"Tran";"Riqfinpro",#N/A,FALSE,"Tran"}</definedName>
    <definedName name="uuuuuu" localSheetId="32" hidden="1">{"Riqfin97",#N/A,FALSE,"Tran";"Riqfinpro",#N/A,FALSE,"Tran"}</definedName>
    <definedName name="uuuuuu" localSheetId="14" hidden="1">{"Riqfin97",#N/A,FALSE,"Tran";"Riqfinpro",#N/A,FALSE,"Tran"}</definedName>
    <definedName name="uuuuuu" localSheetId="15" hidden="1">{"Riqfin97",#N/A,FALSE,"Tran";"Riqfinpro",#N/A,FALSE,"Tran"}</definedName>
    <definedName name="uuuuuu" localSheetId="17" hidden="1">{"Riqfin97",#N/A,FALSE,"Tran";"Riqfinpro",#N/A,FALSE,"Tran"}</definedName>
    <definedName name="uuuuuu" localSheetId="18" hidden="1">{"Riqfin97",#N/A,FALSE,"Tran";"Riqfinpro",#N/A,FALSE,"Tran"}</definedName>
    <definedName name="uuuuuu" localSheetId="25" hidden="1">{"Riqfin97",#N/A,FALSE,"Tran";"Riqfinpro",#N/A,FALSE,"Tran"}</definedName>
    <definedName name="uuuuuu" localSheetId="26" hidden="1">{"Riqfin97",#N/A,FALSE,"Tran";"Riqfinpro",#N/A,FALSE,"Tran"}</definedName>
    <definedName name="uuuuuu" localSheetId="27" hidden="1">{"Riqfin97",#N/A,FALSE,"Tran";"Riqfinpro",#N/A,FALSE,"Tran"}</definedName>
    <definedName name="uuuuuu" localSheetId="28" hidden="1">{"Riqfin97",#N/A,FALSE,"Tran";"Riqfinpro",#N/A,FALSE,"Tran"}</definedName>
    <definedName name="uuuuuu" localSheetId="16" hidden="1">{"Riqfin97",#N/A,FALSE,"Tran";"Riqfinpro",#N/A,FALSE,"Tran"}</definedName>
    <definedName name="uuuuuu" localSheetId="21" hidden="1">{"Riqfin97",#N/A,FALSE,"Tran";"Riqfinpro",#N/A,FALSE,"Tran"}</definedName>
    <definedName name="uuuuuu" hidden="1">{"Riqfin97",#N/A,FALSE,"Tran";"Riqfinpro",#N/A,FALSE,"Tran"}</definedName>
    <definedName name="VALID_FORMATS" localSheetId="32">#REF!</definedName>
    <definedName name="VALID_FORMATS" localSheetId="14">#REF!</definedName>
    <definedName name="VALID_FORMATS" localSheetId="15">#REF!</definedName>
    <definedName name="VALID_FORMATS" localSheetId="17">#REF!</definedName>
    <definedName name="VALID_FORMATS" localSheetId="18">#REF!</definedName>
    <definedName name="VALID_FORMATS" localSheetId="25">#REF!</definedName>
    <definedName name="VALID_FORMATS" localSheetId="26">#REF!</definedName>
    <definedName name="VALID_FORMATS" localSheetId="27">#REF!</definedName>
    <definedName name="VALID_FORMATS" localSheetId="16">#REF!</definedName>
    <definedName name="VALID_FORMATS">#REF!</definedName>
    <definedName name="VenceHoy" localSheetId="14">#REF!</definedName>
    <definedName name="VenceHoy" localSheetId="15">#REF!</definedName>
    <definedName name="VenceHoy" localSheetId="17">#REF!</definedName>
    <definedName name="VenceHoy" localSheetId="16">#REF!</definedName>
    <definedName name="VenceHoy">#REF!</definedName>
    <definedName name="VENEZU" localSheetId="32">#REF!</definedName>
    <definedName name="VENEZU" localSheetId="14">#REF!</definedName>
    <definedName name="VENEZU" localSheetId="17">#REF!</definedName>
    <definedName name="VENEZU" localSheetId="18">#REF!</definedName>
    <definedName name="VENEZU" localSheetId="25">#REF!</definedName>
    <definedName name="VENEZU" localSheetId="26">#REF!</definedName>
    <definedName name="VENEZU" localSheetId="27">#REF!</definedName>
    <definedName name="VENEZU" localSheetId="16">#REF!</definedName>
    <definedName name="VENEZU">#REF!</definedName>
    <definedName name="VIAAEREA" localSheetId="14">#REF!</definedName>
    <definedName name="VIAAEREA">#REF!</definedName>
    <definedName name="VTITLES" localSheetId="14">#REF!</definedName>
    <definedName name="VTITLES">#REF!</definedName>
    <definedName name="vv" localSheetId="32" hidden="1">{"Tab1",#N/A,FALSE,"P";"Tab2",#N/A,FALSE,"P"}</definedName>
    <definedName name="vv" localSheetId="14" hidden="1">{"Tab1",#N/A,FALSE,"P";"Tab2",#N/A,FALSE,"P"}</definedName>
    <definedName name="vv" localSheetId="15" hidden="1">{"Tab1",#N/A,FALSE,"P";"Tab2",#N/A,FALSE,"P"}</definedName>
    <definedName name="vv" localSheetId="17" hidden="1">{"Tab1",#N/A,FALSE,"P";"Tab2",#N/A,FALSE,"P"}</definedName>
    <definedName name="vv" localSheetId="18" hidden="1">{"Tab1",#N/A,FALSE,"P";"Tab2",#N/A,FALSE,"P"}</definedName>
    <definedName name="vv" localSheetId="25" hidden="1">{"Tab1",#N/A,FALSE,"P";"Tab2",#N/A,FALSE,"P"}</definedName>
    <definedName name="vv" localSheetId="26" hidden="1">{"Tab1",#N/A,FALSE,"P";"Tab2",#N/A,FALSE,"P"}</definedName>
    <definedName name="vv" localSheetId="27" hidden="1">{"Tab1",#N/A,FALSE,"P";"Tab2",#N/A,FALSE,"P"}</definedName>
    <definedName name="vv" localSheetId="28" hidden="1">{"Tab1",#N/A,FALSE,"P";"Tab2",#N/A,FALSE,"P"}</definedName>
    <definedName name="vv" localSheetId="16" hidden="1">{"Tab1",#N/A,FALSE,"P";"Tab2",#N/A,FALSE,"P"}</definedName>
    <definedName name="vv" localSheetId="21" hidden="1">{"Tab1",#N/A,FALSE,"P";"Tab2",#N/A,FALSE,"P"}</definedName>
    <definedName name="vv" hidden="1">{"Tab1",#N/A,FALSE,"P";"Tab2",#N/A,FALSE,"P"}</definedName>
    <definedName name="vvv" localSheetId="32" hidden="1">{"Tab1",#N/A,FALSE,"P";"Tab2",#N/A,FALSE,"P"}</definedName>
    <definedName name="vvv" localSheetId="14" hidden="1">{"Tab1",#N/A,FALSE,"P";"Tab2",#N/A,FALSE,"P"}</definedName>
    <definedName name="vvv" localSheetId="15" hidden="1">{"Tab1",#N/A,FALSE,"P";"Tab2",#N/A,FALSE,"P"}</definedName>
    <definedName name="vvv" localSheetId="17" hidden="1">{"Tab1",#N/A,FALSE,"P";"Tab2",#N/A,FALSE,"P"}</definedName>
    <definedName name="vvv" localSheetId="18" hidden="1">{"Tab1",#N/A,FALSE,"P";"Tab2",#N/A,FALSE,"P"}</definedName>
    <definedName name="vvv" localSheetId="25" hidden="1">{"Tab1",#N/A,FALSE,"P";"Tab2",#N/A,FALSE,"P"}</definedName>
    <definedName name="vvv" localSheetId="26" hidden="1">{"Tab1",#N/A,FALSE,"P";"Tab2",#N/A,FALSE,"P"}</definedName>
    <definedName name="vvv" localSheetId="27" hidden="1">{"Tab1",#N/A,FALSE,"P";"Tab2",#N/A,FALSE,"P"}</definedName>
    <definedName name="vvv" localSheetId="28" hidden="1">{"Tab1",#N/A,FALSE,"P";"Tab2",#N/A,FALSE,"P"}</definedName>
    <definedName name="vvv" localSheetId="16" hidden="1">{"Tab1",#N/A,FALSE,"P";"Tab2",#N/A,FALSE,"P"}</definedName>
    <definedName name="vvv" localSheetId="21" hidden="1">{"Tab1",#N/A,FALSE,"P";"Tab2",#N/A,FALSE,"P"}</definedName>
    <definedName name="vvv" hidden="1">{"Tab1",#N/A,FALSE,"P";"Tab2",#N/A,FALSE,"P"}</definedName>
    <definedName name="vvvv" localSheetId="32" hidden="1">{"Minpmon",#N/A,FALSE,"Monthinput"}</definedName>
    <definedName name="vvvv" localSheetId="14" hidden="1">{"Minpmon",#N/A,FALSE,"Monthinput"}</definedName>
    <definedName name="vvvv" localSheetId="15" hidden="1">{"Minpmon",#N/A,FALSE,"Monthinput"}</definedName>
    <definedName name="vvvv" localSheetId="17" hidden="1">{"Minpmon",#N/A,FALSE,"Monthinput"}</definedName>
    <definedName name="vvvv" localSheetId="18" hidden="1">{"Minpmon",#N/A,FALSE,"Monthinput"}</definedName>
    <definedName name="vvvv" localSheetId="25" hidden="1">{"Minpmon",#N/A,FALSE,"Monthinput"}</definedName>
    <definedName name="vvvv" localSheetId="26" hidden="1">{"Minpmon",#N/A,FALSE,"Monthinput"}</definedName>
    <definedName name="vvvv" localSheetId="27" hidden="1">{"Minpmon",#N/A,FALSE,"Monthinput"}</definedName>
    <definedName name="vvvv" localSheetId="28" hidden="1">{"Minpmon",#N/A,FALSE,"Monthinput"}</definedName>
    <definedName name="vvvv" localSheetId="16" hidden="1">{"Minpmon",#N/A,FALSE,"Monthinput"}</definedName>
    <definedName name="vvvv" localSheetId="21" hidden="1">{"Minpmon",#N/A,FALSE,"Monthinput"}</definedName>
    <definedName name="vvvv" hidden="1">{"Minpmon",#N/A,FALSE,"Monthinput"}</definedName>
    <definedName name="vvvvvvvvvvvv" localSheetId="32" hidden="1">{"Riqfin97",#N/A,FALSE,"Tran";"Riqfinpro",#N/A,FALSE,"Tran"}</definedName>
    <definedName name="vvvvvvvvvvvv" localSheetId="14" hidden="1">{"Riqfin97",#N/A,FALSE,"Tran";"Riqfinpro",#N/A,FALSE,"Tran"}</definedName>
    <definedName name="vvvvvvvvvvvv" localSheetId="15" hidden="1">{"Riqfin97",#N/A,FALSE,"Tran";"Riqfinpro",#N/A,FALSE,"Tran"}</definedName>
    <definedName name="vvvvvvvvvvvv" localSheetId="17" hidden="1">{"Riqfin97",#N/A,FALSE,"Tran";"Riqfinpro",#N/A,FALSE,"Tran"}</definedName>
    <definedName name="vvvvvvvvvvvv" localSheetId="18" hidden="1">{"Riqfin97",#N/A,FALSE,"Tran";"Riqfinpro",#N/A,FALSE,"Tran"}</definedName>
    <definedName name="vvvvvvvvvvvv" localSheetId="25" hidden="1">{"Riqfin97",#N/A,FALSE,"Tran";"Riqfinpro",#N/A,FALSE,"Tran"}</definedName>
    <definedName name="vvvvvvvvvvvv" localSheetId="26" hidden="1">{"Riqfin97",#N/A,FALSE,"Tran";"Riqfinpro",#N/A,FALSE,"Tran"}</definedName>
    <definedName name="vvvvvvvvvvvv" localSheetId="27" hidden="1">{"Riqfin97",#N/A,FALSE,"Tran";"Riqfinpro",#N/A,FALSE,"Tran"}</definedName>
    <definedName name="vvvvvvvvvvvv" localSheetId="28" hidden="1">{"Riqfin97",#N/A,FALSE,"Tran";"Riqfinpro",#N/A,FALSE,"Tran"}</definedName>
    <definedName name="vvvvvvvvvvvv" localSheetId="16" hidden="1">{"Riqfin97",#N/A,FALSE,"Tran";"Riqfinpro",#N/A,FALSE,"Tran"}</definedName>
    <definedName name="vvvvvvvvvvvv" localSheetId="21" hidden="1">{"Riqfin97",#N/A,FALSE,"Tran";"Riqfinpro",#N/A,FALSE,"Tran"}</definedName>
    <definedName name="vvvvvvvvvvvv" hidden="1">{"Riqfin97",#N/A,FALSE,"Tran";"Riqfinpro",#N/A,FALSE,"Tran"}</definedName>
    <definedName name="vvvvvvvvvvvvv" localSheetId="32" hidden="1">{"Tab1",#N/A,FALSE,"P";"Tab2",#N/A,FALSE,"P"}</definedName>
    <definedName name="vvvvvvvvvvvvv" localSheetId="14" hidden="1">{"Tab1",#N/A,FALSE,"P";"Tab2",#N/A,FALSE,"P"}</definedName>
    <definedName name="vvvvvvvvvvvvv" localSheetId="15" hidden="1">{"Tab1",#N/A,FALSE,"P";"Tab2",#N/A,FALSE,"P"}</definedName>
    <definedName name="vvvvvvvvvvvvv" localSheetId="17" hidden="1">{"Tab1",#N/A,FALSE,"P";"Tab2",#N/A,FALSE,"P"}</definedName>
    <definedName name="vvvvvvvvvvvvv" localSheetId="18" hidden="1">{"Tab1",#N/A,FALSE,"P";"Tab2",#N/A,FALSE,"P"}</definedName>
    <definedName name="vvvvvvvvvvvvv" localSheetId="25" hidden="1">{"Tab1",#N/A,FALSE,"P";"Tab2",#N/A,FALSE,"P"}</definedName>
    <definedName name="vvvvvvvvvvvvv" localSheetId="26" hidden="1">{"Tab1",#N/A,FALSE,"P";"Tab2",#N/A,FALSE,"P"}</definedName>
    <definedName name="vvvvvvvvvvvvv" localSheetId="27" hidden="1">{"Tab1",#N/A,FALSE,"P";"Tab2",#N/A,FALSE,"P"}</definedName>
    <definedName name="vvvvvvvvvvvvv" localSheetId="28" hidden="1">{"Tab1",#N/A,FALSE,"P";"Tab2",#N/A,FALSE,"P"}</definedName>
    <definedName name="vvvvvvvvvvvvv" localSheetId="16" hidden="1">{"Tab1",#N/A,FALSE,"P";"Tab2",#N/A,FALSE,"P"}</definedName>
    <definedName name="vvvvvvvvvvvvv" localSheetId="21" hidden="1">{"Tab1",#N/A,FALSE,"P";"Tab2",#N/A,FALSE,"P"}</definedName>
    <definedName name="vvvvvvvvvvvvv" hidden="1">{"Tab1",#N/A,FALSE,"P";"Tab2",#N/A,FALSE,"P"}</definedName>
    <definedName name="w" localSheetId="32" hidden="1">{"Minpmon",#N/A,FALSE,"Monthinput"}</definedName>
    <definedName name="w" localSheetId="14" hidden="1">{"Minpmon",#N/A,FALSE,"Monthinput"}</definedName>
    <definedName name="w" localSheetId="15" hidden="1">{"Minpmon",#N/A,FALSE,"Monthinput"}</definedName>
    <definedName name="w" localSheetId="17" hidden="1">{"Minpmon",#N/A,FALSE,"Monthinput"}</definedName>
    <definedName name="w" localSheetId="18" hidden="1">{"Minpmon",#N/A,FALSE,"Monthinput"}</definedName>
    <definedName name="w" localSheetId="25" hidden="1">{"Minpmon",#N/A,FALSE,"Monthinput"}</definedName>
    <definedName name="w" localSheetId="26" hidden="1">{"Minpmon",#N/A,FALSE,"Monthinput"}</definedName>
    <definedName name="w" localSheetId="27" hidden="1">{"Minpmon",#N/A,FALSE,"Monthinput"}</definedName>
    <definedName name="w" localSheetId="28" hidden="1">{"Minpmon",#N/A,FALSE,"Monthinput"}</definedName>
    <definedName name="w" localSheetId="16" hidden="1">{"Minpmon",#N/A,FALSE,"Monthinput"}</definedName>
    <definedName name="w" localSheetId="21" hidden="1">{"Minpmon",#N/A,FALSE,"Monthinput"}</definedName>
    <definedName name="w" hidden="1">{"Minpmon",#N/A,FALSE,"Monthinput"}</definedName>
    <definedName name="wage_govt_sector">#REF!</definedName>
    <definedName name="WAPR" localSheetId="14">#REF!</definedName>
    <definedName name="WAPR" localSheetId="15">#REF!</definedName>
    <definedName name="WAPR" localSheetId="17">#REF!</definedName>
    <definedName name="WAPR" localSheetId="16">#REF!</definedName>
    <definedName name="WAPR">#REF!</definedName>
    <definedName name="Weekly_Depreciation">'[48]Inter-Bank'!$I$5</definedName>
    <definedName name="Weighted_Average_Inter_Bank_Exchange_Rate">'[48]Inter-Bank'!$C$5</definedName>
    <definedName name="WEO" localSheetId="14">#REF!</definedName>
    <definedName name="WEO" localSheetId="15">#REF!</definedName>
    <definedName name="WEO" localSheetId="17">#REF!</definedName>
    <definedName name="WEO" localSheetId="16">#REF!</definedName>
    <definedName name="WEO">#REF!</definedName>
    <definedName name="wer" localSheetId="32" hidden="1">{"Riqfin97",#N/A,FALSE,"Tran";"Riqfinpro",#N/A,FALSE,"Tran"}</definedName>
    <definedName name="wer" localSheetId="14" hidden="1">{"Riqfin97",#N/A,FALSE,"Tran";"Riqfinpro",#N/A,FALSE,"Tran"}</definedName>
    <definedName name="wer" localSheetId="15" hidden="1">{"Riqfin97",#N/A,FALSE,"Tran";"Riqfinpro",#N/A,FALSE,"Tran"}</definedName>
    <definedName name="wer" localSheetId="17" hidden="1">{"Riqfin97",#N/A,FALSE,"Tran";"Riqfinpro",#N/A,FALSE,"Tran"}</definedName>
    <definedName name="wer" localSheetId="18" hidden="1">{"Riqfin97",#N/A,FALSE,"Tran";"Riqfinpro",#N/A,FALSE,"Tran"}</definedName>
    <definedName name="wer" localSheetId="25" hidden="1">{"Riqfin97",#N/A,FALSE,"Tran";"Riqfinpro",#N/A,FALSE,"Tran"}</definedName>
    <definedName name="wer" localSheetId="26" hidden="1">{"Riqfin97",#N/A,FALSE,"Tran";"Riqfinpro",#N/A,FALSE,"Tran"}</definedName>
    <definedName name="wer" localSheetId="27" hidden="1">{"Riqfin97",#N/A,FALSE,"Tran";"Riqfinpro",#N/A,FALSE,"Tran"}</definedName>
    <definedName name="wer" localSheetId="28" hidden="1">{"Riqfin97",#N/A,FALSE,"Tran";"Riqfinpro",#N/A,FALSE,"Tran"}</definedName>
    <definedName name="wer" localSheetId="16" hidden="1">{"Riqfin97",#N/A,FALSE,"Tran";"Riqfinpro",#N/A,FALSE,"Tran"}</definedName>
    <definedName name="wer" localSheetId="21" hidden="1">{"Riqfin97",#N/A,FALSE,"Tran";"Riqfinpro",#N/A,FALSE,"Tran"}</definedName>
    <definedName name="wer" hidden="1">{"Riqfin97",#N/A,FALSE,"Tran";"Riqfinpro",#N/A,FALSE,"Tran"}</definedName>
    <definedName name="will" localSheetId="14">'[88]SPNF Acuerdo Incl. Int.'!will</definedName>
    <definedName name="will" localSheetId="15">'[88]SPNF Acuerdo Incl. Int.'!will</definedName>
    <definedName name="will" localSheetId="25">'[88]SPNF Acuerdo Incl. Int.'!will</definedName>
    <definedName name="will" localSheetId="27">'[88]SPNF Acuerdo Incl. Int.'!will</definedName>
    <definedName name="will">'[88]SPNF Acuerdo Incl. Int.'!will</definedName>
    <definedName name="WPCP33_D" localSheetId="14">#REF!</definedName>
    <definedName name="WPCP33_D" localSheetId="15">#REF!</definedName>
    <definedName name="WPCP33_D" localSheetId="17">#REF!</definedName>
    <definedName name="WPCP33_D" localSheetId="16">#REF!</definedName>
    <definedName name="WPCP33_D">#REF!</definedName>
    <definedName name="WPCP33pch" localSheetId="14">#REF!</definedName>
    <definedName name="WPCP33pch" localSheetId="15">#REF!</definedName>
    <definedName name="WPCP33pch" localSheetId="17">#REF!</definedName>
    <definedName name="WPCP33pch" localSheetId="16">#REF!</definedName>
    <definedName name="WPCP33pch">#REF!</definedName>
    <definedName name="wrn" localSheetId="32" hidden="1">{"Main Economic Indicators",#N/A,FALSE,"C"}</definedName>
    <definedName name="wrn" localSheetId="14" hidden="1">{"Main Economic Indicators",#N/A,FALSE,"C"}</definedName>
    <definedName name="wrn" localSheetId="15" hidden="1">{"Main Economic Indicators",#N/A,FALSE,"C"}</definedName>
    <definedName name="wrn" localSheetId="17" hidden="1">{"Main Economic Indicators",#N/A,FALSE,"C"}</definedName>
    <definedName name="wrn" localSheetId="18" hidden="1">{"Main Economic Indicators",#N/A,FALSE,"C"}</definedName>
    <definedName name="wrn" localSheetId="25" hidden="1">{"Main Economic Indicators",#N/A,FALSE,"C"}</definedName>
    <definedName name="wrn" localSheetId="26" hidden="1">{"Main Economic Indicators",#N/A,FALSE,"C"}</definedName>
    <definedName name="wrn" localSheetId="27" hidden="1">{"Main Economic Indicators",#N/A,FALSE,"C"}</definedName>
    <definedName name="wrn" localSheetId="28" hidden="1">{"Main Economic Indicators",#N/A,FALSE,"C"}</definedName>
    <definedName name="wrn" localSheetId="16" hidden="1">{"Main Economic Indicators",#N/A,FALSE,"C"}</definedName>
    <definedName name="wrn" localSheetId="21" hidden="1">{"Main Economic Indicators",#N/A,FALSE,"C"}</definedName>
    <definedName name="wrn" hidden="1">{"Main Economic Indicators",#N/A,FALSE,"C"}</definedName>
    <definedName name="wrn.98RED." localSheetId="3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3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32" hidden="1">{"annual-cbr",#N/A,FALSE,"CENTBANK";"annual(banks)",#N/A,FALSE,"COMBANKS"}</definedName>
    <definedName name="wrn.annual." localSheetId="14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localSheetId="17" hidden="1">{"annual-cbr",#N/A,FALSE,"CENTBANK";"annual(banks)",#N/A,FALSE,"COMBANKS"}</definedName>
    <definedName name="wrn.annual." localSheetId="18" hidden="1">{"annual-cbr",#N/A,FALSE,"CENTBANK";"annual(banks)",#N/A,FALSE,"COMBANKS"}</definedName>
    <definedName name="wrn.annual." localSheetId="25" hidden="1">{"annual-cbr",#N/A,FALSE,"CENTBANK";"annual(banks)",#N/A,FALSE,"COMBANKS"}</definedName>
    <definedName name="wrn.annual." localSheetId="26" hidden="1">{"annual-cbr",#N/A,FALSE,"CENTBANK";"annual(banks)",#N/A,FALSE,"COMBANKS"}</definedName>
    <definedName name="wrn.annual." localSheetId="27" hidden="1">{"annual-cbr",#N/A,FALSE,"CENTBANK";"annual(banks)",#N/A,FALSE,"COMBANKS"}</definedName>
    <definedName name="wrn.annual." localSheetId="28" hidden="1">{"annual-cbr",#N/A,FALSE,"CENTBANK";"annual(banks)",#N/A,FALSE,"COMBANKS"}</definedName>
    <definedName name="wrn.annual." localSheetId="16" hidden="1">{"annual-cbr",#N/A,FALSE,"CENTBANK";"annual(banks)",#N/A,FALSE,"COMBANKS"}</definedName>
    <definedName name="wrn.annual." localSheetId="21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4" hidden="1">{#N/A,#N/A,FALSE,"BANKS"}</definedName>
    <definedName name="wrn.BANKS." localSheetId="15" hidden="1">{#N/A,#N/A,FALSE,"BANKS"}</definedName>
    <definedName name="wrn.BANKS." localSheetId="17" hidden="1">{#N/A,#N/A,FALSE,"BANKS"}</definedName>
    <definedName name="wrn.BANKS." localSheetId="16" hidden="1">{#N/A,#N/A,FALSE,"BANKS"}</definedName>
    <definedName name="wrn.BANKS." localSheetId="21" hidden="1">{#N/A,#N/A,FALSE,"BANKS"}</definedName>
    <definedName name="wrn.BANKS." hidden="1">{#N/A,#N/A,FALSE,"BANKS"}</definedName>
    <definedName name="wrn.BLZ._.RED._.tables." localSheetId="3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4" hidden="1">{#N/A,#N/A,FALSE,"BOP"}</definedName>
    <definedName name="wrn.BOP." localSheetId="15" hidden="1">{#N/A,#N/A,FALSE,"BOP"}</definedName>
    <definedName name="wrn.BOP." localSheetId="17" hidden="1">{#N/A,#N/A,FALSE,"BOP"}</definedName>
    <definedName name="wrn.BOP." localSheetId="16" hidden="1">{#N/A,#N/A,FALSE,"BOP"}</definedName>
    <definedName name="wrn.BOP." localSheetId="21" hidden="1">{#N/A,#N/A,FALSE,"BOP"}</definedName>
    <definedName name="wrn.BOP." hidden="1">{#N/A,#N/A,FALSE,"BOP"}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17" hidden="1">{"BOP_TAB",#N/A,FALSE,"N";"MIDTERM_TAB",#N/A,FALSE,"O"}</definedName>
    <definedName name="wrn.BOP_MIDTERM." localSheetId="16" hidden="1">{"BOP_TAB",#N/A,FALSE,"N";"MIDTERM_TAB",#N/A,FALSE,"O"}</definedName>
    <definedName name="wrn.BOP_MIDTERM." localSheetId="21" hidden="1">{"BOP_TAB",#N/A,FALSE,"N";"MIDTERM_TAB",#N/A,FALSE,"O"}</definedName>
    <definedName name="wrn.BOP_MIDTERM." hidden="1">{"BOP_TAB",#N/A,FALSE,"N";"MIDTERM_TAB",#N/A,FALSE,"O"}</definedName>
    <definedName name="wrn.Briefing._.98." localSheetId="3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3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32" hidden="1">{#N/A,#N/A,FALSE,"CelPIB"}</definedName>
    <definedName name="wrn.CelPIB." localSheetId="14" hidden="1">{#N/A,#N/A,FALSE,"CelPIB"}</definedName>
    <definedName name="wrn.CelPIB." localSheetId="15" hidden="1">{#N/A,#N/A,FALSE,"CelPIB"}</definedName>
    <definedName name="wrn.CelPIB." localSheetId="17" hidden="1">{#N/A,#N/A,FALSE,"CelPIB"}</definedName>
    <definedName name="wrn.CelPIB." localSheetId="18" hidden="1">{#N/A,#N/A,FALSE,"CelPIB"}</definedName>
    <definedName name="wrn.CelPIB." localSheetId="25" hidden="1">{#N/A,#N/A,FALSE,"CelPIB"}</definedName>
    <definedName name="wrn.CelPIB." localSheetId="26" hidden="1">{#N/A,#N/A,FALSE,"CelPIB"}</definedName>
    <definedName name="wrn.CelPIB." localSheetId="27" hidden="1">{#N/A,#N/A,FALSE,"CelPIB"}</definedName>
    <definedName name="wrn.CelPIB." localSheetId="28" hidden="1">{#N/A,#N/A,FALSE,"CelPIB"}</definedName>
    <definedName name="wrn.CelPIB." localSheetId="16" hidden="1">{#N/A,#N/A,FALSE,"CelPIB"}</definedName>
    <definedName name="wrn.CelPIB." localSheetId="21" hidden="1">{#N/A,#N/A,FALSE,"CelPIB"}</definedName>
    <definedName name="wrn.CelPIB." hidden="1">{#N/A,#N/A,FALSE,"CelPIB"}</definedName>
    <definedName name="wrn.CG._.Cons._.GDP." localSheetId="3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32" hidden="1">{#N/A,#N/A,FALSE,"NFPS GDP"}</definedName>
    <definedName name="wrn.CGvt._.Revenue._.GDP." localSheetId="14" hidden="1">{#N/A,#N/A,FALSE,"NFPS GDP"}</definedName>
    <definedName name="wrn.CGvt._.Revenue._.GDP." localSheetId="15" hidden="1">{#N/A,#N/A,FALSE,"NFPS GDP"}</definedName>
    <definedName name="wrn.CGvt._.Revenue._.GDP." localSheetId="17" hidden="1">{#N/A,#N/A,FALSE,"NFPS GDP"}</definedName>
    <definedName name="wrn.CGvt._.Revenue._.GDP." localSheetId="18" hidden="1">{#N/A,#N/A,FALSE,"NFPS GDP"}</definedName>
    <definedName name="wrn.CGvt._.Revenue._.GDP." localSheetId="25" hidden="1">{#N/A,#N/A,FALSE,"NFPS GDP"}</definedName>
    <definedName name="wrn.CGvt._.Revenue._.GDP." localSheetId="26" hidden="1">{#N/A,#N/A,FALSE,"NFPS GDP"}</definedName>
    <definedName name="wrn.CGvt._.Revenue._.GDP." localSheetId="27" hidden="1">{#N/A,#N/A,FALSE,"NFPS GDP"}</definedName>
    <definedName name="wrn.CGvt._.Revenue._.GDP." localSheetId="28" hidden="1">{#N/A,#N/A,FALSE,"NFPS GDP"}</definedName>
    <definedName name="wrn.CGvt._.Revenue._.GDP." localSheetId="16" hidden="1">{#N/A,#N/A,FALSE,"NFPS GDP"}</definedName>
    <definedName name="wrn.CGvt._.Revenue._.GDP." localSheetId="21" hidden="1">{#N/A,#N/A,FALSE,"NFPS GDP"}</definedName>
    <definedName name="wrn.CGvt._.Revenue._.GDP." hidden="1">{#N/A,#N/A,FALSE,"NFPS GDP"}</definedName>
    <definedName name="wrn.CREDIT." localSheetId="14" hidden="1">{#N/A,#N/A,FALSE,"CREDIT"}</definedName>
    <definedName name="wrn.CREDIT." localSheetId="15" hidden="1">{#N/A,#N/A,FALSE,"CREDIT"}</definedName>
    <definedName name="wrn.CREDIT." localSheetId="17" hidden="1">{#N/A,#N/A,FALSE,"CREDIT"}</definedName>
    <definedName name="wrn.CREDIT." localSheetId="16" hidden="1">{#N/A,#N/A,FALSE,"CREDIT"}</definedName>
    <definedName name="wrn.CREDIT." localSheetId="21" hidden="1">{#N/A,#N/A,FALSE,"CREDIT"}</definedName>
    <definedName name="wrn.CREDIT." hidden="1">{#N/A,#N/A,FALSE,"CREDIT"}</definedName>
    <definedName name="wrn.DEBTSVC." localSheetId="14" hidden="1">{#N/A,#N/A,FALSE,"DEBTSVC"}</definedName>
    <definedName name="wrn.DEBTSVC." localSheetId="15" hidden="1">{#N/A,#N/A,FALSE,"DEBTSVC"}</definedName>
    <definedName name="wrn.DEBTSVC." localSheetId="17" hidden="1">{#N/A,#N/A,FALSE,"DEBTSVC"}</definedName>
    <definedName name="wrn.DEBTSVC." localSheetId="16" hidden="1">{#N/A,#N/A,FALSE,"DEBTSVC"}</definedName>
    <definedName name="wrn.DEBTSVC." localSheetId="21" hidden="1">{#N/A,#N/A,FALSE,"DEBTSVC"}</definedName>
    <definedName name="wrn.DEBTSVC." hidden="1">{#N/A,#N/A,FALSE,"DEBTSVC"}</definedName>
    <definedName name="wrn.DEPO." localSheetId="14" hidden="1">{#N/A,#N/A,FALSE,"DEPO"}</definedName>
    <definedName name="wrn.DEPO." localSheetId="15" hidden="1">{#N/A,#N/A,FALSE,"DEPO"}</definedName>
    <definedName name="wrn.DEPO." localSheetId="17" hidden="1">{#N/A,#N/A,FALSE,"DEPO"}</definedName>
    <definedName name="wrn.DEPO." localSheetId="16" hidden="1">{#N/A,#N/A,FALSE,"DEPO"}</definedName>
    <definedName name="wrn.DEPO." localSheetId="21" hidden="1">{#N/A,#N/A,FALSE,"DEPO"}</definedName>
    <definedName name="wrn.DEPO." hidden="1">{#N/A,#N/A,FALSE,"DEPO"}</definedName>
    <definedName name="wrn.EntpsPIB." localSheetId="32" hidden="1">{#N/A,#N/A,FALSE,"EntpsPIB"}</definedName>
    <definedName name="wrn.EntpsPIB." localSheetId="14" hidden="1">{#N/A,#N/A,FALSE,"EntpsPIB"}</definedName>
    <definedName name="wrn.EntpsPIB." localSheetId="15" hidden="1">{#N/A,#N/A,FALSE,"EntpsPIB"}</definedName>
    <definedName name="wrn.EntpsPIB." localSheetId="17" hidden="1">{#N/A,#N/A,FALSE,"EntpsPIB"}</definedName>
    <definedName name="wrn.EntpsPIB." localSheetId="18" hidden="1">{#N/A,#N/A,FALSE,"EntpsPIB"}</definedName>
    <definedName name="wrn.EntpsPIB." localSheetId="25" hidden="1">{#N/A,#N/A,FALSE,"EntpsPIB"}</definedName>
    <definedName name="wrn.EntpsPIB." localSheetId="26" hidden="1">{#N/A,#N/A,FALSE,"EntpsPIB"}</definedName>
    <definedName name="wrn.EntpsPIB." localSheetId="27" hidden="1">{#N/A,#N/A,FALSE,"EntpsPIB"}</definedName>
    <definedName name="wrn.EntpsPIB." localSheetId="28" hidden="1">{#N/A,#N/A,FALSE,"EntpsPIB"}</definedName>
    <definedName name="wrn.EntpsPIB." localSheetId="16" hidden="1">{#N/A,#N/A,FALSE,"EntpsPIB"}</definedName>
    <definedName name="wrn.EntpsPIB." localSheetId="21" hidden="1">{#N/A,#N/A,FALSE,"EntpsPIB"}</definedName>
    <definedName name="wrn.EntpsPIB." hidden="1">{#N/A,#N/A,FALSE,"EntpsPIB"}</definedName>
    <definedName name="wrn.EXCISE." localSheetId="14" hidden="1">{#N/A,#N/A,FALSE,"EXCISE"}</definedName>
    <definedName name="wrn.EXCISE." localSheetId="15" hidden="1">{#N/A,#N/A,FALSE,"EXCISE"}</definedName>
    <definedName name="wrn.EXCISE." localSheetId="17" hidden="1">{#N/A,#N/A,FALSE,"EXCISE"}</definedName>
    <definedName name="wrn.EXCISE." localSheetId="16" hidden="1">{#N/A,#N/A,FALSE,"EXCISE"}</definedName>
    <definedName name="wrn.EXCISE." localSheetId="21" hidden="1">{#N/A,#N/A,FALSE,"EXCISE"}</definedName>
    <definedName name="wrn.EXCISE." hidden="1">{#N/A,#N/A,FALSE,"EXCISE"}</definedName>
    <definedName name="wrn.EXRATE." localSheetId="14" hidden="1">{#N/A,#N/A,FALSE,"EXRATE"}</definedName>
    <definedName name="wrn.EXRATE." localSheetId="15" hidden="1">{#N/A,#N/A,FALSE,"EXRATE"}</definedName>
    <definedName name="wrn.EXRATE." localSheetId="17" hidden="1">{#N/A,#N/A,FALSE,"EXRATE"}</definedName>
    <definedName name="wrn.EXRATE." localSheetId="16" hidden="1">{#N/A,#N/A,FALSE,"EXRATE"}</definedName>
    <definedName name="wrn.EXRATE." localSheetId="21" hidden="1">{#N/A,#N/A,FALSE,"EXRATE"}</definedName>
    <definedName name="wrn.EXRATE." hidden="1">{#N/A,#N/A,FALSE,"EXRATE"}</definedName>
    <definedName name="wrn.EXTDEBT." localSheetId="14" hidden="1">{#N/A,#N/A,FALSE,"EXTDEBT"}</definedName>
    <definedName name="wrn.EXTDEBT." localSheetId="15" hidden="1">{#N/A,#N/A,FALSE,"EXTDEBT"}</definedName>
    <definedName name="wrn.EXTDEBT." localSheetId="17" hidden="1">{#N/A,#N/A,FALSE,"EXTDEBT"}</definedName>
    <definedName name="wrn.EXTDEBT." localSheetId="16" hidden="1">{#N/A,#N/A,FALSE,"EXTDEBT"}</definedName>
    <definedName name="wrn.EXTDEBT." localSheetId="21" hidden="1">{#N/A,#N/A,FALSE,"EXTDEBT"}</definedName>
    <definedName name="wrn.EXTDEBT." hidden="1">{#N/A,#N/A,FALSE,"EXTDEBT"}</definedName>
    <definedName name="wrn.EXTRABUDGT." localSheetId="14" hidden="1">{#N/A,#N/A,FALSE,"EXTRABUDGT"}</definedName>
    <definedName name="wrn.EXTRABUDGT." localSheetId="15" hidden="1">{#N/A,#N/A,FALSE,"EXTRABUDGT"}</definedName>
    <definedName name="wrn.EXTRABUDGT." localSheetId="17" hidden="1">{#N/A,#N/A,FALSE,"EXTRABUDGT"}</definedName>
    <definedName name="wrn.EXTRABUDGT." localSheetId="16" hidden="1">{#N/A,#N/A,FALSE,"EXTRABUDGT"}</definedName>
    <definedName name="wrn.EXTRABUDGT." localSheetId="21" hidden="1">{#N/A,#N/A,FALSE,"EXTRABUDGT"}</definedName>
    <definedName name="wrn.EXTRABUDGT." hidden="1">{#N/A,#N/A,FALSE,"EXTRABUDGT"}</definedName>
    <definedName name="wrn.EXTRABUDGT2." localSheetId="14" hidden="1">{#N/A,#N/A,FALSE,"EXTRABUDGT2"}</definedName>
    <definedName name="wrn.EXTRABUDGT2." localSheetId="15" hidden="1">{#N/A,#N/A,FALSE,"EXTRABUDGT2"}</definedName>
    <definedName name="wrn.EXTRABUDGT2." localSheetId="17" hidden="1">{#N/A,#N/A,FALSE,"EXTRABUDGT2"}</definedName>
    <definedName name="wrn.EXTRABUDGT2." localSheetId="16" hidden="1">{#N/A,#N/A,FALSE,"EXTRABUDGT2"}</definedName>
    <definedName name="wrn.EXTRABUDGT2." localSheetId="21" hidden="1">{#N/A,#N/A,FALSE,"EXTRABUDGT2"}</definedName>
    <definedName name="wrn.EXTRABUDGT2." hidden="1">{#N/A,#N/A,FALSE,"EXTRABUDGT2"}</definedName>
    <definedName name="wrn.GDP." localSheetId="14" hidden="1">{#N/A,#N/A,FALSE,"GDP_ORIGIN";#N/A,#N/A,FALSE,"EMP_POP"}</definedName>
    <definedName name="wrn.GDP." localSheetId="15" hidden="1">{#N/A,#N/A,FALSE,"GDP_ORIGIN";#N/A,#N/A,FALSE,"EMP_POP"}</definedName>
    <definedName name="wrn.GDP." localSheetId="17" hidden="1">{#N/A,#N/A,FALSE,"GDP_ORIGIN";#N/A,#N/A,FALSE,"EMP_POP"}</definedName>
    <definedName name="wrn.GDP." localSheetId="16" hidden="1">{#N/A,#N/A,FALSE,"GDP_ORIGIN";#N/A,#N/A,FALSE,"EMP_POP"}</definedName>
    <definedName name="wrn.GDP." localSheetId="21" hidden="1">{#N/A,#N/A,FALSE,"GDP_ORIGIN";#N/A,#N/A,FALSE,"EMP_POP"}</definedName>
    <definedName name="wrn.GDP." hidden="1">{#N/A,#N/A,FALSE,"GDP_ORIGIN";#N/A,#N/A,FALSE,"EMP_POP"}</definedName>
    <definedName name="wrn.GGOVT." localSheetId="14" hidden="1">{#N/A,#N/A,FALSE,"GGOVT"}</definedName>
    <definedName name="wrn.GGOVT." localSheetId="15" hidden="1">{#N/A,#N/A,FALSE,"GGOVT"}</definedName>
    <definedName name="wrn.GGOVT." localSheetId="17" hidden="1">{#N/A,#N/A,FALSE,"GGOVT"}</definedName>
    <definedName name="wrn.GGOVT." localSheetId="16" hidden="1">{#N/A,#N/A,FALSE,"GGOVT"}</definedName>
    <definedName name="wrn.GGOVT." localSheetId="21" hidden="1">{#N/A,#N/A,FALSE,"GGOVT"}</definedName>
    <definedName name="wrn.GGOVT." hidden="1">{#N/A,#N/A,FALSE,"GGOVT"}</definedName>
    <definedName name="wrn.GGOVT2." localSheetId="14" hidden="1">{#N/A,#N/A,FALSE,"GGOVT2"}</definedName>
    <definedName name="wrn.GGOVT2." localSheetId="15" hidden="1">{#N/A,#N/A,FALSE,"GGOVT2"}</definedName>
    <definedName name="wrn.GGOVT2." localSheetId="17" hidden="1">{#N/A,#N/A,FALSE,"GGOVT2"}</definedName>
    <definedName name="wrn.GGOVT2." localSheetId="16" hidden="1">{#N/A,#N/A,FALSE,"GGOVT2"}</definedName>
    <definedName name="wrn.GGOVT2." localSheetId="21" hidden="1">{#N/A,#N/A,FALSE,"GGOVT2"}</definedName>
    <definedName name="wrn.GGOVT2." hidden="1">{#N/A,#N/A,FALSE,"GGOVT2"}</definedName>
    <definedName name="wrn.GGOVTPC." localSheetId="14" hidden="1">{#N/A,#N/A,FALSE,"GGOVT%"}</definedName>
    <definedName name="wrn.GGOVTPC." localSheetId="15" hidden="1">{#N/A,#N/A,FALSE,"GGOVT%"}</definedName>
    <definedName name="wrn.GGOVTPC." localSheetId="17" hidden="1">{#N/A,#N/A,FALSE,"GGOVT%"}</definedName>
    <definedName name="wrn.GGOVTPC." localSheetId="16" hidden="1">{#N/A,#N/A,FALSE,"GGOVT%"}</definedName>
    <definedName name="wrn.GGOVTPC." localSheetId="21" hidden="1">{#N/A,#N/A,FALSE,"GGOVT%"}</definedName>
    <definedName name="wrn.GGOVTPC." hidden="1">{#N/A,#N/A,FALSE,"GGOVT%"}</definedName>
    <definedName name="wrn.INCOMETX." localSheetId="14" hidden="1">{#N/A,#N/A,FALSE,"INCOMETX"}</definedName>
    <definedName name="wrn.INCOMETX." localSheetId="15" hidden="1">{#N/A,#N/A,FALSE,"INCOMETX"}</definedName>
    <definedName name="wrn.INCOMETX." localSheetId="17" hidden="1">{#N/A,#N/A,FALSE,"INCOMETX"}</definedName>
    <definedName name="wrn.INCOMETX." localSheetId="16" hidden="1">{#N/A,#N/A,FALSE,"INCOMETX"}</definedName>
    <definedName name="wrn.INCOMETX." localSheetId="21" hidden="1">{#N/A,#N/A,FALSE,"INCOMETX"}</definedName>
    <definedName name="wrn.INCOMETX." hidden="1">{#N/A,#N/A,FALSE,"INCOMETX"}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4" hidden="1">{#N/A,#N/A,FALSE,"INTERST"}</definedName>
    <definedName name="wrn.INTERST." localSheetId="15" hidden="1">{#N/A,#N/A,FALSE,"INTERST"}</definedName>
    <definedName name="wrn.INTERST." localSheetId="17" hidden="1">{#N/A,#N/A,FALSE,"INTERST"}</definedName>
    <definedName name="wrn.INTERST." localSheetId="16" hidden="1">{#N/A,#N/A,FALSE,"INTERST"}</definedName>
    <definedName name="wrn.INTERST." localSheetId="21" hidden="1">{#N/A,#N/A,FALSE,"INTERST"}</definedName>
    <definedName name="wrn.INTERST." hidden="1">{#N/A,#N/A,FALSE,"INTERST"}</definedName>
    <definedName name="wrn.JANSEP97." localSheetId="3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32" hidden="1">{"Main Economic Indicators",#N/A,FALSE,"C"}</definedName>
    <definedName name="wrn.Main._.Economic._.Indicators." localSheetId="14" hidden="1">{"Main Economic Indicators",#N/A,FALSE,"C"}</definedName>
    <definedName name="wrn.Main._.Economic._.Indicators." localSheetId="15" hidden="1">{"Main Economic Indicators",#N/A,FALSE,"C"}</definedName>
    <definedName name="wrn.Main._.Economic._.Indicators." localSheetId="17" hidden="1">{"Main Economic Indicators",#N/A,FALSE,"C"}</definedName>
    <definedName name="wrn.Main._.Economic._.Indicators." localSheetId="18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26" hidden="1">{"Main Economic Indicators",#N/A,FALSE,"C"}</definedName>
    <definedName name="wrn.Main._.Economic._.Indicators." localSheetId="27" hidden="1">{"Main Economic Indicators",#N/A,FALSE,"C"}</definedName>
    <definedName name="wrn.Main._.Economic._.Indicators." localSheetId="28" hidden="1">{"Main Economic Indicators",#N/A,FALSE,"C"}</definedName>
    <definedName name="wrn.Main._.Economic._.Indicators." localSheetId="16" hidden="1">{"Main Economic Indicators",#N/A,FALSE,"C"}</definedName>
    <definedName name="wrn.Main._.Economic._.Indicators." localSheetId="21" hidden="1">{"Main Economic Indicators",#N/A,FALSE,"C"}</definedName>
    <definedName name="wrn.Main._.Economic._.Indicators." hidden="1">{"Main Economic Indicators",#N/A,FALSE,"C"}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3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4" hidden="1">{"MONA",#N/A,FALSE,"S"}</definedName>
    <definedName name="wrn.MONA." localSheetId="15" hidden="1">{"MONA",#N/A,FALSE,"S"}</definedName>
    <definedName name="wrn.MONA." localSheetId="17" hidden="1">{"MONA",#N/A,FALSE,"S"}</definedName>
    <definedName name="wrn.MONA." localSheetId="16" hidden="1">{"MONA",#N/A,FALSE,"S"}</definedName>
    <definedName name="wrn.MONA." localSheetId="21" hidden="1">{"MONA",#N/A,FALSE,"S"}</definedName>
    <definedName name="wrn.MONA." hidden="1">{"MONA",#N/A,FALSE,"S"}</definedName>
    <definedName name="wrn.Monthsheet." localSheetId="32" hidden="1">{"Minpmon",#N/A,FALSE,"Monthinput"}</definedName>
    <definedName name="wrn.Monthsheet." localSheetId="14" hidden="1">{"Minpmon",#N/A,FALSE,"Monthinput"}</definedName>
    <definedName name="wrn.Monthsheet." localSheetId="15" hidden="1">{"Minpmon",#N/A,FALSE,"Monthinput"}</definedName>
    <definedName name="wrn.Monthsheet." localSheetId="17" hidden="1">{"Minpmon",#N/A,FALSE,"Monthinput"}</definedName>
    <definedName name="wrn.Monthsheet." localSheetId="18" hidden="1">{"Minpmon",#N/A,FALSE,"Monthinput"}</definedName>
    <definedName name="wrn.Monthsheet." localSheetId="25" hidden="1">{"Minpmon",#N/A,FALSE,"Monthinput"}</definedName>
    <definedName name="wrn.Monthsheet." localSheetId="26" hidden="1">{"Minpmon",#N/A,FALSE,"Monthinput"}</definedName>
    <definedName name="wrn.Monthsheet." localSheetId="27" hidden="1">{"Minpmon",#N/A,FALSE,"Monthinput"}</definedName>
    <definedName name="wrn.Monthsheet." localSheetId="28" hidden="1">{"Minpmon",#N/A,FALSE,"Monthinput"}</definedName>
    <definedName name="wrn.Monthsheet." localSheetId="16" hidden="1">{"Minpmon",#N/A,FALSE,"Monthinput"}</definedName>
    <definedName name="wrn.Monthsheet." localSheetId="21" hidden="1">{"Minpmon",#N/A,FALSE,"Monthinput"}</definedName>
    <definedName name="wrn.Monthsheet." hidden="1">{"Minpmon",#N/A,FALSE,"Monthinput"}</definedName>
    <definedName name="wrn.MS." localSheetId="14" hidden="1">{#N/A,#N/A,FALSE,"MS"}</definedName>
    <definedName name="wrn.MS." localSheetId="15" hidden="1">{#N/A,#N/A,FALSE,"MS"}</definedName>
    <definedName name="wrn.MS." localSheetId="17" hidden="1">{#N/A,#N/A,FALSE,"MS"}</definedName>
    <definedName name="wrn.MS." localSheetId="16" hidden="1">{#N/A,#N/A,FALSE,"MS"}</definedName>
    <definedName name="wrn.MS." localSheetId="21" hidden="1">{#N/A,#N/A,FALSE,"MS"}</definedName>
    <definedName name="wrn.MS." hidden="1">{#N/A,#N/A,FALSE,"MS"}</definedName>
    <definedName name="wrn.NBG." localSheetId="14" hidden="1">{#N/A,#N/A,FALSE,"NBG"}</definedName>
    <definedName name="wrn.NBG." localSheetId="15" hidden="1">{#N/A,#N/A,FALSE,"NBG"}</definedName>
    <definedName name="wrn.NBG." localSheetId="17" hidden="1">{#N/A,#N/A,FALSE,"NBG"}</definedName>
    <definedName name="wrn.NBG." localSheetId="16" hidden="1">{#N/A,#N/A,FALSE,"NBG"}</definedName>
    <definedName name="wrn.NBG." localSheetId="21" hidden="1">{#N/A,#N/A,FALSE,"NBG"}</definedName>
    <definedName name="wrn.NBG." hidden="1">{#N/A,#N/A,FALSE,"NBG"}</definedName>
    <definedName name="wrn.NFPS._.GDP." localSheetId="32" hidden="1">{#N/A,#N/A,FALSE,"NFPS GDP"}</definedName>
    <definedName name="wrn.NFPS._.GDP." localSheetId="14" hidden="1">{#N/A,#N/A,FALSE,"NFPS GDP"}</definedName>
    <definedName name="wrn.NFPS._.GDP." localSheetId="15" hidden="1">{#N/A,#N/A,FALSE,"NFPS GDP"}</definedName>
    <definedName name="wrn.NFPS._.GDP." localSheetId="17" hidden="1">{#N/A,#N/A,FALSE,"NFPS GDP"}</definedName>
    <definedName name="wrn.NFPS._.GDP." localSheetId="18" hidden="1">{#N/A,#N/A,FALSE,"NFPS GDP"}</definedName>
    <definedName name="wrn.NFPS._.GDP." localSheetId="25" hidden="1">{#N/A,#N/A,FALSE,"NFPS GDP"}</definedName>
    <definedName name="wrn.NFPS._.GDP." localSheetId="26" hidden="1">{#N/A,#N/A,FALSE,"NFPS GDP"}</definedName>
    <definedName name="wrn.NFPS._.GDP." localSheetId="27" hidden="1">{#N/A,#N/A,FALSE,"NFPS GDP"}</definedName>
    <definedName name="wrn.NFPS._.GDP." localSheetId="28" hidden="1">{#N/A,#N/A,FALSE,"NFPS GDP"}</definedName>
    <definedName name="wrn.NFPS._.GDP." localSheetId="16" hidden="1">{#N/A,#N/A,FALSE,"NFPS GDP"}</definedName>
    <definedName name="wrn.NFPS._.GDP." localSheetId="21" hidden="1">{#N/A,#N/A,FALSE,"NFPS GDP"}</definedName>
    <definedName name="wrn.NFPS._.GDP." hidden="1">{#N/A,#N/A,FALSE,"NFPS GDP"}</definedName>
    <definedName name="wrn.original." localSheetId="32" hidden="1">{"Original",#N/A,FALSE,"CENTBANK";"Original",#N/A,FALSE,"COMBANKS"}</definedName>
    <definedName name="wrn.original." localSheetId="14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localSheetId="17" hidden="1">{"Original",#N/A,FALSE,"CENTBANK";"Original",#N/A,FALSE,"COMBANKS"}</definedName>
    <definedName name="wrn.original." localSheetId="18" hidden="1">{"Original",#N/A,FALSE,"CENTBANK";"Original",#N/A,FALSE,"COMBANKS"}</definedName>
    <definedName name="wrn.original." localSheetId="25" hidden="1">{"Original",#N/A,FALSE,"CENTBANK";"Original",#N/A,FALSE,"COMBANKS"}</definedName>
    <definedName name="wrn.original." localSheetId="26" hidden="1">{"Original",#N/A,FALSE,"CENTBANK";"Original",#N/A,FALSE,"COMBANKS"}</definedName>
    <definedName name="wrn.original." localSheetId="27" hidden="1">{"Original",#N/A,FALSE,"CENTBANK";"Original",#N/A,FALSE,"COMBANKS"}</definedName>
    <definedName name="wrn.original." localSheetId="28" hidden="1">{"Original",#N/A,FALSE,"CENTBANK";"Original",#N/A,FALSE,"COMBANKS"}</definedName>
    <definedName name="wrn.original." localSheetId="16" hidden="1">{"Original",#N/A,FALSE,"CENTBANK";"Original",#N/A,FALSE,"COMBANKS"}</definedName>
    <definedName name="wrn.original." localSheetId="21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2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4" hidden="1">{#N/A,#N/A,FALSE,"PCPI"}</definedName>
    <definedName name="wrn.PCPI." localSheetId="15" hidden="1">{#N/A,#N/A,FALSE,"PCPI"}</definedName>
    <definedName name="wrn.PCPI." localSheetId="17" hidden="1">{#N/A,#N/A,FALSE,"PCPI"}</definedName>
    <definedName name="wrn.PCPI." localSheetId="16" hidden="1">{#N/A,#N/A,FALSE,"PCPI"}</definedName>
    <definedName name="wrn.PCPI." localSheetId="21" hidden="1">{#N/A,#N/A,FALSE,"PCPI"}</definedName>
    <definedName name="wrn.PCPI." hidden="1">{#N/A,#N/A,FALSE,"PCPI"}</definedName>
    <definedName name="wrn.PENSION." localSheetId="14" hidden="1">{#N/A,#N/A,FALSE,"PENSION"}</definedName>
    <definedName name="wrn.PENSION." localSheetId="15" hidden="1">{#N/A,#N/A,FALSE,"PENSION"}</definedName>
    <definedName name="wrn.PENSION." localSheetId="17" hidden="1">{#N/A,#N/A,FALSE,"PENSION"}</definedName>
    <definedName name="wrn.PENSION." localSheetId="16" hidden="1">{#N/A,#N/A,FALSE,"PENSION"}</definedName>
    <definedName name="wrn.PENSION." localSheetId="21" hidden="1">{#N/A,#N/A,FALSE,"PENSION"}</definedName>
    <definedName name="wrn.PENSION." hidden="1">{#N/A,#N/A,FALSE,"PENSION"}</definedName>
    <definedName name="wrn.Program." localSheetId="32" hidden="1">{"Tab1",#N/A,FALSE,"P";"Tab2",#N/A,FALSE,"P"}</definedName>
    <definedName name="wrn.Program." localSheetId="14" hidden="1">{"Tab1",#N/A,FALSE,"P";"Tab2",#N/A,FALSE,"P"}</definedName>
    <definedName name="wrn.Program." localSheetId="15" hidden="1">{"Tab1",#N/A,FALSE,"P";"Tab2",#N/A,FALSE,"P"}</definedName>
    <definedName name="wrn.Program." localSheetId="17" hidden="1">{"Tab1",#N/A,FALSE,"P";"Tab2",#N/A,FALSE,"P"}</definedName>
    <definedName name="wrn.Program." localSheetId="18" hidden="1">{"Tab1",#N/A,FALSE,"P";"Tab2",#N/A,FALSE,"P"}</definedName>
    <definedName name="wrn.Program." localSheetId="25" hidden="1">{"Tab1",#N/A,FALSE,"P";"Tab2",#N/A,FALSE,"P"}</definedName>
    <definedName name="wrn.Program." localSheetId="26" hidden="1">{"Tab1",#N/A,FALSE,"P";"Tab2",#N/A,FALSE,"P"}</definedName>
    <definedName name="wrn.Program." localSheetId="27" hidden="1">{"Tab1",#N/A,FALSE,"P";"Tab2",#N/A,FALSE,"P"}</definedName>
    <definedName name="wrn.Program." localSheetId="28" hidden="1">{"Tab1",#N/A,FALSE,"P";"Tab2",#N/A,FALSE,"P"}</definedName>
    <definedName name="wrn.Program." localSheetId="16" hidden="1">{"Tab1",#N/A,FALSE,"P";"Tab2",#N/A,FALSE,"P"}</definedName>
    <definedName name="wrn.Program." localSheetId="21" hidden="1">{"Tab1",#N/A,FALSE,"P";"Tab2",#N/A,FALSE,"P"}</definedName>
    <definedName name="wrn.Program." hidden="1">{"Tab1",#N/A,FALSE,"P";"Tab2",#N/A,FALSE,"P"}</definedName>
    <definedName name="wrn.PRUDENT." localSheetId="14" hidden="1">{#N/A,#N/A,FALSE,"PRUDENT"}</definedName>
    <definedName name="wrn.PRUDENT." localSheetId="15" hidden="1">{#N/A,#N/A,FALSE,"PRUDENT"}</definedName>
    <definedName name="wrn.PRUDENT." localSheetId="17" hidden="1">{#N/A,#N/A,FALSE,"PRUDENT"}</definedName>
    <definedName name="wrn.PRUDENT." localSheetId="16" hidden="1">{#N/A,#N/A,FALSE,"PRUDENT"}</definedName>
    <definedName name="wrn.PRUDENT." localSheetId="21" hidden="1">{#N/A,#N/A,FALSE,"PRUDENT"}</definedName>
    <definedName name="wrn.PRUDENT." hidden="1">{#N/A,#N/A,FALSE,"PRUDENT"}</definedName>
    <definedName name="wrn.PUBLEXP." localSheetId="14" hidden="1">{#N/A,#N/A,FALSE,"PUBLEXP"}</definedName>
    <definedName name="wrn.PUBLEXP." localSheetId="15" hidden="1">{#N/A,#N/A,FALSE,"PUBLEXP"}</definedName>
    <definedName name="wrn.PUBLEXP." localSheetId="17" hidden="1">{#N/A,#N/A,FALSE,"PUBLEXP"}</definedName>
    <definedName name="wrn.PUBLEXP." localSheetId="16" hidden="1">{#N/A,#N/A,FALSE,"PUBLEXP"}</definedName>
    <definedName name="wrn.PUBLEXP." localSheetId="21" hidden="1">{#N/A,#N/A,FALSE,"PUBLEXP"}</definedName>
    <definedName name="wrn.PUBLEXP." hidden="1">{#N/A,#N/A,FALSE,"PUBLEXP"}</definedName>
    <definedName name="wrn.quarters._.98." localSheetId="3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32" hidden="1">{#N/A,#N/A,FALSE,"RestGGPIB"}</definedName>
    <definedName name="wrn.RestGGPIB." localSheetId="14" hidden="1">{#N/A,#N/A,FALSE,"RestGGPIB"}</definedName>
    <definedName name="wrn.RestGGPIB." localSheetId="15" hidden="1">{#N/A,#N/A,FALSE,"RestGGPIB"}</definedName>
    <definedName name="wrn.RestGGPIB." localSheetId="17" hidden="1">{#N/A,#N/A,FALSE,"RestGGPIB"}</definedName>
    <definedName name="wrn.RestGGPIB." localSheetId="18" hidden="1">{#N/A,#N/A,FALSE,"RestGGPIB"}</definedName>
    <definedName name="wrn.RestGGPIB." localSheetId="25" hidden="1">{#N/A,#N/A,FALSE,"RestGGPIB"}</definedName>
    <definedName name="wrn.RestGGPIB." localSheetId="26" hidden="1">{#N/A,#N/A,FALSE,"RestGGPIB"}</definedName>
    <definedName name="wrn.RestGGPIB." localSheetId="27" hidden="1">{#N/A,#N/A,FALSE,"RestGGPIB"}</definedName>
    <definedName name="wrn.RestGGPIB." localSheetId="28" hidden="1">{#N/A,#N/A,FALSE,"RestGGPIB"}</definedName>
    <definedName name="wrn.RestGGPIB." localSheetId="16" hidden="1">{#N/A,#N/A,FALSE,"RestGGPIB"}</definedName>
    <definedName name="wrn.RestGGPIB." localSheetId="21" hidden="1">{#N/A,#N/A,FALSE,"RestGGPIB"}</definedName>
    <definedName name="wrn.RestGGPIB." hidden="1">{#N/A,#N/A,FALSE,"RestGGPIB"}</definedName>
    <definedName name="wrn.REVSHARE." localSheetId="14" hidden="1">{#N/A,#N/A,FALSE,"REVSHARE"}</definedName>
    <definedName name="wrn.REVSHARE." localSheetId="15" hidden="1">{#N/A,#N/A,FALSE,"REVSHARE"}</definedName>
    <definedName name="wrn.REVSHARE." localSheetId="17" hidden="1">{#N/A,#N/A,FALSE,"REVSHARE"}</definedName>
    <definedName name="wrn.REVSHARE." localSheetId="16" hidden="1">{#N/A,#N/A,FALSE,"REVSHARE"}</definedName>
    <definedName name="wrn.REVSHARE." localSheetId="21" hidden="1">{#N/A,#N/A,FALSE,"REVSHARE"}</definedName>
    <definedName name="wrn.REVSHARE." hidden="1">{#N/A,#N/A,FALSE,"REVSHARE"}</definedName>
    <definedName name="wrn.Riqfin." localSheetId="32" hidden="1">{"Riqfin97",#N/A,FALSE,"Tran";"Riqfinpro",#N/A,FALSE,"Tran"}</definedName>
    <definedName name="wrn.Riqfin." localSheetId="14" hidden="1">{"Riqfin97",#N/A,FALSE,"Tran";"Riqfinpro",#N/A,FALSE,"Tran"}</definedName>
    <definedName name="wrn.Riqfin." localSheetId="15" hidden="1">{"Riqfin97",#N/A,FALSE,"Tran";"Riqfinpro",#N/A,FALSE,"Tran"}</definedName>
    <definedName name="wrn.Riqfin." localSheetId="17" hidden="1">{"Riqfin97",#N/A,FALSE,"Tran";"Riqfinpro",#N/A,FALSE,"Tran"}</definedName>
    <definedName name="wrn.Riqfin." localSheetId="18" hidden="1">{"Riqfin97",#N/A,FALSE,"Tran";"Riqfinpro",#N/A,FALSE,"Tran"}</definedName>
    <definedName name="wrn.Riqfin." localSheetId="25" hidden="1">{"Riqfin97",#N/A,FALSE,"Tran";"Riqfinpro",#N/A,FALSE,"Tran"}</definedName>
    <definedName name="wrn.Riqfin." localSheetId="26" hidden="1">{"Riqfin97",#N/A,FALSE,"Tran";"Riqfinpro",#N/A,FALSE,"Tran"}</definedName>
    <definedName name="wrn.Riqfin." localSheetId="27" hidden="1">{"Riqfin97",#N/A,FALSE,"Tran";"Riqfinpro",#N/A,FALSE,"Tran"}</definedName>
    <definedName name="wrn.Riqfin." localSheetId="28" hidden="1">{"Riqfin97",#N/A,FALSE,"Tran";"Riqfinpro",#N/A,FALSE,"Tran"}</definedName>
    <definedName name="wrn.Riqfin." localSheetId="16" hidden="1">{"Riqfin97",#N/A,FALSE,"Tran";"Riqfinpro",#N/A,FALSE,"Tran"}</definedName>
    <definedName name="wrn.Riqfin." localSheetId="21" hidden="1">{"Riqfin97",#N/A,FALSE,"Tran";"Riqfinpro",#N/A,FALSE,"Tran"}</definedName>
    <definedName name="wrn.Riqfin." hidden="1">{"Riqfin97",#N/A,FALSE,"Tran";"Riqfinpro",#N/A,FALSE,"Tran"}</definedName>
    <definedName name="wrn.sreport9899." localSheetId="3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32" hidden="1">{#N/A,#N/A,FALSE,"SSPIB"}</definedName>
    <definedName name="wrn.SSPIB." localSheetId="14" hidden="1">{#N/A,#N/A,FALSE,"SSPIB"}</definedName>
    <definedName name="wrn.SSPIB." localSheetId="15" hidden="1">{#N/A,#N/A,FALSE,"SSPIB"}</definedName>
    <definedName name="wrn.SSPIB." localSheetId="17" hidden="1">{#N/A,#N/A,FALSE,"SSPIB"}</definedName>
    <definedName name="wrn.SSPIB." localSheetId="18" hidden="1">{#N/A,#N/A,FALSE,"SSPIB"}</definedName>
    <definedName name="wrn.SSPIB." localSheetId="25" hidden="1">{#N/A,#N/A,FALSE,"SSPIB"}</definedName>
    <definedName name="wrn.SSPIB." localSheetId="26" hidden="1">{#N/A,#N/A,FALSE,"SSPIB"}</definedName>
    <definedName name="wrn.SSPIB." localSheetId="27" hidden="1">{#N/A,#N/A,FALSE,"SSPIB"}</definedName>
    <definedName name="wrn.SSPIB." localSheetId="28" hidden="1">{#N/A,#N/A,FALSE,"SSPIB"}</definedName>
    <definedName name="wrn.SSPIB." localSheetId="16" hidden="1">{#N/A,#N/A,FALSE,"SSPIB"}</definedName>
    <definedName name="wrn.SSPIB." localSheetId="21" hidden="1">{#N/A,#N/A,FALSE,"SSPIB"}</definedName>
    <definedName name="wrn.SSPIB." hidden="1">{#N/A,#N/A,FALSE,"SSPIB"}</definedName>
    <definedName name="wrn.Staff._.Report._.Tables." localSheetId="32" hidden="1">{#N/A,#N/A,FALSE,"SR1";#N/A,#N/A,FALSE,"SR2";#N/A,#N/A,FALSE,"SR3";#N/A,#N/A,FALSE,"SR4"}</definedName>
    <definedName name="wrn.Staff._.Report._.Tables." localSheetId="14" hidden="1">{#N/A,#N/A,FALSE,"SR1";#N/A,#N/A,FALSE,"SR2";#N/A,#N/A,FALSE,"SR3";#N/A,#N/A,FALSE,"SR4"}</definedName>
    <definedName name="wrn.Staff._.Report._.Tables." localSheetId="15" hidden="1">{#N/A,#N/A,FALSE,"SR1";#N/A,#N/A,FALSE,"SR2";#N/A,#N/A,FALSE,"SR3";#N/A,#N/A,FALSE,"SR4"}</definedName>
    <definedName name="wrn.Staff._.Report._.Tables." localSheetId="17" hidden="1">{#N/A,#N/A,FALSE,"SR1";#N/A,#N/A,FALSE,"SR2";#N/A,#N/A,FALSE,"SR3";#N/A,#N/A,FALSE,"SR4"}</definedName>
    <definedName name="wrn.Staff._.Report._.Tables." localSheetId="18" hidden="1">{#N/A,#N/A,FALSE,"SR1";#N/A,#N/A,FALSE,"SR2";#N/A,#N/A,FALSE,"SR3";#N/A,#N/A,FALSE,"SR4"}</definedName>
    <definedName name="wrn.Staff._.Report._.Tables." localSheetId="25" hidden="1">{#N/A,#N/A,FALSE,"SR1";#N/A,#N/A,FALSE,"SR2";#N/A,#N/A,FALSE,"SR3";#N/A,#N/A,FALSE,"SR4"}</definedName>
    <definedName name="wrn.Staff._.Report._.Tables." localSheetId="26" hidden="1">{#N/A,#N/A,FALSE,"SR1";#N/A,#N/A,FALSE,"SR2";#N/A,#N/A,FALSE,"SR3";#N/A,#N/A,FALSE,"SR4"}</definedName>
    <definedName name="wrn.Staff._.Report._.Tables." localSheetId="27" hidden="1">{#N/A,#N/A,FALSE,"SR1";#N/A,#N/A,FALSE,"SR2";#N/A,#N/A,FALSE,"SR3";#N/A,#N/A,FALSE,"SR4"}</definedName>
    <definedName name="wrn.Staff._.Report._.Tables." localSheetId="28" hidden="1">{#N/A,#N/A,FALSE,"SR1";#N/A,#N/A,FALSE,"SR2";#N/A,#N/A,FALSE,"SR3";#N/A,#N/A,FALSE,"SR4"}</definedName>
    <definedName name="wrn.Staff._.Report._.Tables." localSheetId="16" hidden="1">{#N/A,#N/A,FALSE,"SR1";#N/A,#N/A,FALSE,"SR2";#N/A,#N/A,FALSE,"SR3";#N/A,#N/A,FALSE,"SR4"}</definedName>
    <definedName name="wrn.Staff._.Report._.Tables." localSheetId="21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4" hidden="1">{#N/A,#N/A,FALSE,"STATE"}</definedName>
    <definedName name="wrn.STATE." localSheetId="15" hidden="1">{#N/A,#N/A,FALSE,"STATE"}</definedName>
    <definedName name="wrn.STATE." localSheetId="17" hidden="1">{#N/A,#N/A,FALSE,"STATE"}</definedName>
    <definedName name="wrn.STATE." localSheetId="16" hidden="1">{#N/A,#N/A,FALSE,"STATE"}</definedName>
    <definedName name="wrn.STATE." localSheetId="21" hidden="1">{#N/A,#N/A,FALSE,"STATE"}</definedName>
    <definedName name="wrn.STATE." hidden="1">{#N/A,#N/A,FALSE,"STATE"}</definedName>
    <definedName name="wrn.TAXARREARS." localSheetId="14" hidden="1">{#N/A,#N/A,FALSE,"TAXARREARS"}</definedName>
    <definedName name="wrn.TAXARREARS." localSheetId="15" hidden="1">{#N/A,#N/A,FALSE,"TAXARREARS"}</definedName>
    <definedName name="wrn.TAXARREARS." localSheetId="17" hidden="1">{#N/A,#N/A,FALSE,"TAXARREARS"}</definedName>
    <definedName name="wrn.TAXARREARS." localSheetId="16" hidden="1">{#N/A,#N/A,FALSE,"TAXARREARS"}</definedName>
    <definedName name="wrn.TAXARREARS." localSheetId="21" hidden="1">{#N/A,#N/A,FALSE,"TAXARREARS"}</definedName>
    <definedName name="wrn.TAXARREARS." hidden="1">{#N/A,#N/A,FALSE,"TAXARREARS"}</definedName>
    <definedName name="wrn.TAXPAYRS." localSheetId="14" hidden="1">{#N/A,#N/A,FALSE,"TAXPAYRS"}</definedName>
    <definedName name="wrn.TAXPAYRS." localSheetId="15" hidden="1">{#N/A,#N/A,FALSE,"TAXPAYRS"}</definedName>
    <definedName name="wrn.TAXPAYRS." localSheetId="17" hidden="1">{#N/A,#N/A,FALSE,"TAXPAYRS"}</definedName>
    <definedName name="wrn.TAXPAYRS." localSheetId="16" hidden="1">{#N/A,#N/A,FALSE,"TAXPAYRS"}</definedName>
    <definedName name="wrn.TAXPAYRS." localSheetId="21" hidden="1">{#N/A,#N/A,FALSE,"TAXPAYRS"}</definedName>
    <definedName name="wrn.TAXPAYRS." hidden="1">{#N/A,#N/A,FALSE,"TAXPAYRS"}</definedName>
    <definedName name="wrn.TRADE." localSheetId="14" hidden="1">{#N/A,#N/A,FALSE,"TRADE"}</definedName>
    <definedName name="wrn.TRADE." localSheetId="15" hidden="1">{#N/A,#N/A,FALSE,"TRADE"}</definedName>
    <definedName name="wrn.TRADE." localSheetId="17" hidden="1">{#N/A,#N/A,FALSE,"TRADE"}</definedName>
    <definedName name="wrn.TRADE." localSheetId="16" hidden="1">{#N/A,#N/A,FALSE,"TRADE"}</definedName>
    <definedName name="wrn.TRADE." localSheetId="21" hidden="1">{#N/A,#N/A,FALSE,"TRADE"}</definedName>
    <definedName name="wrn.TRADE." hidden="1">{#N/A,#N/A,FALSE,"TRADE"}</definedName>
    <definedName name="wrn.TRANSPORT." localSheetId="14" hidden="1">{#N/A,#N/A,FALSE,"TRANPORT"}</definedName>
    <definedName name="wrn.TRANSPORT." localSheetId="15" hidden="1">{#N/A,#N/A,FALSE,"TRANPORT"}</definedName>
    <definedName name="wrn.TRANSPORT." localSheetId="17" hidden="1">{#N/A,#N/A,FALSE,"TRANPORT"}</definedName>
    <definedName name="wrn.TRANSPORT." localSheetId="16" hidden="1">{#N/A,#N/A,FALSE,"TRANPORT"}</definedName>
    <definedName name="wrn.TRANSPORT." localSheetId="21" hidden="1">{#N/A,#N/A,FALSE,"TRANPORT"}</definedName>
    <definedName name="wrn.TRANSPORT." hidden="1">{#N/A,#N/A,FALSE,"TRANPORT"}</definedName>
    <definedName name="wrn.UNEMPL." localSheetId="14" hidden="1">{#N/A,#N/A,FALSE,"EMP_POP";#N/A,#N/A,FALSE,"UNEMPL"}</definedName>
    <definedName name="wrn.UNEMPL." localSheetId="15" hidden="1">{#N/A,#N/A,FALSE,"EMP_POP";#N/A,#N/A,FALSE,"UNEMPL"}</definedName>
    <definedName name="wrn.UNEMPL." localSheetId="17" hidden="1">{#N/A,#N/A,FALSE,"EMP_POP";#N/A,#N/A,FALSE,"UNEMPL"}</definedName>
    <definedName name="wrn.UNEMPL." localSheetId="16" hidden="1">{#N/A,#N/A,FALSE,"EMP_POP";#N/A,#N/A,FALSE,"UNEMPL"}</definedName>
    <definedName name="wrn.UNEMPL." localSheetId="21" hidden="1">{#N/A,#N/A,FALSE,"EMP_POP";#N/A,#N/A,FALSE,"UNEMPL"}</definedName>
    <definedName name="wrn.UNEMPL." hidden="1">{#N/A,#N/A,FALSE,"EMP_POP";#N/A,#N/A,FALSE,"UNEMPL"}</definedName>
    <definedName name="wrn.WAGES." localSheetId="14" hidden="1">{#N/A,#N/A,FALSE,"WAGES"}</definedName>
    <definedName name="wrn.WAGES." localSheetId="15" hidden="1">{#N/A,#N/A,FALSE,"WAGES"}</definedName>
    <definedName name="wrn.WAGES." localSheetId="17" hidden="1">{#N/A,#N/A,FALSE,"WAGES"}</definedName>
    <definedName name="wrn.WAGES." localSheetId="16" hidden="1">{#N/A,#N/A,FALSE,"WAGES"}</definedName>
    <definedName name="wrn.WAGES." localSheetId="21" hidden="1">{#N/A,#N/A,FALSE,"WAGES"}</definedName>
    <definedName name="wrn.WAGES." hidden="1">{#N/A,#N/A,FALSE,"WAGES"}</definedName>
    <definedName name="wrn.WEO." localSheetId="14" hidden="1">{"WEO",#N/A,FALSE,"T"}</definedName>
    <definedName name="wrn.WEO." localSheetId="15" hidden="1">{"WEO",#N/A,FALSE,"T"}</definedName>
    <definedName name="wrn.WEO." localSheetId="17" hidden="1">{"WEO",#N/A,FALSE,"T"}</definedName>
    <definedName name="wrn.WEO." localSheetId="16" hidden="1">{"WEO",#N/A,FALSE,"T"}</definedName>
    <definedName name="wrn.WEO." localSheetId="21" hidden="1">{"WEO",#N/A,FALSE,"T"}</definedName>
    <definedName name="wrn.WEO." hidden="1">{"WEO",#N/A,FALSE,"T"}</definedName>
    <definedName name="wtewt" localSheetId="32" hidden="1">#REF!</definedName>
    <definedName name="wtewt" localSheetId="14" hidden="1">#REF!</definedName>
    <definedName name="wtewt" localSheetId="15" hidden="1">#REF!</definedName>
    <definedName name="wtewt" localSheetId="17" hidden="1">#REF!</definedName>
    <definedName name="wtewt" localSheetId="18" hidden="1">#REF!</definedName>
    <definedName name="wtewt" localSheetId="25" hidden="1">#REF!</definedName>
    <definedName name="wtewt" localSheetId="26" hidden="1">#REF!</definedName>
    <definedName name="wtewt" localSheetId="27" hidden="1">#REF!</definedName>
    <definedName name="wtewt" localSheetId="16" hidden="1">#REF!</definedName>
    <definedName name="wtewt" hidden="1">#REF!</definedName>
    <definedName name="wvu.PLA1.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3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[81]M!#REF!</definedName>
    <definedName name="www" localSheetId="32" hidden="1">{"Riqfin97",#N/A,FALSE,"Tran";"Riqfinpro",#N/A,FALSE,"Tran"}</definedName>
    <definedName name="www" localSheetId="14" hidden="1">{"Riqfin97",#N/A,FALSE,"Tran";"Riqfinpro",#N/A,FALSE,"Tran"}</definedName>
    <definedName name="www" localSheetId="15" hidden="1">{"Riqfin97",#N/A,FALSE,"Tran";"Riqfinpro",#N/A,FALSE,"Tran"}</definedName>
    <definedName name="www" localSheetId="17" hidden="1">{"Riqfin97",#N/A,FALSE,"Tran";"Riqfinpro",#N/A,FALSE,"Tran"}</definedName>
    <definedName name="www" localSheetId="18" hidden="1">{"Riqfin97",#N/A,FALSE,"Tran";"Riqfinpro",#N/A,FALSE,"Tran"}</definedName>
    <definedName name="www" localSheetId="25" hidden="1">{"Riqfin97",#N/A,FALSE,"Tran";"Riqfinpro",#N/A,FALSE,"Tran"}</definedName>
    <definedName name="www" localSheetId="26" hidden="1">{"Riqfin97",#N/A,FALSE,"Tran";"Riqfinpro",#N/A,FALSE,"Tran"}</definedName>
    <definedName name="www" localSheetId="27" hidden="1">{"Riqfin97",#N/A,FALSE,"Tran";"Riqfinpro",#N/A,FALSE,"Tran"}</definedName>
    <definedName name="www" localSheetId="28" hidden="1">{"Riqfin97",#N/A,FALSE,"Tran";"Riqfinpro",#N/A,FALSE,"Tran"}</definedName>
    <definedName name="www" localSheetId="16" hidden="1">{"Riqfin97",#N/A,FALSE,"Tran";"Riqfinpro",#N/A,FALSE,"Tran"}</definedName>
    <definedName name="www" localSheetId="21" hidden="1">{"Riqfin97",#N/A,FALSE,"Tran";"Riqfinpro",#N/A,FALSE,"Tran"}</definedName>
    <definedName name="www" hidden="1">{"Riqfin97",#N/A,FALSE,"Tran";"Riqfinpro",#N/A,FALSE,"Tran"}</definedName>
    <definedName name="wwwjjj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[96]M!#REF!</definedName>
    <definedName name="wwwww" localSheetId="32" hidden="1">{"Minpmon",#N/A,FALSE,"Monthinput"}</definedName>
    <definedName name="wwwww" localSheetId="14" hidden="1">{"Minpmon",#N/A,FALSE,"Monthinput"}</definedName>
    <definedName name="wwwww" localSheetId="15" hidden="1">{"Minpmon",#N/A,FALSE,"Monthinput"}</definedName>
    <definedName name="wwwww" localSheetId="17" hidden="1">{"Minpmon",#N/A,FALSE,"Monthinput"}</definedName>
    <definedName name="wwwww" localSheetId="18" hidden="1">{"Minpmon",#N/A,FALSE,"Monthinput"}</definedName>
    <definedName name="wwwww" localSheetId="25" hidden="1">{"Minpmon",#N/A,FALSE,"Monthinput"}</definedName>
    <definedName name="wwwww" localSheetId="26" hidden="1">{"Minpmon",#N/A,FALSE,"Monthinput"}</definedName>
    <definedName name="wwwww" localSheetId="27" hidden="1">{"Minpmon",#N/A,FALSE,"Monthinput"}</definedName>
    <definedName name="wwwww" localSheetId="28" hidden="1">{"Minpmon",#N/A,FALSE,"Monthinput"}</definedName>
    <definedName name="wwwww" localSheetId="16" hidden="1">{"Minpmon",#N/A,FALSE,"Monthinput"}</definedName>
    <definedName name="wwwww" localSheetId="21" hidden="1">{"Minpmon",#N/A,FALSE,"Monthinput"}</definedName>
    <definedName name="wwwww" hidden="1">{"Minpmon",#N/A,FALSE,"Monthinput"}</definedName>
    <definedName name="wwwwwww" localSheetId="32" hidden="1">{"Riqfin97",#N/A,FALSE,"Tran";"Riqfinpro",#N/A,FALSE,"Tran"}</definedName>
    <definedName name="wwwwwww" localSheetId="14" hidden="1">{"Riqfin97",#N/A,FALSE,"Tran";"Riqfinpro",#N/A,FALSE,"Tran"}</definedName>
    <definedName name="wwwwwww" localSheetId="15" hidden="1">{"Riqfin97",#N/A,FALSE,"Tran";"Riqfinpro",#N/A,FALSE,"Tran"}</definedName>
    <definedName name="wwwwwww" localSheetId="17" hidden="1">{"Riqfin97",#N/A,FALSE,"Tran";"Riqfinpro",#N/A,FALSE,"Tran"}</definedName>
    <definedName name="wwwwwww" localSheetId="18" hidden="1">{"Riqfin97",#N/A,FALSE,"Tran";"Riqfinpro",#N/A,FALSE,"Tran"}</definedName>
    <definedName name="wwwwwww" localSheetId="25" hidden="1">{"Riqfin97",#N/A,FALSE,"Tran";"Riqfinpro",#N/A,FALSE,"Tran"}</definedName>
    <definedName name="wwwwwww" localSheetId="26" hidden="1">{"Riqfin97",#N/A,FALSE,"Tran";"Riqfinpro",#N/A,FALSE,"Tran"}</definedName>
    <definedName name="wwwwwww" localSheetId="27" hidden="1">{"Riqfin97",#N/A,FALSE,"Tran";"Riqfinpro",#N/A,FALSE,"Tran"}</definedName>
    <definedName name="wwwwwww" localSheetId="28" hidden="1">{"Riqfin97",#N/A,FALSE,"Tran";"Riqfinpro",#N/A,FALSE,"Tran"}</definedName>
    <definedName name="wwwwwww" localSheetId="16" hidden="1">{"Riqfin97",#N/A,FALSE,"Tran";"Riqfinpro",#N/A,FALSE,"Tran"}</definedName>
    <definedName name="wwwwwww" localSheetId="21" hidden="1">{"Riqfin97",#N/A,FALSE,"Tran";"Riqfinpro",#N/A,FALSE,"Tran"}</definedName>
    <definedName name="wwwwwww" hidden="1">{"Riqfin97",#N/A,FALSE,"Tran";"Riqfinpro",#N/A,FALSE,"Tran"}</definedName>
    <definedName name="wwwwwwww" localSheetId="32" hidden="1">{"Tab1",#N/A,FALSE,"P";"Tab2",#N/A,FALSE,"P"}</definedName>
    <definedName name="wwwwwwww" localSheetId="14" hidden="1">{"Tab1",#N/A,FALSE,"P";"Tab2",#N/A,FALSE,"P"}</definedName>
    <definedName name="wwwwwwww" localSheetId="15" hidden="1">{"Tab1",#N/A,FALSE,"P";"Tab2",#N/A,FALSE,"P"}</definedName>
    <definedName name="wwwwwwww" localSheetId="17" hidden="1">{"Tab1",#N/A,FALSE,"P";"Tab2",#N/A,FALSE,"P"}</definedName>
    <definedName name="wwwwwwww" localSheetId="18" hidden="1">{"Tab1",#N/A,FALSE,"P";"Tab2",#N/A,FALSE,"P"}</definedName>
    <definedName name="wwwwwwww" localSheetId="25" hidden="1">{"Tab1",#N/A,FALSE,"P";"Tab2",#N/A,FALSE,"P"}</definedName>
    <definedName name="wwwwwwww" localSheetId="26" hidden="1">{"Tab1",#N/A,FALSE,"P";"Tab2",#N/A,FALSE,"P"}</definedName>
    <definedName name="wwwwwwww" localSheetId="27" hidden="1">{"Tab1",#N/A,FALSE,"P";"Tab2",#N/A,FALSE,"P"}</definedName>
    <definedName name="wwwwwwww" localSheetId="28" hidden="1">{"Tab1",#N/A,FALSE,"P";"Tab2",#N/A,FALSE,"P"}</definedName>
    <definedName name="wwwwwwww" localSheetId="16" hidden="1">{"Tab1",#N/A,FALSE,"P";"Tab2",#N/A,FALSE,"P"}</definedName>
    <definedName name="wwwwwwww" localSheetId="21" hidden="1">{"Tab1",#N/A,FALSE,"P";"Tab2",#N/A,FALSE,"P"}</definedName>
    <definedName name="wwwwwwww" hidden="1">{"Tab1",#N/A,FALSE,"P";"Tab2",#N/A,FALSE,"P"}</definedName>
    <definedName name="X" localSheetId="32">#REF!</definedName>
    <definedName name="X" localSheetId="14">#REF!</definedName>
    <definedName name="X" localSheetId="15">#REF!</definedName>
    <definedName name="X" localSheetId="18">#REF!</definedName>
    <definedName name="X" localSheetId="16">#REF!</definedName>
    <definedName name="X">#REF!</definedName>
    <definedName name="Xaxis" localSheetId="32">#REF!</definedName>
    <definedName name="Xaxis" localSheetId="14">#REF!</definedName>
    <definedName name="Xaxis" localSheetId="17">#REF!</definedName>
    <definedName name="Xaxis" localSheetId="18">#REF!</definedName>
    <definedName name="Xaxis" localSheetId="25">#REF!</definedName>
    <definedName name="Xaxis" localSheetId="26">#REF!</definedName>
    <definedName name="Xaxis" localSheetId="27">#REF!</definedName>
    <definedName name="Xaxis" localSheetId="16">#REF!</definedName>
    <definedName name="Xaxis">#REF!</definedName>
    <definedName name="XBANANO" localSheetId="14">#REF!</definedName>
    <definedName name="XBANANO" localSheetId="17">#REF!</definedName>
    <definedName name="XBANANO">#REF!</definedName>
    <definedName name="XCAFE" localSheetId="14">#REF!</definedName>
    <definedName name="XCAFE">#REF!</definedName>
    <definedName name="XGS" localSheetId="14">#REF!</definedName>
    <definedName name="XGS">#REF!</definedName>
    <definedName name="XMENSUALES" localSheetId="14">#REF!</definedName>
    <definedName name="XMENSUALES">#REF!</definedName>
    <definedName name="xx" localSheetId="32" hidden="1">{"Riqfin97",#N/A,FALSE,"Tran";"Riqfinpro",#N/A,FALSE,"Tran"}</definedName>
    <definedName name="xx" localSheetId="14" hidden="1">{"Riqfin97",#N/A,FALSE,"Tran";"Riqfinpro",#N/A,FALSE,"Tran"}</definedName>
    <definedName name="xx" localSheetId="15" hidden="1">{"Riqfin97",#N/A,FALSE,"Tran";"Riqfinpro",#N/A,FALSE,"Tran"}</definedName>
    <definedName name="xx" localSheetId="17" hidden="1">{"Riqfin97",#N/A,FALSE,"Tran";"Riqfinpro",#N/A,FALSE,"Tran"}</definedName>
    <definedName name="xx" localSheetId="18" hidden="1">{"Riqfin97",#N/A,FALSE,"Tran";"Riqfinpro",#N/A,FALSE,"Tran"}</definedName>
    <definedName name="xx" localSheetId="25" hidden="1">{"Riqfin97",#N/A,FALSE,"Tran";"Riqfinpro",#N/A,FALSE,"Tran"}</definedName>
    <definedName name="xx" localSheetId="26" hidden="1">{"Riqfin97",#N/A,FALSE,"Tran";"Riqfinpro",#N/A,FALSE,"Tran"}</definedName>
    <definedName name="xx" localSheetId="27" hidden="1">{"Riqfin97",#N/A,FALSE,"Tran";"Riqfinpro",#N/A,FALSE,"Tran"}</definedName>
    <definedName name="xx" localSheetId="28" hidden="1">{"Riqfin97",#N/A,FALSE,"Tran";"Riqfinpro",#N/A,FALSE,"Tran"}</definedName>
    <definedName name="xx" localSheetId="16" hidden="1">{"Riqfin97",#N/A,FALSE,"Tran";"Riqfinpro",#N/A,FALSE,"Tran"}</definedName>
    <definedName name="xx" localSheetId="21" hidden="1">{"Riqfin97",#N/A,FALSE,"Tran";"Riqfinpro",#N/A,FALSE,"Tran"}</definedName>
    <definedName name="xx" hidden="1">{"Riqfin97",#N/A,FALSE,"Tran";"Riqfinpro",#N/A,FALSE,"Tran"}</definedName>
    <definedName name="xxWRS_1">'[36]shared data'!$A$1:$A$77</definedName>
    <definedName name="xxWRS_2" localSheetId="14">#REF!</definedName>
    <definedName name="xxWRS_2" localSheetId="15">#REF!</definedName>
    <definedName name="xxWRS_2" localSheetId="17">#REF!</definedName>
    <definedName name="xxWRS_2" localSheetId="16">#REF!</definedName>
    <definedName name="xxWRS_2">#REF!</definedName>
    <definedName name="xxWRS_3" localSheetId="14">#REF!</definedName>
    <definedName name="xxWRS_3" localSheetId="15">#REF!</definedName>
    <definedName name="xxWRS_3" localSheetId="17">#REF!</definedName>
    <definedName name="xxWRS_3" localSheetId="16">#REF!</definedName>
    <definedName name="xxWRS_3">#REF!</definedName>
    <definedName name="xxWRS_4">[62]Q5!$A$1:$A$104</definedName>
    <definedName name="xxWRS_5">[62]Q6!$A$1:$A$160</definedName>
    <definedName name="xxWRS_6">[62]Q7!$A$1:$A$59</definedName>
    <definedName name="xxWRS_7">[62]Q5!$A$1:$A$109</definedName>
    <definedName name="xxWRS_8">[62]Q6!$A$1:$A$162</definedName>
    <definedName name="xxWRS_9">[62]Q7!$A$1:$A$61</definedName>
    <definedName name="xxx">[71]GDP_WEO!$A$3:$AB$188</definedName>
    <definedName name="XXX1" localSheetId="14">#REF!</definedName>
    <definedName name="XXX1" localSheetId="15">#REF!</definedName>
    <definedName name="XXX1" localSheetId="17">#REF!</definedName>
    <definedName name="XXX1" localSheetId="16">#REF!</definedName>
    <definedName name="XXX1">#REF!</definedName>
    <definedName name="xxxx" localSheetId="32" hidden="1">{"Riqfin97",#N/A,FALSE,"Tran";"Riqfinpro",#N/A,FALSE,"Tran"}</definedName>
    <definedName name="xxxx" localSheetId="14" hidden="1">{"Riqfin97",#N/A,FALSE,"Tran";"Riqfinpro",#N/A,FALSE,"Tran"}</definedName>
    <definedName name="xxxx" localSheetId="15" hidden="1">{"Riqfin97",#N/A,FALSE,"Tran";"Riqfinpro",#N/A,FALSE,"Tran"}</definedName>
    <definedName name="xxxx" localSheetId="17" hidden="1">{"Riqfin97",#N/A,FALSE,"Tran";"Riqfinpro",#N/A,FALSE,"Tran"}</definedName>
    <definedName name="xxxx" localSheetId="18" hidden="1">{"Riqfin97",#N/A,FALSE,"Tran";"Riqfinpro",#N/A,FALSE,"Tran"}</definedName>
    <definedName name="xxxx" localSheetId="25" hidden="1">{"Riqfin97",#N/A,FALSE,"Tran";"Riqfinpro",#N/A,FALSE,"Tran"}</definedName>
    <definedName name="xxxx" localSheetId="26" hidden="1">{"Riqfin97",#N/A,FALSE,"Tran";"Riqfinpro",#N/A,FALSE,"Tran"}</definedName>
    <definedName name="xxxx" localSheetId="27" hidden="1">{"Riqfin97",#N/A,FALSE,"Tran";"Riqfinpro",#N/A,FALSE,"Tran"}</definedName>
    <definedName name="xxxx" localSheetId="28" hidden="1">{"Riqfin97",#N/A,FALSE,"Tran";"Riqfinpro",#N/A,FALSE,"Tran"}</definedName>
    <definedName name="xxxx" localSheetId="16" hidden="1">{"Riqfin97",#N/A,FALSE,"Tran";"Riqfinpro",#N/A,FALSE,"Tran"}</definedName>
    <definedName name="xxxx" localSheetId="21" hidden="1">{"Riqfin97",#N/A,FALSE,"Tran";"Riqfinpro",#N/A,FALSE,"Tran"}</definedName>
    <definedName name="xxxx" hidden="1">{"Riqfin97",#N/A,FALSE,"Tran";"Riqfinpro",#N/A,FALSE,"Tran"}</definedName>
    <definedName name="xxxxxxxxxxxxxx" localSheetId="32" hidden="1">{"Riqfin97",#N/A,FALSE,"Tran";"Riqfinpro",#N/A,FALSE,"Tran"}</definedName>
    <definedName name="xxxxxxxxxxxxxx" localSheetId="14" hidden="1">{"Riqfin97",#N/A,FALSE,"Tran";"Riqfinpro",#N/A,FALSE,"Tran"}</definedName>
    <definedName name="xxxxxxxxxxxxxx" localSheetId="15" hidden="1">{"Riqfin97",#N/A,FALSE,"Tran";"Riqfinpro",#N/A,FALSE,"Tran"}</definedName>
    <definedName name="xxxxxxxxxxxxxx" localSheetId="17" hidden="1">{"Riqfin97",#N/A,FALSE,"Tran";"Riqfinpro",#N/A,FALSE,"Tran"}</definedName>
    <definedName name="xxxxxxxxxxxxxx" localSheetId="18" hidden="1">{"Riqfin97",#N/A,FALSE,"Tran";"Riqfinpro",#N/A,FALSE,"Tran"}</definedName>
    <definedName name="xxxxxxxxxxxxxx" localSheetId="25" hidden="1">{"Riqfin97",#N/A,FALSE,"Tran";"Riqfinpro",#N/A,FALSE,"Tran"}</definedName>
    <definedName name="xxxxxxxxxxxxxx" localSheetId="26" hidden="1">{"Riqfin97",#N/A,FALSE,"Tran";"Riqfinpro",#N/A,FALSE,"Tran"}</definedName>
    <definedName name="xxxxxxxxxxxxxx" localSheetId="27" hidden="1">{"Riqfin97",#N/A,FALSE,"Tran";"Riqfinpro",#N/A,FALSE,"Tran"}</definedName>
    <definedName name="xxxxxxxxxxxxxx" localSheetId="28" hidden="1">{"Riqfin97",#N/A,FALSE,"Tran";"Riqfinpro",#N/A,FALSE,"Tran"}</definedName>
    <definedName name="xxxxxxxxxxxxxx" localSheetId="16" hidden="1">{"Riqfin97",#N/A,FALSE,"Tran";"Riqfinpro",#N/A,FALSE,"Tran"}</definedName>
    <definedName name="xxxxxxxxxxxxxx" localSheetId="21" hidden="1">{"Riqfin97",#N/A,FALSE,"Tran";"Riqfinpro",#N/A,FALSE,"Tran"}</definedName>
    <definedName name="xxxxxxxxxxxxxx" hidden="1">{"Riqfin97",#N/A,FALSE,"Tran";"Riqfinpro",#N/A,FALSE,"Tran"}</definedName>
    <definedName name="y" localSheetId="32" hidden="1">#REF!</definedName>
    <definedName name="y" localSheetId="14" hidden="1">#REF!</definedName>
    <definedName name="y" localSheetId="15" hidden="1">#REF!</definedName>
    <definedName name="y" localSheetId="17" hidden="1">#REF!</definedName>
    <definedName name="y" localSheetId="18" hidden="1">#REF!</definedName>
    <definedName name="y" localSheetId="25" hidden="1">#REF!</definedName>
    <definedName name="y" localSheetId="26" hidden="1">#REF!</definedName>
    <definedName name="y" localSheetId="27" hidden="1">#REF!</definedName>
    <definedName name="y" localSheetId="16" hidden="1">#REF!</definedName>
    <definedName name="y" hidden="1">#REF!</definedName>
    <definedName name="ycirr" localSheetId="14">#REF!</definedName>
    <definedName name="ycirr" localSheetId="15">#REF!</definedName>
    <definedName name="ycirr" localSheetId="17">#REF!</definedName>
    <definedName name="ycirr" localSheetId="16">#REF!</definedName>
    <definedName name="ycirr">#REF!</definedName>
    <definedName name="Year" localSheetId="14">#REF!</definedName>
    <definedName name="Year" localSheetId="17">#REF!</definedName>
    <definedName name="Year">#REF!</definedName>
    <definedName name="Years" localSheetId="14">#REF!</definedName>
    <definedName name="Years">#REF!</definedName>
    <definedName name="yenr" localSheetId="14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32" hidden="1">'[45]Fax a enviar'!#REF!</definedName>
    <definedName name="ytyry" localSheetId="14" hidden="1">'[45]Fax a enviar'!#REF!</definedName>
    <definedName name="ytyry" localSheetId="15" hidden="1">'[45]Fax a enviar'!#REF!</definedName>
    <definedName name="ytyry" localSheetId="17" hidden="1">'[45]Fax a enviar'!#REF!</definedName>
    <definedName name="ytyry" localSheetId="25" hidden="1">'[45]Fax a enviar'!#REF!</definedName>
    <definedName name="ytyry" localSheetId="26" hidden="1">'[46]Fax a enviar'!#REF!</definedName>
    <definedName name="ytyry" localSheetId="27" hidden="1">'[46]Fax a enviar'!#REF!</definedName>
    <definedName name="ytyry" localSheetId="16" hidden="1">'[45]Fax a enviar'!#REF!</definedName>
    <definedName name="ytyry" hidden="1">'[45]Fax a enviar'!#REF!</definedName>
    <definedName name="ytytryry" localSheetId="32" hidden="1">#REF!</definedName>
    <definedName name="ytytryry" localSheetId="14" hidden="1">#REF!</definedName>
    <definedName name="ytytryry" localSheetId="15" hidden="1">#REF!</definedName>
    <definedName name="ytytryry" localSheetId="17" hidden="1">#REF!</definedName>
    <definedName name="ytytryry" localSheetId="18" hidden="1">#REF!</definedName>
    <definedName name="ytytryry" localSheetId="25" hidden="1">#REF!</definedName>
    <definedName name="ytytryry" localSheetId="26" hidden="1">#REF!</definedName>
    <definedName name="ytytryry" localSheetId="27" hidden="1">#REF!</definedName>
    <definedName name="ytytryry" localSheetId="16" hidden="1">#REF!</definedName>
    <definedName name="ytytryry" hidden="1">#REF!</definedName>
    <definedName name="ytyty" localSheetId="32" hidden="1">'[33]Fax a enviar'!#REF!</definedName>
    <definedName name="ytyty" localSheetId="14" hidden="1">'[33]Fax a enviar'!#REF!</definedName>
    <definedName name="ytyty" localSheetId="15" hidden="1">'[33]Fax a enviar'!#REF!</definedName>
    <definedName name="ytyty" localSheetId="17" hidden="1">'[33]Fax a enviar'!#REF!</definedName>
    <definedName name="ytyty" localSheetId="25" hidden="1">'[33]Fax a enviar'!#REF!</definedName>
    <definedName name="ytyty" localSheetId="16" hidden="1">'[33]Fax a enviar'!#REF!</definedName>
    <definedName name="ytyty" hidden="1">'[33]Fax a enviar'!#REF!</definedName>
    <definedName name="ytytyt" localSheetId="32" hidden="1">'[33]Fax a enviar'!#REF!</definedName>
    <definedName name="ytytyt" localSheetId="14" hidden="1">'[33]Fax a enviar'!#REF!</definedName>
    <definedName name="ytytyt" localSheetId="17" hidden="1">'[33]Fax a enviar'!#REF!</definedName>
    <definedName name="ytytyt" localSheetId="25" hidden="1">'[33]Fax a enviar'!#REF!</definedName>
    <definedName name="ytytyt" hidden="1">'[33]Fax a enviar'!#REF!</definedName>
    <definedName name="yu" localSheetId="32" hidden="1">{"Tab1",#N/A,FALSE,"P";"Tab2",#N/A,FALSE,"P"}</definedName>
    <definedName name="yu" localSheetId="14" hidden="1">{"Tab1",#N/A,FALSE,"P";"Tab2",#N/A,FALSE,"P"}</definedName>
    <definedName name="yu" localSheetId="15" hidden="1">{"Tab1",#N/A,FALSE,"P";"Tab2",#N/A,FALSE,"P"}</definedName>
    <definedName name="yu" localSheetId="17" hidden="1">{"Tab1",#N/A,FALSE,"P";"Tab2",#N/A,FALSE,"P"}</definedName>
    <definedName name="yu" localSheetId="18" hidden="1">{"Tab1",#N/A,FALSE,"P";"Tab2",#N/A,FALSE,"P"}</definedName>
    <definedName name="yu" localSheetId="25" hidden="1">{"Tab1",#N/A,FALSE,"P";"Tab2",#N/A,FALSE,"P"}</definedName>
    <definedName name="yu" localSheetId="26" hidden="1">{"Tab1",#N/A,FALSE,"P";"Tab2",#N/A,FALSE,"P"}</definedName>
    <definedName name="yu" localSheetId="27" hidden="1">{"Tab1",#N/A,FALSE,"P";"Tab2",#N/A,FALSE,"P"}</definedName>
    <definedName name="yu" localSheetId="28" hidden="1">{"Tab1",#N/A,FALSE,"P";"Tab2",#N/A,FALSE,"P"}</definedName>
    <definedName name="yu" localSheetId="16" hidden="1">{"Tab1",#N/A,FALSE,"P";"Tab2",#N/A,FALSE,"P"}</definedName>
    <definedName name="yu" localSheetId="21" hidden="1">{"Tab1",#N/A,FALSE,"P";"Tab2",#N/A,FALSE,"P"}</definedName>
    <definedName name="yu" hidden="1">{"Tab1",#N/A,FALSE,"P";"Tab2",#N/A,FALSE,"P"}</definedName>
    <definedName name="yucvvjkjo09" hidden="1">'[60]Fax a enviar'!#REF!</definedName>
    <definedName name="YY" localSheetId="32">#REF!</definedName>
    <definedName name="YY" localSheetId="14">#REF!</definedName>
    <definedName name="YY" localSheetId="15">#REF!</definedName>
    <definedName name="YY" localSheetId="17">#REF!</definedName>
    <definedName name="YY" localSheetId="18">#REF!</definedName>
    <definedName name="YY" localSheetId="25">#REF!</definedName>
    <definedName name="YY" localSheetId="26">#REF!</definedName>
    <definedName name="YY" localSheetId="27">#REF!</definedName>
    <definedName name="YY" localSheetId="16">#REF!</definedName>
    <definedName name="YY">#REF!</definedName>
    <definedName name="YY1A" localSheetId="32">#REF!</definedName>
    <definedName name="YY1A" localSheetId="14">#REF!</definedName>
    <definedName name="YY1A" localSheetId="17">#REF!</definedName>
    <definedName name="YY1A" localSheetId="18">#REF!</definedName>
    <definedName name="YY1A" localSheetId="25">#REF!</definedName>
    <definedName name="YY1A" localSheetId="26">#REF!</definedName>
    <definedName name="YY1A" localSheetId="27">#REF!</definedName>
    <definedName name="YY1A" localSheetId="16">#REF!</definedName>
    <definedName name="YY1A">#REF!</definedName>
    <definedName name="yytutyu" localSheetId="32" hidden="1">#REF!</definedName>
    <definedName name="yytutyu" localSheetId="14" hidden="1">#REF!</definedName>
    <definedName name="yytutyu" localSheetId="17" hidden="1">#REF!</definedName>
    <definedName name="yytutyu" localSheetId="18" hidden="1">#REF!</definedName>
    <definedName name="yytutyu" localSheetId="25" hidden="1">#REF!</definedName>
    <definedName name="yytutyu" localSheetId="26" hidden="1">#REF!</definedName>
    <definedName name="yytutyu" localSheetId="27" hidden="1">#REF!</definedName>
    <definedName name="yytutyu" localSheetId="16" hidden="1">#REF!</definedName>
    <definedName name="yytutyu" hidden="1">#REF!</definedName>
    <definedName name="yyy" localSheetId="32" hidden="1">{"Tab1",#N/A,FALSE,"P";"Tab2",#N/A,FALSE,"P"}</definedName>
    <definedName name="yyy" localSheetId="14" hidden="1">{"Tab1",#N/A,FALSE,"P";"Tab2",#N/A,FALSE,"P"}</definedName>
    <definedName name="yyy" localSheetId="15" hidden="1">{"Tab1",#N/A,FALSE,"P";"Tab2",#N/A,FALSE,"P"}</definedName>
    <definedName name="yyy" localSheetId="17" hidden="1">{"Tab1",#N/A,FALSE,"P";"Tab2",#N/A,FALSE,"P"}</definedName>
    <definedName name="yyy" localSheetId="18" hidden="1">{"Tab1",#N/A,FALSE,"P";"Tab2",#N/A,FALSE,"P"}</definedName>
    <definedName name="yyy" localSheetId="25" hidden="1">{"Tab1",#N/A,FALSE,"P";"Tab2",#N/A,FALSE,"P"}</definedName>
    <definedName name="yyy" localSheetId="26" hidden="1">{"Tab1",#N/A,FALSE,"P";"Tab2",#N/A,FALSE,"P"}</definedName>
    <definedName name="yyy" localSheetId="27" hidden="1">{"Tab1",#N/A,FALSE,"P";"Tab2",#N/A,FALSE,"P"}</definedName>
    <definedName name="yyy" localSheetId="28" hidden="1">{"Tab1",#N/A,FALSE,"P";"Tab2",#N/A,FALSE,"P"}</definedName>
    <definedName name="yyy" localSheetId="16" hidden="1">{"Tab1",#N/A,FALSE,"P";"Tab2",#N/A,FALSE,"P"}</definedName>
    <definedName name="yyy" localSheetId="21" hidden="1">{"Tab1",#N/A,FALSE,"P";"Tab2",#N/A,FALSE,"P"}</definedName>
    <definedName name="yyy" hidden="1">{"Tab1",#N/A,FALSE,"P";"Tab2",#N/A,FALSE,"P"}</definedName>
    <definedName name="yyyyyy" hidden="1">'[61]Fax a enviar'!#REF!</definedName>
    <definedName name="yyyyyyyy" hidden="1">'[61]Fax a enviar'!#REF!</definedName>
    <definedName name="yyyyyyyyyyy" hidden="1">'[35]Fax a enviar'!#REF!</definedName>
    <definedName name="yyyyyyyyyyyyy" localSheetId="32" hidden="1">#REF!</definedName>
    <definedName name="yyyyyyyyyyyyy" localSheetId="14" hidden="1">#REF!</definedName>
    <definedName name="yyyyyyyyyyyyy" localSheetId="15" hidden="1">#REF!</definedName>
    <definedName name="yyyyyyyyyyyyy" localSheetId="17" hidden="1">#REF!</definedName>
    <definedName name="yyyyyyyyyyyyy" localSheetId="18" hidden="1">#REF!</definedName>
    <definedName name="yyyyyyyyyyyyy" localSheetId="25" hidden="1">#REF!</definedName>
    <definedName name="yyyyyyyyyyyyy" localSheetId="26" hidden="1">#REF!</definedName>
    <definedName name="yyyyyyyyyyyyy" localSheetId="27" hidden="1">#REF!</definedName>
    <definedName name="yyyyyyyyyyyyy" localSheetId="16" hidden="1">#REF!</definedName>
    <definedName name="yyyyyyyyyyyyy" hidden="1">#REF!</definedName>
    <definedName name="yyyyyyyyyyyyyyy" localSheetId="32" hidden="1">'[61]Fax a enviar'!#REF!</definedName>
    <definedName name="yyyyyyyyyyyyyyy" localSheetId="14" hidden="1">'[61]Fax a enviar'!#REF!</definedName>
    <definedName name="yyyyyyyyyyyyyyy" localSheetId="15" hidden="1">'[61]Fax a enviar'!#REF!</definedName>
    <definedName name="yyyyyyyyyyyyyyy" localSheetId="25" hidden="1">'[61]Fax a enviar'!#REF!</definedName>
    <definedName name="yyyyyyyyyyyyyyy" localSheetId="16" hidden="1">'[61]Fax a enviar'!#REF!</definedName>
    <definedName name="yyyyyyyyyyyyyyy" hidden="1">'[61]Fax a enviar'!#REF!</definedName>
    <definedName name="yyyyyyyyyyyyyyyyyyyyyy" localSheetId="32" hidden="1">'[56]Fax a enviar'!#REF!</definedName>
    <definedName name="yyyyyyyyyyyyyyyyyyyyyy" localSheetId="25" hidden="1">'[56]Fax a enviar'!#REF!</definedName>
    <definedName name="yyyyyyyyyyyyyyyyyyyyyy" localSheetId="16" hidden="1">'[56]Fax a enviar'!#REF!</definedName>
    <definedName name="yyyyyyyyyyyyyyyyyyyyyy" hidden="1">'[56]Fax a enviar'!#REF!</definedName>
    <definedName name="Z" localSheetId="32">#REF!</definedName>
    <definedName name="Z" localSheetId="14">#REF!</definedName>
    <definedName name="Z" localSheetId="15">#REF!</definedName>
    <definedName name="Z" localSheetId="17">#REF!</definedName>
    <definedName name="Z" localSheetId="18">#REF!</definedName>
    <definedName name="Z" localSheetId="25">#REF!</definedName>
    <definedName name="Z" localSheetId="26">#REF!</definedName>
    <definedName name="Z" localSheetId="27">#REF!</definedName>
    <definedName name="Z" localSheetId="16">#REF!</definedName>
    <definedName name="Z">#REF!</definedName>
    <definedName name="Z_1A8C061B_2301_11D3_BFD1_000039E37209_.wvu.Cols" localSheetId="32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localSheetId="17" hidden="1">#REF!,#REF!,#REF!</definedName>
    <definedName name="Z_1A8C061B_2301_11D3_BFD1_000039E37209_.wvu.Cols" localSheetId="18" hidden="1">#REF!,#REF!,#REF!</definedName>
    <definedName name="Z_1A8C061B_2301_11D3_BFD1_000039E37209_.wvu.Cols" localSheetId="25" hidden="1">#REF!,#REF!,#REF!</definedName>
    <definedName name="Z_1A8C061B_2301_11D3_BFD1_000039E37209_.wvu.Cols" localSheetId="26" hidden="1">#REF!,#REF!,#REF!</definedName>
    <definedName name="Z_1A8C061B_2301_11D3_BFD1_000039E37209_.wvu.Cols" localSheetId="27" hidden="1">#REF!,#REF!,#REF!</definedName>
    <definedName name="Z_1A8C061B_2301_11D3_BFD1_000039E37209_.wvu.Cols" localSheetId="16" hidden="1">#REF!,#REF!,#REF!</definedName>
    <definedName name="Z_1A8C061B_2301_11D3_BFD1_000039E37209_.wvu.Cols" hidden="1">#REF!,#REF!,#REF!</definedName>
    <definedName name="Z_1A8C061B_2301_11D3_BFD1_000039E37209_.wvu.Rows" localSheetId="32" hidden="1">#REF!,#REF!,#REF!</definedName>
    <definedName name="Z_1A8C061B_2301_11D3_BFD1_000039E37209_.wvu.Rows" localSheetId="14" hidden="1">#REF!,#REF!,#REF!</definedName>
    <definedName name="Z_1A8C061B_2301_11D3_BFD1_000039E37209_.wvu.Rows" localSheetId="17" hidden="1">#REF!,#REF!,#REF!</definedName>
    <definedName name="Z_1A8C061B_2301_11D3_BFD1_000039E37209_.wvu.Rows" localSheetId="18" hidden="1">#REF!,#REF!,#REF!</definedName>
    <definedName name="Z_1A8C061B_2301_11D3_BFD1_000039E37209_.wvu.Rows" localSheetId="25" hidden="1">#REF!,#REF!,#REF!</definedName>
    <definedName name="Z_1A8C061B_2301_11D3_BFD1_000039E37209_.wvu.Rows" localSheetId="26" hidden="1">#REF!,#REF!,#REF!</definedName>
    <definedName name="Z_1A8C061B_2301_11D3_BFD1_000039E37209_.wvu.Rows" localSheetId="27" hidden="1">#REF!,#REF!,#REF!</definedName>
    <definedName name="Z_1A8C061B_2301_11D3_BFD1_000039E37209_.wvu.Rows" localSheetId="16" hidden="1">#REF!,#REF!,#REF!</definedName>
    <definedName name="Z_1A8C061B_2301_11D3_BFD1_000039E37209_.wvu.Rows" hidden="1">#REF!,#REF!,#REF!</definedName>
    <definedName name="Z_1A8C061C_2301_11D3_BFD1_000039E37209_.wvu.Cols" localSheetId="32" hidden="1">#REF!,#REF!,#REF!</definedName>
    <definedName name="Z_1A8C061C_2301_11D3_BFD1_000039E37209_.wvu.Cols" localSheetId="14" hidden="1">#REF!,#REF!,#REF!</definedName>
    <definedName name="Z_1A8C061C_2301_11D3_BFD1_000039E37209_.wvu.Cols" localSheetId="17" hidden="1">#REF!,#REF!,#REF!</definedName>
    <definedName name="Z_1A8C061C_2301_11D3_BFD1_000039E37209_.wvu.Cols" localSheetId="18" hidden="1">#REF!,#REF!,#REF!</definedName>
    <definedName name="Z_1A8C061C_2301_11D3_BFD1_000039E37209_.wvu.Cols" localSheetId="25" hidden="1">#REF!,#REF!,#REF!</definedName>
    <definedName name="Z_1A8C061C_2301_11D3_BFD1_000039E37209_.wvu.Cols" localSheetId="26" hidden="1">#REF!,#REF!,#REF!</definedName>
    <definedName name="Z_1A8C061C_2301_11D3_BFD1_000039E37209_.wvu.Cols" localSheetId="27" hidden="1">#REF!,#REF!,#REF!</definedName>
    <definedName name="Z_1A8C061C_2301_11D3_BFD1_000039E37209_.wvu.Cols" localSheetId="16" hidden="1">#REF!,#REF!,#REF!</definedName>
    <definedName name="Z_1A8C061C_2301_11D3_BFD1_000039E37209_.wvu.Cols" hidden="1">#REF!,#REF!,#REF!</definedName>
    <definedName name="Z_1A8C061C_2301_11D3_BFD1_000039E37209_.wvu.Rows" localSheetId="14" hidden="1">#REF!,#REF!,#REF!</definedName>
    <definedName name="Z_1A8C061C_2301_11D3_BFD1_000039E37209_.wvu.Rows" localSheetId="18" hidden="1">#REF!,#REF!,#REF!</definedName>
    <definedName name="Z_1A8C061C_2301_11D3_BFD1_000039E37209_.wvu.Rows" localSheetId="25" hidden="1">#REF!,#REF!,#REF!</definedName>
    <definedName name="Z_1A8C061C_2301_11D3_BFD1_000039E37209_.wvu.Rows" localSheetId="26" hidden="1">#REF!,#REF!,#REF!</definedName>
    <definedName name="Z_1A8C061C_2301_11D3_BFD1_000039E37209_.wvu.Rows" localSheetId="27" hidden="1">#REF!,#REF!,#REF!</definedName>
    <definedName name="Z_1A8C061C_2301_11D3_BFD1_000039E37209_.wvu.Rows" localSheetId="16" hidden="1">#REF!,#REF!,#REF!</definedName>
    <definedName name="Z_1A8C061C_2301_11D3_BFD1_000039E37209_.wvu.Rows" hidden="1">#REF!,#REF!,#REF!</definedName>
    <definedName name="Z_1A8C061E_2301_11D3_BFD1_000039E37209_.wvu.Cols" localSheetId="14" hidden="1">#REF!,#REF!,#REF!</definedName>
    <definedName name="Z_1A8C061E_2301_11D3_BFD1_000039E37209_.wvu.Cols" localSheetId="18" hidden="1">#REF!,#REF!,#REF!</definedName>
    <definedName name="Z_1A8C061E_2301_11D3_BFD1_000039E37209_.wvu.Cols" localSheetId="25" hidden="1">#REF!,#REF!,#REF!</definedName>
    <definedName name="Z_1A8C061E_2301_11D3_BFD1_000039E37209_.wvu.Cols" localSheetId="26" hidden="1">#REF!,#REF!,#REF!</definedName>
    <definedName name="Z_1A8C061E_2301_11D3_BFD1_000039E37209_.wvu.Cols" localSheetId="27" hidden="1">#REF!,#REF!,#REF!</definedName>
    <definedName name="Z_1A8C061E_2301_11D3_BFD1_000039E37209_.wvu.Cols" localSheetId="16" hidden="1">#REF!,#REF!,#REF!</definedName>
    <definedName name="Z_1A8C061E_2301_11D3_BFD1_000039E37209_.wvu.Cols" hidden="1">#REF!,#REF!,#REF!</definedName>
    <definedName name="Z_1A8C061E_2301_11D3_BFD1_000039E37209_.wvu.Rows" localSheetId="14" hidden="1">#REF!,#REF!,#REF!</definedName>
    <definedName name="Z_1A8C061E_2301_11D3_BFD1_000039E37209_.wvu.Rows" localSheetId="18" hidden="1">#REF!,#REF!,#REF!</definedName>
    <definedName name="Z_1A8C061E_2301_11D3_BFD1_000039E37209_.wvu.Rows" localSheetId="25" hidden="1">#REF!,#REF!,#REF!</definedName>
    <definedName name="Z_1A8C061E_2301_11D3_BFD1_000039E37209_.wvu.Rows" localSheetId="26" hidden="1">#REF!,#REF!,#REF!</definedName>
    <definedName name="Z_1A8C061E_2301_11D3_BFD1_000039E37209_.wvu.Rows" localSheetId="27" hidden="1">#REF!,#REF!,#REF!</definedName>
    <definedName name="Z_1A8C061E_2301_11D3_BFD1_000039E37209_.wvu.Rows" localSheetId="16" hidden="1">#REF!,#REF!,#REF!</definedName>
    <definedName name="Z_1A8C061E_2301_11D3_BFD1_000039E37209_.wvu.Rows" hidden="1">#REF!,#REF!,#REF!</definedName>
    <definedName name="Z_1A8C061F_2301_11D3_BFD1_000039E37209_.wvu.Cols" localSheetId="14" hidden="1">#REF!,#REF!,#REF!</definedName>
    <definedName name="Z_1A8C061F_2301_11D3_BFD1_000039E37209_.wvu.Cols" localSheetId="18" hidden="1">#REF!,#REF!,#REF!</definedName>
    <definedName name="Z_1A8C061F_2301_11D3_BFD1_000039E37209_.wvu.Cols" localSheetId="25" hidden="1">#REF!,#REF!,#REF!</definedName>
    <definedName name="Z_1A8C061F_2301_11D3_BFD1_000039E37209_.wvu.Cols" localSheetId="26" hidden="1">#REF!,#REF!,#REF!</definedName>
    <definedName name="Z_1A8C061F_2301_11D3_BFD1_000039E37209_.wvu.Cols" localSheetId="27" hidden="1">#REF!,#REF!,#REF!</definedName>
    <definedName name="Z_1A8C061F_2301_11D3_BFD1_000039E37209_.wvu.Cols" localSheetId="16" hidden="1">#REF!,#REF!,#REF!</definedName>
    <definedName name="Z_1A8C061F_2301_11D3_BFD1_000039E37209_.wvu.Cols" hidden="1">#REF!,#REF!,#REF!</definedName>
    <definedName name="Z_1A8C061F_2301_11D3_BFD1_000039E37209_.wvu.Rows" localSheetId="14" hidden="1">#REF!,#REF!,#REF!</definedName>
    <definedName name="Z_1A8C061F_2301_11D3_BFD1_000039E37209_.wvu.Rows" localSheetId="18" hidden="1">#REF!,#REF!,#REF!</definedName>
    <definedName name="Z_1A8C061F_2301_11D3_BFD1_000039E37209_.wvu.Rows" localSheetId="25" hidden="1">#REF!,#REF!,#REF!</definedName>
    <definedName name="Z_1A8C061F_2301_11D3_BFD1_000039E37209_.wvu.Rows" localSheetId="26" hidden="1">#REF!,#REF!,#REF!</definedName>
    <definedName name="Z_1A8C061F_2301_11D3_BFD1_000039E37209_.wvu.Rows" localSheetId="27" hidden="1">#REF!,#REF!,#REF!</definedName>
    <definedName name="Z_1A8C061F_2301_11D3_BFD1_000039E37209_.wvu.Rows" localSheetId="16" hidden="1">#REF!,#REF!,#REF!</definedName>
    <definedName name="Z_1A8C061F_2301_11D3_BFD1_000039E37209_.wvu.Rows" hidden="1">#REF!,#REF!,#REF!</definedName>
    <definedName name="Z_95224721_0485_11D4_BFD1_00508B5F4DA4_.wvu.Cols" localSheetId="32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localSheetId="17" hidden="1">#REF!</definedName>
    <definedName name="Z_95224721_0485_11D4_BFD1_00508B5F4DA4_.wvu.Cols" localSheetId="18" hidden="1">#REF!</definedName>
    <definedName name="Z_95224721_0485_11D4_BFD1_00508B5F4DA4_.wvu.Cols" localSheetId="25" hidden="1">#REF!</definedName>
    <definedName name="Z_95224721_0485_11D4_BFD1_00508B5F4DA4_.wvu.Cols" localSheetId="26" hidden="1">#REF!</definedName>
    <definedName name="Z_95224721_0485_11D4_BFD1_00508B5F4DA4_.wvu.Cols" localSheetId="27" hidden="1">#REF!</definedName>
    <definedName name="Z_95224721_0485_11D4_BFD1_00508B5F4DA4_.wvu.Cols" localSheetId="16" hidden="1">#REF!</definedName>
    <definedName name="Z_95224721_0485_11D4_BFD1_00508B5F4DA4_.wvu.Cols" hidden="1">#REF!</definedName>
    <definedName name="zc" localSheetId="32" hidden="1">{"Riqfin97",#N/A,FALSE,"Tran";"Riqfinpro",#N/A,FALSE,"Tran"}</definedName>
    <definedName name="zc" localSheetId="14" hidden="1">{"Riqfin97",#N/A,FALSE,"Tran";"Riqfinpro",#N/A,FALSE,"Tran"}</definedName>
    <definedName name="zc" localSheetId="15" hidden="1">{"Riqfin97",#N/A,FALSE,"Tran";"Riqfinpro",#N/A,FALSE,"Tran"}</definedName>
    <definedName name="zc" localSheetId="17" hidden="1">{"Riqfin97",#N/A,FALSE,"Tran";"Riqfinpro",#N/A,FALSE,"Tran"}</definedName>
    <definedName name="zc" localSheetId="18" hidden="1">{"Riqfin97",#N/A,FALSE,"Tran";"Riqfinpro",#N/A,FALSE,"Tran"}</definedName>
    <definedName name="zc" localSheetId="25" hidden="1">{"Riqfin97",#N/A,FALSE,"Tran";"Riqfinpro",#N/A,FALSE,"Tran"}</definedName>
    <definedName name="zc" localSheetId="26" hidden="1">{"Riqfin97",#N/A,FALSE,"Tran";"Riqfinpro",#N/A,FALSE,"Tran"}</definedName>
    <definedName name="zc" localSheetId="27" hidden="1">{"Riqfin97",#N/A,FALSE,"Tran";"Riqfinpro",#N/A,FALSE,"Tran"}</definedName>
    <definedName name="zc" localSheetId="28" hidden="1">{"Riqfin97",#N/A,FALSE,"Tran";"Riqfinpro",#N/A,FALSE,"Tran"}</definedName>
    <definedName name="zc" localSheetId="16" hidden="1">{"Riqfin97",#N/A,FALSE,"Tran";"Riqfinpro",#N/A,FALSE,"Tran"}</definedName>
    <definedName name="zc" localSheetId="21" hidden="1">{"Riqfin97",#N/A,FALSE,"Tran";"Riqfinpro",#N/A,FALSE,"Tran"}</definedName>
    <definedName name="zc" hidden="1">{"Riqfin97",#N/A,FALSE,"Tran";"Riqfinpro",#N/A,FALSE,"Tran"}</definedName>
    <definedName name="zio" localSheetId="32" hidden="1">{"Tab1",#N/A,FALSE,"P";"Tab2",#N/A,FALSE,"P"}</definedName>
    <definedName name="zio" localSheetId="14" hidden="1">{"Tab1",#N/A,FALSE,"P";"Tab2",#N/A,FALSE,"P"}</definedName>
    <definedName name="zio" localSheetId="15" hidden="1">{"Tab1",#N/A,FALSE,"P";"Tab2",#N/A,FALSE,"P"}</definedName>
    <definedName name="zio" localSheetId="17" hidden="1">{"Tab1",#N/A,FALSE,"P";"Tab2",#N/A,FALSE,"P"}</definedName>
    <definedName name="zio" localSheetId="18" hidden="1">{"Tab1",#N/A,FALSE,"P";"Tab2",#N/A,FALSE,"P"}</definedName>
    <definedName name="zio" localSheetId="25" hidden="1">{"Tab1",#N/A,FALSE,"P";"Tab2",#N/A,FALSE,"P"}</definedName>
    <definedName name="zio" localSheetId="26" hidden="1">{"Tab1",#N/A,FALSE,"P";"Tab2",#N/A,FALSE,"P"}</definedName>
    <definedName name="zio" localSheetId="27" hidden="1">{"Tab1",#N/A,FALSE,"P";"Tab2",#N/A,FALSE,"P"}</definedName>
    <definedName name="zio" localSheetId="28" hidden="1">{"Tab1",#N/A,FALSE,"P";"Tab2",#N/A,FALSE,"P"}</definedName>
    <definedName name="zio" localSheetId="16" hidden="1">{"Tab1",#N/A,FALSE,"P";"Tab2",#N/A,FALSE,"P"}</definedName>
    <definedName name="zio" localSheetId="21" hidden="1">{"Tab1",#N/A,FALSE,"P";"Tab2",#N/A,FALSE,"P"}</definedName>
    <definedName name="zio" hidden="1">{"Tab1",#N/A,FALSE,"P";"Tab2",#N/A,FALSE,"P"}</definedName>
    <definedName name="zn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32">#REF!</definedName>
    <definedName name="zrrae" localSheetId="14">#REF!</definedName>
    <definedName name="zrrae" localSheetId="15">#REF!</definedName>
    <definedName name="zrrae" localSheetId="17">#REF!</definedName>
    <definedName name="zrrae" localSheetId="18">#REF!</definedName>
    <definedName name="zrrae" localSheetId="25">#REF!</definedName>
    <definedName name="zrrae" localSheetId="26">#REF!</definedName>
    <definedName name="zrrae" localSheetId="27">#REF!</definedName>
    <definedName name="zrrae" localSheetId="16">#REF!</definedName>
    <definedName name="zrrae">#REF!</definedName>
    <definedName name="zv" localSheetId="32" hidden="1">{"Tab1",#N/A,FALSE,"P";"Tab2",#N/A,FALSE,"P"}</definedName>
    <definedName name="zv" localSheetId="14" hidden="1">{"Tab1",#N/A,FALSE,"P";"Tab2",#N/A,FALSE,"P"}</definedName>
    <definedName name="zv" localSheetId="15" hidden="1">{"Tab1",#N/A,FALSE,"P";"Tab2",#N/A,FALSE,"P"}</definedName>
    <definedName name="zv" localSheetId="17" hidden="1">{"Tab1",#N/A,FALSE,"P";"Tab2",#N/A,FALSE,"P"}</definedName>
    <definedName name="zv" localSheetId="18" hidden="1">{"Tab1",#N/A,FALSE,"P";"Tab2",#N/A,FALSE,"P"}</definedName>
    <definedName name="zv" localSheetId="25" hidden="1">{"Tab1",#N/A,FALSE,"P";"Tab2",#N/A,FALSE,"P"}</definedName>
    <definedName name="zv" localSheetId="26" hidden="1">{"Tab1",#N/A,FALSE,"P";"Tab2",#N/A,FALSE,"P"}</definedName>
    <definedName name="zv" localSheetId="27" hidden="1">{"Tab1",#N/A,FALSE,"P";"Tab2",#N/A,FALSE,"P"}</definedName>
    <definedName name="zv" localSheetId="28" hidden="1">{"Tab1",#N/A,FALSE,"P";"Tab2",#N/A,FALSE,"P"}</definedName>
    <definedName name="zv" localSheetId="16" hidden="1">{"Tab1",#N/A,FALSE,"P";"Tab2",#N/A,FALSE,"P"}</definedName>
    <definedName name="zv" localSheetId="21" hidden="1">{"Tab1",#N/A,FALSE,"P";"Tab2",#N/A,FALSE,"P"}</definedName>
    <definedName name="zv" hidden="1">{"Tab1",#N/A,FALSE,"P";"Tab2",#N/A,FALSE,"P"}</definedName>
    <definedName name="zx" localSheetId="32" hidden="1">{"Tab1",#N/A,FALSE,"P";"Tab2",#N/A,FALSE,"P"}</definedName>
    <definedName name="zx" localSheetId="14" hidden="1">{"Tab1",#N/A,FALSE,"P";"Tab2",#N/A,FALSE,"P"}</definedName>
    <definedName name="zx" localSheetId="15" hidden="1">{"Tab1",#N/A,FALSE,"P";"Tab2",#N/A,FALSE,"P"}</definedName>
    <definedName name="zx" localSheetId="17" hidden="1">{"Tab1",#N/A,FALSE,"P";"Tab2",#N/A,FALSE,"P"}</definedName>
    <definedName name="zx" localSheetId="18" hidden="1">{"Tab1",#N/A,FALSE,"P";"Tab2",#N/A,FALSE,"P"}</definedName>
    <definedName name="zx" localSheetId="25" hidden="1">{"Tab1",#N/A,FALSE,"P";"Tab2",#N/A,FALSE,"P"}</definedName>
    <definedName name="zx" localSheetId="26" hidden="1">{"Tab1",#N/A,FALSE,"P";"Tab2",#N/A,FALSE,"P"}</definedName>
    <definedName name="zx" localSheetId="27" hidden="1">{"Tab1",#N/A,FALSE,"P";"Tab2",#N/A,FALSE,"P"}</definedName>
    <definedName name="zx" localSheetId="28" hidden="1">{"Tab1",#N/A,FALSE,"P";"Tab2",#N/A,FALSE,"P"}</definedName>
    <definedName name="zx" localSheetId="16" hidden="1">{"Tab1",#N/A,FALSE,"P";"Tab2",#N/A,FALSE,"P"}</definedName>
    <definedName name="zx" localSheetId="21" hidden="1">{"Tab1",#N/A,FALSE,"P";"Tab2",#N/A,FALSE,"P"}</definedName>
    <definedName name="zx" hidden="1">{"Tab1",#N/A,FALSE,"P";"Tab2",#N/A,FALSE,"P"}</definedName>
    <definedName name="zz" localSheetId="32" hidden="1">{"Tab1",#N/A,FALSE,"P";"Tab2",#N/A,FALSE,"P"}</definedName>
    <definedName name="zz" localSheetId="14" hidden="1">{"Tab1",#N/A,FALSE,"P";"Tab2",#N/A,FALSE,"P"}</definedName>
    <definedName name="zz" localSheetId="15" hidden="1">{"Tab1",#N/A,FALSE,"P";"Tab2",#N/A,FALSE,"P"}</definedName>
    <definedName name="zz" localSheetId="17" hidden="1">{"Tab1",#N/A,FALSE,"P";"Tab2",#N/A,FALSE,"P"}</definedName>
    <definedName name="zz" localSheetId="18" hidden="1">{"Tab1",#N/A,FALSE,"P";"Tab2",#N/A,FALSE,"P"}</definedName>
    <definedName name="zz" localSheetId="25" hidden="1">{"Tab1",#N/A,FALSE,"P";"Tab2",#N/A,FALSE,"P"}</definedName>
    <definedName name="zz" localSheetId="26" hidden="1">{"Tab1",#N/A,FALSE,"P";"Tab2",#N/A,FALSE,"P"}</definedName>
    <definedName name="zz" localSheetId="27" hidden="1">{"Tab1",#N/A,FALSE,"P";"Tab2",#N/A,FALSE,"P"}</definedName>
    <definedName name="zz" localSheetId="28" hidden="1">{"Tab1",#N/A,FALSE,"P";"Tab2",#N/A,FALSE,"P"}</definedName>
    <definedName name="zz" localSheetId="16" hidden="1">{"Tab1",#N/A,FALSE,"P";"Tab2",#N/A,FALSE,"P"}</definedName>
    <definedName name="zz" localSheetId="21" hidden="1">{"Tab1",#N/A,FALSE,"P";"Tab2",#N/A,FALSE,"P"}</definedName>
    <definedName name="zz" hidden="1">{"Tab1",#N/A,FALSE,"P";"Tab2",#N/A,FALSE,"P"}</definedName>
    <definedName name="zzrr" localSheetId="32">#REF!</definedName>
    <definedName name="zzrr" localSheetId="14">#REF!</definedName>
    <definedName name="zzrr" localSheetId="15">#REF!</definedName>
    <definedName name="zzrr" localSheetId="17">#REF!</definedName>
    <definedName name="zzrr" localSheetId="18">#REF!</definedName>
    <definedName name="zzrr" localSheetId="25">#REF!</definedName>
    <definedName name="zzrr" localSheetId="26">#REF!</definedName>
    <definedName name="zzrr" localSheetId="27">#REF!</definedName>
    <definedName name="zzrr" localSheetId="16">#REF!</definedName>
    <definedName name="zzrr">#REF!</definedName>
    <definedName name="zzzz" localSheetId="32" hidden="1">{"Tab1",#N/A,FALSE,"P";"Tab2",#N/A,FALSE,"P"}</definedName>
    <definedName name="zzzz" localSheetId="14" hidden="1">{"Tab1",#N/A,FALSE,"P";"Tab2",#N/A,FALSE,"P"}</definedName>
    <definedName name="zzzz" localSheetId="15" hidden="1">{"Tab1",#N/A,FALSE,"P";"Tab2",#N/A,FALSE,"P"}</definedName>
    <definedName name="zzzz" localSheetId="17" hidden="1">{"Tab1",#N/A,FALSE,"P";"Tab2",#N/A,FALSE,"P"}</definedName>
    <definedName name="zzzz" localSheetId="18" hidden="1">{"Tab1",#N/A,FALSE,"P";"Tab2",#N/A,FALSE,"P"}</definedName>
    <definedName name="zzzz" localSheetId="25" hidden="1">{"Tab1",#N/A,FALSE,"P";"Tab2",#N/A,FALSE,"P"}</definedName>
    <definedName name="zzzz" localSheetId="26" hidden="1">{"Tab1",#N/A,FALSE,"P";"Tab2",#N/A,FALSE,"P"}</definedName>
    <definedName name="zzzz" localSheetId="27" hidden="1">{"Tab1",#N/A,FALSE,"P";"Tab2",#N/A,FALSE,"P"}</definedName>
    <definedName name="zzzz" localSheetId="28" hidden="1">{"Tab1",#N/A,FALSE,"P";"Tab2",#N/A,FALSE,"P"}</definedName>
    <definedName name="zzzz" localSheetId="16" hidden="1">{"Tab1",#N/A,FALSE,"P";"Tab2",#N/A,FALSE,"P"}</definedName>
    <definedName name="zzzz" localSheetId="21" hidden="1">{"Tab1",#N/A,FALSE,"P";"Tab2",#N/A,FALSE,"P"}</definedName>
    <definedName name="zzzz" hidden="1">{"Tab1",#N/A,FALSE,"P";"Tab2",#N/A,FALSE,"P"}</definedName>
    <definedName name="zzzzzzzzzz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49" l="1"/>
  <c r="F33" i="49"/>
  <c r="F32" i="49"/>
  <c r="F31" i="49"/>
  <c r="F30" i="49"/>
  <c r="F29" i="49"/>
  <c r="F28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10" i="48"/>
  <c r="G10" i="48" s="1"/>
  <c r="H10" i="48" s="1"/>
  <c r="G37" i="8"/>
  <c r="D23" i="46"/>
  <c r="E15" i="46" s="1"/>
  <c r="F22" i="46"/>
  <c r="F21" i="46"/>
  <c r="F20" i="46"/>
  <c r="F19" i="46"/>
  <c r="F18" i="46"/>
  <c r="F17" i="46"/>
  <c r="D17" i="46"/>
  <c r="E17" i="46" s="1"/>
  <c r="F16" i="46"/>
  <c r="F15" i="46"/>
  <c r="F14" i="46"/>
  <c r="F13" i="46"/>
  <c r="F12" i="46"/>
  <c r="F11" i="46"/>
  <c r="D10" i="46"/>
  <c r="F10" i="46" s="1"/>
  <c r="K62" i="44"/>
  <c r="I62" i="44"/>
  <c r="J62" i="44" s="1"/>
  <c r="H62" i="44"/>
  <c r="G62" i="44"/>
  <c r="K61" i="44"/>
  <c r="I61" i="44"/>
  <c r="J61" i="44" s="1"/>
  <c r="H61" i="44"/>
  <c r="G61" i="44"/>
  <c r="F60" i="44"/>
  <c r="K60" i="44" s="1"/>
  <c r="E60" i="44"/>
  <c r="D60" i="44"/>
  <c r="K58" i="44"/>
  <c r="J58" i="44"/>
  <c r="I58" i="44"/>
  <c r="G58" i="44"/>
  <c r="J57" i="44"/>
  <c r="I57" i="44"/>
  <c r="F57" i="44"/>
  <c r="G57" i="44" s="1"/>
  <c r="E57" i="44"/>
  <c r="D57" i="44"/>
  <c r="K56" i="44"/>
  <c r="I56" i="44"/>
  <c r="J56" i="44" s="1"/>
  <c r="H56" i="44"/>
  <c r="G56" i="44"/>
  <c r="F55" i="44"/>
  <c r="K55" i="44" s="1"/>
  <c r="E55" i="44"/>
  <c r="D55" i="44"/>
  <c r="K54" i="44"/>
  <c r="J54" i="44"/>
  <c r="I54" i="44"/>
  <c r="G54" i="44"/>
  <c r="J53" i="44"/>
  <c r="I53" i="44"/>
  <c r="F53" i="44"/>
  <c r="G53" i="44" s="1"/>
  <c r="E53" i="44"/>
  <c r="D53" i="44"/>
  <c r="E52" i="44"/>
  <c r="D52" i="44"/>
  <c r="K51" i="44"/>
  <c r="I51" i="44"/>
  <c r="J51" i="44" s="1"/>
  <c r="G51" i="44"/>
  <c r="K50" i="44"/>
  <c r="I50" i="44"/>
  <c r="J50" i="44" s="1"/>
  <c r="H50" i="44"/>
  <c r="G50" i="44"/>
  <c r="K49" i="44"/>
  <c r="J49" i="44"/>
  <c r="I49" i="44"/>
  <c r="H49" i="44"/>
  <c r="G49" i="44"/>
  <c r="K48" i="44"/>
  <c r="G48" i="44"/>
  <c r="F48" i="44"/>
  <c r="I48" i="44" s="1"/>
  <c r="J48" i="44" s="1"/>
  <c r="E48" i="44"/>
  <c r="D48" i="44"/>
  <c r="K47" i="44"/>
  <c r="I47" i="44"/>
  <c r="J47" i="44" s="1"/>
  <c r="H47" i="44"/>
  <c r="G47" i="44"/>
  <c r="K46" i="44"/>
  <c r="I46" i="44"/>
  <c r="J46" i="44" s="1"/>
  <c r="H46" i="44"/>
  <c r="G46" i="44"/>
  <c r="K45" i="44"/>
  <c r="I45" i="44"/>
  <c r="J45" i="44" s="1"/>
  <c r="H45" i="44"/>
  <c r="G45" i="44"/>
  <c r="F44" i="44"/>
  <c r="K44" i="44" s="1"/>
  <c r="E44" i="44"/>
  <c r="D44" i="44"/>
  <c r="K43" i="44"/>
  <c r="J43" i="44"/>
  <c r="I43" i="44"/>
  <c r="H43" i="44"/>
  <c r="G43" i="44"/>
  <c r="K42" i="44"/>
  <c r="I42" i="44"/>
  <c r="G42" i="44"/>
  <c r="F41" i="44"/>
  <c r="K41" i="44" s="1"/>
  <c r="E41" i="44"/>
  <c r="D41" i="44"/>
  <c r="I40" i="44"/>
  <c r="F40" i="44"/>
  <c r="K40" i="44" s="1"/>
  <c r="K39" i="44"/>
  <c r="I39" i="44"/>
  <c r="J39" i="44" s="1"/>
  <c r="G39" i="44"/>
  <c r="F38" i="44"/>
  <c r="K38" i="44" s="1"/>
  <c r="E38" i="44"/>
  <c r="E40" i="44" s="1"/>
  <c r="D38" i="44"/>
  <c r="F37" i="44"/>
  <c r="F14" i="44" s="1"/>
  <c r="E37" i="44"/>
  <c r="D37" i="44"/>
  <c r="K36" i="44"/>
  <c r="J36" i="44"/>
  <c r="I36" i="44"/>
  <c r="H36" i="44"/>
  <c r="G36" i="44"/>
  <c r="K35" i="44"/>
  <c r="I35" i="44"/>
  <c r="J35" i="44" s="1"/>
  <c r="H35" i="44"/>
  <c r="G35" i="44"/>
  <c r="H34" i="44"/>
  <c r="F34" i="44"/>
  <c r="G34" i="44" s="1"/>
  <c r="E34" i="44"/>
  <c r="D34" i="44"/>
  <c r="K33" i="44"/>
  <c r="I33" i="44"/>
  <c r="J33" i="44" s="1"/>
  <c r="H33" i="44"/>
  <c r="G33" i="44"/>
  <c r="K32" i="44"/>
  <c r="I32" i="44"/>
  <c r="J32" i="44" s="1"/>
  <c r="H32" i="44"/>
  <c r="G32" i="44"/>
  <c r="F31" i="44"/>
  <c r="I31" i="44" s="1"/>
  <c r="J31" i="44" s="1"/>
  <c r="E31" i="44"/>
  <c r="D31" i="44"/>
  <c r="K30" i="44"/>
  <c r="J30" i="44"/>
  <c r="I30" i="44"/>
  <c r="H30" i="44"/>
  <c r="G30" i="44"/>
  <c r="K29" i="44"/>
  <c r="J29" i="44"/>
  <c r="I29" i="44"/>
  <c r="H29" i="44"/>
  <c r="G29" i="44"/>
  <c r="K28" i="44"/>
  <c r="I28" i="44"/>
  <c r="J28" i="44" s="1"/>
  <c r="H28" i="44"/>
  <c r="G28" i="44"/>
  <c r="K27" i="44"/>
  <c r="I27" i="44"/>
  <c r="J27" i="44" s="1"/>
  <c r="H27" i="44"/>
  <c r="G27" i="44"/>
  <c r="K26" i="44"/>
  <c r="I26" i="44"/>
  <c r="J26" i="44" s="1"/>
  <c r="H26" i="44"/>
  <c r="G26" i="44"/>
  <c r="K25" i="44"/>
  <c r="J25" i="44"/>
  <c r="I25" i="44"/>
  <c r="H25" i="44"/>
  <c r="G25" i="44"/>
  <c r="K24" i="44"/>
  <c r="J24" i="44"/>
  <c r="I24" i="44"/>
  <c r="H24" i="44"/>
  <c r="G24" i="44"/>
  <c r="K23" i="44"/>
  <c r="I23" i="44"/>
  <c r="J23" i="44" s="1"/>
  <c r="H23" i="44"/>
  <c r="G23" i="44"/>
  <c r="K22" i="44"/>
  <c r="J22" i="44"/>
  <c r="I22" i="44"/>
  <c r="H22" i="44"/>
  <c r="G22" i="44"/>
  <c r="K21" i="44"/>
  <c r="I21" i="44"/>
  <c r="J21" i="44" s="1"/>
  <c r="H21" i="44"/>
  <c r="G21" i="44"/>
  <c r="K20" i="44"/>
  <c r="I20" i="44"/>
  <c r="J20" i="44" s="1"/>
  <c r="H20" i="44"/>
  <c r="G20" i="44"/>
  <c r="K19" i="44"/>
  <c r="I19" i="44"/>
  <c r="J19" i="44" s="1"/>
  <c r="H19" i="44"/>
  <c r="G19" i="44"/>
  <c r="K18" i="44"/>
  <c r="I18" i="44"/>
  <c r="J18" i="44" s="1"/>
  <c r="H18" i="44"/>
  <c r="G18" i="44"/>
  <c r="K17" i="44"/>
  <c r="I17" i="44"/>
  <c r="J17" i="44" s="1"/>
  <c r="H17" i="44"/>
  <c r="G17" i="44"/>
  <c r="H16" i="44"/>
  <c r="F16" i="44"/>
  <c r="G16" i="44" s="1"/>
  <c r="E16" i="44"/>
  <c r="D16" i="44"/>
  <c r="C16" i="44"/>
  <c r="I15" i="44"/>
  <c r="J15" i="44" s="1"/>
  <c r="F15" i="44"/>
  <c r="H15" i="44" s="1"/>
  <c r="E15" i="44"/>
  <c r="D15" i="44"/>
  <c r="C15" i="44"/>
  <c r="C14" i="44" s="1"/>
  <c r="E14" i="44"/>
  <c r="E59" i="44" s="1"/>
  <c r="E63" i="44" s="1"/>
  <c r="D14" i="44"/>
  <c r="D59" i="44" s="1"/>
  <c r="D63" i="44" s="1"/>
  <c r="E23" i="46" l="1"/>
  <c r="F23" i="46"/>
  <c r="E13" i="46"/>
  <c r="E20" i="46"/>
  <c r="E21" i="46"/>
  <c r="E19" i="46"/>
  <c r="E12" i="46"/>
  <c r="E10" i="46"/>
  <c r="E18" i="46"/>
  <c r="E22" i="46"/>
  <c r="E16" i="46"/>
  <c r="E14" i="46"/>
  <c r="E11" i="46"/>
  <c r="I14" i="44"/>
  <c r="J14" i="44" s="1"/>
  <c r="G14" i="44"/>
  <c r="H14" i="44"/>
  <c r="K14" i="44"/>
  <c r="I16" i="44"/>
  <c r="J16" i="44" s="1"/>
  <c r="K31" i="44"/>
  <c r="I34" i="44"/>
  <c r="J34" i="44" s="1"/>
  <c r="G37" i="44"/>
  <c r="G38" i="44"/>
  <c r="G41" i="44"/>
  <c r="G44" i="44"/>
  <c r="H48" i="44"/>
  <c r="K53" i="44"/>
  <c r="G55" i="44"/>
  <c r="K57" i="44"/>
  <c r="G60" i="44"/>
  <c r="K15" i="44"/>
  <c r="H37" i="44"/>
  <c r="I38" i="44"/>
  <c r="J38" i="44" s="1"/>
  <c r="H41" i="44"/>
  <c r="H44" i="44"/>
  <c r="H55" i="44"/>
  <c r="H60" i="44"/>
  <c r="K16" i="44"/>
  <c r="K34" i="44"/>
  <c r="I37" i="44"/>
  <c r="J37" i="44" s="1"/>
  <c r="G40" i="44"/>
  <c r="I41" i="44"/>
  <c r="J41" i="44" s="1"/>
  <c r="I44" i="44"/>
  <c r="J44" i="44" s="1"/>
  <c r="I55" i="44"/>
  <c r="J55" i="44" s="1"/>
  <c r="I60" i="44"/>
  <c r="J60" i="44" s="1"/>
  <c r="G31" i="44"/>
  <c r="K37" i="44"/>
  <c r="F52" i="44"/>
  <c r="F59" i="44" s="1"/>
  <c r="G15" i="44"/>
  <c r="H31" i="44"/>
  <c r="K59" i="44" l="1"/>
  <c r="I59" i="44"/>
  <c r="J59" i="44" s="1"/>
  <c r="F63" i="44"/>
  <c r="H59" i="44"/>
  <c r="G59" i="44"/>
  <c r="H52" i="44"/>
  <c r="G52" i="44"/>
  <c r="I52" i="44"/>
  <c r="J52" i="44" s="1"/>
  <c r="K52" i="44"/>
  <c r="K63" i="44" l="1"/>
  <c r="I63" i="44"/>
  <c r="J63" i="44" s="1"/>
  <c r="H63" i="44"/>
  <c r="G63" i="44"/>
  <c r="J22" i="23" l="1"/>
  <c r="J21" i="23"/>
  <c r="J20" i="23"/>
  <c r="J19" i="23"/>
  <c r="J18" i="23"/>
  <c r="J17" i="23"/>
  <c r="J16" i="23"/>
  <c r="J15" i="23"/>
  <c r="J14" i="23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L15" i="23"/>
  <c r="I22" i="23"/>
  <c r="K22" i="23"/>
  <c r="L22" i="23"/>
  <c r="I21" i="23"/>
  <c r="K21" i="23"/>
  <c r="L21" i="23"/>
  <c r="I20" i="23"/>
  <c r="K20" i="23"/>
  <c r="L20" i="23"/>
  <c r="I19" i="23"/>
  <c r="K19" i="23"/>
  <c r="L19" i="23"/>
  <c r="I18" i="23"/>
  <c r="K18" i="23"/>
  <c r="L18" i="23"/>
  <c r="I17" i="23"/>
  <c r="K17" i="23"/>
  <c r="L17" i="23"/>
  <c r="I16" i="23"/>
  <c r="K16" i="23"/>
  <c r="L16" i="23"/>
  <c r="I15" i="23"/>
  <c r="K15" i="23"/>
  <c r="I14" i="23"/>
  <c r="K14" i="23"/>
  <c r="L14" i="23"/>
  <c r="F28" i="20"/>
  <c r="G28" i="20" s="1"/>
  <c r="E28" i="20"/>
  <c r="H27" i="20"/>
  <c r="G27" i="20"/>
  <c r="H26" i="20"/>
  <c r="G26" i="20"/>
  <c r="F24" i="20"/>
  <c r="E24" i="20"/>
  <c r="F23" i="20"/>
  <c r="H23" i="20" s="1"/>
  <c r="E23" i="20"/>
  <c r="H20" i="20"/>
  <c r="G20" i="20"/>
  <c r="H19" i="20"/>
  <c r="G19" i="20"/>
  <c r="H18" i="20"/>
  <c r="G18" i="20"/>
  <c r="F17" i="20"/>
  <c r="H17" i="20" s="1"/>
  <c r="E17" i="20"/>
  <c r="E22" i="20" s="1"/>
  <c r="H16" i="20"/>
  <c r="G16" i="20"/>
  <c r="H15" i="20"/>
  <c r="G15" i="20"/>
  <c r="F14" i="20"/>
  <c r="E14" i="20"/>
  <c r="F25" i="20" l="1"/>
  <c r="E25" i="20"/>
  <c r="H28" i="20"/>
  <c r="G24" i="20"/>
  <c r="G14" i="20"/>
  <c r="G17" i="20"/>
  <c r="H14" i="20"/>
  <c r="F22" i="20"/>
  <c r="G22" i="20" s="1"/>
  <c r="G23" i="20"/>
  <c r="H25" i="20"/>
  <c r="G25" i="20"/>
  <c r="H24" i="20"/>
  <c r="H22" i="20" l="1"/>
  <c r="C15" i="16" l="1"/>
  <c r="L38" i="19"/>
  <c r="J38" i="19"/>
  <c r="K38" i="19" s="1"/>
  <c r="L37" i="19"/>
  <c r="J37" i="19"/>
  <c r="K37" i="19" s="1"/>
  <c r="L36" i="19"/>
  <c r="J36" i="19"/>
  <c r="K36" i="19" s="1"/>
  <c r="L35" i="19"/>
  <c r="J35" i="19"/>
  <c r="K35" i="19" s="1"/>
  <c r="L34" i="19"/>
  <c r="J34" i="19"/>
  <c r="K34" i="19" s="1"/>
  <c r="L33" i="19"/>
  <c r="J33" i="19"/>
  <c r="K33" i="19" s="1"/>
  <c r="L32" i="19"/>
  <c r="J32" i="19"/>
  <c r="K32" i="19" s="1"/>
  <c r="L31" i="19"/>
  <c r="J31" i="19"/>
  <c r="K31" i="19" s="1"/>
  <c r="L30" i="19"/>
  <c r="J30" i="19"/>
  <c r="K30" i="19" s="1"/>
  <c r="L29" i="19"/>
  <c r="J29" i="19"/>
  <c r="K29" i="19" s="1"/>
  <c r="L28" i="19"/>
  <c r="J28" i="19"/>
  <c r="K28" i="19" s="1"/>
  <c r="L27" i="19"/>
  <c r="J27" i="19"/>
  <c r="K27" i="19" s="1"/>
  <c r="L26" i="19"/>
  <c r="J26" i="19"/>
  <c r="K26" i="19" s="1"/>
  <c r="L25" i="19"/>
  <c r="J25" i="19"/>
  <c r="K25" i="19" s="1"/>
  <c r="L24" i="19"/>
  <c r="J24" i="19"/>
  <c r="K24" i="19" s="1"/>
  <c r="L23" i="19"/>
  <c r="J23" i="19"/>
  <c r="K23" i="19" s="1"/>
  <c r="L22" i="19"/>
  <c r="J22" i="19"/>
  <c r="K22" i="19" s="1"/>
  <c r="L21" i="19"/>
  <c r="J21" i="19"/>
  <c r="K21" i="19" s="1"/>
  <c r="L20" i="19"/>
  <c r="J20" i="19"/>
  <c r="K20" i="19" s="1"/>
  <c r="L19" i="19"/>
  <c r="J19" i="19"/>
  <c r="K19" i="19" s="1"/>
  <c r="L18" i="19"/>
  <c r="J18" i="19"/>
  <c r="K18" i="19" s="1"/>
  <c r="L17" i="19"/>
  <c r="J17" i="19"/>
  <c r="K17" i="19" s="1"/>
  <c r="L16" i="19"/>
  <c r="J16" i="19"/>
  <c r="K16" i="19" s="1"/>
  <c r="L15" i="19"/>
  <c r="J15" i="19"/>
  <c r="K15" i="19" s="1"/>
  <c r="L14" i="19"/>
  <c r="J14" i="19"/>
  <c r="K14" i="19" s="1"/>
  <c r="L13" i="19"/>
  <c r="J13" i="19"/>
  <c r="K13" i="19" s="1"/>
  <c r="L12" i="19"/>
  <c r="J12" i="19"/>
  <c r="K12" i="19" s="1"/>
  <c r="K32" i="16"/>
  <c r="I32" i="16"/>
  <c r="H32" i="16"/>
  <c r="K31" i="16"/>
  <c r="I31" i="16"/>
  <c r="J31" i="16" s="1"/>
  <c r="H31" i="16"/>
  <c r="K30" i="16"/>
  <c r="I30" i="16"/>
  <c r="J30" i="16" s="1"/>
  <c r="H30" i="16"/>
  <c r="K29" i="16"/>
  <c r="I29" i="16"/>
  <c r="H29" i="16"/>
  <c r="K28" i="16"/>
  <c r="I28" i="16"/>
  <c r="J28" i="16" s="1"/>
  <c r="H28" i="16"/>
  <c r="K27" i="16"/>
  <c r="I27" i="16"/>
  <c r="J27" i="16" s="1"/>
  <c r="H27" i="16"/>
  <c r="G26" i="16"/>
  <c r="F26" i="16"/>
  <c r="E26" i="16"/>
  <c r="D26" i="16"/>
  <c r="C26" i="16"/>
  <c r="K25" i="16"/>
  <c r="I25" i="16"/>
  <c r="J25" i="16" s="1"/>
  <c r="H25" i="16"/>
  <c r="K24" i="16"/>
  <c r="I24" i="16"/>
  <c r="J24" i="16" s="1"/>
  <c r="H24" i="16"/>
  <c r="K23" i="16"/>
  <c r="I23" i="16"/>
  <c r="J23" i="16" s="1"/>
  <c r="K22" i="16"/>
  <c r="I22" i="16"/>
  <c r="J22" i="16" s="1"/>
  <c r="H22" i="16"/>
  <c r="K21" i="16"/>
  <c r="I21" i="16"/>
  <c r="J21" i="16" s="1"/>
  <c r="H21" i="16"/>
  <c r="K20" i="16"/>
  <c r="I20" i="16"/>
  <c r="H20" i="16"/>
  <c r="K19" i="16"/>
  <c r="I19" i="16"/>
  <c r="H19" i="16"/>
  <c r="K18" i="16"/>
  <c r="I18" i="16"/>
  <c r="J18" i="16" s="1"/>
  <c r="H18" i="16"/>
  <c r="K17" i="16"/>
  <c r="I17" i="16"/>
  <c r="J17" i="16" s="1"/>
  <c r="H17" i="16"/>
  <c r="K16" i="16"/>
  <c r="I16" i="16"/>
  <c r="J16" i="16" s="1"/>
  <c r="H16" i="16"/>
  <c r="G15" i="16"/>
  <c r="G14" i="16" s="1"/>
  <c r="F15" i="16"/>
  <c r="F14" i="16" s="1"/>
  <c r="E15" i="16"/>
  <c r="E14" i="16" s="1"/>
  <c r="D15" i="16"/>
  <c r="D14" i="16" s="1"/>
  <c r="I26" i="16" l="1"/>
  <c r="J26" i="16" s="1"/>
  <c r="G33" i="16"/>
  <c r="K26" i="16"/>
  <c r="D33" i="16"/>
  <c r="I15" i="16"/>
  <c r="J15" i="16" s="1"/>
  <c r="H14" i="16"/>
  <c r="K14" i="16"/>
  <c r="E33" i="16"/>
  <c r="H15" i="16"/>
  <c r="K15" i="16"/>
  <c r="F33" i="16"/>
  <c r="K33" i="16" s="1"/>
  <c r="C14" i="16"/>
  <c r="I14" i="16" s="1"/>
  <c r="J14" i="16" s="1"/>
  <c r="H33" i="16"/>
  <c r="H26" i="16"/>
  <c r="C33" i="16" l="1"/>
  <c r="I33" i="16" s="1"/>
  <c r="J33" i="16" s="1"/>
  <c r="G16" i="14" l="1"/>
  <c r="F16" i="14"/>
  <c r="E16" i="14"/>
  <c r="D16" i="14"/>
  <c r="C16" i="14"/>
  <c r="G13" i="14"/>
  <c r="G15" i="14" s="1"/>
  <c r="F13" i="14"/>
  <c r="F15" i="14" s="1"/>
  <c r="E13" i="14"/>
  <c r="E15" i="14" s="1"/>
  <c r="D13" i="14"/>
  <c r="D15" i="14" s="1"/>
  <c r="C13" i="14"/>
  <c r="C15" i="14" s="1"/>
  <c r="G10" i="14"/>
  <c r="F10" i="14"/>
  <c r="E10" i="14"/>
  <c r="D10" i="14"/>
  <c r="C10" i="14"/>
  <c r="D16" i="13"/>
  <c r="C16" i="13"/>
  <c r="D13" i="13"/>
  <c r="D15" i="13" s="1"/>
  <c r="C13" i="13"/>
  <c r="C15" i="13" s="1"/>
  <c r="D10" i="13"/>
  <c r="C10" i="13"/>
  <c r="H16" i="12"/>
  <c r="D16" i="12"/>
  <c r="C16" i="12"/>
  <c r="H15" i="12"/>
  <c r="H14" i="12"/>
  <c r="E14" i="12"/>
  <c r="H13" i="12"/>
  <c r="D13" i="12"/>
  <c r="C13" i="12"/>
  <c r="C15" i="12" s="1"/>
  <c r="H12" i="12"/>
  <c r="E12" i="12"/>
  <c r="H11" i="12"/>
  <c r="E11" i="12"/>
  <c r="H10" i="12"/>
  <c r="D10" i="12"/>
  <c r="C10" i="12"/>
  <c r="H9" i="12"/>
  <c r="E9" i="12"/>
  <c r="E13" i="12" l="1"/>
  <c r="E16" i="12"/>
  <c r="D15" i="12"/>
  <c r="E15" i="12" s="1"/>
  <c r="E10" i="12"/>
  <c r="E34" i="10"/>
  <c r="D34" i="10"/>
  <c r="C34" i="10"/>
  <c r="I49" i="2"/>
  <c r="I48" i="2"/>
  <c r="I46" i="2"/>
  <c r="I45" i="2"/>
  <c r="I44" i="2"/>
  <c r="I43" i="2"/>
  <c r="I42" i="2"/>
  <c r="I40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4" i="2"/>
  <c r="I13" i="2"/>
  <c r="L49" i="2" l="1"/>
  <c r="J49" i="2"/>
  <c r="K49" i="2" s="1"/>
  <c r="L48" i="2"/>
  <c r="J48" i="2"/>
  <c r="K48" i="2" s="1"/>
  <c r="H47" i="2"/>
  <c r="G47" i="2"/>
  <c r="F47" i="2"/>
  <c r="E47" i="2"/>
  <c r="D47" i="2"/>
  <c r="L46" i="2"/>
  <c r="J46" i="2"/>
  <c r="K46" i="2" s="1"/>
  <c r="L45" i="2"/>
  <c r="J45" i="2"/>
  <c r="K45" i="2" s="1"/>
  <c r="L44" i="2"/>
  <c r="J44" i="2"/>
  <c r="K44" i="2" s="1"/>
  <c r="L43" i="2"/>
  <c r="J43" i="2"/>
  <c r="K43" i="2" s="1"/>
  <c r="L42" i="2"/>
  <c r="J42" i="2"/>
  <c r="K42" i="2" s="1"/>
  <c r="H41" i="2"/>
  <c r="G41" i="2"/>
  <c r="F41" i="2"/>
  <c r="E41" i="2"/>
  <c r="D41" i="2"/>
  <c r="L40" i="2"/>
  <c r="J40" i="2"/>
  <c r="K40" i="2" s="1"/>
  <c r="H39" i="2"/>
  <c r="G39" i="2"/>
  <c r="F39" i="2"/>
  <c r="E39" i="2"/>
  <c r="D39" i="2"/>
  <c r="L38" i="2"/>
  <c r="J38" i="2"/>
  <c r="K38" i="2" s="1"/>
  <c r="L37" i="2"/>
  <c r="J37" i="2"/>
  <c r="K37" i="2" s="1"/>
  <c r="L36" i="2"/>
  <c r="J36" i="2"/>
  <c r="K36" i="2" s="1"/>
  <c r="L35" i="2"/>
  <c r="J35" i="2"/>
  <c r="K35" i="2" s="1"/>
  <c r="L34" i="2"/>
  <c r="J34" i="2"/>
  <c r="K34" i="2" s="1"/>
  <c r="L33" i="2"/>
  <c r="J33" i="2"/>
  <c r="K33" i="2" s="1"/>
  <c r="L32" i="2"/>
  <c r="J32" i="2"/>
  <c r="K32" i="2" s="1"/>
  <c r="L31" i="2"/>
  <c r="J31" i="2"/>
  <c r="K31" i="2" s="1"/>
  <c r="L30" i="2"/>
  <c r="J30" i="2"/>
  <c r="K30" i="2" s="1"/>
  <c r="L29" i="2"/>
  <c r="J29" i="2"/>
  <c r="K29" i="2" s="1"/>
  <c r="L28" i="2"/>
  <c r="J28" i="2"/>
  <c r="K28" i="2" s="1"/>
  <c r="L27" i="2"/>
  <c r="J27" i="2"/>
  <c r="K27" i="2" s="1"/>
  <c r="L26" i="2"/>
  <c r="J26" i="2"/>
  <c r="K26" i="2" s="1"/>
  <c r="L25" i="2"/>
  <c r="J25" i="2"/>
  <c r="K25" i="2" s="1"/>
  <c r="L24" i="2"/>
  <c r="J24" i="2"/>
  <c r="K24" i="2" s="1"/>
  <c r="L23" i="2"/>
  <c r="J23" i="2"/>
  <c r="K23" i="2" s="1"/>
  <c r="L22" i="2"/>
  <c r="J22" i="2"/>
  <c r="K22" i="2" s="1"/>
  <c r="L21" i="2"/>
  <c r="J21" i="2"/>
  <c r="K21" i="2" s="1"/>
  <c r="L20" i="2"/>
  <c r="J20" i="2"/>
  <c r="K20" i="2" s="1"/>
  <c r="L19" i="2"/>
  <c r="J19" i="2"/>
  <c r="K19" i="2" s="1"/>
  <c r="L18" i="2"/>
  <c r="J18" i="2"/>
  <c r="K18" i="2" s="1"/>
  <c r="L17" i="2"/>
  <c r="J17" i="2"/>
  <c r="K17" i="2" s="1"/>
  <c r="L16" i="2"/>
  <c r="J16" i="2"/>
  <c r="K16" i="2" s="1"/>
  <c r="H15" i="2"/>
  <c r="G15" i="2"/>
  <c r="F15" i="2"/>
  <c r="E15" i="2"/>
  <c r="D15" i="2"/>
  <c r="L14" i="2"/>
  <c r="J14" i="2"/>
  <c r="K14" i="2" s="1"/>
  <c r="L13" i="2"/>
  <c r="J13" i="2"/>
  <c r="K13" i="2" s="1"/>
  <c r="H12" i="2"/>
  <c r="G12" i="2"/>
  <c r="F12" i="2"/>
  <c r="E12" i="2"/>
  <c r="D12" i="2"/>
  <c r="L12" i="2" l="1"/>
  <c r="I12" i="2"/>
  <c r="L15" i="2"/>
  <c r="I15" i="2"/>
  <c r="I47" i="2"/>
  <c r="L41" i="2"/>
  <c r="I41" i="2"/>
  <c r="L39" i="2"/>
  <c r="I39" i="2"/>
  <c r="H50" i="2"/>
  <c r="J41" i="2"/>
  <c r="K41" i="2" s="1"/>
  <c r="J47" i="2"/>
  <c r="K47" i="2" s="1"/>
  <c r="D50" i="2"/>
  <c r="F50" i="2"/>
  <c r="J15" i="2"/>
  <c r="K15" i="2" s="1"/>
  <c r="E50" i="2"/>
  <c r="L47" i="2"/>
  <c r="J12" i="2"/>
  <c r="K12" i="2" s="1"/>
  <c r="G50" i="2"/>
  <c r="J39" i="2"/>
  <c r="K39" i="2" s="1"/>
  <c r="I50" i="2" l="1"/>
  <c r="L50" i="2"/>
  <c r="J50" i="2"/>
  <c r="K50" i="2" s="1"/>
</calcChain>
</file>

<file path=xl/sharedStrings.xml><?xml version="1.0" encoding="utf-8"?>
<sst xmlns="http://schemas.openxmlformats.org/spreadsheetml/2006/main" count="1365" uniqueCount="892">
  <si>
    <t>MINISTERIO DE HACIENDA</t>
  </si>
  <si>
    <t>DIRECCIÓN GENERAL DE PRESUPUESTO</t>
  </si>
  <si>
    <t>DIRECCIÓN DE ESTUDIOS ECONÓMICOS Y SEGUIMIENTO FINANCIERO</t>
  </si>
  <si>
    <t xml:space="preserve">Tabla 1. Proyecciones de Crecimiento de la Economía Mundial </t>
  </si>
  <si>
    <t>(2022-2023)</t>
  </si>
  <si>
    <t>Valores en porcentaje %</t>
  </si>
  <si>
    <t>Detalle</t>
  </si>
  <si>
    <t>2022*</t>
  </si>
  <si>
    <t>2023*</t>
  </si>
  <si>
    <t>Enero 2022</t>
  </si>
  <si>
    <t>Abril 2022</t>
  </si>
  <si>
    <t>Economía Mundial</t>
  </si>
  <si>
    <t>Economías Avanzadas</t>
  </si>
  <si>
    <t>Estados Unidos</t>
  </si>
  <si>
    <t>Zona Euro</t>
  </si>
  <si>
    <t>Economías Emergentes</t>
  </si>
  <si>
    <t>China</t>
  </si>
  <si>
    <t>América Latina y el Caribe</t>
  </si>
  <si>
    <t>República Dominicana</t>
  </si>
  <si>
    <r>
      <t xml:space="preserve">Notas: </t>
    </r>
    <r>
      <rPr>
        <sz val="11"/>
        <color theme="1"/>
        <rFont val="Avenir Next LT Pro"/>
        <family val="2"/>
      </rPr>
      <t>*Proyecciones.</t>
    </r>
  </si>
  <si>
    <r>
      <t xml:space="preserve">Fuentes: </t>
    </r>
    <r>
      <rPr>
        <sz val="11"/>
        <color theme="1"/>
        <rFont val="Avenir Next LT Pro"/>
        <family val="2"/>
      </rPr>
      <t>World Economic Outlook Abril 2022, Fondo Monetario Internacional (FMI).</t>
    </r>
  </si>
  <si>
    <t>Gráfico 1. Tasas de Interés de los Títulos del Tesoro EE. UU.</t>
  </si>
  <si>
    <t xml:space="preserve"> Enero 2021 – Junio 2022</t>
  </si>
  <si>
    <r>
      <t xml:space="preserve"> </t>
    </r>
    <r>
      <rPr>
        <sz val="11"/>
        <color theme="1"/>
        <rFont val="Avenir Next LT Pro"/>
        <family val="2"/>
      </rPr>
      <t>Valores en porcentajes %</t>
    </r>
  </si>
  <si>
    <r>
      <t>Fuente:</t>
    </r>
    <r>
      <rPr>
        <sz val="9"/>
        <color theme="1"/>
        <rFont val="Avenir Next LT Pro"/>
        <family val="2"/>
      </rPr>
      <t xml:space="preserve"> Elaboración propia con datos de la Federal Reserve.</t>
    </r>
  </si>
  <si>
    <t>Download Page</t>
  </si>
  <si>
    <t>H.15 Selected Interest Rates for Jul 08, 2022</t>
  </si>
  <si>
    <t>Series Description</t>
  </si>
  <si>
    <t>3-month Treasury bill secondary market rate   discount basis</t>
  </si>
  <si>
    <t>1-year Treasury bill secondary market rate^  discount basis</t>
  </si>
  <si>
    <t>Treasury long-term average (over 10 years)</t>
  </si>
  <si>
    <t>Unit:</t>
  </si>
  <si>
    <t>Percent:_Per_Year</t>
  </si>
  <si>
    <t>Multiplier:</t>
  </si>
  <si>
    <t>Currency:</t>
  </si>
  <si>
    <t>NA</t>
  </si>
  <si>
    <t>Unique Identifier:</t>
  </si>
  <si>
    <t>H15/H15/RIFSGFSM03_N.M</t>
  </si>
  <si>
    <t>H15/H15/RIFSGFSY01_N.M</t>
  </si>
  <si>
    <t>H15/H15/RIFLGFL_XII_N.M</t>
  </si>
  <si>
    <t>Time Period</t>
  </si>
  <si>
    <t>RIFSGFSM03_N.M</t>
  </si>
  <si>
    <t>RIFSGFSY01_N.M</t>
  </si>
  <si>
    <t>RIFLGFL_XII_N.M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</si>
  <si>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</si>
  <si>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</si>
  <si>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</si>
  <si>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</si>
  <si>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</si>
  <si>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</si>
  <si>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</si>
  <si>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</si>
  <si>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</si>
  <si>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</si>
  <si>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</si>
  <si>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</si>
  <si>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</si>
  <si>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</si>
  <si>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</si>
  <si>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</si>
  <si>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</si>
  <si>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</si>
  <si>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Año</t>
  </si>
  <si>
    <t>Mes</t>
  </si>
  <si>
    <t>a 3 meses</t>
  </si>
  <si>
    <t>a más de 10 años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</si>
  <si>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</si>
  <si>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</si>
  <si>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</si>
  <si>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</si>
  <si>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</si>
  <si>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</si>
  <si>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</si>
  <si>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</si>
  <si>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</si>
  <si>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</si>
  <si>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</si>
  <si>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</si>
  <si>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Gráfico 2. Crecimiento Interanual del Producto Interno Bruto (PIB)</t>
  </si>
  <si>
    <t>2019-2022</t>
  </si>
  <si>
    <t>Periodo</t>
  </si>
  <si>
    <t>PIB E-M</t>
  </si>
  <si>
    <t>2019 E-M</t>
  </si>
  <si>
    <t>2020 E-M</t>
  </si>
  <si>
    <t>2021 E-M</t>
  </si>
  <si>
    <t>2022 E-M</t>
  </si>
  <si>
    <r>
      <t>Notas:</t>
    </r>
    <r>
      <rPr>
        <sz val="9"/>
        <color theme="1"/>
        <rFont val="Avenir Next LT Pro"/>
        <family val="2"/>
      </rPr>
      <t xml:space="preserve"> *Cifras preliminares.</t>
    </r>
  </si>
  <si>
    <r>
      <t>Fuente:</t>
    </r>
    <r>
      <rPr>
        <sz val="9"/>
        <color theme="1"/>
        <rFont val="Avenir Next LT Pro"/>
        <family val="2"/>
      </rPr>
      <t xml:space="preserve"> Banco Central de la República Dominicana (BCRD).                </t>
    </r>
  </si>
  <si>
    <t>Tabla 2. Producto Interno Bruto (PIB) real</t>
  </si>
  <si>
    <t>Enero - Marzo 2021 y 2022*</t>
  </si>
  <si>
    <t>Tasas de Crecimiento (%)</t>
  </si>
  <si>
    <t>Actividad Económica</t>
  </si>
  <si>
    <t>Agropecuario</t>
  </si>
  <si>
    <t>Explotación de minas y canteras</t>
  </si>
  <si>
    <t>Manufactura Local</t>
  </si>
  <si>
    <t>Manufactura de Zonas Francas</t>
  </si>
  <si>
    <t>Construcción</t>
  </si>
  <si>
    <t>Servicios</t>
  </si>
  <si>
    <t>Energía y agua</t>
  </si>
  <si>
    <t>Comercio</t>
  </si>
  <si>
    <t>Hoteles, bares y restaurantes</t>
  </si>
  <si>
    <t>Transporte y almacenamiento</t>
  </si>
  <si>
    <t>Comunicaciones</t>
  </si>
  <si>
    <t>Servicios financieros</t>
  </si>
  <si>
    <t>Actividades inmobiliarias y de alquiler</t>
  </si>
  <si>
    <t xml:space="preserve">Administración pública </t>
  </si>
  <si>
    <t xml:space="preserve">Enseñanza </t>
  </si>
  <si>
    <t>Salud</t>
  </si>
  <si>
    <t>Otras actividades de servicios</t>
  </si>
  <si>
    <t>Valor agregado</t>
  </si>
  <si>
    <t>Impuestos a la producción neto de subdisios</t>
  </si>
  <si>
    <t xml:space="preserve">Producto Interno Bruto </t>
  </si>
  <si>
    <t xml:space="preserve">Tabla 3.  Situación sanitaria en República Dominicana COVID-19 </t>
  </si>
  <si>
    <t xml:space="preserve">   Boletín al 31 de marzo 2021-2022</t>
  </si>
  <si>
    <t>Muestras procesadas en las últimas 24 de horas</t>
  </si>
  <si>
    <t>Positividad diaria</t>
  </si>
  <si>
    <t>Casos reportados en las últimas 24 horas</t>
  </si>
  <si>
    <t>Camas COVID-19 ocupadas</t>
  </si>
  <si>
    <t>Camas UCI ocupadas</t>
  </si>
  <si>
    <t>Ventiladores ocupados</t>
  </si>
  <si>
    <r>
      <t>Fuente:</t>
    </r>
    <r>
      <rPr>
        <sz val="8"/>
        <color theme="1"/>
        <rFont val="Avenir Next LT Pro"/>
        <family val="2"/>
      </rPr>
      <t xml:space="preserve"> Elaboración propia a partir de los boletines especiales del 31 de marzo 2021 y 2022 respectivamente publicado en el Ministerio de Salud Pública y Asistencia Social (MSPAS).    </t>
    </r>
  </si>
  <si>
    <t>Gráfico 3. Personas ocupadas</t>
  </si>
  <si>
    <t xml:space="preserve">Enero-Marzo </t>
  </si>
  <si>
    <t>Miles de ocupados</t>
  </si>
  <si>
    <r>
      <t>Fuente:</t>
    </r>
    <r>
      <rPr>
        <sz val="9"/>
        <color theme="1"/>
        <rFont val="Avenir Next LT Pro"/>
        <family val="2"/>
      </rPr>
      <t xml:space="preserve"> Elaboración propia a partir del Boletín trimestral Mercado Laboral Enero-Marzo 2022 del Banco Central de la República Dominicana (BCRD).                </t>
    </r>
  </si>
  <si>
    <t>Gráfico 4. Población Ocupada según Actividad Económica</t>
  </si>
  <si>
    <t>Variación interanual (%)</t>
  </si>
  <si>
    <t xml:space="preserve"> Enero - Marzo 2022</t>
  </si>
  <si>
    <r>
      <t>Fuente:</t>
    </r>
    <r>
      <rPr>
        <sz val="9"/>
        <color theme="1"/>
        <rFont val="Avenir Next LT Pro"/>
        <family val="2"/>
      </rPr>
      <t xml:space="preserve"> Elaboración propia a partir del Boletín trimestral Mercado Laboral Enero-Marzo 2022 del Banco Central de la República Dominicana.                                                                                                                                            </t>
    </r>
  </si>
  <si>
    <t>Gráfico 5. Evolución Mensual de las Reservas Internacionales Brutas</t>
  </si>
  <si>
    <t>Enero – Mayo 2022</t>
  </si>
  <si>
    <r>
      <t xml:space="preserve">   </t>
    </r>
    <r>
      <rPr>
        <sz val="11"/>
        <color theme="1"/>
        <rFont val="Avenir Next LT Pro"/>
        <family val="2"/>
      </rPr>
      <t>Valores en US$ millones</t>
    </r>
  </si>
  <si>
    <r>
      <t xml:space="preserve">Nota: </t>
    </r>
    <r>
      <rPr>
        <sz val="9"/>
        <color theme="1"/>
        <rFont val="Avenir Next LT Pro"/>
        <family val="2"/>
      </rPr>
      <t>Cifras Preliminares.</t>
    </r>
  </si>
  <si>
    <r>
      <t xml:space="preserve">Fuente: </t>
    </r>
    <r>
      <rPr>
        <sz val="9"/>
        <color theme="1"/>
        <rFont val="Avenir Next LT Pro"/>
        <family val="2"/>
      </rPr>
      <t>Elaboración Propia con datos del Banco Central de la República Dominicana.</t>
    </r>
  </si>
  <si>
    <t>Gráfico 6. Corredor de tasas de interés</t>
  </si>
  <si>
    <t>2021 – 2022</t>
  </si>
  <si>
    <r>
      <t xml:space="preserve"> </t>
    </r>
    <r>
      <rPr>
        <sz val="11"/>
        <color theme="1"/>
        <rFont val="Avenir Next LT Pro"/>
        <family val="2"/>
      </rPr>
      <t>Valores en porcentaje %</t>
    </r>
  </si>
  <si>
    <r>
      <t>Fuente:</t>
    </r>
    <r>
      <rPr>
        <sz val="8"/>
        <color theme="1"/>
        <rFont val="Avenir Next LT Pro"/>
        <family val="2"/>
      </rPr>
      <t xml:space="preserve"> Elaboración propia con datos del Banco Central de la República Dominicana.</t>
    </r>
  </si>
  <si>
    <t xml:space="preserve">Gráfico 7. Tasas de Interés Activas y Pasivas promedio Banca Múltiple (de 0 a 90 días y a más de 5 años) </t>
  </si>
  <si>
    <r>
      <t xml:space="preserve">Fuente: </t>
    </r>
    <r>
      <rPr>
        <sz val="8"/>
        <color theme="1"/>
        <rFont val="Avenir Next LT Pro"/>
        <family val="2"/>
      </rPr>
      <t>Elaboración propia con datos del Banco Central de la República Dominicana.</t>
    </r>
  </si>
  <si>
    <t xml:space="preserve">Gráfico 8: Tasa de Inflación Acumulada e Interanual </t>
  </si>
  <si>
    <t xml:space="preserve"> Enero – Mayo 2022</t>
  </si>
  <si>
    <r>
      <t xml:space="preserve">  </t>
    </r>
    <r>
      <rPr>
        <sz val="11"/>
        <color theme="1"/>
        <rFont val="Avenir Next LT Pro"/>
        <family val="2"/>
      </rPr>
      <t>Valores en porcentaje %</t>
    </r>
  </si>
  <si>
    <r>
      <t xml:space="preserve">Fuente: </t>
    </r>
    <r>
      <rPr>
        <sz val="8"/>
        <color theme="1"/>
        <rFont val="Avenir Next LT Pro"/>
        <family val="2"/>
      </rPr>
      <t>Elaboración propia con datos del BCRD.</t>
    </r>
  </si>
  <si>
    <t>Gráfico 9. Tipo de Cambio Promedio Mensual RD$/US$</t>
  </si>
  <si>
    <t>Enero – Junio 2022</t>
  </si>
  <si>
    <t>Valores en RD$</t>
  </si>
  <si>
    <t>Tabla 4. Panorama Macroeconómico 2022-2026</t>
  </si>
  <si>
    <t>Revisado el 08 de junio de 2022</t>
  </si>
  <si>
    <t>PIB real (Indice 2007=100)</t>
  </si>
  <si>
    <t>Crecimiento del PIB real</t>
  </si>
  <si>
    <t>PIB nominal (Millones RD$)</t>
  </si>
  <si>
    <t>Crecimiento del PIB nominal</t>
  </si>
  <si>
    <t>PIB nominal (Millones de US$)</t>
  </si>
  <si>
    <t>Crecimiento del PIB nominal en US$</t>
  </si>
  <si>
    <t>Meta de inflación (±1)</t>
  </si>
  <si>
    <t>Inflación (promedio)</t>
  </si>
  <si>
    <t>Inflación (diciembre)</t>
  </si>
  <si>
    <t>Crecimiento deflactor PIB</t>
  </si>
  <si>
    <t>Tasa de cambio (promedio)</t>
  </si>
  <si>
    <t>Tasa de variación (%)</t>
  </si>
  <si>
    <t>SUPUESTOS :</t>
  </si>
  <si>
    <t>Petróleo WTI (US$ por barril)</t>
  </si>
  <si>
    <t>Oro (US$/Oz)</t>
  </si>
  <si>
    <t>Nickel (US$/TM)</t>
  </si>
  <si>
    <t>Carbón mineral API2 CIF ARA (US$/TM)</t>
  </si>
  <si>
    <t>Crecimiento PIB real EE.UU (%)</t>
  </si>
  <si>
    <t>Inflación EE.UU. (promedio)</t>
  </si>
  <si>
    <t>Inflación EE.UU. (diciembre)</t>
  </si>
  <si>
    <t xml:space="preserve">Notas:  </t>
  </si>
  <si>
    <t>1. Proyecciones del Ministerio de Economía, Planificación y Desarrollo, consensuadas con el Banco Central y el Ministerio de Hacienda.</t>
  </si>
  <si>
    <t>2. De 2023 en adelante se proyecta la inflación meta con la consecución de la meta establecida por el Banco Central.</t>
  </si>
  <si>
    <t>3. La meta de inflación se relaciona con el objetivo de inflación establecido por la Junta Monetaria del Banco Central; en cambio las proyecciones de inflación corresponden a los resultados esperados, dada la evolución de los precios domésticos, los precios internacionales del petróleo y otros determinantes.</t>
  </si>
  <si>
    <r>
      <t>4. Fuentes supuestos exógenos: Consensus Forecasts</t>
    </r>
    <r>
      <rPr>
        <vertAlign val="superscript"/>
        <sz val="11"/>
        <color theme="1"/>
        <rFont val="Avenir Next LT Pro"/>
        <family val="2"/>
      </rPr>
      <t>TM</t>
    </r>
    <r>
      <rPr>
        <sz val="11"/>
        <color theme="1"/>
        <rFont val="Avenir Next LT Pro"/>
        <family val="2"/>
      </rPr>
      <t>, FMI, Banco Mundial, EIA y Bloomberg</t>
    </r>
    <r>
      <rPr>
        <vertAlign val="superscript"/>
        <sz val="11"/>
        <color theme="1"/>
        <rFont val="Symbol"/>
        <family val="1"/>
        <charset val="2"/>
      </rPr>
      <t>Ó</t>
    </r>
    <r>
      <rPr>
        <sz val="11"/>
        <color theme="1"/>
        <rFont val="Avenir Next LT Pro"/>
        <family val="2"/>
      </rPr>
      <t>.</t>
    </r>
  </si>
  <si>
    <r>
      <t xml:space="preserve">Fuente: </t>
    </r>
    <r>
      <rPr>
        <sz val="11"/>
        <color theme="1"/>
        <rFont val="Avenir Next LT Pro"/>
        <family val="2"/>
      </rPr>
      <t>Panorama macroeconómico 2022-2026 revisado al 08 de junio de 2022.</t>
    </r>
  </si>
  <si>
    <t>Revisado al 26/08/2021</t>
  </si>
  <si>
    <t>Revisado al 08/06/2022</t>
  </si>
  <si>
    <t>Variación absoluta</t>
  </si>
  <si>
    <t>Gráfico 10. Distribución de los Ingresos Corrientes</t>
  </si>
  <si>
    <t>Enero - Junio 2022</t>
  </si>
  <si>
    <r>
      <t xml:space="preserve">Notas: </t>
    </r>
    <r>
      <rPr>
        <sz val="9"/>
        <color theme="1"/>
        <rFont val="Avenir Next LT Pro"/>
        <family val="2"/>
      </rPr>
      <t>Excluye donaciones.</t>
    </r>
  </si>
  <si>
    <r>
      <t xml:space="preserve">Fuente: </t>
    </r>
    <r>
      <rPr>
        <sz val="9"/>
        <color theme="1"/>
        <rFont val="Avenir Next LT Pro"/>
        <family val="2"/>
      </rPr>
      <t>Sistema de Información de la Gestión Financiera (SIGEF).</t>
    </r>
  </si>
  <si>
    <t>Ingresos Corrientes</t>
  </si>
  <si>
    <t>Impuestos</t>
  </si>
  <si>
    <t>Ventas de bienes y servicios</t>
  </si>
  <si>
    <t>Rentas de la propiedad</t>
  </si>
  <si>
    <t>Otros ingresos corrientes</t>
  </si>
  <si>
    <t>Total general</t>
  </si>
  <si>
    <t>Gráfico 11. Distribución de los Ingresos de Capital</t>
  </si>
  <si>
    <t>Ingresos Capital</t>
  </si>
  <si>
    <t xml:space="preserve">Ventas de activos no financieros </t>
  </si>
  <si>
    <t>Transferencias de capital recibidas</t>
  </si>
  <si>
    <t>Recuperación de inversiones financieras realizadas con fines de política</t>
  </si>
  <si>
    <t xml:space="preserve">Tabla 6. Recaudación de Ingresos por Clasificación Económica </t>
  </si>
  <si>
    <t>Enero - Junio 2021 y 2022</t>
  </si>
  <si>
    <t>Valores en Millones de RD$</t>
  </si>
  <si>
    <t>PIB Nominal (Millones RD$)</t>
  </si>
  <si>
    <t>DETALLE</t>
  </si>
  <si>
    <t>PRESUPUESTO INICIAL 2022</t>
  </si>
  <si>
    <t>ENERO - JUNIO</t>
  </si>
  <si>
    <t>ESTIMADO vs. RECAUDADO 2022</t>
  </si>
  <si>
    <t>VARIACIÓN 2022/2021</t>
  </si>
  <si>
    <t>RECAUDADO
% PIB</t>
  </si>
  <si>
    <t>RECAUDADO 2021</t>
  </si>
  <si>
    <t>ESTIMADO 2022</t>
  </si>
  <si>
    <t>RECAUDADO 2022</t>
  </si>
  <si>
    <t>ABS.</t>
  </si>
  <si>
    <t>Rel.</t>
  </si>
  <si>
    <t>REL.</t>
  </si>
  <si>
    <t>5=(4-3)</t>
  </si>
  <si>
    <t>6=(5/3)</t>
  </si>
  <si>
    <t>7=(4-2)</t>
  </si>
  <si>
    <t>8=(7/2)</t>
  </si>
  <si>
    <t>9 = 4/PIB</t>
  </si>
  <si>
    <t>1.1 Ingresos Corrientes</t>
  </si>
  <si>
    <t>1.1.1 - Impuestos</t>
  </si>
  <si>
    <t>1.1.1.1 - Impuestos sobre el ingreso, las utilidades  y las ganancias de capital</t>
  </si>
  <si>
    <t>1.1.1.1.1 - De personas físicas</t>
  </si>
  <si>
    <t>1.1.1.1.2 - De empresas y otras corporaciones</t>
  </si>
  <si>
    <t>1.1.1.1.3 - Otros impuestos sobre los ingresos</t>
  </si>
  <si>
    <t>Impuesto por otro tipo de rentas no especificado</t>
  </si>
  <si>
    <t>Impuesto por pagos al exterior en general</t>
  </si>
  <si>
    <t>Impuesto por dividendos pagados o acreditados en el país</t>
  </si>
  <si>
    <t>Impuesto por intereses pagados o acreditados en el exterior</t>
  </si>
  <si>
    <t>Otros impuestos sobre los ingresos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</si>
  <si>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</si>
  <si>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</si>
  <si>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</si>
  <si>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</si>
  <si>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</si>
  <si>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Impuesto sobre constitución de fianzas y consignación de valores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</si>
  <si>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</si>
  <si>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</si>
  <si>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</si>
  <si>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</si>
  <si>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</si>
  <si>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</si>
  <si>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</si>
  <si>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</si>
  <si>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-</t>
  </si>
  <si>
    <t>1.1.4.1.1 - Intereses internos</t>
  </si>
  <si>
    <t>1.1.4.1.2 - Intereses externos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</si>
  <si>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</si>
  <si>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</si>
  <si>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</si>
  <si>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1.1.6 - Transferencias y donaciones corrientes recibidas</t>
  </si>
  <si>
    <t>1.1.6.1 - Transferencias del sector privado</t>
  </si>
  <si>
    <t>1.1.6.2 - Transferencias del sector público</t>
  </si>
  <si>
    <t>1.1.7 - Multas y sanciones pecuniarias</t>
  </si>
  <si>
    <t>1.1.9 - Otros ingresos corrientes</t>
  </si>
  <si>
    <t>Miscelaneos</t>
  </si>
  <si>
    <t>Ingresos por diferencial del gas licuado de petróleo</t>
  </si>
  <si>
    <t>Otros ingresos diversos</t>
  </si>
  <si>
    <t xml:space="preserve">1.2 Ingresos De Capital </t>
  </si>
  <si>
    <t>1.2.1 - Venta (disposición) de activos no financieros (a valores brutos)</t>
  </si>
  <si>
    <t>1.2.1.1 - Venta de activos fijos</t>
  </si>
  <si>
    <t>1.2.4 - Transferencias de capital recibidas</t>
  </si>
  <si>
    <t>1.2.4.2 - Transferencias del sector publico</t>
  </si>
  <si>
    <t>1.2.5 - Recuperación de inversiones financieras realizadas con fines de política</t>
  </si>
  <si>
    <t>1.2.5.4 - Recuperación de préstamos realizados con fines de política</t>
  </si>
  <si>
    <t>Total de Ingresos (1.1 + 1.2)</t>
  </si>
  <si>
    <t>Donaciones</t>
  </si>
  <si>
    <t>Donaciones corrientes</t>
  </si>
  <si>
    <t>Donaciones de capital</t>
  </si>
  <si>
    <t>Total de Ingresos con Donaciones</t>
  </si>
  <si>
    <r>
      <t xml:space="preserve">Notas: </t>
    </r>
    <r>
      <rPr>
        <sz val="11"/>
        <rFont val="Avenir Next LT Pro"/>
        <family val="2"/>
      </rPr>
      <t>Cifras preliminares.</t>
    </r>
  </si>
  <si>
    <t xml:space="preserve">1. Se incluyen los Recursos de Captación Directa. 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</si>
  <si>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</si>
  <si>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Gráfico 12. Ingresos del Gobierno Central por Entidad Recaudadora</t>
  </si>
  <si>
    <t>Recaudadora</t>
  </si>
  <si>
    <t>Recacudado 2021</t>
  </si>
  <si>
    <t>Estimado 2022</t>
  </si>
  <si>
    <t>Recaudado 2022</t>
  </si>
  <si>
    <t>TN</t>
  </si>
  <si>
    <t>DGII</t>
  </si>
  <si>
    <t>DGA</t>
  </si>
  <si>
    <t>Total</t>
  </si>
  <si>
    <t>Gráfico 13. Distribución del Gasto por Clasificación Económica</t>
  </si>
  <si>
    <t>Enero - Junio 2022 y 2021</t>
  </si>
  <si>
    <t>Valores en RD$ millones</t>
  </si>
  <si>
    <t>Gastos corrientes</t>
  </si>
  <si>
    <t>Gastos de capital</t>
  </si>
  <si>
    <r>
      <t xml:space="preserve">Notas: </t>
    </r>
    <r>
      <rPr>
        <sz val="11"/>
        <color theme="1"/>
        <rFont val="Avenir Next LT Pro"/>
        <family val="2"/>
      </rPr>
      <t>Cifras preliminares.</t>
    </r>
  </si>
  <si>
    <r>
      <t xml:space="preserve">Fuente: </t>
    </r>
    <r>
      <rPr>
        <sz val="11"/>
        <color theme="1"/>
        <rFont val="Avenir Next LT Pro"/>
        <family val="2"/>
      </rPr>
      <t>Elaborado con datos del Sistema de Gestión de la Información Financiera (SIGEF).</t>
    </r>
  </si>
  <si>
    <t xml:space="preserve">Tabla 7. Gastos del Gobierno Central por Clasificación Económica </t>
  </si>
  <si>
    <t>(Enero - Junio 2021 y 2022)</t>
  </si>
  <si>
    <t>EJECUCIÓN
% PIB</t>
  </si>
  <si>
    <t>EJECUCIÓN</t>
  </si>
  <si>
    <t>PRESUPUESTO INICIAL</t>
  </si>
  <si>
    <t>COMPROMETIDO</t>
  </si>
  <si>
    <t>PAGADO</t>
  </si>
  <si>
    <t>% DE CUMPLIMIENTO EJECUCIÓN</t>
  </si>
  <si>
    <t>6 = 4/2</t>
  </si>
  <si>
    <t>7 = (4 -1)</t>
  </si>
  <si>
    <t>8 = (7/1)</t>
  </si>
  <si>
    <t>9 = (4/PIB)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</si>
  <si>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</si>
  <si>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</si>
  <si>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</si>
  <si>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</si>
  <si>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</si>
  <si>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</si>
  <si>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</si>
  <si>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</si>
  <si>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</si>
  <si>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</si>
  <si>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</si>
  <si>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</si>
  <si>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</si>
  <si>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</si>
  <si>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</si>
  <si>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</si>
  <si>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</si>
  <si>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</si>
  <si>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2.2.8 - Gastos de capital, reserva presupuestaria</t>
  </si>
  <si>
    <t>TOTAL</t>
  </si>
  <si>
    <t>1. Fecha de imputación al 30/06/2022 // Fecha de registro al 05/07/2022</t>
  </si>
  <si>
    <t>2. Se utilizó el PIB del Panorama Macroeconómico actualizado al 08 de Junio 2022, elaborado por el Ministerio de Economía Planificación y Desarrollo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</si>
  <si>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</si>
  <si>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r>
      <rPr>
        <b/>
        <sz val="11"/>
        <color theme="1"/>
        <rFont val="Avenir Next LT Pro"/>
        <family val="2"/>
      </rPr>
      <t>Mapa 1. Inversión Pública por Provincia Enero - Junio 2022</t>
    </r>
    <r>
      <rPr>
        <sz val="11"/>
        <color theme="1"/>
        <rFont val="Avenir Next LT Pro"/>
        <family val="2"/>
      </rPr>
      <t xml:space="preserve">
Valores en RD$ millones</t>
    </r>
  </si>
  <si>
    <r>
      <t xml:space="preserve">Fuente: </t>
    </r>
    <r>
      <rPr>
        <sz val="11"/>
        <color theme="1"/>
        <rFont val="Avenir Next LT Pro"/>
        <family val="2"/>
      </rPr>
      <t>Elaboración propia con datos del Sistema de Gestión de la Información Financiera (SIGEF).</t>
    </r>
  </si>
  <si>
    <t xml:space="preserve">Tabla 8. Gastos del Gobierno Central por Clasificación Institucional </t>
  </si>
  <si>
    <t>(Enero - Junio 2021 - 2022)</t>
  </si>
  <si>
    <t>Valores en millones de RD$</t>
  </si>
  <si>
    <t>DEVENGADO</t>
  </si>
  <si>
    <t>% CUMPLIMIENTO</t>
  </si>
  <si>
    <t>7 = (4-1)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</si>
  <si>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</si>
  <si>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</si>
  <si>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</si>
  <si>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</si>
  <si>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</si>
  <si>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</si>
  <si>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</si>
  <si>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</si>
  <si>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</si>
  <si>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</si>
  <si>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</si>
  <si>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</si>
  <si>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</si>
  <si>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</si>
  <si>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</si>
  <si>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 xml:space="preserve">0212 - MINISTERIO DE INDUSTRIA, COMERCIO Y MIPYMES 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</si>
  <si>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</si>
  <si>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</si>
  <si>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</si>
  <si>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</si>
  <si>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</si>
  <si>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</si>
  <si>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</si>
  <si>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</si>
  <si>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</si>
  <si>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</si>
  <si>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 xml:space="preserve">0223 - MINISTERIO DE LA VIVIENDA, HABITAT Y EDIFICACIONES 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</si>
  <si>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</si>
  <si>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</si>
  <si>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</si>
  <si>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</si>
  <si>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</si>
  <si>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</si>
  <si>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</si>
  <si>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 xml:space="preserve">0405 - TRIBUNAL SUPERIOR  ELECTORAL </t>
  </si>
  <si>
    <t>OTROS</t>
  </si>
  <si>
    <t>0998 - ADMINISTRACION DE DEUDA PUBLICA Y ACTIVOS FINANCIEROS</t>
  </si>
  <si>
    <t>0999 - ADMINISTRACION DE OBLIGACIONES DEL TESORO NACIONAL</t>
  </si>
  <si>
    <t>Gráfico 14. Distribución del Gasto por Clasificación Funcional (Enero-junio 2022)</t>
  </si>
  <si>
    <t>Servicios Generales</t>
  </si>
  <si>
    <t>Servicios Económicos</t>
  </si>
  <si>
    <t>Protección del Medio Ambiente</t>
  </si>
  <si>
    <t>Servicios Sociales</t>
  </si>
  <si>
    <t>Intereses de la Deuda Pública</t>
  </si>
  <si>
    <t>Blank</t>
  </si>
  <si>
    <t xml:space="preserve">Tabla 9. Gastos del Gobierno Central por Clasificación Funcional </t>
  </si>
  <si>
    <t>Valores en millones RD$</t>
  </si>
  <si>
    <t>% EJECUCIÓN</t>
  </si>
  <si>
    <t>6 = (4)-(1)</t>
  </si>
  <si>
    <t>7 = 6/1</t>
  </si>
  <si>
    <t>8 = (4/PIB)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</si>
  <si>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</si>
  <si>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</si>
  <si>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</si>
  <si>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</si>
  <si>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</si>
  <si>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</si>
  <si>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</si>
  <si>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</si>
  <si>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</si>
  <si>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</si>
  <si>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</si>
  <si>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</si>
  <si>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</si>
  <si>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</si>
  <si>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</si>
  <si>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</si>
  <si>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</si>
  <si>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</si>
  <si>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</si>
  <si>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</si>
  <si>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</si>
  <si>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</si>
  <si>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</si>
  <si>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</si>
  <si>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5 - INTERESES DE LA DEUDA PÚBLICA</t>
  </si>
  <si>
    <t>5.1 - Intereses y comisiones de deuda pública</t>
  </si>
  <si>
    <t>Tabla 10. Balance del Gobierno Central y sus Componentes (Enero-Junio 2021-2022)</t>
  </si>
  <si>
    <t>PIB Nominal RD$ millones</t>
  </si>
  <si>
    <t>EJECUCIÓN 
ENERO-JUNIO  2021</t>
  </si>
  <si>
    <t xml:space="preserve">PRESUPUESTO INICIAL </t>
  </si>
  <si>
    <t>EJECUCIÓN 
ENERO-JUNIO</t>
  </si>
  <si>
    <t xml:space="preserve">% EJECUCIÓN </t>
  </si>
  <si>
    <t>% PIB</t>
  </si>
  <si>
    <t>4 = 3/2</t>
  </si>
  <si>
    <t>5 = (3/PIB)</t>
  </si>
  <si>
    <t xml:space="preserve">A. Total de Ingresos </t>
  </si>
  <si>
    <t xml:space="preserve">A.1) Ingresos Corrientes </t>
  </si>
  <si>
    <t>A.2) Ingresos de Capital</t>
  </si>
  <si>
    <t xml:space="preserve">B. Total de Gastos </t>
  </si>
  <si>
    <t xml:space="preserve">B.1) Gastos Corrientes </t>
  </si>
  <si>
    <t>B.1.1 De los cuales: Intereses</t>
  </si>
  <si>
    <t>B.2) Gastos de Capital</t>
  </si>
  <si>
    <t>Resultados Presupuestarios</t>
  </si>
  <si>
    <t xml:space="preserve">Resultado Primario [A-[B-(B.1.1)] </t>
  </si>
  <si>
    <t>Resultado Económico (A.1-B.1)</t>
  </si>
  <si>
    <t xml:space="preserve">Resultado Capital (A.2-B.2) </t>
  </si>
  <si>
    <t>C. Resultado Financiero (A-B)</t>
  </si>
  <si>
    <t xml:space="preserve">D. Fuentes Financieras </t>
  </si>
  <si>
    <t>E. Aplicaciones Financieras</t>
  </si>
  <si>
    <t xml:space="preserve">F. Financiamiento Neto (D-E) </t>
  </si>
  <si>
    <r>
      <t xml:space="preserve">Notas: </t>
    </r>
    <r>
      <rPr>
        <sz val="9"/>
        <color theme="1"/>
        <rFont val="Avenir Next LT Pro"/>
        <family val="2"/>
      </rPr>
      <t>Cifras preliminares.</t>
    </r>
  </si>
  <si>
    <t>Tabla 11. Servicio de la Deuda del Gobierno Central</t>
  </si>
  <si>
    <t xml:space="preserve"> Mayo 2022</t>
  </si>
  <si>
    <t>PIB Nominal (RD$ millones)</t>
  </si>
  <si>
    <t xml:space="preserve">ENERO-JUNIO </t>
  </si>
  <si>
    <t>EJECUCIÓN  
ENERO-JUNIO</t>
  </si>
  <si>
    <t xml:space="preserve">COMPROMETIDO  
</t>
  </si>
  <si>
    <t xml:space="preserve">EJECUCIÓN  
</t>
  </si>
  <si>
    <t xml:space="preserve">PAGADO  
</t>
  </si>
  <si>
    <t>1</t>
  </si>
  <si>
    <t>2</t>
  </si>
  <si>
    <t>3</t>
  </si>
  <si>
    <t>4</t>
  </si>
  <si>
    <t>5</t>
  </si>
  <si>
    <t>6= (4/2)</t>
  </si>
  <si>
    <t>Servicio</t>
  </si>
  <si>
    <t>Externo</t>
  </si>
  <si>
    <t>Amortización</t>
  </si>
  <si>
    <t>Intereses</t>
  </si>
  <si>
    <t>Comisiones</t>
  </si>
  <si>
    <t>Interno</t>
  </si>
  <si>
    <t>Tabla 12. Composición de la Deuda del SPNF</t>
  </si>
  <si>
    <t>Junio 2022</t>
  </si>
  <si>
    <t>Fuente de Financiamiento/                                 Tipo Acreedor</t>
  </si>
  <si>
    <t>Porcentaje del Total de la Deuda (%)</t>
  </si>
  <si>
    <t>Tasa de Interés Promedio Ponderada (%)</t>
  </si>
  <si>
    <t>Madurez Promedio</t>
  </si>
  <si>
    <t>DEUDA EXTERNA</t>
  </si>
  <si>
    <t xml:space="preserve">Organismos Multilaterales </t>
  </si>
  <si>
    <t>Bilaterales</t>
  </si>
  <si>
    <r>
      <t xml:space="preserve">    De los cuales:  </t>
    </r>
    <r>
      <rPr>
        <sz val="9"/>
        <color theme="0"/>
        <rFont val="Avenir Next LT Pro"/>
        <family val="2"/>
      </rPr>
      <t>….           ….</t>
    </r>
    <r>
      <rPr>
        <sz val="9"/>
        <rFont val="Avenir Next LT Pro"/>
        <family val="2"/>
      </rPr>
      <t>Acuerdo Petrocaribe</t>
    </r>
  </si>
  <si>
    <t xml:space="preserve">Banca Comercial </t>
  </si>
  <si>
    <t>Bonos</t>
  </si>
  <si>
    <t>Suplidores</t>
  </si>
  <si>
    <t>DEUDA INTERNA</t>
  </si>
  <si>
    <t xml:space="preserve">Pesos </t>
  </si>
  <si>
    <t>Dólares</t>
  </si>
  <si>
    <t>Bonos Recap</t>
  </si>
  <si>
    <t>Deuda Pública SPNF</t>
  </si>
  <si>
    <r>
      <rPr>
        <b/>
        <sz val="10"/>
        <color theme="1"/>
        <rFont val="Avenir Next LT Pro"/>
        <family val="2"/>
      </rPr>
      <t>Fuente:</t>
    </r>
    <r>
      <rPr>
        <sz val="10"/>
        <color theme="1"/>
        <rFont val="Avenir Next LT Pro"/>
        <family val="2"/>
      </rPr>
      <t xml:space="preserve"> Dirección General de Crédito Público</t>
    </r>
  </si>
  <si>
    <t>Tabla 13. Composición de la Deuda del SPNF</t>
  </si>
  <si>
    <t>Tipo/Acreedor</t>
  </si>
  <si>
    <t>Monto</t>
  </si>
  <si>
    <t>Participación</t>
  </si>
  <si>
    <t>(Millones de US$)</t>
  </si>
  <si>
    <t>PIB Nominal (US$ millones)</t>
  </si>
  <si>
    <t>Externa</t>
  </si>
  <si>
    <t>Privados</t>
  </si>
  <si>
    <t>Banca Comercial</t>
  </si>
  <si>
    <t>Multilaterales</t>
  </si>
  <si>
    <t>Interna</t>
  </si>
  <si>
    <t>Bonos colocados MH (subasta/directo)</t>
  </si>
  <si>
    <t>Bonos de Recapitalización del Banco Central</t>
  </si>
  <si>
    <t>Bancos comerciales u otras Instituciones financieras</t>
  </si>
  <si>
    <t>Bonos colocados MH_CDEEE</t>
  </si>
  <si>
    <t>Título canjeado</t>
  </si>
  <si>
    <r>
      <rPr>
        <b/>
        <sz val="10"/>
        <color theme="1"/>
        <rFont val="Avenir Next LT Pro"/>
        <family val="2"/>
      </rPr>
      <t>Nota:</t>
    </r>
    <r>
      <rPr>
        <sz val="10"/>
        <color theme="1"/>
        <rFont val="Avenir Next LT Pro"/>
        <family val="2"/>
      </rPr>
      <t xml:space="preserve"> El PIB empleado corresponde a la actualización de junio 2022 del Marco Macroeconómico</t>
    </r>
  </si>
  <si>
    <t>Tabla 14. Tasas de Interés de la Deuda Pública del SPNF</t>
  </si>
  <si>
    <t>Enero-Marzo 2021-2022</t>
  </si>
  <si>
    <t>Tasa de Int. Prom. Deuda Pública SPNF</t>
  </si>
  <si>
    <t>Tasa de Int. Prom. Deuda Externa</t>
  </si>
  <si>
    <t xml:space="preserve">Tasa de Int. Prom. Deuda Interna </t>
  </si>
  <si>
    <t xml:space="preserve">Deuda en Pesos </t>
  </si>
  <si>
    <t xml:space="preserve">Deuda en Dolares </t>
  </si>
  <si>
    <r>
      <t xml:space="preserve">Fuentes: </t>
    </r>
    <r>
      <rPr>
        <sz val="8"/>
        <color rgb="FF000000"/>
        <rFont val="Avenir Next LT Pro"/>
        <family val="2"/>
      </rPr>
      <t>Dirección General de Crédito Público.</t>
    </r>
  </si>
  <si>
    <t xml:space="preserve">Tabla 15. Proyección Preliminar de Resultados Presupuestarios del Gobierno Central </t>
  </si>
  <si>
    <t>En millones de RD$</t>
  </si>
  <si>
    <t>% del PIB</t>
  </si>
  <si>
    <t>PGE 2022</t>
  </si>
  <si>
    <t>Cierre 2022</t>
  </si>
  <si>
    <t>Diferencia</t>
  </si>
  <si>
    <t>Ingresos totales</t>
  </si>
  <si>
    <t>Ingresos fiscales</t>
  </si>
  <si>
    <t>Gastos totales</t>
  </si>
  <si>
    <t>Gasto primario</t>
  </si>
  <si>
    <t>Resultado Primario</t>
  </si>
  <si>
    <t>Resultado Financiero</t>
  </si>
  <si>
    <r>
      <t xml:space="preserve">Fuente: </t>
    </r>
    <r>
      <rPr>
        <sz val="9"/>
        <color theme="1"/>
        <rFont val="Avenir Next LT Pro"/>
        <family val="2"/>
      </rPr>
      <t xml:space="preserve">Política Presupuestaria para el Ejercicio Fiscal del año 2023, Ministerio de Hacienda. </t>
    </r>
  </si>
  <si>
    <t xml:space="preserve">Tabla 16. Proyección Preliminar de Resultados Presupuestarios del Gobierno Central </t>
  </si>
  <si>
    <t>2022-2023</t>
  </si>
  <si>
    <t xml:space="preserve">Tabla 17. Proyección Preliminar de Resultados Presupuestarios del Gobierno Central </t>
  </si>
  <si>
    <t>2022-2026</t>
  </si>
  <si>
    <t>Anexo 1. Ejecución por Clasificación Programática Enero-Junio 2022</t>
  </si>
  <si>
    <t>ENERO-JUNIO</t>
  </si>
  <si>
    <t>PRES. INICIAL</t>
  </si>
  <si>
    <t>COMPROMISO</t>
  </si>
  <si>
    <t>(Capítulo - Subcapítulo - Unidad Ejecutora - Programa)</t>
  </si>
  <si>
    <t>0101 - SENADO DE LA REPUBLICA</t>
  </si>
  <si>
    <t>01 - CÁMARA  DE SENADORES</t>
  </si>
  <si>
    <t>0001 - SENADO DE LA REPÚBLICA DOMINICANA</t>
  </si>
  <si>
    <t>11 - Representación, fiscalización y gestión legislativa</t>
  </si>
  <si>
    <t>98 - ADMINISTRACION DE CONTRIBUCIONES ESPECIALES</t>
  </si>
  <si>
    <t>0102 - CAMARA DE DIPUTADOS</t>
  </si>
  <si>
    <t>01 - CAMARA DE DIPUTADOS</t>
  </si>
  <si>
    <t>0001 - CAMARA DE DIPUTADOS</t>
  </si>
  <si>
    <t>0201 - PRESIDENCIA DE LA REPUBLICA</t>
  </si>
  <si>
    <t>01 - MINISTERIO ADMINISTRATIVO DE LA PRESIDENCIA</t>
  </si>
  <si>
    <t>0001 - SECRETARIADO ADMINISTRATIVO DE LA PRESIDENCIA</t>
  </si>
  <si>
    <t>01 - Actividades centrales</t>
  </si>
  <si>
    <t>11 - Fondo a Cargo del Poder Ejecutivo</t>
  </si>
  <si>
    <t>99 - Administración de activos, pasivos y transferencias</t>
  </si>
  <si>
    <t>0005 - GOBERNACIÓN  DEL EDIFICIO GUBERNAMENTAL JUAN PABLO DUARTE</t>
  </si>
  <si>
    <t>0009 - COMISION PRESIDENCIAL DE APOYO AL DESARROLLO PROVINCIAL</t>
  </si>
  <si>
    <t>22 - Apoyo al desarrollo provincial</t>
  </si>
  <si>
    <t>0010 - CONSEJO NACIONAL PARA EL CAMBIO CLIMÁTICO Y MECANISMO DE DESARROLLO LIMPIO</t>
  </si>
  <si>
    <t>24 - Formulación de políticas para la mitigación y adaptación al cambio climático</t>
  </si>
  <si>
    <t>0012 - CONSEJO NACIONAL DE DROGAS</t>
  </si>
  <si>
    <t>15 - Gestión integrada del control y reducción de la demanda de drogas y administración de bienes incautados</t>
  </si>
  <si>
    <t>0014 - OFICINA DE CUSTODIA Y ADM. DE LOS BIENES INCAUTADOS Y DECOMISADOS</t>
  </si>
  <si>
    <t>0018 - COMISION PERMANENTE DE EFEMERIDES PATRIA</t>
  </si>
  <si>
    <t>18 - Coordinacion y Fomento de las Actividades Culturales</t>
  </si>
  <si>
    <t>0024 - AUTORIDAD NACIONAL DE ASUNTOS MARITIMOS (ANAMAR)</t>
  </si>
  <si>
    <t>23 - Promoción del desarrollo y fortalecimiento del sector marítimo y marino nacional</t>
  </si>
  <si>
    <t>0029 - VICE PRESIDENCIA DE LA REPUBLICA</t>
  </si>
  <si>
    <t>0031 - DIRECCION DE PRENSA DEL PRESIDENTE</t>
  </si>
  <si>
    <t>25 - Dirección de Comunicación y Publicidad</t>
  </si>
  <si>
    <t>0032 - DIRECCION DE ESTRATEGIA Y COMUNICACION GUBERNAMENTAL</t>
  </si>
  <si>
    <t>02 - GABINETE DE LA POLITICA SOCIAL</t>
  </si>
  <si>
    <t>0001 - GABINETE SOCIAL DE LA PRESIDENCIA</t>
  </si>
  <si>
    <t>12 - Protección social</t>
  </si>
  <si>
    <t>0002 - COMUNIDAD DIGNA CONTRA LA POBREZA</t>
  </si>
  <si>
    <t>13 - Desarrollo Social Comunitario</t>
  </si>
  <si>
    <t>0003 - PLAN PRESIDENCIAL CONTRA LA POBREZA</t>
  </si>
  <si>
    <t>14 - Asistencia social integral</t>
  </si>
  <si>
    <t>0004 - COMISIÓN PRESIDENCIAL DE APOYO AL DESARROLLO BARRIAL</t>
  </si>
  <si>
    <t>0007 - PROGRESANDO CON SOLIDARIDAD</t>
  </si>
  <si>
    <t>41 - Prevención y atención de la tuberculosis</t>
  </si>
  <si>
    <t>45 - Programa Multisectorial de Reducción de Embarazo en Adolescentes</t>
  </si>
  <si>
    <t>0008 - ADMINISTRADORA DE SUBSIDIOS SOCIALES</t>
  </si>
  <si>
    <t>0009 - SISTEMA UNICO DE BENEFICIARIOS</t>
  </si>
  <si>
    <t>0010 - CONSEJO NACIONAL DE LA PERSONA ENVEJECIENTE</t>
  </si>
  <si>
    <t>15 - Desarrollo integral y protección al adulto mayor</t>
  </si>
  <si>
    <t>0014 - COMEDORES ECONÓMICOS DEL ESTADO</t>
  </si>
  <si>
    <t>0015 - DIRECCIÓN GENERAL DE DESARROLLO DE LA COMUNIDAD</t>
  </si>
  <si>
    <t>0016 - DIRECCIÓN GENERAL DE DESARROLLO FRONTERIZO</t>
  </si>
  <si>
    <t>04 - CONTRALORIA GENERAL DE LA REPUBLICA</t>
  </si>
  <si>
    <t>0001 - CONTRALORÍA GENERAL DE LA REPÚBLICA</t>
  </si>
  <si>
    <t>11 - Control fiscal</t>
  </si>
  <si>
    <t>06 - MINISTERIO DE LA PRESIDENCIA</t>
  </si>
  <si>
    <t>0001 - MINISTERIO DE LA PRESIDENCIA</t>
  </si>
  <si>
    <t>13 - Atención, prevención de desastres</t>
  </si>
  <si>
    <t>14 - Fomento del Sector Inmobiliario del Estado</t>
  </si>
  <si>
    <t>0004 - SERVICIO INTEGRAL DE EMERGENCIAS</t>
  </si>
  <si>
    <t>12 - Servicio integral de emergencias</t>
  </si>
  <si>
    <t>0005 - DESARROLLO TERRITORIAL Y DE COMUNIDADES</t>
  </si>
  <si>
    <t>18 - Desarrollo territorial y de comunidades</t>
  </si>
  <si>
    <t>0006 - CENTRO DE OPERACIONES DE EMERGENCIAS (COE)</t>
  </si>
  <si>
    <t>0008 - DIRECCIÓN GENERAL DE ÉTICA E INTEGRIDAD GUBERNAMENTAL</t>
  </si>
  <si>
    <t>16 - Promoción y fomento de la ética en el sector público</t>
  </si>
  <si>
    <t>0009 - DIRECCIÓN GENERAL DE PROYECTOS ESTRATÉGICOS Y ESPECIALES DE LA PRESIDENCIA DE LA REPÚBLICA (PROPEEP)</t>
  </si>
  <si>
    <t>19 - Coordinación e Implementación  de Intervenciones Estratégica</t>
  </si>
  <si>
    <t>0010 - UNIDAD TECNICA EJECUTORA DE TITULACION DE TERRENOS DEL ESTADO</t>
  </si>
  <si>
    <t>0202 - MINISTERIO DE  INTERIOR Y POLICIA</t>
  </si>
  <si>
    <t>01 - MINISTERIO DE INTERIOR Y POLICIA</t>
  </si>
  <si>
    <t>0001 - MINISTERIO DE INTERIOR Y POLICÍA</t>
  </si>
  <si>
    <t>11 - Asistencia y Prevencion Para Seguridad Ciudadana</t>
  </si>
  <si>
    <t>12 - Servicios de control y regulación migratoria</t>
  </si>
  <si>
    <t>14 - Investigación, formación y capacitación</t>
  </si>
  <si>
    <t>50 - Reducción de crímenes y delitos que afectan a la seguridad ciudadana</t>
  </si>
  <si>
    <t>0002 - DIRECCIÓN GENERAL DE MIGRACIÓN</t>
  </si>
  <si>
    <t>0003 - INSTITUTO NACIONAL DE MIGRACION</t>
  </si>
  <si>
    <t>0004 - CUERPO DE BOMBEROS DE SANTO DOMINGO, DISTRITO NACIONAL</t>
  </si>
  <si>
    <t>13 - Atencion de Emergencia a Ciudadanos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</si>
  <si>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</si>
  <si>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</si>
  <si>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</si>
  <si>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</si>
  <si>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</si>
  <si>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</si>
  <si>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02 - POLICIA NACIONAL</t>
  </si>
  <si>
    <t>0001 - POLICIA NACIONAL</t>
  </si>
  <si>
    <t>11 - SERVICIOS DE SEGURIDAD CIUDADANA Y ORDEN PUBLICO</t>
  </si>
  <si>
    <t>0002 - INSTITUTO POLICIAL DE EDUCACION</t>
  </si>
  <si>
    <t>13 - Formación y cultura de la P.N</t>
  </si>
  <si>
    <t>0004 - DIRECCION CENTRAL  DE  POLICIA DE TURISMO</t>
  </si>
  <si>
    <t>0005 - DIRECCION GENERAL DE SEGURIDAD DE TRANSITO Y TRANSPORTE TERRESTRE (DIGESETT)</t>
  </si>
  <si>
    <t>12 - Servicios de ordenamiento y asistencia del transporte terreste</t>
  </si>
  <si>
    <t>0007 - DIRECCIÓN GENERAL DE LA RESERVA DE LA POLICÍA NACIONAL</t>
  </si>
  <si>
    <t>14 - Servicios de salud, seguridad y bienestar social de la P.N</t>
  </si>
  <si>
    <t>0008 - HOSPITAL GENERAL DOCENTE DE LA POLICIA NACIONAL</t>
  </si>
  <si>
    <t>0009 - COMITÉ DE RETIRO DE LA POLICIA NACIONAL</t>
  </si>
  <si>
    <t>01 - MINISTERIO DE DEFENSA</t>
  </si>
  <si>
    <t>0001 - MINISTERIO DE DEFENSA</t>
  </si>
  <si>
    <t>0002 - DIRECCIÓN GENERAL DE ESCUELAS VOCACIONALES</t>
  </si>
  <si>
    <t>13 - Educación y Capacitacion Militar</t>
  </si>
  <si>
    <t>0003 - FOMENTO Y PRODUCCIÓN CUNARÍA</t>
  </si>
  <si>
    <t>12 - Servicios de salud y asistencia social</t>
  </si>
  <si>
    <t>0004 - INSTITUTO DE SEGURIDAD SOCIAL DE LAS FUERZAS ARMADAS</t>
  </si>
  <si>
    <t>0005 - HOSPITAL CENTRAL FUERZAS  ARMADAS</t>
  </si>
  <si>
    <t>0006 - INSTITUTO CARTOGRÁFICO MILITAR DE LAS FUERZAS ARMADAS</t>
  </si>
  <si>
    <t>11 - Defensa nacional</t>
  </si>
  <si>
    <t>0007 - ESC DE GRAD.DE COM.Y ESTADO MAYOR CONJ.'GRAL DE DIV. GREGORIO LUPERON'</t>
  </si>
  <si>
    <t>0008 - CÍRCULO DEPORTIVO DE LAS FUERZAS ARMADAS Y LA POLICIA NACIONAL</t>
  </si>
  <si>
    <t>0009 - INSTITUTO MILITAR DE LOS DERECHOS HUMANOS</t>
  </si>
  <si>
    <t>0010 - 'ESCUELA DE GRADUADOS DE ALTOS ESTUDIOS ESTRATÉGICOS' (EGAEE)</t>
  </si>
  <si>
    <t>0011 - COMISION PERMANENTE PARA LA REFORMA Y MODERNIZACIÓN DE LAS  FF.AA Y P.N.</t>
  </si>
  <si>
    <t>0012 - CUERPO ESPECIALIZADO DE SEGURIDAD FRONTERIZA TERRESTRE</t>
  </si>
  <si>
    <t>0014 - DIRECCION GENERAL DE LA RESERVA DE LAS FUERZAS ARMADAS Y POLICIA NACIONAL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</si>
  <si>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</si>
  <si>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</si>
  <si>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</si>
  <si>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</si>
  <si>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</si>
  <si>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0027 - DIRECCIÓN GENERAL DEL PLAN SOCIAL DEL MINISTERIO DE DEFENSA</t>
  </si>
  <si>
    <t>0028 - INSTITUTO SUPERIOR PARA LA DEFENSA ' GENERAL JUAN PABLO DUARTE DIEZ' INSUDE.</t>
  </si>
  <si>
    <t>0030 - SERVICIO NACIONAL DE PROTECCIÓN AMBIENTAL</t>
  </si>
  <si>
    <t>0031 - DIRECCIÓN GENERAL DE LA INDUSTRIA MILITAR DE LAS FUERZAS ARMADAS</t>
  </si>
  <si>
    <t>02 - EJERCITO DE LA  REPUBLICA DOMINICANA</t>
  </si>
  <si>
    <t>0001 - EJERCITO DE LA REPUBLICA DOMINICANA</t>
  </si>
  <si>
    <t>11 - Defensa terrestre</t>
  </si>
  <si>
    <t>0002 - ACADEMIA MILITAR BATALLA DE LA CARRERA</t>
  </si>
  <si>
    <t>12 - Educación  y capacitación militar</t>
  </si>
  <si>
    <t>0003 - ESCUELA DE GRADUADOS DE ESTUDIOS MILITARES DEL EJERCITO DE REP. DOM.</t>
  </si>
  <si>
    <t>03 - ARMADA DE LA REPUBLICA DOMINICANA</t>
  </si>
  <si>
    <t>0001 - ARMADA DE LA REPUBLICA DOMINICANA</t>
  </si>
  <si>
    <t>11 - Defensa naval</t>
  </si>
  <si>
    <t>12 - Educación y capacitación naval</t>
  </si>
  <si>
    <t>13 - Servicios de Salud</t>
  </si>
  <si>
    <t>0002 - DIRECCIÓN GENERAL DE DRAGAS, PRESAS Y BALIZAMIENTO, M.G</t>
  </si>
  <si>
    <t>0003 - SERVICIOS DE PESCA</t>
  </si>
  <si>
    <t>04 - FUERZA AEREA DE LA  REPUBLICA DOMINICANA</t>
  </si>
  <si>
    <t>0001 - FUERZA AEREA DE LA  REPUBLICA DOMINICANA</t>
  </si>
  <si>
    <t>11 - Defensa aérea</t>
  </si>
  <si>
    <t>0002 - HOSPITAL MILITAR FAD DR RAMON DE LARA</t>
  </si>
  <si>
    <t>13 - Servicio de salud</t>
  </si>
  <si>
    <t>0003 - FORMACION Y CAPACITACION TECNICO PROFESIONAL (IMESA)</t>
  </si>
  <si>
    <t>12 - Educación y capacitación militar</t>
  </si>
  <si>
    <t>01 - MINISTERIO DE RELACIONES EXTERIORES</t>
  </si>
  <si>
    <t>0001 - MINISTERIO DE RELACIONES EXTERIORES</t>
  </si>
  <si>
    <t>11 - Aplicación de política exterior y fomento de las relaciones comerciales</t>
  </si>
  <si>
    <t>0002 - DIRECCION GENERAL DE PASAPORTES</t>
  </si>
  <si>
    <t>12 - Expedición, renovación y control de pasaportes</t>
  </si>
  <si>
    <t>0003 - INSTITUTO DE EDUCACION SUPERIOR</t>
  </si>
  <si>
    <t>13 - Desarrollo y fortalecimiento de las capacidades en el ámbito diplomático consular y comercial</t>
  </si>
  <si>
    <t>0004 - CONSEJO NACIONAL DE FRONTERAS</t>
  </si>
  <si>
    <t>14 - Promoción del desarrollo social y económico de los pueblos fronterizos</t>
  </si>
  <si>
    <t>0005 - COMISION NACIONAL DE NEGOCIACIONES  COMERCIALES (CNNC)</t>
  </si>
  <si>
    <t>01 - MINISTERIO DE HACIENDA</t>
  </si>
  <si>
    <t>0001 - MINISTERIO DE HACIENDA</t>
  </si>
  <si>
    <t>19 - Modernización de la Administración Financiera</t>
  </si>
  <si>
    <t>0002 - DIRECCION NACIONAL DE CATASTRO</t>
  </si>
  <si>
    <t>12 - Catastro de bienes inmuebles a nivel nacional</t>
  </si>
  <si>
    <t>0003 - ADMINISTRACIÓN GENERAL DE BIENES NACIONALES</t>
  </si>
  <si>
    <t>13 - Administración general de Bienes Nacionales</t>
  </si>
  <si>
    <t>0004 - DIRECCIÓN GENERAL DE CONTRATACIONES PÚBLICAS</t>
  </si>
  <si>
    <t>14 - Regulación, supervisión y fomento de las Compras Públicas</t>
  </si>
  <si>
    <t>0005 - DIRECCION GENERAL DE POLITICA Y LEGISLACION TRIBUTARIA</t>
  </si>
  <si>
    <t>15 - Formulación de políticas tributaria y gestión de las exoneraciones</t>
  </si>
  <si>
    <t>0006 - CENTRO DE CAPACITACIÓN EN POLÍTICA Y GESTIÓN FISCAL</t>
  </si>
  <si>
    <t>16 - Desarrollo y fortalecimiento de las capacidades en finanzas públicas</t>
  </si>
  <si>
    <t>0007 - PROGRAMA DE ADMINISTRACIÓN FINANCIERA INTEGRADA</t>
  </si>
  <si>
    <t>0008 - TESORERIA NACIONAL</t>
  </si>
  <si>
    <t>11 - Administración de las operaciones del Tesoro</t>
  </si>
  <si>
    <t>0009 - DIRECCIÓN GENERAL DE CONTABILIDAD GUBERNAMENTAL</t>
  </si>
  <si>
    <t>17 - Servicios de contabilidad gubernamental</t>
  </si>
  <si>
    <t>0010 - DIRECCION GENERAL  DE PRESUPUESTO</t>
  </si>
  <si>
    <t>20 - Gestión del sistema presupuestario dominicano</t>
  </si>
  <si>
    <t>0011 - DIRECCIÓN GENERAL DE CRÉDITO PÚBLICO</t>
  </si>
  <si>
    <t>18 - Adminstración de Crédito Público</t>
  </si>
  <si>
    <t>0012 - DIRECCION GENERAL DE JUBILACIONES Y PENSIONES A CARGO DEL ESTADO</t>
  </si>
  <si>
    <t>21 - ADMINISTRACION DE PENSIONES Y JUBILACIONES</t>
  </si>
  <si>
    <t>01 - MINISTERIO DE EDUCACION</t>
  </si>
  <si>
    <t>0001 - MINISTERIO DE EDUCACION</t>
  </si>
  <si>
    <t>11 - SERVICIOS TECNICOS PEDAGOGICOS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</si>
  <si>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</si>
  <si>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</si>
  <si>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</si>
  <si>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</si>
  <si>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</si>
  <si>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</si>
  <si>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23 - Servicio educativo del grado preprimario nivel inicial</t>
  </si>
  <si>
    <t>0002 - OFICINA DE COOPERACIÓN INTERNACIONAL (OCI)</t>
  </si>
  <si>
    <t>21 - Gestión y coordinación de la cooperación internacional educativa</t>
  </si>
  <si>
    <t>0004 - INSTITUTO NACIONAL DE EDUCACIÓN FÍSICA</t>
  </si>
  <si>
    <t>0005 - INSTITUTO NACIONAL DE BIENESTAR MAGISTERIAL</t>
  </si>
  <si>
    <t>20 - Gestión y coordinación de los servicios de bienestar magisterial</t>
  </si>
  <si>
    <t>0006 - INSTITUTO DOM. DE EVALUACIÓN E INVESTIGACIÓN DE LA CALIDAD EDUCATIVA</t>
  </si>
  <si>
    <t>0007 - INSTITUTO NACIONAL DE FORMACION Y CAPACITACION MAGISTERIAL</t>
  </si>
  <si>
    <t>0008 - INSTITUTO SUPERIOR DE FORMACION DOCENTE  SALOME UREÑA</t>
  </si>
  <si>
    <t>0009 - INSTITUTO NACIONAL DE ATENCIÓN INTEGRAL A PRIMERA INFANCIA (INAIPI)</t>
  </si>
  <si>
    <t>22 - Desarrollo infantil para niños y niñas de 0 a 4 años y 11 meses</t>
  </si>
  <si>
    <t>0010 - Instituto Nacional de Bienestar Estudiantil (INABIE)</t>
  </si>
  <si>
    <t>16 - Servicios de Bienestar Estudiantil</t>
  </si>
  <si>
    <t>01 - MINISTERIO DE SALUD PUBLICA Y ASISTENCIA SOCIAL</t>
  </si>
  <si>
    <t>0001 - MINISTERIO DE SALUD PÚBLICA Y ASISTENCIA SOCIAL</t>
  </si>
  <si>
    <t>22 - Calidad de vida e inclusión social de niños con discapacidad intelectual (CAID)</t>
  </si>
  <si>
    <t>23 - Dirección y Coordinación del Sistema Nacional de Salud</t>
  </si>
  <si>
    <t>24 - Regulación Sanitaria</t>
  </si>
  <si>
    <t>25 - Gestión y Provisión de Salud Colectiva</t>
  </si>
  <si>
    <t>42 - Prevención, diagnóstico y tratamiento VIH/SIDA</t>
  </si>
  <si>
    <t>43 - Detección Oportuna y Atención al Cáncer</t>
  </si>
  <si>
    <t>45 - Multisectorial de Reducción de Embarazo en Adolescentes</t>
  </si>
  <si>
    <t>0007 - CONSEJO NACIONAL PARA EL VIH SIDA</t>
  </si>
  <si>
    <t>0017 - PROGRAMA DE MEDICAMENTOS ESENCIALES</t>
  </si>
  <si>
    <t>18 - PROVISION DE MEDICAMENTOS, INSUMOS SANITARIOS Y REACTIVOS DE LABORATORIO</t>
  </si>
  <si>
    <t>0031 - CENTRO DE ATENCION INTEGRAL PARA LA DISCAPACIDAD (CAID)</t>
  </si>
  <si>
    <t>01 - MINISTERIO DE DEPORTES Y RECREACIÓN</t>
  </si>
  <si>
    <t>0001 -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</si>
  <si>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</si>
  <si>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</si>
  <si>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</si>
  <si>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</si>
  <si>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</si>
  <si>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0002 - COMISIÓN HÍPICA NACIONAL</t>
  </si>
  <si>
    <t>01 - MINISTERIO DE TRABAJO</t>
  </si>
  <si>
    <t>0001 - MINISTERIO DE TRABAJO</t>
  </si>
  <si>
    <t>12 - REGULACION DE LAS RELACIONES LABORALES</t>
  </si>
  <si>
    <t>13 - Igualdad de oportunidades  y no discriminación</t>
  </si>
  <si>
    <t>21 - Aumento del empleo</t>
  </si>
  <si>
    <t>01 - MINISTERIO DE AGRICULTURA</t>
  </si>
  <si>
    <t>0001 - MINISTERIO DE AGRICULTURA</t>
  </si>
  <si>
    <t>03 - Actividades comunes a los programas 11 y 14</t>
  </si>
  <si>
    <t>11 - Fomento de la Producción Agrícola</t>
  </si>
  <si>
    <t>12 - Transferencia de tecnologías agropecuarias</t>
  </si>
  <si>
    <t>13 - SANIDAD ANIMAL, ASISTENCIA TECNICA Y FOMENTO PECUARIO</t>
  </si>
  <si>
    <t>14 - Inocuidad agroalimentaria y sanidad vegetal</t>
  </si>
  <si>
    <t>0002 - DIRECCION GENERAL DE GANADERIA</t>
  </si>
  <si>
    <t>18 - Prevención y control de enfermedades bovinas</t>
  </si>
  <si>
    <t>19 - Fomento y desarrollo de la productividad de los sistemas de producción de leche bovina</t>
  </si>
  <si>
    <t>0003 - OFICINA DE TRATADOS COMERCIALES AGRICOLAS</t>
  </si>
  <si>
    <t>0005 - DIRECCION EJECUTIVA DE LA COMISION DE FOMENTO A LA TECNIFICACION DEL SISTEMA NACIONAL DE RIEGO</t>
  </si>
  <si>
    <t>0211 - MINISTERIO DE OBRAS PUBLICAS Y COMUNICACIONES</t>
  </si>
  <si>
    <t>01 - MINISTERIO DE OBRAS PUBLICAS Y COMUNICACIONES</t>
  </si>
  <si>
    <t>0001 - MINISTERIO DE OBRAS PÚBLICAS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</si>
  <si>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</si>
  <si>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</si>
  <si>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</si>
  <si>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</si>
  <si>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</si>
  <si>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16 - Reconstrucción y Rehabilitación de Obras Hidráulicas y de Drenaje</t>
  </si>
  <si>
    <t>17 - Desarrollo en la infraestructura física de edificaciones para los servicios sociales</t>
  </si>
  <si>
    <t>18 - Desarrollo en la infraestructura física de muelles y puertos</t>
  </si>
  <si>
    <t>19 - Gestión del sistema de peajes</t>
  </si>
  <si>
    <t>20 - Reducción de vulnerabilidades en infraestructura ante la ocurrencia de desastres naturales</t>
  </si>
  <si>
    <t>0002 - DIRECCION GENERAL DE EMBELLECIMIENTO DE CARRETERAS Y AVENIDAS DE CIRCUNV.</t>
  </si>
  <si>
    <t>22 - Embellecimiento de avenidas y carreteras</t>
  </si>
  <si>
    <t>0003 - OFICINA PARA EL REORDENAMIENTO DEL TRANSPORTE</t>
  </si>
  <si>
    <t>23 - Acceso y uso adecuado del servicio de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</si>
  <si>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</si>
  <si>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</si>
  <si>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</si>
  <si>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24 - Investigación e información meteorológica</t>
  </si>
  <si>
    <t>0010 - COMISIÓN PRESIDENCIAL PARA LA MODERNIZACIÓN Y SEGURIDAD PORTUARIAS</t>
  </si>
  <si>
    <t>25 - Promoción para la modernización y seguridad portuaria</t>
  </si>
  <si>
    <t>0212 - MINISTERIO DE INDUSTRIA, COMERCIO Y MIPYMES (MICM)</t>
  </si>
  <si>
    <t>01 - MINISTERIO DE INDUSTRIA, COMERCIO Y MIPYMES (MICM)</t>
  </si>
  <si>
    <t>0001 - MINISTERIO DE INDUSTRIA, COMERCIO y MIPYMES (MICM)</t>
  </si>
  <si>
    <t>11 - Fomento y desarrollo de la productividad y competitividad del sector industrial</t>
  </si>
  <si>
    <t>17 - Supervición, regulación y fomento del comercio</t>
  </si>
  <si>
    <t>18 - Fomento y desarrollo de la micro, pequeña y mediana empresa</t>
  </si>
  <si>
    <t>19 - Fortalecimiento del sistema dominicano de la calidad.</t>
  </si>
  <si>
    <t>0007 - INDUSTRIA NACIONAL DE LA AGUJA</t>
  </si>
  <si>
    <t>16 - Fomento y desarrollo de la industria de la confección téxtil</t>
  </si>
  <si>
    <t>0008 - OFICINA NACIONAL DE DERECHO DE AUTOR</t>
  </si>
  <si>
    <t>0009 - DIRECCIÓN DE FOMENTO Y DESARROLLO DE LA ARTESANÍA NACIONAL (FODEARTE)</t>
  </si>
  <si>
    <t>0010 - CONSEJO DE COORDINACIÓN DE LA ZONA ESPECIAL DE DESARROLLO FRONTERIZO (CCDF)</t>
  </si>
  <si>
    <t>01 - MINISTERIO DE TURISMO</t>
  </si>
  <si>
    <t>0001 - MINISTERIO DE TURISMO</t>
  </si>
  <si>
    <t>11 - Fomento y Promoción Turística</t>
  </si>
  <si>
    <t>12 - Supervisión y regulación de los servicios turísticos</t>
  </si>
  <si>
    <t>0002 - COMITE EJECUTOR DE INFRAESTRUCTA EN ZONAS TURISTICAS (CEIZTUR)</t>
  </si>
  <si>
    <t>13 - Fomento y desarrollo de infraestructuras turísticas</t>
  </si>
  <si>
    <t>0214 - PROCURADURÍA GENERAL DE LA REPUBLICA</t>
  </si>
  <si>
    <t>01 - PROCURADURIA GENERAL DE LA REPUBLICA</t>
  </si>
  <si>
    <t>0001 - PROCURADURIA GENERAL DE LA REPUBLICA DOMINICANA</t>
  </si>
  <si>
    <t>11 - Representación y defensa del interés público social</t>
  </si>
  <si>
    <t>12 - Coordinacion y Funcionamiento del Sistema Penitenciario Dominicano</t>
  </si>
  <si>
    <t>13 - Gestión de los Servicios Periciales e Investigación Forense</t>
  </si>
  <si>
    <t>01 - MINISTERIO DE LA  MUJER</t>
  </si>
  <si>
    <t>0001 - MINISTERIO DE LA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</si>
  <si>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</si>
  <si>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</si>
  <si>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</si>
  <si>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</si>
  <si>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</si>
  <si>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0001 - MINISTERIO DE CULTURA</t>
  </si>
  <si>
    <t>11 - Conservación, restauración, salvaguarda patrimonio cultura material e inmaterial</t>
  </si>
  <si>
    <t>12 - Difusión Patrimonio Cultural  [material e inmaterial]</t>
  </si>
  <si>
    <t>13 - Fomento y desarrollo de la cultura</t>
  </si>
  <si>
    <t>0002 - ORQUESTA SINFÓNICA NACIONAL</t>
  </si>
  <si>
    <t>0003 - BIBLIOTECA NACIONAL PEDRO HENRÍQUEZ UREÑA</t>
  </si>
  <si>
    <t>0005 - DIRECCIÓN GENERAL DE BELLAS ARTES</t>
  </si>
  <si>
    <t>01 - MINISTERIO DE LA JUVENTUD</t>
  </si>
  <si>
    <t>0001 - MINISTERIO DE LA JUVENTUD</t>
  </si>
  <si>
    <t>11 - Desarrollo integral de la juventud</t>
  </si>
  <si>
    <t>01 - MINISTERIO DE MEDIO AMBIENTE Y REC. NAT.</t>
  </si>
  <si>
    <t>0001 - MINISTERIO 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</si>
  <si>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</si>
  <si>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</si>
  <si>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</si>
  <si>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</si>
  <si>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</si>
  <si>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</si>
  <si>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</si>
  <si>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0007 - UNIDAD TÉCNICA EJECUTORA DE PROYECTOS DE DESARROLLO AGROFORESTAL</t>
  </si>
  <si>
    <t>01 - MINISTERIO DE EDUCACION SUPERIOR CIENCIA Y TECNOLOGIA</t>
  </si>
  <si>
    <t>0001 - MINISTERIO DE EDUCACION SUPERIOR, CIENCIA Y TECNOLOGIA</t>
  </si>
  <si>
    <t>11 - Fomento y desarrollo de la educación superior</t>
  </si>
  <si>
    <t>12 - Fomento y desarrollo de la ciencia y la tecnología</t>
  </si>
  <si>
    <t>0002 - INSTITUTO TECNOLÓGICO DE LAS AMÉRICAS</t>
  </si>
  <si>
    <t>0003 - INSTITUTO TECNOLÓGICO SUPERIOR COMUNITARIO</t>
  </si>
  <si>
    <t>0004 - COMISION INTERNACIONAL ASESORA CIENCIA Y TECNOLOGIA</t>
  </si>
  <si>
    <t>0220 - MINISTERIO DE ECONOMIA, PLANIFICACION Y DESARROLLO</t>
  </si>
  <si>
    <t>01 - MINISTERIO DE ECONOMIA, PLANIFICACION Y DESARROLLO</t>
  </si>
  <si>
    <t>0001 - MINISTERIO DE ECONOMIA, PLANIFICACION Y DESARROLLO</t>
  </si>
  <si>
    <t>13 - Análisis de estudios económicos y sociales</t>
  </si>
  <si>
    <t>14 - Planificación económica y social</t>
  </si>
  <si>
    <t>16 - Coordinación de la cooperación internacional</t>
  </si>
  <si>
    <t>0005 - DIRECCION GENERAL DE COOPERACION MULTILATERAL</t>
  </si>
  <si>
    <t>0009 - OFICINA NACIONAL DE ESTADISTICAS</t>
  </si>
  <si>
    <t>12 - Generación de estadísticas nacionales</t>
  </si>
  <si>
    <t>0017 - GOBERNACIÓN DEL EDIFICIO DE OFICINAS GUBERNAMENTALES</t>
  </si>
  <si>
    <t>0221 - MINISTERIO DE ADMINISTRACION PUBLICA</t>
  </si>
  <si>
    <t>01 - MINISTERIO DE ADMINISTRACION PUBLICA (MAP)</t>
  </si>
  <si>
    <t>0001 - MINISTERIO DE ADMINISTRACION PUBLICA</t>
  </si>
  <si>
    <t>11 - Profesionalización de la función pública</t>
  </si>
  <si>
    <t>0002 - INSTITUTO NACIONAL DE ADMINISTRACION PUBLICA</t>
  </si>
  <si>
    <t>17 - Formación y capacitación de servidores de la administración pública</t>
  </si>
  <si>
    <t>0003 - OFICINA GUBERNAMENTAL DE TECNOLOGIA DE LA INFORMACION Y LA COMUNICACION (OGTIC)</t>
  </si>
  <si>
    <t>18 - Programación e Implementación del Gobierno electrónico y Atención Ciudadana</t>
  </si>
  <si>
    <t>01 - MINISTERIO DE ENERGIA Y MINAS</t>
  </si>
  <si>
    <t>0001 - MINISTERIO DE ENERGÍA Y MINAS</t>
  </si>
  <si>
    <t>11 - Regulación, fiscalización y desarrollo de la minería metálica, no metálica y mape</t>
  </si>
  <si>
    <t>12 - Regulacion y Desarrollo Energetico</t>
  </si>
  <si>
    <t>13 - Regulación y desarrollo de hidrocarburos</t>
  </si>
  <si>
    <t>0002 - DIRECCIÓN GENERAL DE MINERÍA</t>
  </si>
  <si>
    <t>0223 - MINISTERIO DE LA VIVIENDA, HABITAT Y EDIFICACIONES (MIVHED)</t>
  </si>
  <si>
    <t>01 - MINISTERIO DE LA VIVIENDA, HABITAT Y EDIFICACIONES (MIVHED)</t>
  </si>
  <si>
    <t>0001 - MINISTERIO DE LA VIVIENDA, HABITAT Y EDIFICACIONES (MIVHED)</t>
  </si>
  <si>
    <t>11 - Desarrollo de la vivienda y el hábitat</t>
  </si>
  <si>
    <t>12 - Construcción, reconstrucción y mejoramiento de edificiaciones</t>
  </si>
  <si>
    <t>01 - PODER JUDICIAL</t>
  </si>
  <si>
    <t>0001 - CONSEJO DEL PODER JUDICIAL</t>
  </si>
  <si>
    <t>11 - Administración de Justicia</t>
  </si>
  <si>
    <t>01 - JUNTA CENTRAL ELECTORAL</t>
  </si>
  <si>
    <t>0001 - JUNTA CENTRAL ELECTORAL</t>
  </si>
  <si>
    <t>11 - Gestion de los Procesos Electorales</t>
  </si>
  <si>
    <t>12 - Gestion del Registro del Estado Civil</t>
  </si>
  <si>
    <t>13 - Administracion de Juntas Electorales y Expedicion de CIE</t>
  </si>
  <si>
    <t>01 - CAMARA DE CUENTAS</t>
  </si>
  <si>
    <t>0001 - CAMARA DE CUENTAS DE LA REPUBLICA DOMINICANA</t>
  </si>
  <si>
    <t>11 - Control externo, fiscalización y análisis de los recursos públicos</t>
  </si>
  <si>
    <t>01 - TRIBUNAL CONSTITUCIONAL</t>
  </si>
  <si>
    <t>0001 - TRIBUNAL CONSTITUCIONAL</t>
  </si>
  <si>
    <t>11 - Administración Constitucional</t>
  </si>
  <si>
    <t>01 - DEFENSOR DEL PUEBLO</t>
  </si>
  <si>
    <t>0001 - DEFENSOR DEL PUEBLO</t>
  </si>
  <si>
    <t>11 - Defensor del Pueblo</t>
  </si>
  <si>
    <t>0405 - TRIBUNAL SUPERIOR  ELECTORAL ( TSE)</t>
  </si>
  <si>
    <t>01 - TRIBUNAL SUPERIOR  ELECTORAL ( TSE)</t>
  </si>
  <si>
    <t>0001 - TRIBUNAL SUPERIOR  ELECTORAL TSE</t>
  </si>
  <si>
    <t>11 - Administracion de Justicia Electoral</t>
  </si>
  <si>
    <t>01 - DEUDA PUBLICA Y OTRAS OPERACIONES FINANCIERAS</t>
  </si>
  <si>
    <t>0001 - MINISTERIO  DE HACIENDA (DEUDA PUBLICA)</t>
  </si>
  <si>
    <t>96 - Deuda pública y otras operaciones financieras</t>
  </si>
  <si>
    <t>01 - ADM. DE OBLIGACIONES DEL TESORO</t>
  </si>
  <si>
    <t>0001 - MINISTERIO DE HACIENDA (OBLIGACIONES DEL TESORO)</t>
  </si>
  <si>
    <t>11 - Pago Energia No Cortable</t>
  </si>
  <si>
    <t>97 - Subsidios del Estado</t>
  </si>
  <si>
    <t>05 - TESORO NACIONAL</t>
  </si>
  <si>
    <t>0001 - TESORERIA NACIONAL (TN)</t>
  </si>
  <si>
    <t>99 - OBLIGACIONES FINANCIERAS</t>
  </si>
  <si>
    <r>
      <t>Notas:</t>
    </r>
    <r>
      <rPr>
        <sz val="11"/>
        <color theme="1"/>
        <rFont val="Avenir Next LT Pro"/>
        <family val="2"/>
      </rPr>
      <t xml:space="preserve"> Cifras preliminares.</t>
    </r>
  </si>
  <si>
    <t>1. Fecha de registro al 5 de julio 2022 / Fecha de imputación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</si>
</sst>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"/>
    <numFmt numFmtId="165" formatCode="#,##0.0,,_);\(#,##0.0,,\)"/>
    <numFmt numFmtId="166" formatCode="0.0%"/>
    <numFmt numFmtId="167" formatCode="_(* #,##0.0_);_(* \(#,##0.0\);_(* &quot;-&quot;??_);_(@_)"/>
    <numFmt numFmtId="168" formatCode="_(* #,##0_);_(* \(#,##0\);_(* &quot;-&quot;??_);_(@_)"/>
    <numFmt numFmtId="169" formatCode="#,##0.0"/>
    <numFmt numFmtId="170" formatCode="#,##0.0,,"/>
    <numFmt numFmtId="171" formatCode="#,##0.0000"/>
    <numFmt numFmtId="172" formatCode="%#,#00"/>
    <numFmt numFmtId="173" formatCode="_(* #,##0.0_);_(* \(#,##0.0\);_(* &quot;-&quot;?_);_(@_)"/>
    <numFmt numFmtId="174" formatCode="#,##0.00,,"/>
  </numFmts>
  <fonts count="45">
    <font>
      <sz val="11"/>
      <color theme="1"/>
      <name val="Calibri"/>
      <family val="2"/>
      <scheme val="minor"/>
    </font>
    <font>
      <b/>
      <sz val="14"/>
      <color theme="1"/>
      <name val="Avenir Next LT Pro"/>
      <family val="2"/>
    </font>
    <font>
      <sz val="11"/>
      <color theme="1"/>
      <name val="Avenir Next LT Pro"/>
      <family val="2"/>
    </font>
    <font>
      <b/>
      <sz val="12"/>
      <color theme="0"/>
      <name val="Avenir Next LT Pro"/>
      <family val="2"/>
    </font>
    <font>
      <b/>
      <sz val="11"/>
      <color theme="1"/>
      <name val="Avenir Next LT Pro"/>
      <family val="2"/>
    </font>
    <font>
      <b/>
      <i/>
      <sz val="11"/>
      <color theme="1"/>
      <name val="Avenir Next LT Pro"/>
      <family val="2"/>
    </font>
    <font>
      <sz val="11"/>
      <color theme="1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sz val="10"/>
      <name val="Arial"/>
      <family val="2"/>
    </font>
    <font>
      <b/>
      <sz val="11"/>
      <color theme="0"/>
      <name val="Avenir Next LT Pro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venir Next LT Pro"/>
      <family val="2"/>
    </font>
    <font>
      <sz val="11"/>
      <color theme="0"/>
      <name val="Avenir Next LT Pro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theme="0" tint="-4.9989318521683403E-2"/>
      <name val="Avenir Next LT Pro"/>
      <family val="2"/>
    </font>
    <font>
      <b/>
      <sz val="9"/>
      <color theme="1"/>
      <name val="Times New Roman"/>
      <family val="1"/>
    </font>
    <font>
      <sz val="9"/>
      <color theme="1"/>
      <name val="Avenir Next LT Pro"/>
      <family val="2"/>
    </font>
    <font>
      <sz val="12"/>
      <color theme="1"/>
      <name val="Calibri"/>
      <family val="2"/>
      <scheme val="minor"/>
    </font>
    <font>
      <b/>
      <sz val="10"/>
      <color theme="1"/>
      <name val="Avenir Next LT Pro"/>
      <family val="2"/>
    </font>
    <font>
      <sz val="12"/>
      <color theme="1"/>
      <name val="Avenir Next LT Pro"/>
      <family val="2"/>
    </font>
    <font>
      <sz val="10"/>
      <name val="Avenir Next LT Pro"/>
      <family val="2"/>
    </font>
    <font>
      <sz val="10"/>
      <color theme="1"/>
      <name val="Avenir Next LT Pro"/>
      <family val="2"/>
    </font>
    <font>
      <b/>
      <sz val="10"/>
      <color theme="0"/>
      <name val="Avenir Next LT Pro"/>
      <family val="2"/>
    </font>
    <font>
      <b/>
      <sz val="12"/>
      <color theme="1"/>
      <name val="Avenir Next LT Pro"/>
      <family val="2"/>
    </font>
    <font>
      <b/>
      <sz val="9"/>
      <color theme="0"/>
      <name val="Avenir Next LT Pro"/>
      <family val="2"/>
    </font>
    <font>
      <b/>
      <sz val="8"/>
      <color theme="0"/>
      <name val="Avenir Next LT Pro"/>
      <family val="2"/>
    </font>
    <font>
      <i/>
      <sz val="9"/>
      <color theme="1"/>
      <name val="Avenir Next LT Pro"/>
      <family val="2"/>
    </font>
    <font>
      <b/>
      <sz val="9"/>
      <color indexed="8"/>
      <name val="Avenir Next LT Pro"/>
      <family val="2"/>
    </font>
    <font>
      <sz val="1"/>
      <color indexed="8"/>
      <name val="Courier"/>
      <family val="3"/>
    </font>
    <font>
      <i/>
      <sz val="10"/>
      <color theme="1"/>
      <name val="Avenir Next LT Pro"/>
      <family val="2"/>
    </font>
    <font>
      <b/>
      <sz val="8"/>
      <color indexed="8"/>
      <name val="Avenir Next LT Pro"/>
      <family val="2"/>
    </font>
    <font>
      <sz val="8"/>
      <color rgb="FF000000"/>
      <name val="Avenir Next LT Pro"/>
      <family val="2"/>
    </font>
    <font>
      <sz val="14"/>
      <name val="Times New Roman"/>
      <family val="1"/>
    </font>
    <font>
      <u/>
      <sz val="10"/>
      <color indexed="12"/>
      <name val="Arial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1"/>
      <color rgb="FF000000"/>
      <name val="Avenir Next LT Pro"/>
      <family val="2"/>
    </font>
    <font>
      <sz val="11"/>
      <color rgb="FF000000"/>
      <name val="Avenir Next LT Pro"/>
      <family val="2"/>
    </font>
    <font>
      <i/>
      <sz val="10"/>
      <color rgb="FF9AD0DE"/>
      <name val="Avenir Next LT Pro"/>
      <family val="2"/>
    </font>
    <font>
      <sz val="9"/>
      <color theme="0"/>
      <name val="Avenir Next LT Pro"/>
      <family val="2"/>
    </font>
    <font>
      <sz val="9"/>
      <name val="Avenir Next LT Pro"/>
      <family val="2"/>
    </font>
    <font>
      <vertAlign val="superscript"/>
      <sz val="11"/>
      <color theme="1"/>
      <name val="Avenir Next LT Pro"/>
      <family val="2"/>
    </font>
    <font>
      <vertAlign val="superscript"/>
      <sz val="11"/>
      <color theme="1"/>
      <name val="Symbol"/>
      <family val="1"/>
      <charset val="2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DEECF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5098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9"/>
      </patternFill>
    </fill>
  </fills>
  <borders count="1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1"/>
      </top>
      <bottom style="medium">
        <color theme="1"/>
      </bottom>
      <diagonal/>
    </border>
    <border>
      <left style="medium">
        <color theme="0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medium">
        <color indexed="64"/>
      </top>
      <bottom style="medium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thin">
        <color indexed="64"/>
      </top>
      <bottom style="medium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/>
      </right>
      <top style="thin">
        <color indexed="64"/>
      </top>
      <bottom/>
      <diagonal/>
    </border>
    <border>
      <left/>
      <right style="medium">
        <color theme="0"/>
      </right>
      <top/>
      <bottom style="medium">
        <color theme="1"/>
      </bottom>
      <diagonal/>
    </border>
    <border>
      <left style="medium">
        <color theme="0"/>
      </left>
      <right style="medium">
        <color theme="0"/>
      </right>
      <top/>
      <bottom style="medium">
        <color theme="1"/>
      </bottom>
      <diagonal/>
    </border>
    <border>
      <left/>
      <right style="medium">
        <color theme="0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0"/>
      </right>
      <top style="medium">
        <color theme="1"/>
      </top>
      <bottom/>
      <diagonal/>
    </border>
    <border>
      <left/>
      <right/>
      <top style="thin">
        <color indexed="65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8" tint="-0.249977111117893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medium">
        <color theme="3" tint="0.59999389629810485"/>
      </bottom>
      <diagonal/>
    </border>
    <border>
      <left style="medium">
        <color theme="0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0"/>
      </right>
      <top/>
      <bottom style="medium">
        <color theme="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9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9" fillId="0" borderId="0"/>
    <xf numFmtId="43" fontId="6" fillId="0" borderId="0" applyFont="0" applyFill="0" applyBorder="0" applyAlignment="0" applyProtection="0"/>
    <xf numFmtId="172" fontId="30" fillId="0" borderId="0">
      <protection locked="0"/>
    </xf>
    <xf numFmtId="0" fontId="9" fillId="0" borderId="0"/>
    <xf numFmtId="0" fontId="9" fillId="0" borderId="0"/>
  </cellStyleXfs>
  <cellXfs count="563">
    <xf numFmtId="0" fontId="0" fillId="0" borderId="0" xfId="0"/>
    <xf numFmtId="0" fontId="2" fillId="0" borderId="0" xfId="0" applyFont="1"/>
    <xf numFmtId="0" fontId="4" fillId="0" borderId="9" xfId="0" applyFont="1" applyBorder="1"/>
    <xf numFmtId="164" fontId="2" fillId="0" borderId="0" xfId="0" applyNumberFormat="1" applyFont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left" indent="1"/>
    </xf>
    <xf numFmtId="164" fontId="2" fillId="2" borderId="0" xfId="0" applyNumberFormat="1" applyFont="1" applyFill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left" indent="3"/>
    </xf>
    <xf numFmtId="0" fontId="4" fillId="2" borderId="9" xfId="0" applyFont="1" applyFill="1" applyBorder="1" applyAlignment="1">
      <alignment horizontal="left" indent="2"/>
    </xf>
    <xf numFmtId="0" fontId="4" fillId="0" borderId="9" xfId="0" applyFont="1" applyBorder="1" applyAlignment="1">
      <alignment horizontal="left" indent="1"/>
    </xf>
    <xf numFmtId="0" fontId="2" fillId="2" borderId="9" xfId="0" applyFont="1" applyFill="1" applyBorder="1" applyAlignment="1">
      <alignment horizontal="left" indent="3"/>
    </xf>
    <xf numFmtId="0" fontId="4" fillId="0" borderId="9" xfId="0" applyFont="1" applyBorder="1" applyAlignment="1">
      <alignment horizontal="left" indent="2"/>
    </xf>
    <xf numFmtId="0" fontId="5" fillId="2" borderId="11" xfId="0" applyFont="1" applyFill="1" applyBorder="1" applyAlignment="1">
      <alignment horizontal="left" indent="3"/>
    </xf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0" fontId="4" fillId="0" borderId="0" xfId="0" applyFont="1"/>
    <xf numFmtId="49" fontId="3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 readingOrder="1"/>
    </xf>
    <xf numFmtId="0" fontId="8" fillId="0" borderId="0" xfId="0" applyFont="1"/>
    <xf numFmtId="0" fontId="8" fillId="0" borderId="0" xfId="0" applyFont="1" applyAlignment="1">
      <alignment vertical="top" wrapText="1" readingOrder="1"/>
    </xf>
    <xf numFmtId="0" fontId="10" fillId="3" borderId="17" xfId="0" applyFont="1" applyFill="1" applyBorder="1" applyAlignment="1">
      <alignment horizontal="center" vertical="center"/>
    </xf>
    <xf numFmtId="166" fontId="2" fillId="0" borderId="0" xfId="1" applyNumberFormat="1" applyFont="1"/>
    <xf numFmtId="0" fontId="4" fillId="0" borderId="0" xfId="0" applyFont="1" applyAlignment="1">
      <alignment vertical="center"/>
    </xf>
    <xf numFmtId="0" fontId="7" fillId="2" borderId="15" xfId="0" applyFont="1" applyFill="1" applyBorder="1"/>
    <xf numFmtId="165" fontId="4" fillId="2" borderId="16" xfId="2" applyNumberFormat="1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165" fontId="2" fillId="0" borderId="0" xfId="0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left" wrapText="1" indent="1"/>
    </xf>
    <xf numFmtId="0" fontId="10" fillId="3" borderId="27" xfId="0" applyFont="1" applyFill="1" applyBorder="1" applyAlignment="1">
      <alignment horizontal="left"/>
    </xf>
    <xf numFmtId="165" fontId="10" fillId="3" borderId="27" xfId="0" applyNumberFormat="1" applyFont="1" applyFill="1" applyBorder="1" applyAlignment="1">
      <alignment horizontal="center" vertical="center"/>
    </xf>
    <xf numFmtId="166" fontId="10" fillId="3" borderId="27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indent="1"/>
    </xf>
    <xf numFmtId="0" fontId="4" fillId="2" borderId="0" xfId="0" applyFont="1" applyFill="1"/>
    <xf numFmtId="165" fontId="4" fillId="2" borderId="0" xfId="0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3" fontId="2" fillId="0" borderId="0" xfId="0" applyNumberFormat="1" applyFont="1"/>
    <xf numFmtId="0" fontId="4" fillId="0" borderId="0" xfId="0" applyFont="1" applyAlignment="1">
      <alignment horizontal="center" vertical="center"/>
    </xf>
    <xf numFmtId="0" fontId="12" fillId="0" borderId="0" xfId="0" applyFont="1"/>
    <xf numFmtId="0" fontId="4" fillId="0" borderId="35" xfId="0" applyFont="1" applyBorder="1" applyAlignment="1">
      <alignment horizontal="left"/>
    </xf>
    <xf numFmtId="9" fontId="4" fillId="0" borderId="35" xfId="1" applyFont="1" applyBorder="1"/>
    <xf numFmtId="0" fontId="13" fillId="0" borderId="0" xfId="0" applyFont="1"/>
    <xf numFmtId="0" fontId="14" fillId="0" borderId="0" xfId="0" applyFont="1"/>
    <xf numFmtId="167" fontId="13" fillId="0" borderId="0" xfId="4" applyNumberFormat="1" applyFont="1" applyFill="1" applyBorder="1" applyAlignment="1">
      <alignment horizontal="center" vertical="center"/>
    </xf>
    <xf numFmtId="0" fontId="2" fillId="0" borderId="12" xfId="0" applyFont="1" applyBorder="1"/>
    <xf numFmtId="0" fontId="13" fillId="0" borderId="12" xfId="0" applyFont="1" applyBorder="1"/>
    <xf numFmtId="0" fontId="2" fillId="0" borderId="10" xfId="0" applyFont="1" applyBorder="1"/>
    <xf numFmtId="0" fontId="10" fillId="4" borderId="1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left"/>
    </xf>
    <xf numFmtId="167" fontId="7" fillId="6" borderId="0" xfId="4" applyNumberFormat="1" applyFont="1" applyFill="1" applyBorder="1" applyAlignment="1">
      <alignment horizontal="center" vertical="center"/>
    </xf>
    <xf numFmtId="166" fontId="7" fillId="6" borderId="0" xfId="1" applyNumberFormat="1" applyFont="1" applyFill="1" applyBorder="1" applyAlignment="1">
      <alignment horizontal="center" vertical="center"/>
    </xf>
    <xf numFmtId="166" fontId="7" fillId="6" borderId="10" xfId="1" applyNumberFormat="1" applyFont="1" applyFill="1" applyBorder="1" applyAlignment="1">
      <alignment horizontal="center" vertical="center"/>
    </xf>
    <xf numFmtId="167" fontId="7" fillId="0" borderId="0" xfId="4" applyNumberFormat="1" applyFont="1" applyBorder="1" applyAlignment="1">
      <alignment horizontal="center" vertical="center"/>
    </xf>
    <xf numFmtId="166" fontId="7" fillId="0" borderId="0" xfId="1" applyNumberFormat="1" applyFont="1" applyBorder="1" applyAlignment="1">
      <alignment horizontal="center" vertical="center"/>
    </xf>
    <xf numFmtId="166" fontId="7" fillId="0" borderId="10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 indent="2"/>
    </xf>
    <xf numFmtId="167" fontId="8" fillId="0" borderId="0" xfId="4" applyNumberFormat="1" applyFont="1" applyBorder="1" applyAlignment="1">
      <alignment horizontal="center" vertical="center"/>
    </xf>
    <xf numFmtId="166" fontId="8" fillId="0" borderId="0" xfId="1" applyNumberFormat="1" applyFont="1" applyBorder="1" applyAlignment="1">
      <alignment horizontal="center" vertical="center"/>
    </xf>
    <xf numFmtId="166" fontId="8" fillId="0" borderId="10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indent="5"/>
    </xf>
    <xf numFmtId="0" fontId="2" fillId="0" borderId="9" xfId="0" applyFont="1" applyBorder="1" applyAlignment="1">
      <alignment horizontal="left" wrapText="1" indent="5"/>
    </xf>
    <xf numFmtId="0" fontId="2" fillId="0" borderId="9" xfId="0" applyFont="1" applyBorder="1" applyAlignment="1">
      <alignment horizontal="left" indent="2"/>
    </xf>
    <xf numFmtId="9" fontId="7" fillId="0" borderId="0" xfId="1" applyFont="1" applyBorder="1" applyAlignment="1">
      <alignment horizontal="center" vertical="center"/>
    </xf>
    <xf numFmtId="43" fontId="8" fillId="0" borderId="0" xfId="4" applyFont="1" applyBorder="1" applyAlignment="1">
      <alignment horizontal="center" vertical="center"/>
    </xf>
    <xf numFmtId="9" fontId="8" fillId="0" borderId="0" xfId="1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 indent="3"/>
    </xf>
    <xf numFmtId="43" fontId="7" fillId="0" borderId="0" xfId="4" applyFont="1" applyBorder="1" applyAlignment="1">
      <alignment horizontal="center" vertical="center"/>
    </xf>
    <xf numFmtId="0" fontId="4" fillId="0" borderId="9" xfId="0" applyFont="1" applyBorder="1" applyAlignment="1">
      <alignment horizontal="left" wrapText="1" indent="1"/>
    </xf>
    <xf numFmtId="0" fontId="10" fillId="3" borderId="30" xfId="0" applyFont="1" applyFill="1" applyBorder="1" applyAlignment="1">
      <alignment horizontal="left" vertical="center"/>
    </xf>
    <xf numFmtId="167" fontId="10" fillId="3" borderId="31" xfId="4" applyNumberFormat="1" applyFont="1" applyFill="1" applyBorder="1" applyAlignment="1">
      <alignment horizontal="center" vertical="center"/>
    </xf>
    <xf numFmtId="166" fontId="10" fillId="3" borderId="31" xfId="1" applyNumberFormat="1" applyFont="1" applyFill="1" applyBorder="1" applyAlignment="1">
      <alignment horizontal="center" vertical="center"/>
    </xf>
    <xf numFmtId="166" fontId="10" fillId="3" borderId="32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wrapText="1" indent="1"/>
    </xf>
    <xf numFmtId="0" fontId="2" fillId="0" borderId="11" xfId="0" applyFont="1" applyBorder="1" applyAlignment="1">
      <alignment horizontal="left" indent="1"/>
    </xf>
    <xf numFmtId="167" fontId="8" fillId="0" borderId="12" xfId="4" applyNumberFormat="1" applyFont="1" applyBorder="1" applyAlignment="1">
      <alignment horizontal="center" vertical="center"/>
    </xf>
    <xf numFmtId="166" fontId="8" fillId="0" borderId="12" xfId="1" applyNumberFormat="1" applyFont="1" applyBorder="1" applyAlignment="1">
      <alignment horizontal="center" vertical="center"/>
    </xf>
    <xf numFmtId="166" fontId="8" fillId="0" borderId="13" xfId="1" applyNumberFormat="1" applyFont="1" applyBorder="1" applyAlignment="1">
      <alignment horizontal="center" vertical="center"/>
    </xf>
    <xf numFmtId="0" fontId="10" fillId="3" borderId="47" xfId="0" applyFont="1" applyFill="1" applyBorder="1" applyAlignment="1">
      <alignment horizontal="left" vertical="center"/>
    </xf>
    <xf numFmtId="167" fontId="10" fillId="3" borderId="33" xfId="4" applyNumberFormat="1" applyFont="1" applyFill="1" applyBorder="1" applyAlignment="1">
      <alignment horizontal="center" vertical="center"/>
    </xf>
    <xf numFmtId="166" fontId="10" fillId="3" borderId="33" xfId="1" applyNumberFormat="1" applyFont="1" applyFill="1" applyBorder="1" applyAlignment="1">
      <alignment horizontal="center" vertical="center"/>
    </xf>
    <xf numFmtId="166" fontId="10" fillId="3" borderId="34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8" fontId="2" fillId="0" borderId="0" xfId="0" applyNumberFormat="1" applyFont="1"/>
    <xf numFmtId="0" fontId="15" fillId="0" borderId="0" xfId="5" applyFont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/>
    <xf numFmtId="167" fontId="2" fillId="0" borderId="0" xfId="0" applyNumberFormat="1" applyFont="1" applyAlignment="1">
      <alignment horizontal="center" vertical="center"/>
    </xf>
    <xf numFmtId="167" fontId="2" fillId="0" borderId="0" xfId="4" applyNumberFormat="1" applyFont="1" applyAlignment="1">
      <alignment horizontal="center" vertical="center"/>
    </xf>
    <xf numFmtId="167" fontId="4" fillId="5" borderId="0" xfId="0" applyNumberFormat="1" applyFont="1" applyFill="1"/>
    <xf numFmtId="9" fontId="2" fillId="0" borderId="0" xfId="1" applyFont="1"/>
    <xf numFmtId="0" fontId="7" fillId="0" borderId="0" xfId="0" applyFont="1" applyAlignment="1">
      <alignment horizontal="center" vertical="top" wrapText="1" readingOrder="1"/>
    </xf>
    <xf numFmtId="166" fontId="0" fillId="0" borderId="0" xfId="1" applyNumberFormat="1" applyFont="1"/>
    <xf numFmtId="0" fontId="12" fillId="0" borderId="0" xfId="0" applyFont="1" applyAlignment="1">
      <alignment vertical="center"/>
    </xf>
    <xf numFmtId="167" fontId="0" fillId="0" borderId="0" xfId="0" applyNumberFormat="1"/>
    <xf numFmtId="0" fontId="17" fillId="0" borderId="0" xfId="0" applyFont="1" applyAlignment="1">
      <alignment vertical="center"/>
    </xf>
    <xf numFmtId="169" fontId="2" fillId="0" borderId="0" xfId="0" applyNumberFormat="1" applyFont="1"/>
    <xf numFmtId="169" fontId="2" fillId="0" borderId="0" xfId="0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/>
    </xf>
    <xf numFmtId="169" fontId="2" fillId="0" borderId="0" xfId="4" applyNumberFormat="1" applyFont="1" applyBorder="1" applyAlignment="1">
      <alignment horizontal="center"/>
    </xf>
    <xf numFmtId="0" fontId="16" fillId="4" borderId="17" xfId="0" applyFont="1" applyFill="1" applyBorder="1" applyAlignment="1">
      <alignment horizontal="center" vertical="center"/>
    </xf>
    <xf numFmtId="169" fontId="2" fillId="0" borderId="23" xfId="0" applyNumberFormat="1" applyFont="1" applyBorder="1" applyAlignment="1">
      <alignment vertical="center"/>
    </xf>
    <xf numFmtId="169" fontId="2" fillId="0" borderId="23" xfId="0" applyNumberFormat="1" applyFont="1" applyBorder="1"/>
    <xf numFmtId="166" fontId="2" fillId="0" borderId="23" xfId="1" applyNumberFormat="1" applyFont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169" fontId="2" fillId="0" borderId="53" xfId="0" applyNumberFormat="1" applyFont="1" applyBorder="1" applyAlignment="1">
      <alignment vertical="center"/>
    </xf>
    <xf numFmtId="169" fontId="2" fillId="0" borderId="56" xfId="0" applyNumberFormat="1" applyFont="1" applyBorder="1" applyAlignment="1">
      <alignment vertical="center"/>
    </xf>
    <xf numFmtId="0" fontId="2" fillId="0" borderId="53" xfId="0" applyFont="1" applyBorder="1"/>
    <xf numFmtId="0" fontId="2" fillId="0" borderId="57" xfId="0" applyFont="1" applyBorder="1"/>
    <xf numFmtId="0" fontId="16" fillId="4" borderId="58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166" fontId="2" fillId="0" borderId="53" xfId="1" applyNumberFormat="1" applyFont="1" applyBorder="1" applyAlignment="1">
      <alignment horizontal="center" vertical="center"/>
    </xf>
    <xf numFmtId="0" fontId="12" fillId="0" borderId="53" xfId="0" applyFont="1" applyBorder="1" applyAlignment="1">
      <alignment vertical="center"/>
    </xf>
    <xf numFmtId="0" fontId="0" fillId="0" borderId="53" xfId="0" applyBorder="1"/>
    <xf numFmtId="0" fontId="0" fillId="0" borderId="14" xfId="0" applyBorder="1"/>
    <xf numFmtId="0" fontId="16" fillId="4" borderId="20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0" fillId="8" borderId="0" xfId="0" applyFill="1"/>
    <xf numFmtId="0" fontId="0" fillId="0" borderId="61" xfId="0" applyBorder="1"/>
    <xf numFmtId="0" fontId="0" fillId="0" borderId="25" xfId="0" applyBorder="1"/>
    <xf numFmtId="0" fontId="4" fillId="7" borderId="48" xfId="0" applyFont="1" applyFill="1" applyBorder="1" applyAlignment="1">
      <alignment horizontal="left"/>
    </xf>
    <xf numFmtId="167" fontId="4" fillId="7" borderId="50" xfId="4" applyNumberFormat="1" applyFont="1" applyFill="1" applyBorder="1" applyAlignment="1">
      <alignment vertical="center"/>
    </xf>
    <xf numFmtId="166" fontId="4" fillId="7" borderId="50" xfId="1" applyNumberFormat="1" applyFont="1" applyFill="1" applyBorder="1" applyAlignment="1">
      <alignment horizontal="center" vertical="center"/>
    </xf>
    <xf numFmtId="169" fontId="4" fillId="7" borderId="48" xfId="4" applyNumberFormat="1" applyFont="1" applyFill="1" applyBorder="1" applyAlignment="1">
      <alignment horizontal="center"/>
    </xf>
    <xf numFmtId="0" fontId="4" fillId="7" borderId="12" xfId="0" applyFont="1" applyFill="1" applyBorder="1" applyAlignment="1">
      <alignment horizontal="left"/>
    </xf>
    <xf numFmtId="167" fontId="4" fillId="7" borderId="51" xfId="4" applyNumberFormat="1" applyFont="1" applyFill="1" applyBorder="1" applyAlignment="1">
      <alignment vertical="center"/>
    </xf>
    <xf numFmtId="166" fontId="4" fillId="7" borderId="51" xfId="1" applyNumberFormat="1" applyFont="1" applyFill="1" applyBorder="1" applyAlignment="1">
      <alignment horizontal="center" vertical="center"/>
    </xf>
    <xf numFmtId="166" fontId="4" fillId="7" borderId="52" xfId="1" applyNumberFormat="1" applyFont="1" applyFill="1" applyBorder="1" applyAlignment="1">
      <alignment horizontal="center" vertical="center"/>
    </xf>
    <xf numFmtId="169" fontId="4" fillId="7" borderId="59" xfId="4" applyNumberFormat="1" applyFont="1" applyFill="1" applyBorder="1" applyAlignment="1">
      <alignment horizontal="center"/>
    </xf>
    <xf numFmtId="0" fontId="4" fillId="7" borderId="55" xfId="0" applyFont="1" applyFill="1" applyBorder="1" applyAlignment="1">
      <alignment horizontal="left"/>
    </xf>
    <xf numFmtId="167" fontId="4" fillId="7" borderId="49" xfId="4" applyNumberFormat="1" applyFont="1" applyFill="1" applyBorder="1" applyAlignment="1">
      <alignment vertical="center"/>
    </xf>
    <xf numFmtId="166" fontId="4" fillId="7" borderId="49" xfId="1" applyNumberFormat="1" applyFont="1" applyFill="1" applyBorder="1" applyAlignment="1">
      <alignment horizontal="center" vertical="center"/>
    </xf>
    <xf numFmtId="0" fontId="4" fillId="7" borderId="73" xfId="0" applyFont="1" applyFill="1" applyBorder="1" applyAlignment="1">
      <alignment horizontal="left"/>
    </xf>
    <xf numFmtId="167" fontId="4" fillId="7" borderId="74" xfId="4" applyNumberFormat="1" applyFont="1" applyFill="1" applyBorder="1" applyAlignment="1">
      <alignment vertical="center"/>
    </xf>
    <xf numFmtId="167" fontId="4" fillId="7" borderId="73" xfId="4" applyNumberFormat="1" applyFont="1" applyFill="1" applyBorder="1" applyAlignment="1">
      <alignment vertical="center"/>
    </xf>
    <xf numFmtId="166" fontId="4" fillId="7" borderId="73" xfId="1" applyNumberFormat="1" applyFont="1" applyFill="1" applyBorder="1" applyAlignment="1">
      <alignment horizontal="center" vertical="center"/>
    </xf>
    <xf numFmtId="0" fontId="4" fillId="7" borderId="75" xfId="0" applyFont="1" applyFill="1" applyBorder="1" applyAlignment="1">
      <alignment horizontal="left"/>
    </xf>
    <xf numFmtId="167" fontId="4" fillId="7" borderId="75" xfId="4" applyNumberFormat="1" applyFont="1" applyFill="1" applyBorder="1" applyAlignment="1">
      <alignment vertical="center"/>
    </xf>
    <xf numFmtId="166" fontId="4" fillId="7" borderId="75" xfId="1" applyNumberFormat="1" applyFont="1" applyFill="1" applyBorder="1" applyAlignment="1">
      <alignment horizontal="center" vertical="center"/>
    </xf>
    <xf numFmtId="169" fontId="4" fillId="7" borderId="23" xfId="1" applyNumberFormat="1" applyFont="1" applyFill="1" applyBorder="1" applyAlignment="1">
      <alignment horizontal="center" vertical="center"/>
    </xf>
    <xf numFmtId="166" fontId="4" fillId="7" borderId="23" xfId="1" applyNumberFormat="1" applyFont="1" applyFill="1" applyBorder="1" applyAlignment="1">
      <alignment horizontal="center" vertical="center"/>
    </xf>
    <xf numFmtId="166" fontId="4" fillId="7" borderId="53" xfId="1" applyNumberFormat="1" applyFont="1" applyFill="1" applyBorder="1" applyAlignment="1">
      <alignment horizontal="center" vertical="center"/>
    </xf>
    <xf numFmtId="169" fontId="4" fillId="7" borderId="60" xfId="1" applyNumberFormat="1" applyFont="1" applyFill="1" applyBorder="1" applyAlignment="1">
      <alignment horizontal="center" vertical="center"/>
    </xf>
    <xf numFmtId="0" fontId="4" fillId="7" borderId="53" xfId="0" applyFont="1" applyFill="1" applyBorder="1" applyAlignment="1">
      <alignment horizontal="left"/>
    </xf>
    <xf numFmtId="167" fontId="4" fillId="7" borderId="23" xfId="4" applyNumberFormat="1" applyFont="1" applyFill="1" applyBorder="1" applyAlignment="1">
      <alignment vertical="center"/>
    </xf>
    <xf numFmtId="167" fontId="4" fillId="7" borderId="53" xfId="4" applyNumberFormat="1" applyFont="1" applyFill="1" applyBorder="1" applyAlignment="1">
      <alignment vertical="center"/>
    </xf>
    <xf numFmtId="0" fontId="4" fillId="7" borderId="62" xfId="0" applyFont="1" applyFill="1" applyBorder="1" applyAlignment="1">
      <alignment horizontal="left"/>
    </xf>
    <xf numFmtId="166" fontId="4" fillId="7" borderId="60" xfId="1" applyNumberFormat="1" applyFont="1" applyFill="1" applyBorder="1" applyAlignment="1">
      <alignment horizontal="center" vertical="center"/>
    </xf>
    <xf numFmtId="166" fontId="4" fillId="7" borderId="62" xfId="1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 indent="1"/>
    </xf>
    <xf numFmtId="0" fontId="4" fillId="6" borderId="0" xfId="0" applyFont="1" applyFill="1"/>
    <xf numFmtId="166" fontId="2" fillId="6" borderId="0" xfId="1" applyNumberFormat="1" applyFont="1" applyFill="1"/>
    <xf numFmtId="0" fontId="10" fillId="0" borderId="0" xfId="0" applyFont="1"/>
    <xf numFmtId="166" fontId="13" fillId="0" borderId="0" xfId="1" applyNumberFormat="1" applyFont="1" applyFill="1"/>
    <xf numFmtId="10" fontId="2" fillId="0" borderId="0" xfId="0" applyNumberFormat="1" applyFont="1"/>
    <xf numFmtId="9" fontId="2" fillId="0" borderId="0" xfId="0" applyNumberFormat="1" applyFont="1"/>
    <xf numFmtId="0" fontId="2" fillId="0" borderId="80" xfId="0" applyFont="1" applyBorder="1" applyAlignment="1">
      <alignment horizontal="left" indent="1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/>
    <xf numFmtId="165" fontId="10" fillId="3" borderId="0" xfId="0" applyNumberFormat="1" applyFont="1" applyFill="1" applyAlignment="1">
      <alignment horizontal="center"/>
    </xf>
    <xf numFmtId="166" fontId="10" fillId="3" borderId="0" xfId="1" applyNumberFormat="1" applyFont="1" applyFill="1" applyAlignment="1">
      <alignment horizontal="center"/>
    </xf>
    <xf numFmtId="0" fontId="2" fillId="0" borderId="0" xfId="0" applyFont="1" applyAlignment="1">
      <alignment vertical="center"/>
    </xf>
    <xf numFmtId="165" fontId="4" fillId="6" borderId="0" xfId="0" applyNumberFormat="1" applyFont="1" applyFill="1" applyAlignment="1">
      <alignment horizontal="center" vertical="center"/>
    </xf>
    <xf numFmtId="166" fontId="4" fillId="6" borderId="0" xfId="1" applyNumberFormat="1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43" fontId="2" fillId="0" borderId="0" xfId="4" applyFont="1"/>
    <xf numFmtId="0" fontId="12" fillId="9" borderId="82" xfId="7" applyFont="1" applyFill="1" applyBorder="1" applyAlignment="1">
      <alignment horizontal="left"/>
    </xf>
    <xf numFmtId="170" fontId="12" fillId="9" borderId="83" xfId="7" applyNumberFormat="1" applyFont="1" applyFill="1" applyBorder="1" applyAlignment="1">
      <alignment horizontal="center" vertical="center"/>
    </xf>
    <xf numFmtId="166" fontId="12" fillId="9" borderId="83" xfId="1" applyNumberFormat="1" applyFont="1" applyFill="1" applyBorder="1" applyAlignment="1">
      <alignment horizontal="center" vertical="center"/>
    </xf>
    <xf numFmtId="0" fontId="18" fillId="0" borderId="61" xfId="8" applyFont="1" applyBorder="1" applyAlignment="1">
      <alignment horizontal="left" indent="1"/>
    </xf>
    <xf numFmtId="170" fontId="18" fillId="0" borderId="0" xfId="9" applyNumberFormat="1" applyFont="1" applyBorder="1" applyAlignment="1">
      <alignment horizontal="center"/>
    </xf>
    <xf numFmtId="166" fontId="18" fillId="0" borderId="0" xfId="1" applyNumberFormat="1" applyFont="1" applyBorder="1" applyAlignment="1">
      <alignment horizontal="center"/>
    </xf>
    <xf numFmtId="170" fontId="12" fillId="9" borderId="84" xfId="7" applyNumberFormat="1" applyFont="1" applyFill="1" applyBorder="1" applyAlignment="1">
      <alignment horizontal="center" vertical="center"/>
    </xf>
    <xf numFmtId="166" fontId="12" fillId="9" borderId="84" xfId="1" applyNumberFormat="1" applyFont="1" applyFill="1" applyBorder="1" applyAlignment="1">
      <alignment horizontal="center" vertical="center"/>
    </xf>
    <xf numFmtId="170" fontId="18" fillId="0" borderId="0" xfId="9" applyNumberFormat="1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28" fillId="0" borderId="61" xfId="8" applyFont="1" applyBorder="1" applyAlignment="1">
      <alignment horizontal="left" indent="2"/>
    </xf>
    <xf numFmtId="0" fontId="12" fillId="9" borderId="18" xfId="7" applyFont="1" applyFill="1" applyBorder="1" applyAlignment="1">
      <alignment horizontal="left"/>
    </xf>
    <xf numFmtId="170" fontId="12" fillId="9" borderId="27" xfId="7" applyNumberFormat="1" applyFont="1" applyFill="1" applyBorder="1" applyAlignment="1">
      <alignment horizontal="center" vertical="center"/>
    </xf>
    <xf numFmtId="166" fontId="12" fillId="9" borderId="27" xfId="1" applyNumberFormat="1" applyFont="1" applyFill="1" applyBorder="1" applyAlignment="1">
      <alignment horizontal="center" vertical="center"/>
    </xf>
    <xf numFmtId="0" fontId="12" fillId="0" borderId="61" xfId="8" applyFont="1" applyBorder="1" applyAlignment="1">
      <alignment horizontal="left"/>
    </xf>
    <xf numFmtId="171" fontId="2" fillId="0" borderId="0" xfId="0" applyNumberFormat="1" applyFont="1"/>
    <xf numFmtId="168" fontId="2" fillId="0" borderId="0" xfId="4" applyNumberFormat="1" applyFont="1"/>
    <xf numFmtId="166" fontId="2" fillId="0" borderId="0" xfId="0" applyNumberFormat="1" applyFont="1"/>
    <xf numFmtId="0" fontId="4" fillId="0" borderId="0" xfId="0" applyFont="1" applyAlignment="1">
      <alignment horizontal="left"/>
    </xf>
    <xf numFmtId="49" fontId="29" fillId="0" borderId="79" xfId="0" applyNumberFormat="1" applyFont="1" applyBorder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12" fillId="0" borderId="61" xfId="0" applyFont="1" applyBorder="1" applyAlignment="1">
      <alignment horizontal="left" indent="1"/>
    </xf>
    <xf numFmtId="167" fontId="12" fillId="0" borderId="0" xfId="4" applyNumberFormat="1" applyFont="1" applyBorder="1" applyAlignment="1">
      <alignment horizontal="center"/>
    </xf>
    <xf numFmtId="166" fontId="12" fillId="0" borderId="53" xfId="1" applyNumberFormat="1" applyFont="1" applyBorder="1" applyAlignment="1">
      <alignment horizontal="center"/>
    </xf>
    <xf numFmtId="0" fontId="18" fillId="0" borderId="61" xfId="0" applyFont="1" applyBorder="1" applyAlignment="1">
      <alignment horizontal="left" indent="2"/>
    </xf>
    <xf numFmtId="167" fontId="18" fillId="0" borderId="0" xfId="4" applyNumberFormat="1" applyFont="1" applyFill="1" applyBorder="1" applyAlignment="1">
      <alignment horizontal="center"/>
    </xf>
    <xf numFmtId="166" fontId="18" fillId="0" borderId="53" xfId="1" applyNumberFormat="1" applyFont="1" applyBorder="1" applyAlignment="1">
      <alignment horizontal="center"/>
    </xf>
    <xf numFmtId="0" fontId="18" fillId="0" borderId="86" xfId="0" applyFont="1" applyBorder="1" applyAlignment="1">
      <alignment horizontal="left" indent="2"/>
    </xf>
    <xf numFmtId="167" fontId="18" fillId="0" borderId="87" xfId="4" applyNumberFormat="1" applyFont="1" applyFill="1" applyBorder="1" applyAlignment="1">
      <alignment horizontal="center"/>
    </xf>
    <xf numFmtId="166" fontId="18" fillId="0" borderId="88" xfId="1" applyNumberFormat="1" applyFont="1" applyBorder="1" applyAlignment="1">
      <alignment horizontal="center"/>
    </xf>
    <xf numFmtId="49" fontId="29" fillId="0" borderId="0" xfId="0" applyNumberFormat="1" applyFont="1" applyAlignment="1">
      <alignment horizontal="left"/>
    </xf>
    <xf numFmtId="173" fontId="2" fillId="0" borderId="0" xfId="0" applyNumberFormat="1" applyFont="1"/>
    <xf numFmtId="0" fontId="27" fillId="3" borderId="26" xfId="7" applyFont="1" applyFill="1" applyBorder="1" applyAlignment="1">
      <alignment horizontal="center" vertical="center" wrapText="1"/>
    </xf>
    <xf numFmtId="0" fontId="26" fillId="3" borderId="18" xfId="7" applyFont="1" applyFill="1" applyBorder="1" applyAlignment="1">
      <alignment horizontal="left" vertical="center" wrapText="1"/>
    </xf>
    <xf numFmtId="170" fontId="26" fillId="3" borderId="27" xfId="7" applyNumberFormat="1" applyFont="1" applyFill="1" applyBorder="1" applyAlignment="1">
      <alignment horizontal="center" vertical="center" wrapText="1"/>
    </xf>
    <xf numFmtId="166" fontId="26" fillId="3" borderId="27" xfId="1" applyNumberFormat="1" applyFont="1" applyFill="1" applyBorder="1" applyAlignment="1">
      <alignment horizontal="center" vertical="center" wrapText="1"/>
    </xf>
    <xf numFmtId="170" fontId="26" fillId="3" borderId="19" xfId="7" applyNumberFormat="1" applyFont="1" applyFill="1" applyBorder="1" applyAlignment="1">
      <alignment horizontal="center" vertical="center" wrapText="1"/>
    </xf>
    <xf numFmtId="166" fontId="26" fillId="3" borderId="19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0" fillId="0" borderId="85" xfId="0" applyFont="1" applyBorder="1"/>
    <xf numFmtId="167" fontId="20" fillId="0" borderId="85" xfId="4" applyNumberFormat="1" applyFont="1" applyBorder="1" applyAlignment="1"/>
    <xf numFmtId="166" fontId="20" fillId="0" borderId="85" xfId="1" applyNumberFormat="1" applyFont="1" applyBorder="1" applyAlignment="1">
      <alignment horizontal="center"/>
    </xf>
    <xf numFmtId="0" fontId="23" fillId="0" borderId="0" xfId="0" applyFont="1" applyAlignment="1">
      <alignment horizontal="left" indent="1"/>
    </xf>
    <xf numFmtId="167" fontId="23" fillId="0" borderId="0" xfId="4" applyNumberFormat="1" applyFont="1" applyAlignment="1">
      <alignment horizontal="center"/>
    </xf>
    <xf numFmtId="166" fontId="23" fillId="0" borderId="0" xfId="1" applyNumberFormat="1" applyFont="1" applyAlignment="1">
      <alignment horizontal="center"/>
    </xf>
    <xf numFmtId="0" fontId="23" fillId="0" borderId="0" xfId="0" applyFont="1" applyAlignment="1">
      <alignment horizontal="left" indent="2"/>
    </xf>
    <xf numFmtId="10" fontId="2" fillId="0" borderId="0" xfId="1" applyNumberFormat="1" applyFont="1"/>
    <xf numFmtId="167" fontId="20" fillId="0" borderId="85" xfId="4" applyNumberFormat="1" applyFont="1" applyBorder="1" applyAlignment="1">
      <alignment horizontal="center"/>
    </xf>
    <xf numFmtId="167" fontId="23" fillId="8" borderId="0" xfId="4" applyNumberFormat="1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167" fontId="24" fillId="3" borderId="0" xfId="4" applyNumberFormat="1" applyFont="1" applyFill="1" applyAlignment="1">
      <alignment horizontal="center"/>
    </xf>
    <xf numFmtId="166" fontId="24" fillId="3" borderId="0" xfId="1" applyNumberFormat="1" applyFont="1" applyFill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wrapText="1" indent="1"/>
    </xf>
    <xf numFmtId="3" fontId="4" fillId="2" borderId="16" xfId="2" applyNumberFormat="1" applyFont="1" applyFill="1" applyBorder="1" applyAlignment="1">
      <alignment horizontal="center" vertical="center"/>
    </xf>
    <xf numFmtId="0" fontId="23" fillId="0" borderId="9" xfId="0" applyFont="1" applyBorder="1"/>
    <xf numFmtId="166" fontId="22" fillId="0" borderId="0" xfId="10" applyNumberFormat="1" applyFont="1" applyAlignment="1" applyProtection="1">
      <alignment horizontal="center"/>
    </xf>
    <xf numFmtId="166" fontId="22" fillId="0" borderId="10" xfId="10" applyNumberFormat="1" applyFont="1" applyBorder="1" applyAlignment="1" applyProtection="1">
      <alignment horizontal="center"/>
    </xf>
    <xf numFmtId="0" fontId="23" fillId="0" borderId="9" xfId="0" applyFont="1" applyBorder="1" applyAlignment="1">
      <alignment horizontal="left" indent="1"/>
    </xf>
    <xf numFmtId="0" fontId="31" fillId="0" borderId="9" xfId="0" applyFont="1" applyBorder="1" applyAlignment="1">
      <alignment horizontal="left" indent="2"/>
    </xf>
    <xf numFmtId="0" fontId="31" fillId="0" borderId="11" xfId="0" applyFont="1" applyBorder="1" applyAlignment="1">
      <alignment horizontal="left" indent="2"/>
    </xf>
    <xf numFmtId="166" fontId="22" fillId="0" borderId="12" xfId="10" applyNumberFormat="1" applyFont="1" applyBorder="1" applyAlignment="1" applyProtection="1">
      <alignment horizontal="center"/>
    </xf>
    <xf numFmtId="166" fontId="22" fillId="0" borderId="13" xfId="10" applyNumberFormat="1" applyFont="1" applyBorder="1" applyAlignment="1" applyProtection="1">
      <alignment horizontal="center"/>
    </xf>
    <xf numFmtId="49" fontId="32" fillId="0" borderId="0" xfId="0" applyNumberFormat="1" applyFont="1" applyAlignment="1">
      <alignment horizontal="left"/>
    </xf>
    <xf numFmtId="43" fontId="2" fillId="0" borderId="0" xfId="0" applyNumberFormat="1" applyFont="1"/>
    <xf numFmtId="0" fontId="18" fillId="0" borderId="0" xfId="0" applyFont="1"/>
    <xf numFmtId="0" fontId="18" fillId="0" borderId="0" xfId="0" applyFont="1" applyAlignment="1">
      <alignment vertical="center"/>
    </xf>
    <xf numFmtId="0" fontId="26" fillId="3" borderId="89" xfId="11" applyFont="1" applyFill="1" applyBorder="1" applyAlignment="1">
      <alignment horizontal="center" vertical="center" wrapText="1"/>
    </xf>
    <xf numFmtId="0" fontId="26" fillId="3" borderId="39" xfId="11" applyFont="1" applyFill="1" applyBorder="1" applyAlignment="1">
      <alignment horizontal="center" vertical="center" wrapText="1"/>
    </xf>
    <xf numFmtId="0" fontId="12" fillId="9" borderId="27" xfId="11" applyFont="1" applyFill="1" applyBorder="1" applyAlignment="1">
      <alignment horizontal="left"/>
    </xf>
    <xf numFmtId="167" fontId="12" fillId="9" borderId="25" xfId="4" applyNumberFormat="1" applyFont="1" applyFill="1" applyBorder="1" applyAlignment="1">
      <alignment horizontal="center" vertical="center"/>
    </xf>
    <xf numFmtId="167" fontId="12" fillId="9" borderId="26" xfId="4" applyNumberFormat="1" applyFont="1" applyFill="1" applyBorder="1" applyAlignment="1">
      <alignment horizontal="center" vertical="center"/>
    </xf>
    <xf numFmtId="166" fontId="12" fillId="9" borderId="25" xfId="1" applyNumberFormat="1" applyFont="1" applyFill="1" applyBorder="1" applyAlignment="1">
      <alignment horizontal="center" vertical="center"/>
    </xf>
    <xf numFmtId="49" fontId="26" fillId="3" borderId="93" xfId="11" applyNumberFormat="1" applyFont="1" applyFill="1" applyBorder="1" applyAlignment="1">
      <alignment horizontal="center" vertical="center" wrapText="1"/>
    </xf>
    <xf numFmtId="0" fontId="2" fillId="0" borderId="20" xfId="0" applyFont="1" applyBorder="1"/>
    <xf numFmtId="49" fontId="26" fillId="3" borderId="96" xfId="11" applyNumberFormat="1" applyFont="1" applyFill="1" applyBorder="1" applyAlignment="1">
      <alignment horizontal="center" vertical="center" wrapText="1"/>
    </xf>
    <xf numFmtId="49" fontId="26" fillId="3" borderId="27" xfId="11" applyNumberFormat="1" applyFont="1" applyFill="1" applyBorder="1" applyAlignment="1">
      <alignment horizontal="center" vertical="center" wrapText="1"/>
    </xf>
    <xf numFmtId="166" fontId="12" fillId="9" borderId="26" xfId="1" applyNumberFormat="1" applyFont="1" applyFill="1" applyBorder="1" applyAlignment="1">
      <alignment horizontal="center" vertical="center"/>
    </xf>
    <xf numFmtId="49" fontId="26" fillId="3" borderId="100" xfId="11" applyNumberFormat="1" applyFont="1" applyFill="1" applyBorder="1" applyAlignment="1">
      <alignment horizontal="center" vertical="center" wrapText="1"/>
    </xf>
    <xf numFmtId="0" fontId="26" fillId="3" borderId="25" xfId="11" applyFont="1" applyFill="1" applyBorder="1" applyAlignment="1">
      <alignment horizontal="center" vertical="center"/>
    </xf>
    <xf numFmtId="49" fontId="26" fillId="3" borderId="20" xfId="11" applyNumberFormat="1" applyFont="1" applyFill="1" applyBorder="1" applyAlignment="1">
      <alignment horizontal="center" vertical="center" wrapText="1"/>
    </xf>
    <xf numFmtId="0" fontId="26" fillId="3" borderId="20" xfId="11" applyFont="1" applyFill="1" applyBorder="1" applyAlignment="1">
      <alignment horizontal="center" vertical="center"/>
    </xf>
    <xf numFmtId="0" fontId="26" fillId="3" borderId="27" xfId="11" applyFont="1" applyFill="1" applyBorder="1" applyAlignment="1">
      <alignment horizontal="center" vertical="center"/>
    </xf>
    <xf numFmtId="0" fontId="26" fillId="3" borderId="26" xfId="11" applyFont="1" applyFill="1" applyBorder="1" applyAlignment="1">
      <alignment horizontal="center" vertical="center" wrapText="1"/>
    </xf>
    <xf numFmtId="0" fontId="35" fillId="0" borderId="0" xfId="2" applyFont="1"/>
    <xf numFmtId="0" fontId="34" fillId="0" borderId="0" xfId="2" applyFont="1"/>
    <xf numFmtId="0" fontId="9" fillId="0" borderId="0" xfId="2"/>
    <xf numFmtId="0" fontId="9" fillId="0" borderId="10" xfId="2" applyBorder="1"/>
    <xf numFmtId="0" fontId="9" fillId="0" borderId="12" xfId="2" applyBorder="1"/>
    <xf numFmtId="0" fontId="12" fillId="0" borderId="0" xfId="0" applyFont="1" applyAlignment="1">
      <alignment horizontal="justify" vertical="center"/>
    </xf>
    <xf numFmtId="166" fontId="4" fillId="0" borderId="0" xfId="1" applyNumberFormat="1" applyFont="1"/>
    <xf numFmtId="166" fontId="10" fillId="3" borderId="0" xfId="1" applyNumberFormat="1" applyFont="1" applyFill="1"/>
    <xf numFmtId="0" fontId="36" fillId="0" borderId="0" xfId="0" applyFont="1" applyAlignment="1">
      <alignment vertical="center"/>
    </xf>
    <xf numFmtId="0" fontId="2" fillId="0" borderId="102" xfId="0" applyFont="1" applyBorder="1"/>
    <xf numFmtId="170" fontId="7" fillId="6" borderId="0" xfId="4" applyNumberFormat="1" applyFont="1" applyFill="1" applyBorder="1" applyAlignment="1">
      <alignment horizontal="center" vertical="center"/>
    </xf>
    <xf numFmtId="174" fontId="7" fillId="6" borderId="0" xfId="4" applyNumberFormat="1" applyFont="1" applyFill="1" applyBorder="1" applyAlignment="1">
      <alignment horizontal="center" vertical="center"/>
    </xf>
    <xf numFmtId="170" fontId="7" fillId="0" borderId="0" xfId="4" applyNumberFormat="1" applyFont="1" applyBorder="1" applyAlignment="1">
      <alignment horizontal="center" vertical="center"/>
    </xf>
    <xf numFmtId="174" fontId="7" fillId="0" borderId="0" xfId="4" applyNumberFormat="1" applyFont="1" applyBorder="1" applyAlignment="1">
      <alignment horizontal="center" vertical="center"/>
    </xf>
    <xf numFmtId="170" fontId="8" fillId="0" borderId="0" xfId="4" applyNumberFormat="1" applyFont="1" applyBorder="1" applyAlignment="1">
      <alignment horizontal="center" vertical="center"/>
    </xf>
    <xf numFmtId="174" fontId="8" fillId="0" borderId="0" xfId="4" applyNumberFormat="1" applyFont="1" applyBorder="1" applyAlignment="1">
      <alignment horizontal="center" vertical="center"/>
    </xf>
    <xf numFmtId="170" fontId="10" fillId="3" borderId="31" xfId="4" applyNumberFormat="1" applyFont="1" applyFill="1" applyBorder="1" applyAlignment="1">
      <alignment horizontal="center" vertical="center"/>
    </xf>
    <xf numFmtId="174" fontId="10" fillId="3" borderId="31" xfId="4" applyNumberFormat="1" applyFont="1" applyFill="1" applyBorder="1" applyAlignment="1">
      <alignment horizontal="center" vertical="center"/>
    </xf>
    <xf numFmtId="170" fontId="8" fillId="0" borderId="12" xfId="4" applyNumberFormat="1" applyFont="1" applyBorder="1" applyAlignment="1">
      <alignment horizontal="center" vertical="center"/>
    </xf>
    <xf numFmtId="174" fontId="8" fillId="0" borderId="12" xfId="4" applyNumberFormat="1" applyFont="1" applyBorder="1" applyAlignment="1">
      <alignment horizontal="center" vertical="center"/>
    </xf>
    <xf numFmtId="170" fontId="10" fillId="3" borderId="33" xfId="4" applyNumberFormat="1" applyFont="1" applyFill="1" applyBorder="1" applyAlignment="1">
      <alignment horizontal="center" vertical="center"/>
    </xf>
    <xf numFmtId="174" fontId="10" fillId="3" borderId="33" xfId="4" applyNumberFormat="1" applyFont="1" applyFill="1" applyBorder="1" applyAlignment="1">
      <alignment horizontal="center" vertical="center"/>
    </xf>
    <xf numFmtId="43" fontId="13" fillId="0" borderId="0" xfId="4" applyFont="1"/>
    <xf numFmtId="4" fontId="2" fillId="0" borderId="0" xfId="0" applyNumberFormat="1" applyFont="1"/>
    <xf numFmtId="0" fontId="8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0" borderId="78" xfId="0" applyFont="1" applyBorder="1" applyAlignment="1">
      <alignment horizontal="left" vertical="center" wrapText="1" indent="1"/>
    </xf>
    <xf numFmtId="165" fontId="4" fillId="0" borderId="0" xfId="0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 vertical="center"/>
    </xf>
    <xf numFmtId="0" fontId="2" fillId="0" borderId="78" xfId="0" applyFont="1" applyBorder="1" applyAlignment="1">
      <alignment horizontal="left" vertical="center" wrapText="1" indent="2"/>
    </xf>
    <xf numFmtId="0" fontId="2" fillId="0" borderId="78" xfId="6" applyFont="1" applyBorder="1" applyAlignment="1">
      <alignment horizontal="left" vertical="center" wrapText="1" indent="2"/>
    </xf>
    <xf numFmtId="0" fontId="4" fillId="2" borderId="78" xfId="0" applyFont="1" applyFill="1" applyBorder="1" applyAlignment="1">
      <alignment horizontal="left" vertical="center" wrapText="1"/>
    </xf>
    <xf numFmtId="0" fontId="4" fillId="0" borderId="78" xfId="0" applyFont="1" applyBorder="1" applyAlignment="1">
      <alignment horizontal="left" vertical="center" indent="1"/>
    </xf>
    <xf numFmtId="0" fontId="10" fillId="3" borderId="27" xfId="0" applyFont="1" applyFill="1" applyBorder="1" applyAlignment="1">
      <alignment horizontal="left" vertical="center"/>
    </xf>
    <xf numFmtId="0" fontId="2" fillId="0" borderId="14" xfId="0" applyFont="1" applyBorder="1"/>
    <xf numFmtId="0" fontId="4" fillId="0" borderId="0" xfId="0" applyFont="1" applyAlignment="1">
      <alignment horizontal="left" vertical="center" wrapText="1"/>
    </xf>
    <xf numFmtId="0" fontId="4" fillId="0" borderId="78" xfId="0" applyFont="1" applyBorder="1" applyAlignment="1">
      <alignment horizontal="left" vertical="center" wrapText="1"/>
    </xf>
    <xf numFmtId="0" fontId="4" fillId="10" borderId="0" xfId="0" applyFont="1" applyFill="1" applyAlignment="1">
      <alignment horizontal="left"/>
    </xf>
    <xf numFmtId="170" fontId="4" fillId="10" borderId="0" xfId="0" applyNumberFormat="1" applyFont="1" applyFill="1"/>
    <xf numFmtId="0" fontId="4" fillId="0" borderId="0" xfId="0" applyFont="1" applyAlignment="1">
      <alignment horizontal="left" indent="1"/>
    </xf>
    <xf numFmtId="170" fontId="4" fillId="0" borderId="0" xfId="0" applyNumberFormat="1" applyFont="1"/>
    <xf numFmtId="0" fontId="2" fillId="0" borderId="0" xfId="0" applyFont="1" applyAlignment="1">
      <alignment horizontal="left" indent="2"/>
    </xf>
    <xf numFmtId="170" fontId="2" fillId="0" borderId="0" xfId="0" applyNumberFormat="1" applyFont="1"/>
    <xf numFmtId="0" fontId="2" fillId="0" borderId="0" xfId="0" applyFont="1" applyAlignment="1">
      <alignment horizontal="left" indent="3"/>
    </xf>
    <xf numFmtId="0" fontId="10" fillId="3" borderId="104" xfId="0" applyFont="1" applyFill="1" applyBorder="1" applyAlignment="1">
      <alignment horizontal="center" vertical="center"/>
    </xf>
    <xf numFmtId="0" fontId="10" fillId="3" borderId="105" xfId="0" applyFont="1" applyFill="1" applyBorder="1" applyAlignment="1">
      <alignment horizontal="left"/>
    </xf>
    <xf numFmtId="170" fontId="10" fillId="3" borderId="105" xfId="0" applyNumberFormat="1" applyFont="1" applyFill="1" applyBorder="1"/>
    <xf numFmtId="0" fontId="2" fillId="0" borderId="0" xfId="0" applyFont="1" applyAlignment="1">
      <alignment horizontal="left" vertical="center" indent="1"/>
    </xf>
    <xf numFmtId="0" fontId="24" fillId="3" borderId="0" xfId="0" applyFont="1" applyFill="1" applyAlignment="1">
      <alignment horizontal="center" vertical="center"/>
    </xf>
    <xf numFmtId="49" fontId="2" fillId="8" borderId="0" xfId="0" applyNumberFormat="1" applyFont="1" applyFill="1" applyAlignment="1">
      <alignment horizontal="center"/>
    </xf>
    <xf numFmtId="0" fontId="7" fillId="0" borderId="106" xfId="12" applyFont="1" applyBorder="1"/>
    <xf numFmtId="167" fontId="4" fillId="0" borderId="107" xfId="4" applyNumberFormat="1" applyFont="1" applyFill="1" applyBorder="1" applyAlignment="1">
      <alignment horizontal="right" vertical="center"/>
    </xf>
    <xf numFmtId="0" fontId="8" fillId="0" borderId="9" xfId="12" applyFont="1" applyBorder="1"/>
    <xf numFmtId="167" fontId="2" fillId="0" borderId="10" xfId="4" applyNumberFormat="1" applyFont="1" applyFill="1" applyBorder="1" applyAlignment="1">
      <alignment horizontal="right" vertical="center"/>
    </xf>
    <xf numFmtId="167" fontId="2" fillId="0" borderId="107" xfId="4" applyNumberFormat="1" applyFont="1" applyFill="1" applyBorder="1" applyAlignment="1">
      <alignment horizontal="right" vertical="center"/>
    </xf>
    <xf numFmtId="0" fontId="7" fillId="0" borderId="108" xfId="12" applyFont="1" applyBorder="1"/>
    <xf numFmtId="167" fontId="4" fillId="0" borderId="110" xfId="4" applyNumberFormat="1" applyFont="1" applyFill="1" applyBorder="1" applyAlignment="1">
      <alignment horizontal="right" vertical="center"/>
    </xf>
    <xf numFmtId="0" fontId="8" fillId="0" borderId="9" xfId="12" applyFont="1" applyBorder="1" applyAlignment="1">
      <alignment horizontal="left" indent="1"/>
    </xf>
    <xf numFmtId="0" fontId="8" fillId="0" borderId="9" xfId="12" applyFont="1" applyBorder="1" applyAlignment="1">
      <alignment horizontal="left"/>
    </xf>
    <xf numFmtId="0" fontId="2" fillId="0" borderId="9" xfId="2" applyFont="1" applyBorder="1" applyAlignment="1">
      <alignment horizontal="left" indent="1"/>
    </xf>
    <xf numFmtId="0" fontId="2" fillId="0" borderId="9" xfId="2" applyFont="1" applyBorder="1" applyAlignment="1">
      <alignment horizontal="left" indent="2"/>
    </xf>
    <xf numFmtId="167" fontId="2" fillId="0" borderId="112" xfId="4" applyNumberFormat="1" applyFont="1" applyFill="1" applyBorder="1" applyAlignment="1">
      <alignment horizontal="right" vertical="center"/>
    </xf>
    <xf numFmtId="0" fontId="7" fillId="0" borderId="113" xfId="12" applyFont="1" applyBorder="1" applyAlignment="1">
      <alignment wrapText="1"/>
    </xf>
    <xf numFmtId="167" fontId="4" fillId="0" borderId="114" xfId="4" applyNumberFormat="1" applyFont="1" applyFill="1" applyBorder="1" applyAlignment="1">
      <alignment horizontal="right" vertical="center"/>
    </xf>
    <xf numFmtId="169" fontId="4" fillId="2" borderId="16" xfId="2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7" fillId="2" borderId="0" xfId="0" applyFont="1" applyFill="1"/>
    <xf numFmtId="3" fontId="4" fillId="2" borderId="0" xfId="2" applyNumberFormat="1" applyFont="1" applyFill="1" applyAlignment="1">
      <alignment horizontal="center" vertical="center"/>
    </xf>
    <xf numFmtId="0" fontId="40" fillId="0" borderId="9" xfId="12" applyFont="1" applyBorder="1" applyAlignment="1">
      <alignment horizontal="left" vertical="top" indent="2"/>
    </xf>
    <xf numFmtId="164" fontId="4" fillId="0" borderId="28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4" fillId="0" borderId="109" xfId="1" applyNumberFormat="1" applyFont="1" applyFill="1" applyBorder="1" applyAlignment="1">
      <alignment horizontal="center" vertical="center"/>
    </xf>
    <xf numFmtId="164" fontId="2" fillId="0" borderId="111" xfId="1" applyNumberFormat="1" applyFont="1" applyFill="1" applyBorder="1" applyAlignment="1">
      <alignment horizontal="center" vertical="center"/>
    </xf>
    <xf numFmtId="164" fontId="4" fillId="0" borderId="12" xfId="1" applyNumberFormat="1" applyFont="1" applyFill="1" applyBorder="1" applyAlignment="1">
      <alignment horizontal="center"/>
    </xf>
    <xf numFmtId="167" fontId="4" fillId="0" borderId="28" xfId="4" applyNumberFormat="1" applyFont="1" applyFill="1" applyBorder="1" applyAlignment="1">
      <alignment horizontal="center" vertical="center"/>
    </xf>
    <xf numFmtId="167" fontId="2" fillId="0" borderId="0" xfId="4" applyNumberFormat="1" applyFont="1" applyFill="1" applyBorder="1" applyAlignment="1">
      <alignment horizontal="center" vertical="center"/>
    </xf>
    <xf numFmtId="167" fontId="4" fillId="0" borderId="109" xfId="4" applyNumberFormat="1" applyFont="1" applyFill="1" applyBorder="1" applyAlignment="1">
      <alignment horizontal="center" vertical="center"/>
    </xf>
    <xf numFmtId="167" fontId="2" fillId="0" borderId="111" xfId="4" applyNumberFormat="1" applyFont="1" applyFill="1" applyBorder="1" applyAlignment="1">
      <alignment horizontal="center" vertical="center"/>
    </xf>
    <xf numFmtId="167" fontId="4" fillId="0" borderId="12" xfId="4" applyNumberFormat="1" applyFont="1" applyFill="1" applyBorder="1" applyAlignment="1">
      <alignment horizontal="center"/>
    </xf>
    <xf numFmtId="0" fontId="2" fillId="8" borderId="119" xfId="0" applyFont="1" applyFill="1" applyBorder="1"/>
    <xf numFmtId="169" fontId="2" fillId="8" borderId="120" xfId="4" applyNumberFormat="1" applyFont="1" applyFill="1" applyBorder="1"/>
    <xf numFmtId="169" fontId="8" fillId="14" borderId="120" xfId="4" applyNumberFormat="1" applyFont="1" applyFill="1" applyBorder="1"/>
    <xf numFmtId="169" fontId="2" fillId="14" borderId="121" xfId="4" applyNumberFormat="1" applyFont="1" applyFill="1" applyBorder="1"/>
    <xf numFmtId="169" fontId="2" fillId="14" borderId="0" xfId="4" applyNumberFormat="1" applyFont="1" applyFill="1" applyBorder="1"/>
    <xf numFmtId="169" fontId="2" fillId="14" borderId="122" xfId="4" applyNumberFormat="1" applyFont="1" applyFill="1" applyBorder="1"/>
    <xf numFmtId="169" fontId="8" fillId="8" borderId="121" xfId="0" applyNumberFormat="1" applyFont="1" applyFill="1" applyBorder="1" applyAlignment="1">
      <alignment horizontal="right"/>
    </xf>
    <xf numFmtId="169" fontId="8" fillId="14" borderId="121" xfId="0" applyNumberFormat="1" applyFont="1" applyFill="1" applyBorder="1" applyAlignment="1">
      <alignment horizontal="right"/>
    </xf>
    <xf numFmtId="169" fontId="2" fillId="14" borderId="121" xfId="0" applyNumberFormat="1" applyFont="1" applyFill="1" applyBorder="1" applyAlignment="1">
      <alignment horizontal="right"/>
    </xf>
    <xf numFmtId="169" fontId="2" fillId="14" borderId="0" xfId="0" applyNumberFormat="1" applyFont="1" applyFill="1" applyAlignment="1">
      <alignment horizontal="right"/>
    </xf>
    <xf numFmtId="169" fontId="2" fillId="14" borderId="122" xfId="0" applyNumberFormat="1" applyFont="1" applyFill="1" applyBorder="1" applyAlignment="1">
      <alignment horizontal="right"/>
    </xf>
    <xf numFmtId="169" fontId="2" fillId="8" borderId="121" xfId="0" applyNumberFormat="1" applyFont="1" applyFill="1" applyBorder="1"/>
    <xf numFmtId="169" fontId="8" fillId="14" borderId="121" xfId="0" applyNumberFormat="1" applyFont="1" applyFill="1" applyBorder="1"/>
    <xf numFmtId="169" fontId="2" fillId="14" borderId="121" xfId="0" applyNumberFormat="1" applyFont="1" applyFill="1" applyBorder="1"/>
    <xf numFmtId="169" fontId="2" fillId="14" borderId="0" xfId="0" applyNumberFormat="1" applyFont="1" applyFill="1"/>
    <xf numFmtId="169" fontId="2" fillId="14" borderId="122" xfId="0" applyNumberFormat="1" applyFont="1" applyFill="1" applyBorder="1"/>
    <xf numFmtId="169" fontId="8" fillId="8" borderId="121" xfId="4" applyNumberFormat="1" applyFont="1" applyFill="1" applyBorder="1"/>
    <xf numFmtId="169" fontId="8" fillId="14" borderId="121" xfId="4" applyNumberFormat="1" applyFont="1" applyFill="1" applyBorder="1"/>
    <xf numFmtId="169" fontId="8" fillId="14" borderId="0" xfId="4" applyNumberFormat="1" applyFont="1" applyFill="1" applyBorder="1"/>
    <xf numFmtId="169" fontId="8" fillId="14" borderId="122" xfId="4" applyNumberFormat="1" applyFont="1" applyFill="1" applyBorder="1"/>
    <xf numFmtId="169" fontId="2" fillId="8" borderId="121" xfId="4" applyNumberFormat="1" applyFont="1" applyFill="1" applyBorder="1"/>
    <xf numFmtId="169" fontId="2" fillId="8" borderId="121" xfId="4" applyNumberFormat="1" applyFont="1" applyFill="1" applyBorder="1" applyAlignment="1"/>
    <xf numFmtId="169" fontId="8" fillId="14" borderId="121" xfId="4" applyNumberFormat="1" applyFont="1" applyFill="1" applyBorder="1" applyAlignment="1"/>
    <xf numFmtId="169" fontId="2" fillId="14" borderId="121" xfId="4" applyNumberFormat="1" applyFont="1" applyFill="1" applyBorder="1" applyAlignment="1"/>
    <xf numFmtId="169" fontId="2" fillId="14" borderId="0" xfId="4" applyNumberFormat="1" applyFont="1" applyFill="1" applyBorder="1" applyAlignment="1"/>
    <xf numFmtId="169" fontId="2" fillId="14" borderId="122" xfId="4" applyNumberFormat="1" applyFont="1" applyFill="1" applyBorder="1" applyAlignment="1"/>
    <xf numFmtId="0" fontId="2" fillId="8" borderId="121" xfId="0" applyFont="1" applyFill="1" applyBorder="1"/>
    <xf numFmtId="0" fontId="8" fillId="14" borderId="121" xfId="0" applyFont="1" applyFill="1" applyBorder="1"/>
    <xf numFmtId="0" fontId="2" fillId="14" borderId="121" xfId="0" applyFont="1" applyFill="1" applyBorder="1"/>
    <xf numFmtId="0" fontId="2" fillId="14" borderId="0" xfId="0" applyFont="1" applyFill="1"/>
    <xf numFmtId="0" fontId="2" fillId="14" borderId="122" xfId="0" applyFont="1" applyFill="1" applyBorder="1"/>
    <xf numFmtId="0" fontId="8" fillId="8" borderId="119" xfId="0" applyFont="1" applyFill="1" applyBorder="1"/>
    <xf numFmtId="2" fontId="2" fillId="8" borderId="120" xfId="0" quotePrefix="1" applyNumberFormat="1" applyFont="1" applyFill="1" applyBorder="1" applyAlignment="1">
      <alignment horizontal="right"/>
    </xf>
    <xf numFmtId="2" fontId="8" fillId="14" borderId="120" xfId="0" quotePrefix="1" applyNumberFormat="1" applyFont="1" applyFill="1" applyBorder="1" applyAlignment="1">
      <alignment horizontal="right"/>
    </xf>
    <xf numFmtId="2" fontId="2" fillId="14" borderId="121" xfId="0" quotePrefix="1" applyNumberFormat="1" applyFont="1" applyFill="1" applyBorder="1" applyAlignment="1">
      <alignment horizontal="right"/>
    </xf>
    <xf numFmtId="2" fontId="2" fillId="14" borderId="0" xfId="0" quotePrefix="1" applyNumberFormat="1" applyFont="1" applyFill="1" applyAlignment="1">
      <alignment horizontal="right"/>
    </xf>
    <xf numFmtId="2" fontId="2" fillId="14" borderId="122" xfId="0" quotePrefix="1" applyNumberFormat="1" applyFont="1" applyFill="1" applyBorder="1" applyAlignment="1">
      <alignment horizontal="right"/>
    </xf>
    <xf numFmtId="2" fontId="8" fillId="8" borderId="121" xfId="0" applyNumberFormat="1" applyFont="1" applyFill="1" applyBorder="1" applyAlignment="1">
      <alignment horizontal="right"/>
    </xf>
    <xf numFmtId="2" fontId="8" fillId="14" borderId="121" xfId="0" applyNumberFormat="1" applyFont="1" applyFill="1" applyBorder="1" applyAlignment="1">
      <alignment horizontal="right"/>
    </xf>
    <xf numFmtId="2" fontId="2" fillId="14" borderId="121" xfId="0" applyNumberFormat="1" applyFont="1" applyFill="1" applyBorder="1" applyAlignment="1">
      <alignment horizontal="right"/>
    </xf>
    <xf numFmtId="2" fontId="8" fillId="8" borderId="120" xfId="0" quotePrefix="1" applyNumberFormat="1" applyFont="1" applyFill="1" applyBorder="1" applyAlignment="1">
      <alignment horizontal="right"/>
    </xf>
    <xf numFmtId="2" fontId="8" fillId="8" borderId="121" xfId="0" quotePrefix="1" applyNumberFormat="1" applyFont="1" applyFill="1" applyBorder="1" applyAlignment="1">
      <alignment horizontal="right"/>
    </xf>
    <xf numFmtId="2" fontId="8" fillId="14" borderId="121" xfId="0" quotePrefix="1" applyNumberFormat="1" applyFont="1" applyFill="1" applyBorder="1" applyAlignment="1">
      <alignment horizontal="right"/>
    </xf>
    <xf numFmtId="2" fontId="2" fillId="8" borderId="121" xfId="0" applyNumberFormat="1" applyFont="1" applyFill="1" applyBorder="1"/>
    <xf numFmtId="2" fontId="8" fillId="14" borderId="121" xfId="0" applyNumberFormat="1" applyFont="1" applyFill="1" applyBorder="1"/>
    <xf numFmtId="0" fontId="8" fillId="8" borderId="118" xfId="0" applyFont="1" applyFill="1" applyBorder="1" applyAlignment="1">
      <alignment horizontal="left" indent="1"/>
    </xf>
    <xf numFmtId="4" fontId="8" fillId="8" borderId="33" xfId="4" applyNumberFormat="1" applyFont="1" applyFill="1" applyBorder="1"/>
    <xf numFmtId="4" fontId="8" fillId="14" borderId="33" xfId="4" applyNumberFormat="1" applyFont="1" applyFill="1" applyBorder="1"/>
    <xf numFmtId="2" fontId="8" fillId="13" borderId="12" xfId="0" applyNumberFormat="1" applyFont="1" applyFill="1" applyBorder="1"/>
    <xf numFmtId="2" fontId="8" fillId="13" borderId="34" xfId="0" applyNumberFormat="1" applyFont="1" applyFill="1" applyBorder="1"/>
    <xf numFmtId="0" fontId="7" fillId="0" borderId="0" xfId="0" applyFont="1"/>
    <xf numFmtId="0" fontId="2" fillId="8" borderId="115" xfId="0" applyFont="1" applyFill="1" applyBorder="1"/>
    <xf numFmtId="164" fontId="2" fillId="8" borderId="116" xfId="0" applyNumberFormat="1" applyFont="1" applyFill="1" applyBorder="1" applyAlignment="1">
      <alignment horizontal="right"/>
    </xf>
    <xf numFmtId="164" fontId="2" fillId="14" borderId="116" xfId="0" applyNumberFormat="1" applyFont="1" applyFill="1" applyBorder="1" applyAlignment="1">
      <alignment horizontal="right"/>
    </xf>
    <xf numFmtId="164" fontId="2" fillId="14" borderId="117" xfId="0" applyNumberFormat="1" applyFont="1" applyFill="1" applyBorder="1" applyAlignment="1">
      <alignment horizontal="right"/>
    </xf>
    <xf numFmtId="169" fontId="8" fillId="8" borderId="121" xfId="0" applyNumberFormat="1" applyFont="1" applyFill="1" applyBorder="1"/>
    <xf numFmtId="169" fontId="8" fillId="13" borderId="121" xfId="0" applyNumberFormat="1" applyFont="1" applyFill="1" applyBorder="1"/>
    <xf numFmtId="169" fontId="8" fillId="13" borderId="122" xfId="0" applyNumberFormat="1" applyFont="1" applyFill="1" applyBorder="1"/>
    <xf numFmtId="0" fontId="2" fillId="0" borderId="119" xfId="0" applyFont="1" applyBorder="1"/>
    <xf numFmtId="164" fontId="2" fillId="8" borderId="121" xfId="0" applyNumberFormat="1" applyFont="1" applyFill="1" applyBorder="1"/>
    <xf numFmtId="164" fontId="8" fillId="13" borderId="121" xfId="0" applyNumberFormat="1" applyFont="1" applyFill="1" applyBorder="1"/>
    <xf numFmtId="164" fontId="8" fillId="13" borderId="122" xfId="0" applyNumberFormat="1" applyFont="1" applyFill="1" applyBorder="1"/>
    <xf numFmtId="164" fontId="2" fillId="13" borderId="121" xfId="0" applyNumberFormat="1" applyFont="1" applyFill="1" applyBorder="1"/>
    <xf numFmtId="164" fontId="2" fillId="13" borderId="122" xfId="0" applyNumberFormat="1" applyFont="1" applyFill="1" applyBorder="1"/>
    <xf numFmtId="164" fontId="8" fillId="8" borderId="121" xfId="0" applyNumberFormat="1" applyFont="1" applyFill="1" applyBorder="1"/>
    <xf numFmtId="164" fontId="2" fillId="13" borderId="120" xfId="0" applyNumberFormat="1" applyFont="1" applyFill="1" applyBorder="1"/>
    <xf numFmtId="0" fontId="2" fillId="8" borderId="118" xfId="0" applyFont="1" applyFill="1" applyBorder="1"/>
    <xf numFmtId="164" fontId="8" fillId="8" borderId="33" xfId="0" applyNumberFormat="1" applyFont="1" applyFill="1" applyBorder="1"/>
    <xf numFmtId="164" fontId="8" fillId="13" borderId="33" xfId="0" applyNumberFormat="1" applyFont="1" applyFill="1" applyBorder="1"/>
    <xf numFmtId="164" fontId="8" fillId="13" borderId="34" xfId="0" applyNumberFormat="1" applyFont="1" applyFill="1" applyBorder="1"/>
    <xf numFmtId="169" fontId="8" fillId="6" borderId="120" xfId="4" applyNumberFormat="1" applyFont="1" applyFill="1" applyBorder="1"/>
    <xf numFmtId="169" fontId="8" fillId="6" borderId="121" xfId="0" applyNumberFormat="1" applyFont="1" applyFill="1" applyBorder="1" applyAlignment="1">
      <alignment horizontal="right"/>
    </xf>
    <xf numFmtId="169" fontId="8" fillId="6" borderId="121" xfId="0" applyNumberFormat="1" applyFont="1" applyFill="1" applyBorder="1"/>
    <xf numFmtId="169" fontId="8" fillId="6" borderId="121" xfId="4" applyNumberFormat="1" applyFont="1" applyFill="1" applyBorder="1"/>
    <xf numFmtId="169" fontId="8" fillId="6" borderId="121" xfId="4" applyNumberFormat="1" applyFont="1" applyFill="1" applyBorder="1" applyAlignment="1"/>
    <xf numFmtId="0" fontId="8" fillId="6" borderId="121" xfId="0" applyFont="1" applyFill="1" applyBorder="1"/>
    <xf numFmtId="2" fontId="8" fillId="6" borderId="120" xfId="0" quotePrefix="1" applyNumberFormat="1" applyFont="1" applyFill="1" applyBorder="1" applyAlignment="1">
      <alignment horizontal="right"/>
    </xf>
    <xf numFmtId="169" fontId="8" fillId="6" borderId="120" xfId="0" quotePrefix="1" applyNumberFormat="1" applyFont="1" applyFill="1" applyBorder="1" applyAlignment="1">
      <alignment horizontal="right"/>
    </xf>
    <xf numFmtId="2" fontId="8" fillId="6" borderId="121" xfId="0" applyNumberFormat="1" applyFont="1" applyFill="1" applyBorder="1" applyAlignment="1">
      <alignment horizontal="right"/>
    </xf>
    <xf numFmtId="2" fontId="8" fillId="6" borderId="121" xfId="0" quotePrefix="1" applyNumberFormat="1" applyFont="1" applyFill="1" applyBorder="1" applyAlignment="1">
      <alignment horizontal="right"/>
    </xf>
    <xf numFmtId="169" fontId="8" fillId="6" borderId="121" xfId="0" quotePrefix="1" applyNumberFormat="1" applyFont="1" applyFill="1" applyBorder="1" applyAlignment="1">
      <alignment horizontal="right"/>
    </xf>
    <xf numFmtId="2" fontId="8" fillId="6" borderId="121" xfId="0" applyNumberFormat="1" applyFont="1" applyFill="1" applyBorder="1"/>
    <xf numFmtId="169" fontId="8" fillId="6" borderId="33" xfId="4" applyNumberFormat="1" applyFont="1" applyFill="1" applyBorder="1"/>
    <xf numFmtId="2" fontId="2" fillId="0" borderId="0" xfId="0" applyNumberFormat="1" applyFont="1"/>
    <xf numFmtId="164" fontId="2" fillId="6" borderId="116" xfId="0" applyNumberFormat="1" applyFont="1" applyFill="1" applyBorder="1" applyAlignment="1">
      <alignment horizontal="right"/>
    </xf>
    <xf numFmtId="169" fontId="8" fillId="15" borderId="121" xfId="0" applyNumberFormat="1" applyFont="1" applyFill="1" applyBorder="1"/>
    <xf numFmtId="164" fontId="8" fillId="15" borderId="121" xfId="0" applyNumberFormat="1" applyFont="1" applyFill="1" applyBorder="1"/>
    <xf numFmtId="164" fontId="2" fillId="15" borderId="121" xfId="0" applyNumberFormat="1" applyFont="1" applyFill="1" applyBorder="1"/>
    <xf numFmtId="164" fontId="8" fillId="15" borderId="33" xfId="0" applyNumberFormat="1" applyFont="1" applyFill="1" applyBorder="1"/>
    <xf numFmtId="0" fontId="7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top" wrapText="1" readingOrder="1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2" applyAlignment="1">
      <alignment horizontal="center" vertical="center"/>
    </xf>
    <xf numFmtId="0" fontId="39" fillId="0" borderId="0" xfId="0" applyFont="1" applyAlignment="1">
      <alignment horizontal="center" vertical="center" readingOrder="1"/>
    </xf>
    <xf numFmtId="0" fontId="38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2" fillId="8" borderId="115" xfId="0" applyFont="1" applyFill="1" applyBorder="1" applyAlignment="1">
      <alignment horizontal="center"/>
    </xf>
    <xf numFmtId="0" fontId="2" fillId="8" borderId="118" xfId="0" applyFont="1" applyFill="1" applyBorder="1" applyAlignment="1">
      <alignment horizontal="center"/>
    </xf>
    <xf numFmtId="0" fontId="7" fillId="12" borderId="116" xfId="0" applyFont="1" applyFill="1" applyBorder="1" applyAlignment="1">
      <alignment horizontal="center" vertical="center"/>
    </xf>
    <xf numFmtId="0" fontId="7" fillId="12" borderId="33" xfId="0" applyFont="1" applyFill="1" applyBorder="1" applyAlignment="1">
      <alignment horizontal="center" vertical="center"/>
    </xf>
    <xf numFmtId="0" fontId="7" fillId="13" borderId="116" xfId="0" applyFont="1" applyFill="1" applyBorder="1" applyAlignment="1">
      <alignment horizontal="center" vertical="center"/>
    </xf>
    <xf numFmtId="0" fontId="7" fillId="13" borderId="33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12" xfId="0" applyFont="1" applyFill="1" applyBorder="1" applyAlignment="1">
      <alignment horizontal="center" vertical="center"/>
    </xf>
    <xf numFmtId="0" fontId="7" fillId="13" borderId="117" xfId="0" applyFont="1" applyFill="1" applyBorder="1" applyAlignment="1">
      <alignment horizontal="center" vertical="center"/>
    </xf>
    <xf numFmtId="0" fontId="7" fillId="13" borderId="34" xfId="0" applyFont="1" applyFill="1" applyBorder="1" applyAlignment="1">
      <alignment horizontal="center" vertical="center"/>
    </xf>
    <xf numFmtId="0" fontId="7" fillId="12" borderId="116" xfId="0" applyFont="1" applyFill="1" applyBorder="1" applyAlignment="1">
      <alignment horizontal="center" vertical="center" wrapText="1"/>
    </xf>
    <xf numFmtId="0" fontId="7" fillId="12" borderId="33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7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11" fillId="0" borderId="0" xfId="3" applyAlignment="1">
      <alignment horizontal="center" vertical="center" wrapText="1" readingOrder="1"/>
    </xf>
    <xf numFmtId="0" fontId="7" fillId="0" borderId="0" xfId="0" applyFont="1" applyAlignment="1">
      <alignment horizontal="left" vertical="center" wrapText="1"/>
    </xf>
    <xf numFmtId="0" fontId="10" fillId="4" borderId="36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4" borderId="17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6" fillId="3" borderId="81" xfId="7" applyFont="1" applyFill="1" applyBorder="1" applyAlignment="1">
      <alignment horizontal="center" vertical="center" wrapText="1"/>
    </xf>
    <xf numFmtId="0" fontId="26" fillId="3" borderId="53" xfId="7" applyFont="1" applyFill="1" applyBorder="1" applyAlignment="1">
      <alignment horizontal="center" vertical="center" wrapText="1"/>
    </xf>
    <xf numFmtId="0" fontId="26" fillId="3" borderId="25" xfId="7" applyFont="1" applyFill="1" applyBorder="1" applyAlignment="1">
      <alignment horizontal="center" vertical="center" wrapText="1"/>
    </xf>
    <xf numFmtId="0" fontId="27" fillId="3" borderId="17" xfId="7" applyFont="1" applyFill="1" applyBorder="1" applyAlignment="1">
      <alignment horizontal="center" vertical="center" wrapText="1"/>
    </xf>
    <xf numFmtId="0" fontId="27" fillId="3" borderId="23" xfId="7" applyFont="1" applyFill="1" applyBorder="1" applyAlignment="1">
      <alignment horizontal="center" vertical="center" wrapText="1"/>
    </xf>
    <xf numFmtId="0" fontId="27" fillId="3" borderId="26" xfId="7" applyFont="1" applyFill="1" applyBorder="1" applyAlignment="1">
      <alignment horizontal="center" vertical="center" wrapText="1"/>
    </xf>
    <xf numFmtId="0" fontId="27" fillId="3" borderId="61" xfId="7" applyFont="1" applyFill="1" applyBorder="1" applyAlignment="1">
      <alignment horizontal="center" vertical="center" wrapText="1"/>
    </xf>
    <xf numFmtId="0" fontId="27" fillId="3" borderId="0" xfId="7" applyFont="1" applyFill="1" applyAlignment="1">
      <alignment horizontal="center" vertical="center" wrapText="1"/>
    </xf>
    <xf numFmtId="0" fontId="27" fillId="3" borderId="21" xfId="7" applyFont="1" applyFill="1" applyBorder="1" applyAlignment="1">
      <alignment horizontal="center" vertical="center" wrapText="1"/>
    </xf>
    <xf numFmtId="0" fontId="27" fillId="3" borderId="24" xfId="7" applyFont="1" applyFill="1" applyBorder="1" applyAlignment="1">
      <alignment horizontal="center" vertical="center" wrapText="1"/>
    </xf>
    <xf numFmtId="0" fontId="26" fillId="3" borderId="38" xfId="11" applyFont="1" applyFill="1" applyBorder="1" applyAlignment="1">
      <alignment horizontal="center" vertical="center" wrapText="1"/>
    </xf>
    <xf numFmtId="0" fontId="26" fillId="3" borderId="98" xfId="11" applyFont="1" applyFill="1" applyBorder="1" applyAlignment="1">
      <alignment horizontal="center" vertical="center" wrapText="1"/>
    </xf>
    <xf numFmtId="0" fontId="26" fillId="3" borderId="18" xfId="11" applyFont="1" applyFill="1" applyBorder="1" applyAlignment="1">
      <alignment horizontal="center" vertical="center" wrapText="1"/>
    </xf>
    <xf numFmtId="0" fontId="26" fillId="3" borderId="19" xfId="11" applyFont="1" applyFill="1" applyBorder="1" applyAlignment="1">
      <alignment horizontal="center" vertical="center" wrapText="1"/>
    </xf>
    <xf numFmtId="0" fontId="26" fillId="3" borderId="20" xfId="11" applyFont="1" applyFill="1" applyBorder="1" applyAlignment="1">
      <alignment horizontal="center" vertical="center" wrapText="1"/>
    </xf>
    <xf numFmtId="0" fontId="26" fillId="3" borderId="101" xfId="11" applyFont="1" applyFill="1" applyBorder="1" applyAlignment="1">
      <alignment horizontal="center" vertical="center" wrapText="1"/>
    </xf>
    <xf numFmtId="0" fontId="26" fillId="3" borderId="81" xfId="11" applyFont="1" applyFill="1" applyBorder="1" applyAlignment="1">
      <alignment horizontal="center" vertical="center" wrapText="1"/>
    </xf>
    <xf numFmtId="0" fontId="26" fillId="3" borderId="24" xfId="11" applyFont="1" applyFill="1" applyBorder="1" applyAlignment="1">
      <alignment horizontal="center" vertical="center" wrapText="1"/>
    </xf>
    <xf numFmtId="0" fontId="26" fillId="3" borderId="25" xfId="11" applyFont="1" applyFill="1" applyBorder="1" applyAlignment="1">
      <alignment horizontal="center" vertical="center" wrapText="1"/>
    </xf>
    <xf numFmtId="0" fontId="26" fillId="3" borderId="90" xfId="11" applyFont="1" applyFill="1" applyBorder="1" applyAlignment="1">
      <alignment horizontal="center" vertical="center" wrapText="1"/>
    </xf>
    <xf numFmtId="0" fontId="26" fillId="3" borderId="91" xfId="11" applyFont="1" applyFill="1" applyBorder="1" applyAlignment="1">
      <alignment horizontal="center" vertical="center" wrapText="1"/>
    </xf>
    <xf numFmtId="0" fontId="26" fillId="3" borderId="92" xfId="11" applyFont="1" applyFill="1" applyBorder="1" applyAlignment="1">
      <alignment horizontal="center" vertical="center" wrapText="1"/>
    </xf>
    <xf numFmtId="0" fontId="26" fillId="3" borderId="94" xfId="11" applyFont="1" applyFill="1" applyBorder="1" applyAlignment="1">
      <alignment horizontal="center" vertical="center" wrapText="1"/>
    </xf>
    <xf numFmtId="0" fontId="26" fillId="3" borderId="95" xfId="11" applyFont="1" applyFill="1" applyBorder="1" applyAlignment="1">
      <alignment horizontal="center" vertical="center" wrapText="1"/>
    </xf>
    <xf numFmtId="0" fontId="26" fillId="3" borderId="97" xfId="11" applyFont="1" applyFill="1" applyBorder="1" applyAlignment="1">
      <alignment horizontal="center" vertical="center" wrapText="1"/>
    </xf>
    <xf numFmtId="0" fontId="26" fillId="3" borderId="89" xfId="11" applyFont="1" applyFill="1" applyBorder="1" applyAlignment="1">
      <alignment horizontal="center" vertical="center" wrapText="1"/>
    </xf>
    <xf numFmtId="0" fontId="26" fillId="3" borderId="39" xfId="11" applyFont="1" applyFill="1" applyBorder="1" applyAlignment="1">
      <alignment horizontal="center" vertical="center" wrapText="1"/>
    </xf>
    <xf numFmtId="0" fontId="26" fillId="3" borderId="99" xfId="11" applyFont="1" applyFill="1" applyBorder="1" applyAlignment="1">
      <alignment horizontal="center" vertical="center" wrapText="1"/>
    </xf>
    <xf numFmtId="0" fontId="26" fillId="3" borderId="23" xfId="11" applyFont="1" applyFill="1" applyBorder="1" applyAlignment="1">
      <alignment horizontal="center" vertical="center" wrapText="1"/>
    </xf>
    <xf numFmtId="0" fontId="26" fillId="3" borderId="26" xfId="1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11" borderId="29" xfId="12" applyFont="1" applyFill="1" applyBorder="1" applyAlignment="1">
      <alignment horizontal="left" vertical="center" wrapText="1"/>
    </xf>
    <xf numFmtId="0" fontId="10" fillId="11" borderId="106" xfId="12" applyFont="1" applyFill="1" applyBorder="1" applyAlignment="1">
      <alignment horizontal="left" vertical="center" wrapText="1"/>
    </xf>
    <xf numFmtId="0" fontId="10" fillId="11" borderId="5" xfId="12" applyFont="1" applyFill="1" applyBorder="1" applyAlignment="1">
      <alignment horizontal="center" vertical="center" wrapText="1"/>
    </xf>
    <xf numFmtId="0" fontId="10" fillId="11" borderId="28" xfId="12" applyFont="1" applyFill="1" applyBorder="1" applyAlignment="1">
      <alignment horizontal="center" vertical="center" wrapText="1"/>
    </xf>
    <xf numFmtId="0" fontId="10" fillId="11" borderId="6" xfId="12" applyFont="1" applyFill="1" applyBorder="1" applyAlignment="1">
      <alignment horizontal="center" vertical="center" wrapText="1"/>
    </xf>
    <xf numFmtId="0" fontId="10" fillId="11" borderId="107" xfId="12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24" fillId="3" borderId="0" xfId="0" applyFont="1" applyFill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4" borderId="54" xfId="0" applyFont="1" applyFill="1" applyBorder="1" applyAlignment="1">
      <alignment horizontal="center" vertical="center"/>
    </xf>
    <xf numFmtId="0" fontId="16" fillId="4" borderId="57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8" fillId="0" borderId="28" xfId="0" applyFont="1" applyBorder="1" applyAlignment="1">
      <alignment horizontal="center"/>
    </xf>
    <xf numFmtId="0" fontId="16" fillId="4" borderId="25" xfId="0" applyFont="1" applyFill="1" applyBorder="1" applyAlignment="1">
      <alignment horizontal="center" vertical="center"/>
    </xf>
    <xf numFmtId="0" fontId="16" fillId="4" borderId="76" xfId="0" applyFont="1" applyFill="1" applyBorder="1" applyAlignment="1">
      <alignment horizontal="center" vertical="center"/>
    </xf>
    <xf numFmtId="0" fontId="16" fillId="4" borderId="77" xfId="0" applyFont="1" applyFill="1" applyBorder="1" applyAlignment="1">
      <alignment horizontal="center" vertical="center"/>
    </xf>
    <xf numFmtId="0" fontId="16" fillId="4" borderId="70" xfId="0" applyFont="1" applyFill="1" applyBorder="1" applyAlignment="1">
      <alignment horizontal="center" vertical="center"/>
    </xf>
    <xf numFmtId="0" fontId="16" fillId="4" borderId="69" xfId="0" applyFont="1" applyFill="1" applyBorder="1" applyAlignment="1">
      <alignment horizontal="center" vertical="center"/>
    </xf>
    <xf numFmtId="0" fontId="16" fillId="4" borderId="71" xfId="0" applyFont="1" applyFill="1" applyBorder="1" applyAlignment="1">
      <alignment horizontal="center" vertical="center"/>
    </xf>
    <xf numFmtId="0" fontId="16" fillId="4" borderId="72" xfId="0" applyFont="1" applyFill="1" applyBorder="1" applyAlignment="1">
      <alignment horizontal="center" vertical="center"/>
    </xf>
    <xf numFmtId="0" fontId="16" fillId="4" borderId="65" xfId="0" applyFont="1" applyFill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/>
    </xf>
    <xf numFmtId="0" fontId="8" fillId="0" borderId="67" xfId="0" applyFont="1" applyBorder="1" applyAlignment="1">
      <alignment horizontal="center"/>
    </xf>
    <xf numFmtId="0" fontId="8" fillId="0" borderId="68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10" fillId="3" borderId="17" xfId="0" applyFont="1" applyFill="1" applyBorder="1" applyAlignment="1">
      <alignment horizontal="center" vertical="center"/>
    </xf>
    <xf numFmtId="0" fontId="10" fillId="3" borderId="10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104" xfId="0" applyFont="1" applyFill="1" applyBorder="1" applyAlignment="1">
      <alignment horizontal="center" vertical="center"/>
    </xf>
  </cellXfs>
  <cellStyles count="13">
    <cellStyle name="Hipervínculo" xfId="3" builtinId="8"/>
    <cellStyle name="Millares" xfId="4" builtinId="3"/>
    <cellStyle name="Millares 2 2" xfId="9" xr:uid="{8354FC70-CACC-4E17-B439-CFFEFEE4D281}"/>
    <cellStyle name="Normal" xfId="0" builtinId="0"/>
    <cellStyle name="Normal 10 3" xfId="2" xr:uid="{5868E9DB-FA17-40A3-A90B-F7C5686C98BD}"/>
    <cellStyle name="Normal 11" xfId="6" xr:uid="{BBEE1C28-35F1-40BF-923D-D9D5723217C1}"/>
    <cellStyle name="Normal 2 2" xfId="7" xr:uid="{4A71C98F-CEE4-44AE-A8D0-7892562A883D}"/>
    <cellStyle name="Normal 2 2 2" xfId="11" xr:uid="{4AF93F8B-0BA7-407C-AEE9-46DF4F8E8890}"/>
    <cellStyle name="Normal 3 2" xfId="5" xr:uid="{7D53860C-46E1-45AC-AD34-F9E52E5186CE}"/>
    <cellStyle name="Normal 3 2 2" xfId="8" xr:uid="{36CA3C16-91FA-4521-B089-4579166E79C6}"/>
    <cellStyle name="Normal 4 2 2" xfId="12" xr:uid="{2A10521D-95D7-4B9D-B6AA-007AC7142620}"/>
    <cellStyle name="Porcentaje" xfId="1" builtinId="5"/>
    <cellStyle name="Porcentaje 3" xfId="10" xr:uid="{E4A35DAB-FF5E-481E-B71F-CCA8D146D1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84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9.xml"/><Relationship Id="rId63" Type="http://schemas.openxmlformats.org/officeDocument/2006/relationships/externalLink" Target="externalLinks/externalLink30.xml"/><Relationship Id="rId84" Type="http://schemas.openxmlformats.org/officeDocument/2006/relationships/externalLink" Target="externalLinks/externalLink51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74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53" Type="http://schemas.openxmlformats.org/officeDocument/2006/relationships/externalLink" Target="externalLinks/externalLink20.xml"/><Relationship Id="rId58" Type="http://schemas.openxmlformats.org/officeDocument/2006/relationships/externalLink" Target="externalLinks/externalLink25.xml"/><Relationship Id="rId74" Type="http://schemas.openxmlformats.org/officeDocument/2006/relationships/externalLink" Target="externalLinks/externalLink41.xml"/><Relationship Id="rId79" Type="http://schemas.openxmlformats.org/officeDocument/2006/relationships/externalLink" Target="externalLinks/externalLink46.xml"/><Relationship Id="rId102" Type="http://schemas.openxmlformats.org/officeDocument/2006/relationships/externalLink" Target="externalLinks/externalLink69.xml"/><Relationship Id="rId123" Type="http://schemas.openxmlformats.org/officeDocument/2006/relationships/externalLink" Target="externalLinks/externalLink90.xml"/><Relationship Id="rId128" Type="http://schemas.openxmlformats.org/officeDocument/2006/relationships/externalLink" Target="externalLinks/externalLink95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57.xml"/><Relationship Id="rId95" Type="http://schemas.openxmlformats.org/officeDocument/2006/relationships/externalLink" Target="externalLinks/externalLink62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15.xml"/><Relationship Id="rId64" Type="http://schemas.openxmlformats.org/officeDocument/2006/relationships/externalLink" Target="externalLinks/externalLink31.xml"/><Relationship Id="rId69" Type="http://schemas.openxmlformats.org/officeDocument/2006/relationships/externalLink" Target="externalLinks/externalLink36.xml"/><Relationship Id="rId113" Type="http://schemas.openxmlformats.org/officeDocument/2006/relationships/externalLink" Target="externalLinks/externalLink80.xml"/><Relationship Id="rId118" Type="http://schemas.openxmlformats.org/officeDocument/2006/relationships/externalLink" Target="externalLinks/externalLink85.xml"/><Relationship Id="rId80" Type="http://schemas.openxmlformats.org/officeDocument/2006/relationships/externalLink" Target="externalLinks/externalLink47.xml"/><Relationship Id="rId85" Type="http://schemas.openxmlformats.org/officeDocument/2006/relationships/externalLink" Target="externalLinks/externalLink52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59" Type="http://schemas.openxmlformats.org/officeDocument/2006/relationships/externalLink" Target="externalLinks/externalLink26.xml"/><Relationship Id="rId103" Type="http://schemas.openxmlformats.org/officeDocument/2006/relationships/externalLink" Target="externalLinks/externalLink70.xml"/><Relationship Id="rId108" Type="http://schemas.openxmlformats.org/officeDocument/2006/relationships/externalLink" Target="externalLinks/externalLink75.xml"/><Relationship Id="rId124" Type="http://schemas.openxmlformats.org/officeDocument/2006/relationships/externalLink" Target="externalLinks/externalLink91.xml"/><Relationship Id="rId129" Type="http://schemas.openxmlformats.org/officeDocument/2006/relationships/externalLink" Target="externalLinks/externalLink96.xml"/><Relationship Id="rId54" Type="http://schemas.openxmlformats.org/officeDocument/2006/relationships/externalLink" Target="externalLinks/externalLink21.xml"/><Relationship Id="rId70" Type="http://schemas.openxmlformats.org/officeDocument/2006/relationships/externalLink" Target="externalLinks/externalLink37.xml"/><Relationship Id="rId75" Type="http://schemas.openxmlformats.org/officeDocument/2006/relationships/externalLink" Target="externalLinks/externalLink42.xml"/><Relationship Id="rId91" Type="http://schemas.openxmlformats.org/officeDocument/2006/relationships/externalLink" Target="externalLinks/externalLink58.xml"/><Relationship Id="rId96" Type="http://schemas.openxmlformats.org/officeDocument/2006/relationships/externalLink" Target="externalLinks/externalLink6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externalLink" Target="externalLinks/externalLink16.xml"/><Relationship Id="rId114" Type="http://schemas.openxmlformats.org/officeDocument/2006/relationships/externalLink" Target="externalLinks/externalLink81.xml"/><Relationship Id="rId119" Type="http://schemas.openxmlformats.org/officeDocument/2006/relationships/externalLink" Target="externalLinks/externalLink86.xml"/><Relationship Id="rId44" Type="http://schemas.openxmlformats.org/officeDocument/2006/relationships/externalLink" Target="externalLinks/externalLink11.xml"/><Relationship Id="rId60" Type="http://schemas.openxmlformats.org/officeDocument/2006/relationships/externalLink" Target="externalLinks/externalLink27.xml"/><Relationship Id="rId65" Type="http://schemas.openxmlformats.org/officeDocument/2006/relationships/externalLink" Target="externalLinks/externalLink32.xml"/><Relationship Id="rId81" Type="http://schemas.openxmlformats.org/officeDocument/2006/relationships/externalLink" Target="externalLinks/externalLink48.xml"/><Relationship Id="rId86" Type="http://schemas.openxmlformats.org/officeDocument/2006/relationships/externalLink" Target="externalLinks/externalLink53.xml"/><Relationship Id="rId130" Type="http://schemas.openxmlformats.org/officeDocument/2006/relationships/theme" Target="theme/theme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6.xml"/><Relationship Id="rId109" Type="http://schemas.openxmlformats.org/officeDocument/2006/relationships/externalLink" Target="externalLinks/externalLink76.xml"/><Relationship Id="rId34" Type="http://schemas.openxmlformats.org/officeDocument/2006/relationships/externalLink" Target="externalLinks/externalLink1.xml"/><Relationship Id="rId50" Type="http://schemas.openxmlformats.org/officeDocument/2006/relationships/externalLink" Target="externalLinks/externalLink17.xml"/><Relationship Id="rId55" Type="http://schemas.openxmlformats.org/officeDocument/2006/relationships/externalLink" Target="externalLinks/externalLink22.xml"/><Relationship Id="rId76" Type="http://schemas.openxmlformats.org/officeDocument/2006/relationships/externalLink" Target="externalLinks/externalLink43.xml"/><Relationship Id="rId97" Type="http://schemas.openxmlformats.org/officeDocument/2006/relationships/externalLink" Target="externalLinks/externalLink64.xml"/><Relationship Id="rId104" Type="http://schemas.openxmlformats.org/officeDocument/2006/relationships/externalLink" Target="externalLinks/externalLink71.xml"/><Relationship Id="rId120" Type="http://schemas.openxmlformats.org/officeDocument/2006/relationships/externalLink" Target="externalLinks/externalLink87.xml"/><Relationship Id="rId125" Type="http://schemas.openxmlformats.org/officeDocument/2006/relationships/externalLink" Target="externalLinks/externalLink9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8.xml"/><Relationship Id="rId92" Type="http://schemas.openxmlformats.org/officeDocument/2006/relationships/externalLink" Target="externalLinks/externalLink59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7.xml"/><Relationship Id="rId45" Type="http://schemas.openxmlformats.org/officeDocument/2006/relationships/externalLink" Target="externalLinks/externalLink12.xml"/><Relationship Id="rId66" Type="http://schemas.openxmlformats.org/officeDocument/2006/relationships/externalLink" Target="externalLinks/externalLink33.xml"/><Relationship Id="rId87" Type="http://schemas.openxmlformats.org/officeDocument/2006/relationships/externalLink" Target="externalLinks/externalLink54.xml"/><Relationship Id="rId110" Type="http://schemas.openxmlformats.org/officeDocument/2006/relationships/externalLink" Target="externalLinks/externalLink77.xml"/><Relationship Id="rId115" Type="http://schemas.openxmlformats.org/officeDocument/2006/relationships/externalLink" Target="externalLinks/externalLink82.xml"/><Relationship Id="rId131" Type="http://schemas.openxmlformats.org/officeDocument/2006/relationships/styles" Target="styles.xml"/><Relationship Id="rId61" Type="http://schemas.openxmlformats.org/officeDocument/2006/relationships/externalLink" Target="externalLinks/externalLink28.xml"/><Relationship Id="rId82" Type="http://schemas.openxmlformats.org/officeDocument/2006/relationships/externalLink" Target="externalLinks/externalLink49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56" Type="http://schemas.openxmlformats.org/officeDocument/2006/relationships/externalLink" Target="externalLinks/externalLink23.xml"/><Relationship Id="rId77" Type="http://schemas.openxmlformats.org/officeDocument/2006/relationships/externalLink" Target="externalLinks/externalLink44.xml"/><Relationship Id="rId100" Type="http://schemas.openxmlformats.org/officeDocument/2006/relationships/externalLink" Target="externalLinks/externalLink67.xml"/><Relationship Id="rId105" Type="http://schemas.openxmlformats.org/officeDocument/2006/relationships/externalLink" Target="externalLinks/externalLink72.xml"/><Relationship Id="rId126" Type="http://schemas.openxmlformats.org/officeDocument/2006/relationships/externalLink" Target="externalLinks/externalLink9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8.xml"/><Relationship Id="rId72" Type="http://schemas.openxmlformats.org/officeDocument/2006/relationships/externalLink" Target="externalLinks/externalLink39.xml"/><Relationship Id="rId93" Type="http://schemas.openxmlformats.org/officeDocument/2006/relationships/externalLink" Target="externalLinks/externalLink60.xml"/><Relationship Id="rId98" Type="http://schemas.openxmlformats.org/officeDocument/2006/relationships/externalLink" Target="externalLinks/externalLink65.xml"/><Relationship Id="rId121" Type="http://schemas.openxmlformats.org/officeDocument/2006/relationships/externalLink" Target="externalLinks/externalLink8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13.xml"/><Relationship Id="rId67" Type="http://schemas.openxmlformats.org/officeDocument/2006/relationships/externalLink" Target="externalLinks/externalLink34.xml"/><Relationship Id="rId116" Type="http://schemas.openxmlformats.org/officeDocument/2006/relationships/externalLink" Target="externalLinks/externalLink8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8.xml"/><Relationship Id="rId62" Type="http://schemas.openxmlformats.org/officeDocument/2006/relationships/externalLink" Target="externalLinks/externalLink29.xml"/><Relationship Id="rId83" Type="http://schemas.openxmlformats.org/officeDocument/2006/relationships/externalLink" Target="externalLinks/externalLink50.xml"/><Relationship Id="rId88" Type="http://schemas.openxmlformats.org/officeDocument/2006/relationships/externalLink" Target="externalLinks/externalLink55.xml"/><Relationship Id="rId111" Type="http://schemas.openxmlformats.org/officeDocument/2006/relationships/externalLink" Target="externalLinks/externalLink78.xml"/><Relationship Id="rId132" Type="http://schemas.openxmlformats.org/officeDocument/2006/relationships/sharedStrings" Target="sharedStrings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3.xml"/><Relationship Id="rId57" Type="http://schemas.openxmlformats.org/officeDocument/2006/relationships/externalLink" Target="externalLinks/externalLink24.xml"/><Relationship Id="rId106" Type="http://schemas.openxmlformats.org/officeDocument/2006/relationships/externalLink" Target="externalLinks/externalLink73.xml"/><Relationship Id="rId127" Type="http://schemas.openxmlformats.org/officeDocument/2006/relationships/externalLink" Target="externalLinks/externalLink9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externalLink" Target="externalLinks/externalLink19.xml"/><Relationship Id="rId73" Type="http://schemas.openxmlformats.org/officeDocument/2006/relationships/externalLink" Target="externalLinks/externalLink40.xml"/><Relationship Id="rId78" Type="http://schemas.openxmlformats.org/officeDocument/2006/relationships/externalLink" Target="externalLinks/externalLink45.xml"/><Relationship Id="rId94" Type="http://schemas.openxmlformats.org/officeDocument/2006/relationships/externalLink" Target="externalLinks/externalLink61.xml"/><Relationship Id="rId99" Type="http://schemas.openxmlformats.org/officeDocument/2006/relationships/externalLink" Target="externalLinks/externalLink66.xml"/><Relationship Id="rId101" Type="http://schemas.openxmlformats.org/officeDocument/2006/relationships/externalLink" Target="externalLinks/externalLink68.xml"/><Relationship Id="rId122" Type="http://schemas.openxmlformats.org/officeDocument/2006/relationships/externalLink" Target="externalLinks/externalLink8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externalLink" Target="externalLinks/externalLink14.xml"/><Relationship Id="rId68" Type="http://schemas.openxmlformats.org/officeDocument/2006/relationships/externalLink" Target="externalLinks/externalLink35.xml"/><Relationship Id="rId89" Type="http://schemas.openxmlformats.org/officeDocument/2006/relationships/externalLink" Target="externalLinks/externalLink56.xml"/><Relationship Id="rId112" Type="http://schemas.openxmlformats.org/officeDocument/2006/relationships/externalLink" Target="externalLinks/externalLink79.xml"/><Relationship Id="rId13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3149606299213E-2"/>
          <c:y val="0.13737037037037036"/>
          <c:w val="0.91112405949256348"/>
          <c:h val="0.82836949547973171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1'!$C$200</c:f>
              <c:strCache>
                <c:ptCount val="1"/>
                <c:pt idx="0">
                  <c:v>a 3 meses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FF-4494-9F21-683F9C10EFC8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FF-4494-9F21-683F9C10E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1'!$A$201:$B$218</c:f>
              <c:multiLvlStrCache>
                <c:ptCount val="18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'Gráfico 1'!$C$201:$C$218</c:f>
              <c:numCache>
                <c:formatCode>General</c:formatCode>
                <c:ptCount val="18"/>
                <c:pt idx="0">
                  <c:v>0.08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  <c:pt idx="4">
                  <c:v>0.02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0.04</c:v>
                </c:pt>
                <c:pt idx="9">
                  <c:v>0.05</c:v>
                </c:pt>
                <c:pt idx="10">
                  <c:v>0.05</c:v>
                </c:pt>
                <c:pt idx="11">
                  <c:v>0.06</c:v>
                </c:pt>
                <c:pt idx="12">
                  <c:v>0.15</c:v>
                </c:pt>
                <c:pt idx="13">
                  <c:v>0.33</c:v>
                </c:pt>
                <c:pt idx="14">
                  <c:v>0.44</c:v>
                </c:pt>
                <c:pt idx="15">
                  <c:v>0.76</c:v>
                </c:pt>
                <c:pt idx="16">
                  <c:v>0.98</c:v>
                </c:pt>
                <c:pt idx="17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F-4494-9F21-683F9C10EFC8}"/>
            </c:ext>
          </c:extLst>
        </c:ser>
        <c:ser>
          <c:idx val="1"/>
          <c:order val="1"/>
          <c:tx>
            <c:strRef>
              <c:f>'Gráfico 1'!$D$200</c:f>
              <c:strCache>
                <c:ptCount val="1"/>
                <c:pt idx="0">
                  <c:v>a más de 10 años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FF-4494-9F21-683F9C10EFC8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FF-4494-9F21-683F9C10E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'Gráfico 1'!$A$201:$B$218</c:f>
              <c:multiLvlStrCache>
                <c:ptCount val="18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'Gráfico 1'!$D$201:$D$218</c:f>
              <c:numCache>
                <c:formatCode>General</c:formatCode>
                <c:ptCount val="18"/>
                <c:pt idx="0">
                  <c:v>-0.41</c:v>
                </c:pt>
                <c:pt idx="1">
                  <c:v>-0.27</c:v>
                </c:pt>
                <c:pt idx="2">
                  <c:v>-0.02</c:v>
                </c:pt>
                <c:pt idx="3">
                  <c:v>-7.0000000000000007E-2</c:v>
                </c:pt>
                <c:pt idx="4">
                  <c:v>-0.14000000000000001</c:v>
                </c:pt>
                <c:pt idx="5">
                  <c:v>-0.23</c:v>
                </c:pt>
                <c:pt idx="6">
                  <c:v>-0.39</c:v>
                </c:pt>
                <c:pt idx="7">
                  <c:v>-0.42</c:v>
                </c:pt>
                <c:pt idx="8">
                  <c:v>-0.4</c:v>
                </c:pt>
                <c:pt idx="9">
                  <c:v>-0.39</c:v>
                </c:pt>
                <c:pt idx="10">
                  <c:v>-0.51</c:v>
                </c:pt>
                <c:pt idx="11">
                  <c:v>-0.49</c:v>
                </c:pt>
                <c:pt idx="12">
                  <c:v>-0.21</c:v>
                </c:pt>
                <c:pt idx="13">
                  <c:v>0</c:v>
                </c:pt>
                <c:pt idx="14">
                  <c:v>-0.14000000000000001</c:v>
                </c:pt>
                <c:pt idx="15">
                  <c:v>0.3</c:v>
                </c:pt>
                <c:pt idx="16">
                  <c:v>0.7</c:v>
                </c:pt>
                <c:pt idx="17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FF-4494-9F21-683F9C10E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422287"/>
        <c:axId val="1351424367"/>
      </c:lineChart>
      <c:catAx>
        <c:axId val="1351422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1351424367"/>
        <c:crosses val="autoZero"/>
        <c:auto val="1"/>
        <c:lblAlgn val="ctr"/>
        <c:lblOffset val="100"/>
        <c:noMultiLvlLbl val="0"/>
      </c:catAx>
      <c:valAx>
        <c:axId val="135142436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1351422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89599300087489"/>
          <c:y val="1.0184310294546512E-2"/>
          <c:w val="0.42712090988626422"/>
          <c:h val="6.2243511227763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3F-4652-A6D4-7B089975212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3F-4652-A6D4-7B0899752126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C7-42D5-A574-17C012611B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11'!$F$34:$F$36</c:f>
              <c:strCache>
                <c:ptCount val="3"/>
                <c:pt idx="0">
                  <c:v>Ventas de activos no financieros </c:v>
                </c:pt>
                <c:pt idx="1">
                  <c:v>Transferencias de capital recibidas</c:v>
                </c:pt>
                <c:pt idx="2">
                  <c:v>Recuperación de inversiones financieras realizadas con fines de política</c:v>
                </c:pt>
              </c:strCache>
            </c:strRef>
          </c:cat>
          <c:val>
            <c:numRef>
              <c:f>'Gráfico 11'!$G$34:$G$36</c:f>
              <c:numCache>
                <c:formatCode>0.0%</c:formatCode>
                <c:ptCount val="3"/>
                <c:pt idx="0">
                  <c:v>2.1046317792831948E-2</c:v>
                </c:pt>
                <c:pt idx="1">
                  <c:v>0.81806038261130454</c:v>
                </c:pt>
                <c:pt idx="2">
                  <c:v>0.16089329959586354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3F-4652-A6D4-7B089975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12'!$C$30</c:f>
              <c:strCache>
                <c:ptCount val="1"/>
                <c:pt idx="0">
                  <c:v>Recacudado 2021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12'!$B$31:$B$33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12'!$C$31:$C$33</c:f>
              <c:numCache>
                <c:formatCode>_(* #,##0.0_);_(* \(#,##0.0\);_(* "-"??_);_(@_)</c:formatCode>
                <c:ptCount val="3"/>
                <c:pt idx="0">
                  <c:v>19148.779873750002</c:v>
                </c:pt>
                <c:pt idx="1">
                  <c:v>298943.17196051992</c:v>
                </c:pt>
                <c:pt idx="2">
                  <c:v>84893.658041989998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D-4312-8AA9-EDAA4559F2EE}"/>
            </c:ext>
          </c:extLst>
        </c:ser>
        <c:ser>
          <c:idx val="1"/>
          <c:order val="1"/>
          <c:tx>
            <c:strRef>
              <c:f>'Gráfico 12'!$D$30</c:f>
              <c:strCache>
                <c:ptCount val="1"/>
                <c:pt idx="0">
                  <c:v>Estimado 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12'!$B$31:$B$33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12'!$D$31:$D$33</c:f>
              <c:numCache>
                <c:formatCode>_(* #,##0.0_);_(* \(#,##0.0\);_(* "-"??_);_(@_)</c:formatCode>
                <c:ptCount val="3"/>
                <c:pt idx="0">
                  <c:v>17259.571254693848</c:v>
                </c:pt>
                <c:pt idx="1">
                  <c:v>88067.268259000004</c:v>
                </c:pt>
                <c:pt idx="2">
                  <c:v>309109.8816429053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D-4312-8AA9-EDAA4559F2EE}"/>
            </c:ext>
          </c:extLst>
        </c:ser>
        <c:ser>
          <c:idx val="2"/>
          <c:order val="2"/>
          <c:tx>
            <c:strRef>
              <c:f>'Gráfico 12'!$E$30</c:f>
              <c:strCache>
                <c:ptCount val="1"/>
                <c:pt idx="0">
                  <c:v>Recaudado 2022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12'!$B$31:$B$33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'Gráfico 12'!$E$31:$E$33</c:f>
              <c:numCache>
                <c:formatCode>_(* #,##0.0_);_(* \(#,##0.0\);_(* "-"??_);_(@_)</c:formatCode>
                <c:ptCount val="3"/>
                <c:pt idx="0">
                  <c:v>25079.104617939982</c:v>
                </c:pt>
                <c:pt idx="1">
                  <c:v>110997.71072268</c:v>
                </c:pt>
                <c:pt idx="2">
                  <c:v>335362.54020700982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DD-4312-8AA9-EDAA4559F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8938655"/>
        <c:axId val="1948929919"/>
      </c:barChart>
      <c:catAx>
        <c:axId val="194893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1948929919"/>
        <c:crosses val="autoZero"/>
        <c:auto val="1"/>
        <c:lblAlgn val="ctr"/>
        <c:lblOffset val="100"/>
        <c:noMultiLvlLbl val="0"/>
      </c:catAx>
      <c:valAx>
        <c:axId val="1948929919"/>
        <c:scaling>
          <c:orientation val="minMax"/>
        </c:scaling>
        <c:delete val="1"/>
        <c:axPos val="l"/>
        <c:numFmt formatCode="_(* #,##0.0_);_(* \(#,##0.0\);_(* &quot;-&quot;??_);_(@_)" sourceLinked="1"/>
        <c:majorTickMark val="none"/>
        <c:minorTickMark val="none"/>
        <c:tickLblPos val="nextTo"/>
        <c:crossAx val="194893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13'!$E$16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13'!$F$15:$G$15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13'!$F$16:$G$16</c:f>
              <c:numCache>
                <c:formatCode>#,##0.0,,_);\(#,##0.0,,\)</c:formatCode>
                <c:ptCount val="2"/>
                <c:pt idx="0">
                  <c:v>376567771378.29974</c:v>
                </c:pt>
                <c:pt idx="1">
                  <c:v>443968412231.50012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E-4C9E-99ED-6536AE8E4591}"/>
            </c:ext>
          </c:extLst>
        </c:ser>
        <c:ser>
          <c:idx val="1"/>
          <c:order val="1"/>
          <c:tx>
            <c:strRef>
              <c:f>'Gráfico 13'!$E$17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13'!$F$15:$G$15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13'!$F$17:$G$17</c:f>
              <c:numCache>
                <c:formatCode>#,##0.0,,_);\(#,##0.0,,\)</c:formatCode>
                <c:ptCount val="2"/>
                <c:pt idx="0">
                  <c:v>28400141105.889996</c:v>
                </c:pt>
                <c:pt idx="1">
                  <c:v>45398123224.69001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E-4C9E-99ED-6536AE8E4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"/>
        <c:axId val="567061696"/>
        <c:axId val="567046304"/>
      </c:barChart>
      <c:catAx>
        <c:axId val="567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567046304"/>
        <c:crosses val="autoZero"/>
        <c:auto val="1"/>
        <c:lblAlgn val="ctr"/>
        <c:lblOffset val="100"/>
        <c:noMultiLvlLbl val="0"/>
      </c:catAx>
      <c:valAx>
        <c:axId val="567046304"/>
        <c:scaling>
          <c:orientation val="minMax"/>
        </c:scaling>
        <c:delete val="1"/>
        <c:axPos val="l"/>
        <c:numFmt formatCode="#,##0.0,,_);\(#,##0.0,,\)" sourceLinked="1"/>
        <c:majorTickMark val="none"/>
        <c:minorTickMark val="none"/>
        <c:tickLblPos val="nextTo"/>
        <c:crossAx val="56706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58-4791-B0BD-3CD46D0C7823}"/>
              </c:ext>
            </c:extLst>
          </c:dPt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58-4791-B0BD-3CD46D0C7823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58-4791-B0BD-3CD46D0C7823}"/>
              </c:ext>
            </c:extLst>
          </c:dPt>
          <c:dPt>
            <c:idx val="3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58-4791-B0BD-3CD46D0C7823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58-4791-B0BD-3CD46D0C7823}"/>
              </c:ext>
            </c:extLst>
          </c:dPt>
          <c:dPt>
            <c:idx val="5"/>
            <c:bubble3D val="0"/>
            <c:spPr>
              <a:solidFill>
                <a:sysClr val="window" lastClr="FFFFF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458-4791-B0BD-3CD46D0C7823}"/>
              </c:ext>
            </c:extLst>
          </c:dPt>
          <c:dLbls>
            <c:dLbl>
              <c:idx val="0"/>
              <c:layout>
                <c:manualLayout>
                  <c:x val="-0.14690128888851761"/>
                  <c:y val="-6.7878779240750337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Avenir Next LT Pro" panose="020B0504020202020204" pitchFamily="34" charset="0"/>
                        <a:ea typeface="+mn-ea"/>
                        <a:cs typeface="+mn-cs"/>
                      </a:defRPr>
                    </a:pPr>
                    <a:fld id="{FB566ED4-3831-47B0-8EF7-D5699AFBF2C8}" type="CATEGORYNAME">
                      <a:rPr lang="en-US"/>
                      <a:pPr>
                        <a:defRPr sz="1050" b="1" i="0" u="none" strike="noStrike" kern="1200" baseline="0">
                          <a:solidFill>
                            <a:sysClr val="windowText" lastClr="000000"/>
                          </a:solidFill>
                          <a:latin typeface="Avenir Next LT Pro" panose="020B0504020202020204" pitchFamily="34" charset="0"/>
                          <a:ea typeface="+mn-ea"/>
                          <a:cs typeface="+mn-cs"/>
                        </a:defRPr>
                      </a:pPr>
                      <a:t>[]</a:t>
                    </a:fld>
                    <a:r>
                      <a:rPr lang="en-US"/>
                      <a:t>
15.7%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458-4791-B0BD-3CD46D0C7823}"/>
                </c:ext>
              </c:extLst>
            </c:dLbl>
            <c:dLbl>
              <c:idx val="1"/>
              <c:layout>
                <c:manualLayout>
                  <c:x val="-0.15710276728355355"/>
                  <c:y val="-6.7878779240750281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Avenir Next LT Pro" panose="020B0504020202020204" pitchFamily="34" charset="0"/>
                        <a:ea typeface="+mn-ea"/>
                        <a:cs typeface="+mn-cs"/>
                      </a:defRPr>
                    </a:pPr>
                    <a:fld id="{6B8550DC-8DF4-42ED-A927-529A85AD6CC0}" type="CATEGORYNAME">
                      <a:rPr lang="en-US"/>
                      <a:pPr>
                        <a:defRPr sz="1050" b="1" i="0" u="none" strike="noStrike" kern="1200" baseline="0">
                          <a:solidFill>
                            <a:sysClr val="windowText" lastClr="000000"/>
                          </a:solidFill>
                          <a:latin typeface="Avenir Next LT Pro" panose="020B0504020202020204" pitchFamily="34" charset="0"/>
                          <a:ea typeface="+mn-ea"/>
                          <a:cs typeface="+mn-cs"/>
                        </a:defRPr>
                      </a:pPr>
                      <a:t>[]</a:t>
                    </a:fld>
                    <a:r>
                      <a:rPr lang="en-US"/>
                      <a:t>
13.5%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458-4791-B0BD-3CD46D0C7823}"/>
                </c:ext>
              </c:extLst>
            </c:dLbl>
            <c:dLbl>
              <c:idx val="2"/>
              <c:layout>
                <c:manualLayout>
                  <c:x val="-0.12037744506142418"/>
                  <c:y val="-0.13898988130248865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Avenir Next LT Pro" panose="020B0504020202020204" pitchFamily="34" charset="0"/>
                        <a:ea typeface="+mn-ea"/>
                        <a:cs typeface="+mn-cs"/>
                      </a:defRPr>
                    </a:pPr>
                    <a:fld id="{DBAC6209-AFA1-4A58-B36C-F4A7EF85D28F}" type="CATEGORYNAME">
                      <a:rPr lang="en-US"/>
                      <a:pPr>
                        <a:defRPr sz="1050" b="1" i="0" u="none" strike="noStrike" kern="1200" baseline="0">
                          <a:solidFill>
                            <a:sysClr val="windowText" lastClr="000000"/>
                          </a:solidFill>
                          <a:latin typeface="Avenir Next LT Pro" panose="020B0504020202020204" pitchFamily="34" charset="0"/>
                          <a:ea typeface="+mn-ea"/>
                          <a:cs typeface="+mn-cs"/>
                        </a:defRPr>
                      </a:pPr>
                      <a:t>[]</a:t>
                    </a:fld>
                    <a:r>
                      <a:rPr lang="en-US"/>
                      <a:t>
0.5%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458-4791-B0BD-3CD46D0C7823}"/>
                </c:ext>
              </c:extLst>
            </c:dLbl>
            <c:dLbl>
              <c:idx val="3"/>
              <c:layout>
                <c:manualLayout>
                  <c:x val="0.15710276728355355"/>
                  <c:y val="-0.11636362155557189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Avenir Next LT Pro" panose="020B0504020202020204" pitchFamily="34" charset="0"/>
                        <a:ea typeface="+mn-ea"/>
                        <a:cs typeface="+mn-cs"/>
                      </a:defRPr>
                    </a:pPr>
                    <a:fld id="{91FF2823-B55E-4A2D-821E-84D0ABBA2973}" type="CATEGORYNAME">
                      <a:rPr lang="en-US"/>
                      <a:pPr>
                        <a:defRPr sz="1050" b="1" i="0" u="none" strike="noStrike" kern="1200" baseline="0">
                          <a:solidFill>
                            <a:sysClr val="windowText" lastClr="000000"/>
                          </a:solidFill>
                          <a:latin typeface="Avenir Next LT Pro" panose="020B0504020202020204" pitchFamily="34" charset="0"/>
                          <a:ea typeface="+mn-ea"/>
                          <a:cs typeface="+mn-cs"/>
                        </a:defRPr>
                      </a:pPr>
                      <a:t>[]</a:t>
                    </a:fld>
                    <a:r>
                      <a:rPr lang="en-US"/>
                      <a:t>
45.5%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458-4791-B0BD-3CD46D0C7823}"/>
                </c:ext>
              </c:extLst>
            </c:dLbl>
            <c:dLbl>
              <c:idx val="4"/>
              <c:layout>
                <c:manualLayout>
                  <c:x val="0.16118335864156794"/>
                  <c:y val="-5.1717165135809734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Avenir Next LT Pro" panose="020B0504020202020204" pitchFamily="34" charset="0"/>
                        <a:ea typeface="+mn-ea"/>
                        <a:cs typeface="+mn-cs"/>
                      </a:defRPr>
                    </a:pPr>
                    <a:fld id="{541443D5-AA4E-473E-A588-706834365532}" type="CATEGORYNAME">
                      <a:rPr lang="en-US"/>
                      <a:pPr>
                        <a:defRPr sz="1050" b="1" i="0" u="none" strike="noStrike" kern="1200" baseline="0">
                          <a:solidFill>
                            <a:sysClr val="windowText" lastClr="000000"/>
                          </a:solidFill>
                          <a:latin typeface="Avenir Next LT Pro" panose="020B0504020202020204" pitchFamily="34" charset="0"/>
                          <a:ea typeface="+mn-ea"/>
                          <a:cs typeface="+mn-cs"/>
                        </a:defRPr>
                      </a:pPr>
                      <a:t>[]</a:t>
                    </a:fld>
                    <a:r>
                      <a:rPr lang="en-US"/>
                      <a:t>
24.8%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458-4791-B0BD-3CD46D0C78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58-4791-B0BD-3CD46D0C7823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'Gráfico 14'!$B$8:$B$13</c:f>
              <c:strCache>
                <c:ptCount val="6"/>
                <c:pt idx="0">
                  <c:v>Servicios Generales</c:v>
                </c:pt>
                <c:pt idx="1">
                  <c:v>Servicios Económicos</c:v>
                </c:pt>
                <c:pt idx="2">
                  <c:v>Protección del Medio Ambiente</c:v>
                </c:pt>
                <c:pt idx="3">
                  <c:v>Servicios Sociales</c:v>
                </c:pt>
                <c:pt idx="4">
                  <c:v>Intereses de la Deuda Pública</c:v>
                </c:pt>
                <c:pt idx="5">
                  <c:v>Blank</c:v>
                </c:pt>
              </c:strCache>
            </c:strRef>
          </c:cat>
          <c:val>
            <c:numRef>
              <c:f>'Gráfico 14'!$C$8:$C$13</c:f>
              <c:numCache>
                <c:formatCode>0.0%</c:formatCode>
                <c:ptCount val="6"/>
                <c:pt idx="0">
                  <c:v>0.15699701568401994</c:v>
                </c:pt>
                <c:pt idx="1">
                  <c:v>0.13513120264133807</c:v>
                </c:pt>
                <c:pt idx="2">
                  <c:v>5.4877955566302082E-3</c:v>
                </c:pt>
                <c:pt idx="3">
                  <c:v>0.45487074604866967</c:v>
                </c:pt>
                <c:pt idx="4">
                  <c:v>0.24751324006934164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458-4791-B0BD-3CD46D0C7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2'!$Q$13</c:f>
              <c:strCache>
                <c:ptCount val="1"/>
                <c:pt idx="0">
                  <c:v>PIB E-M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2'!$P$14:$P$17</c:f>
              <c:strCache>
                <c:ptCount val="4"/>
                <c:pt idx="0">
                  <c:v>2019 E-M</c:v>
                </c:pt>
                <c:pt idx="1">
                  <c:v>2020 E-M</c:v>
                </c:pt>
                <c:pt idx="2">
                  <c:v>2021 E-M</c:v>
                </c:pt>
                <c:pt idx="3">
                  <c:v>2022 E-M</c:v>
                </c:pt>
              </c:strCache>
            </c:strRef>
          </c:cat>
          <c:val>
            <c:numRef>
              <c:f>'Gráfico 2'!$Q$14:$Q$17</c:f>
              <c:numCache>
                <c:formatCode>0.0%</c:formatCode>
                <c:ptCount val="4"/>
                <c:pt idx="0">
                  <c:v>5.7000000000000002E-2</c:v>
                </c:pt>
                <c:pt idx="1">
                  <c:v>0</c:v>
                </c:pt>
                <c:pt idx="2">
                  <c:v>3.1E-2</c:v>
                </c:pt>
                <c:pt idx="3">
                  <c:v>6.0999999999999999E-2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E-4717-80BF-D05F83B812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83547552"/>
        <c:axId val="1683547968"/>
      </c:lineChart>
      <c:catAx>
        <c:axId val="1683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1683547968"/>
        <c:crosses val="autoZero"/>
        <c:auto val="1"/>
        <c:lblAlgn val="ctr"/>
        <c:lblOffset val="100"/>
        <c:noMultiLvlLbl val="0"/>
      </c:catAx>
      <c:valAx>
        <c:axId val="168354796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683547552"/>
        <c:crosses val="autoZero"/>
        <c:crossBetween val="between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venir Next LT Pro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2019 E-M</c:v>
              </c:pt>
              <c:pt idx="1">
                <c:v>2020 E-M</c:v>
              </c:pt>
              <c:pt idx="2">
                <c:v>2021 E-M</c:v>
              </c:pt>
              <c:pt idx="3">
                <c:v>2022 E-M*</c:v>
              </c:pt>
            </c:strLit>
          </c:cat>
          <c:val>
            <c:numLit>
              <c:formatCode>General</c:formatCode>
              <c:ptCount val="4"/>
              <c:pt idx="0">
                <c:v>4649</c:v>
              </c:pt>
              <c:pt idx="1">
                <c:v>4606</c:v>
              </c:pt>
              <c:pt idx="2">
                <c:v>4413</c:v>
              </c:pt>
              <c:pt idx="3">
                <c:v>4640</c:v>
              </c:pt>
            </c:numLit>
          </c:val>
          <c:extLst>
            <c:ext xmlns:c16="http://schemas.microsoft.com/office/drawing/2014/chart" uri="{C3380CC4-5D6E-409C-BE32-E72D297353CC}">
              <c16:uniqueId val="{00000000-E017-47DD-BDFD-7EC9C70825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96108160"/>
        <c:axId val="1796108992"/>
      </c:barChart>
      <c:catAx>
        <c:axId val="179610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96108992"/>
        <c:crosses val="autoZero"/>
        <c:auto val="1"/>
        <c:lblAlgn val="ctr"/>
        <c:lblOffset val="100"/>
        <c:noMultiLvlLbl val="0"/>
      </c:catAx>
      <c:valAx>
        <c:axId val="17961089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96108160"/>
        <c:crosses val="autoZero"/>
        <c:crossBetween val="between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2D6-4B7A-9607-153EC32FC6A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116-4B6C-9A8E-750D7A9003E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2D6-4B7A-9607-153EC32FC6AC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116-4B6C-9A8E-750D7A9003E6}"/>
              </c:ext>
            </c:extLst>
          </c:dPt>
          <c:dPt>
            <c:idx val="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116-4B6C-9A8E-750D7A9003E6}"/>
              </c:ext>
            </c:extLst>
          </c:dPt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116-4B6C-9A8E-750D7A9003E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2D6-4B7A-9607-153EC32FC6A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2D6-4B7A-9607-153EC32FC6AC}"/>
              </c:ext>
            </c:extLst>
          </c:dPt>
          <c:dPt>
            <c:idx val="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116-4B6C-9A8E-750D7A9003E6}"/>
              </c:ext>
            </c:extLst>
          </c:dPt>
          <c:dPt>
            <c:idx val="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116-4B6C-9A8E-750D7A9003E6}"/>
              </c:ext>
            </c:extLst>
          </c:dPt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116-4B6C-9A8E-750D7A9003E6}"/>
              </c:ext>
            </c:extLst>
          </c:dPt>
          <c:dPt>
            <c:idx val="1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116-4B6C-9A8E-750D7A9003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Agricultura y Ganadería</c:v>
              </c:pt>
              <c:pt idx="1">
                <c:v>Industrias</c:v>
              </c:pt>
              <c:pt idx="2">
                <c:v>Electricidad y Agua</c:v>
              </c:pt>
              <c:pt idx="3">
                <c:v>Construccción</c:v>
              </c:pt>
              <c:pt idx="4">
                <c:v>Comercio</c:v>
              </c:pt>
              <c:pt idx="5">
                <c:v>Hoteles, Bares y Restaurantes</c:v>
              </c:pt>
              <c:pt idx="6">
                <c:v>Transporte y Comunicaciones</c:v>
              </c:pt>
              <c:pt idx="7">
                <c:v>Intermediación Financieras y Seguros</c:v>
              </c:pt>
              <c:pt idx="8">
                <c:v>Administración Pública y Defensa</c:v>
              </c:pt>
              <c:pt idx="9">
                <c:v>Enseñanza</c:v>
              </c:pt>
              <c:pt idx="10">
                <c:v>Salud y Asistencia Social</c:v>
              </c:pt>
              <c:pt idx="11">
                <c:v>Otros Servicios</c:v>
              </c:pt>
            </c:strLit>
          </c:cat>
          <c:val>
            <c:numLit>
              <c:formatCode>General</c:formatCode>
              <c:ptCount val="12"/>
              <c:pt idx="0">
                <c:v>-2</c:v>
              </c:pt>
              <c:pt idx="1">
                <c:v>3.6</c:v>
              </c:pt>
              <c:pt idx="2">
                <c:v>-2.6</c:v>
              </c:pt>
              <c:pt idx="3">
                <c:v>10.1</c:v>
              </c:pt>
              <c:pt idx="4">
                <c:v>5.0999999999999996</c:v>
              </c:pt>
              <c:pt idx="5">
                <c:v>24.3</c:v>
              </c:pt>
              <c:pt idx="6">
                <c:v>-11.1</c:v>
              </c:pt>
              <c:pt idx="7">
                <c:v>-0.7</c:v>
              </c:pt>
              <c:pt idx="8">
                <c:v>4.7</c:v>
              </c:pt>
              <c:pt idx="9">
                <c:v>2.5</c:v>
              </c:pt>
              <c:pt idx="10">
                <c:v>15.1</c:v>
              </c:pt>
              <c:pt idx="11">
                <c:v>8.3000000000000007</c:v>
              </c:pt>
            </c:numLit>
          </c:val>
          <c:extLst>
            <c:ext xmlns:c16="http://schemas.microsoft.com/office/drawing/2014/chart" uri="{C3380CC4-5D6E-409C-BE32-E72D297353CC}">
              <c16:uniqueId val="{00000008-B2D6-4B7A-9607-153EC32FC6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2487520"/>
        <c:axId val="1892485440"/>
      </c:barChart>
      <c:catAx>
        <c:axId val="189248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1892485440"/>
        <c:crosses val="autoZero"/>
        <c:auto val="1"/>
        <c:lblAlgn val="ctr"/>
        <c:lblOffset val="250"/>
        <c:noMultiLvlLbl val="0"/>
      </c:catAx>
      <c:valAx>
        <c:axId val="18924854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2487520"/>
        <c:crosses val="autoZero"/>
        <c:crossBetween val="between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079097332023477E-2"/>
          <c:y val="3.3946246727142269E-2"/>
          <c:w val="0.96022598586954833"/>
          <c:h val="0.871035446653012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</c:strLit>
          </c:cat>
          <c:val>
            <c:numLit>
              <c:formatCode>General</c:formatCode>
              <c:ptCount val="5"/>
              <c:pt idx="0">
                <c:v>12374.140225976969</c:v>
              </c:pt>
              <c:pt idx="1">
                <c:v>14849.884248548817</c:v>
              </c:pt>
              <c:pt idx="2">
                <c:v>14596.263358122636</c:v>
              </c:pt>
              <c:pt idx="3">
                <c:v>14410.934763250849</c:v>
              </c:pt>
              <c:pt idx="4">
                <c:v>14249.354706770408</c:v>
              </c:pt>
            </c:numLit>
          </c:val>
          <c:extLst>
            <c:ext xmlns:c16="http://schemas.microsoft.com/office/drawing/2014/chart" uri="{C3380CC4-5D6E-409C-BE32-E72D297353CC}">
              <c16:uniqueId val="{00000000-16EC-41EE-93BC-67AF42B1BA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0565423"/>
        <c:axId val="320570415"/>
      </c:barChart>
      <c:catAx>
        <c:axId val="32056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320570415"/>
        <c:crosses val="autoZero"/>
        <c:auto val="1"/>
        <c:lblAlgn val="ctr"/>
        <c:lblOffset val="100"/>
        <c:noMultiLvlLbl val="0"/>
      </c:catAx>
      <c:valAx>
        <c:axId val="32057041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0565423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16717922810662"/>
          <c:y val="0.14616051166587452"/>
          <c:w val="0.79315961081272779"/>
          <c:h val="0.71221511857674535"/>
        </c:manualLayout>
      </c:layout>
      <c:lineChart>
        <c:grouping val="standard"/>
        <c:varyColors val="0"/>
        <c:ser>
          <c:idx val="0"/>
          <c:order val="0"/>
          <c:tx>
            <c:v>TPM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AB-40DE-B41C-65F7793A4A94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AB-40DE-B41C-65F7793A4A94}"/>
                </c:ext>
              </c:extLst>
            </c:dLbl>
            <c:dLbl>
              <c:idx val="17"/>
              <c:layout>
                <c:manualLayout>
                  <c:x val="-1.2516608132035988E-2"/>
                  <c:y val="-2.4459004135080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AB-40DE-B41C-65F7793A4A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8"/>
              <c:pt idx="0">
                <c:v>2021 Ene</c:v>
              </c:pt>
              <c:pt idx="1">
                <c:v>2021 Feb</c:v>
              </c:pt>
              <c:pt idx="2">
                <c:v>2021 Mar</c:v>
              </c:pt>
              <c:pt idx="3">
                <c:v>2021 Abr</c:v>
              </c:pt>
              <c:pt idx="4">
                <c:v>2021 May</c:v>
              </c:pt>
              <c:pt idx="5">
                <c:v>2021 Jun</c:v>
              </c:pt>
              <c:pt idx="6">
                <c:v>2021 Jul</c:v>
              </c:pt>
              <c:pt idx="7">
                <c:v>2021 Ago</c:v>
              </c:pt>
              <c:pt idx="8">
                <c:v>2021 Sep</c:v>
              </c:pt>
              <c:pt idx="9">
                <c:v>2021 Oct</c:v>
              </c:pt>
              <c:pt idx="10">
                <c:v>2021 Nov</c:v>
              </c:pt>
              <c:pt idx="11">
                <c:v>2021 Dic</c:v>
              </c:pt>
              <c:pt idx="12">
                <c:v>2022 Ene</c:v>
              </c:pt>
              <c:pt idx="13">
                <c:v>2022 Feb</c:v>
              </c:pt>
              <c:pt idx="14">
                <c:v>2022 Mar</c:v>
              </c:pt>
              <c:pt idx="15">
                <c:v>2022 Abr</c:v>
              </c:pt>
              <c:pt idx="16">
                <c:v>2022 May</c:v>
              </c:pt>
              <c:pt idx="17">
                <c:v>2022 Jun</c:v>
              </c:pt>
            </c:strLit>
          </c:cat>
          <c:val>
            <c:numLit>
              <c:formatCode>General</c:formatCode>
              <c:ptCount val="18"/>
              <c:pt idx="0">
                <c:v>0.03</c:v>
              </c:pt>
              <c:pt idx="1">
                <c:v>0.03</c:v>
              </c:pt>
              <c:pt idx="2">
                <c:v>0.03</c:v>
              </c:pt>
              <c:pt idx="3">
                <c:v>0.03</c:v>
              </c:pt>
              <c:pt idx="4">
                <c:v>0.03</c:v>
              </c:pt>
              <c:pt idx="5">
                <c:v>0.03</c:v>
              </c:pt>
              <c:pt idx="6">
                <c:v>0.03</c:v>
              </c:pt>
              <c:pt idx="7">
                <c:v>0.03</c:v>
              </c:pt>
              <c:pt idx="8">
                <c:v>0.03</c:v>
              </c:pt>
              <c:pt idx="9">
                <c:v>0.03</c:v>
              </c:pt>
              <c:pt idx="10">
                <c:v>0.03</c:v>
              </c:pt>
              <c:pt idx="11">
                <c:v>3.5000000000000003E-2</c:v>
              </c:pt>
              <c:pt idx="12">
                <c:v>4.4999999999999998E-2</c:v>
              </c:pt>
              <c:pt idx="13">
                <c:v>0.05</c:v>
              </c:pt>
              <c:pt idx="14">
                <c:v>0.05</c:v>
              </c:pt>
              <c:pt idx="15">
                <c:v>5.5E-2</c:v>
              </c:pt>
              <c:pt idx="16">
                <c:v>5.5E-2</c:v>
              </c:pt>
              <c:pt idx="17">
                <c:v>6.5000000000000002E-2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2AB-40DE-B41C-65F7793A4A94}"/>
            </c:ext>
          </c:extLst>
        </c:ser>
        <c:ser>
          <c:idx val="1"/>
          <c:order val="1"/>
          <c:tx>
            <c:v>Depósito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AB-40DE-B41C-65F7793A4A94}"/>
                </c:ext>
              </c:extLst>
            </c:dLbl>
            <c:dLbl>
              <c:idx val="12"/>
              <c:layout>
                <c:manualLayout>
                  <c:x val="-2.1674460466977383E-2"/>
                  <c:y val="5.2907487497622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AB-40DE-B41C-65F7793A4A94}"/>
                </c:ext>
              </c:extLst>
            </c:dLbl>
            <c:dLbl>
              <c:idx val="17"/>
              <c:layout>
                <c:manualLayout>
                  <c:x val="-2.8823532733750581E-3"/>
                  <c:y val="-1.6920108188991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AB-40DE-B41C-65F7793A4A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8"/>
              <c:pt idx="0">
                <c:v>2021 Ene</c:v>
              </c:pt>
              <c:pt idx="1">
                <c:v>2021 Feb</c:v>
              </c:pt>
              <c:pt idx="2">
                <c:v>2021 Mar</c:v>
              </c:pt>
              <c:pt idx="3">
                <c:v>2021 Abr</c:v>
              </c:pt>
              <c:pt idx="4">
                <c:v>2021 May</c:v>
              </c:pt>
              <c:pt idx="5">
                <c:v>2021 Jun</c:v>
              </c:pt>
              <c:pt idx="6">
                <c:v>2021 Jul</c:v>
              </c:pt>
              <c:pt idx="7">
                <c:v>2021 Ago</c:v>
              </c:pt>
              <c:pt idx="8">
                <c:v>2021 Sep</c:v>
              </c:pt>
              <c:pt idx="9">
                <c:v>2021 Oct</c:v>
              </c:pt>
              <c:pt idx="10">
                <c:v>2021 Nov</c:v>
              </c:pt>
              <c:pt idx="11">
                <c:v>2021 Dic</c:v>
              </c:pt>
              <c:pt idx="12">
                <c:v>2022 Ene</c:v>
              </c:pt>
              <c:pt idx="13">
                <c:v>2022 Feb</c:v>
              </c:pt>
              <c:pt idx="14">
                <c:v>2022 Mar</c:v>
              </c:pt>
              <c:pt idx="15">
                <c:v>2022 Abr</c:v>
              </c:pt>
              <c:pt idx="16">
                <c:v>2022 May</c:v>
              </c:pt>
              <c:pt idx="17">
                <c:v>2022 Jun</c:v>
              </c:pt>
            </c:strLit>
          </c:cat>
          <c:val>
            <c:numLit>
              <c:formatCode>General</c:formatCode>
              <c:ptCount val="18"/>
              <c:pt idx="0">
                <c:v>2.5000000000000001E-2</c:v>
              </c:pt>
              <c:pt idx="1">
                <c:v>2.5000000000000001E-2</c:v>
              </c:pt>
              <c:pt idx="2">
                <c:v>2.5000000000000001E-2</c:v>
              </c:pt>
              <c:pt idx="3">
                <c:v>2.5000000000000001E-2</c:v>
              </c:pt>
              <c:pt idx="4">
                <c:v>2.5000000000000001E-2</c:v>
              </c:pt>
              <c:pt idx="5">
                <c:v>2.5000000000000001E-2</c:v>
              </c:pt>
              <c:pt idx="6">
                <c:v>2.5000000000000001E-2</c:v>
              </c:pt>
              <c:pt idx="7">
                <c:v>2.5000000000000001E-2</c:v>
              </c:pt>
              <c:pt idx="8">
                <c:v>2.5000000000000001E-2</c:v>
              </c:pt>
              <c:pt idx="9">
                <c:v>2.5000000000000001E-2</c:v>
              </c:pt>
              <c:pt idx="10">
                <c:v>2.5000000000000001E-2</c:v>
              </c:pt>
              <c:pt idx="11">
                <c:v>0.03</c:v>
              </c:pt>
              <c:pt idx="12">
                <c:v>0.04</c:v>
              </c:pt>
              <c:pt idx="13">
                <c:v>4.4999999999999998E-2</c:v>
              </c:pt>
              <c:pt idx="14">
                <c:v>4.4999999999999998E-2</c:v>
              </c:pt>
              <c:pt idx="15">
                <c:v>0.05</c:v>
              </c:pt>
              <c:pt idx="16">
                <c:v>0.05</c:v>
              </c:pt>
              <c:pt idx="17">
                <c:v>0.06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B2AB-40DE-B41C-65F7793A4A94}"/>
            </c:ext>
          </c:extLst>
        </c:ser>
        <c:ser>
          <c:idx val="2"/>
          <c:order val="2"/>
          <c:tx>
            <c:v>Préstamo</c:v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AB-40DE-B41C-65F7793A4A94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AB-40DE-B41C-65F7793A4A94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AB-40DE-B41C-65F7793A4A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8"/>
              <c:pt idx="0">
                <c:v>2021 Ene</c:v>
              </c:pt>
              <c:pt idx="1">
                <c:v>2021 Feb</c:v>
              </c:pt>
              <c:pt idx="2">
                <c:v>2021 Mar</c:v>
              </c:pt>
              <c:pt idx="3">
                <c:v>2021 Abr</c:v>
              </c:pt>
              <c:pt idx="4">
                <c:v>2021 May</c:v>
              </c:pt>
              <c:pt idx="5">
                <c:v>2021 Jun</c:v>
              </c:pt>
              <c:pt idx="6">
                <c:v>2021 Jul</c:v>
              </c:pt>
              <c:pt idx="7">
                <c:v>2021 Ago</c:v>
              </c:pt>
              <c:pt idx="8">
                <c:v>2021 Sep</c:v>
              </c:pt>
              <c:pt idx="9">
                <c:v>2021 Oct</c:v>
              </c:pt>
              <c:pt idx="10">
                <c:v>2021 Nov</c:v>
              </c:pt>
              <c:pt idx="11">
                <c:v>2021 Dic</c:v>
              </c:pt>
              <c:pt idx="12">
                <c:v>2022 Ene</c:v>
              </c:pt>
              <c:pt idx="13">
                <c:v>2022 Feb</c:v>
              </c:pt>
              <c:pt idx="14">
                <c:v>2022 Mar</c:v>
              </c:pt>
              <c:pt idx="15">
                <c:v>2022 Abr</c:v>
              </c:pt>
              <c:pt idx="16">
                <c:v>2022 May</c:v>
              </c:pt>
              <c:pt idx="17">
                <c:v>2022 Jun</c:v>
              </c:pt>
            </c:strLit>
          </c:cat>
          <c:val>
            <c:numLit>
              <c:formatCode>General</c:formatCode>
              <c:ptCount val="18"/>
              <c:pt idx="0">
                <c:v>3.5000000000000003E-2</c:v>
              </c:pt>
              <c:pt idx="1">
                <c:v>3.5000000000000003E-2</c:v>
              </c:pt>
              <c:pt idx="2">
                <c:v>3.5000000000000003E-2</c:v>
              </c:pt>
              <c:pt idx="3">
                <c:v>3.5000000000000003E-2</c:v>
              </c:pt>
              <c:pt idx="4">
                <c:v>3.5000000000000003E-2</c:v>
              </c:pt>
              <c:pt idx="5">
                <c:v>3.5000000000000003E-2</c:v>
              </c:pt>
              <c:pt idx="6">
                <c:v>3.5000000000000003E-2</c:v>
              </c:pt>
              <c:pt idx="7">
                <c:v>3.5000000000000003E-2</c:v>
              </c:pt>
              <c:pt idx="8">
                <c:v>3.5000000000000003E-2</c:v>
              </c:pt>
              <c:pt idx="9">
                <c:v>3.5000000000000003E-2</c:v>
              </c:pt>
              <c:pt idx="10">
                <c:v>3.5000000000000003E-2</c:v>
              </c:pt>
              <c:pt idx="11">
                <c:v>0.04</c:v>
              </c:pt>
              <c:pt idx="12">
                <c:v>0.05</c:v>
              </c:pt>
              <c:pt idx="13">
                <c:v>5.5E-2</c:v>
              </c:pt>
              <c:pt idx="14">
                <c:v>5.5E-2</c:v>
              </c:pt>
              <c:pt idx="15">
                <c:v>0.06</c:v>
              </c:pt>
              <c:pt idx="16">
                <c:v>0.06</c:v>
              </c:pt>
              <c:pt idx="17">
                <c:v>7.0000000000000007E-2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B2AB-40DE-B41C-65F7793A4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87344"/>
        <c:axId val="170697328"/>
      </c:lineChart>
      <c:catAx>
        <c:axId val="17068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0697328"/>
        <c:crosses val="autoZero"/>
        <c:auto val="1"/>
        <c:lblAlgn val="ctr"/>
        <c:lblOffset val="100"/>
        <c:noMultiLvlLbl val="0"/>
      </c:catAx>
      <c:valAx>
        <c:axId val="1706973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170687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474939172749391"/>
          <c:y val="2.5282315900988585E-2"/>
          <c:w val="0.55865693430656937"/>
          <c:h val="5.1476184524553485E-2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Activas (0 a 90 días)</c:v>
          </c:tx>
          <c:spPr>
            <a:ln w="28575" cap="rnd">
              <a:solidFill>
                <a:srgbClr val="FF7C8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C7-4E53-A948-47BECFDAE934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C7-4E53-A948-47BECFDAE9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8"/>
              <c:pt idx="0">
                <c:v>2021 enero</c:v>
              </c:pt>
              <c:pt idx="1">
                <c:v>2021 febrero</c:v>
              </c:pt>
              <c:pt idx="2">
                <c:v>2021 marzo</c:v>
              </c:pt>
              <c:pt idx="3">
                <c:v>2021 abril</c:v>
              </c:pt>
              <c:pt idx="4">
                <c:v>2021 mayo</c:v>
              </c:pt>
              <c:pt idx="5">
                <c:v>2021 junio</c:v>
              </c:pt>
              <c:pt idx="6">
                <c:v>2021 julio</c:v>
              </c:pt>
              <c:pt idx="7">
                <c:v>2021 agosto</c:v>
              </c:pt>
              <c:pt idx="8">
                <c:v>2021 septiembre</c:v>
              </c:pt>
              <c:pt idx="9">
                <c:v>2021 octubre</c:v>
              </c:pt>
              <c:pt idx="10">
                <c:v>2021 noviembre</c:v>
              </c:pt>
              <c:pt idx="11">
                <c:v>2021 diciembre</c:v>
              </c:pt>
              <c:pt idx="12">
                <c:v>2022 enero</c:v>
              </c:pt>
              <c:pt idx="13">
                <c:v>2022 febrero</c:v>
              </c:pt>
              <c:pt idx="14">
                <c:v>2022 marzo</c:v>
              </c:pt>
              <c:pt idx="15">
                <c:v>2022 abril</c:v>
              </c:pt>
              <c:pt idx="16">
                <c:v>2022 mayo</c:v>
              </c:pt>
              <c:pt idx="17">
                <c:v>2022 junio</c:v>
              </c:pt>
            </c:strLit>
          </c:cat>
          <c:val>
            <c:numLit>
              <c:formatCode>General</c:formatCode>
              <c:ptCount val="18"/>
              <c:pt idx="0">
                <c:v>9.3818000000000001</c:v>
              </c:pt>
              <c:pt idx="1">
                <c:v>9.4739000000000004</c:v>
              </c:pt>
              <c:pt idx="2">
                <c:v>8.8731000000000009</c:v>
              </c:pt>
              <c:pt idx="3">
                <c:v>9.2838999999999992</c:v>
              </c:pt>
              <c:pt idx="4">
                <c:v>9.7832000000000008</c:v>
              </c:pt>
              <c:pt idx="5">
                <c:v>8.6923999999999992</c:v>
              </c:pt>
              <c:pt idx="6">
                <c:v>9.4530999999999992</c:v>
              </c:pt>
              <c:pt idx="7">
                <c:v>9.7243999999999993</c:v>
              </c:pt>
              <c:pt idx="8">
                <c:v>9.0345999999999993</c:v>
              </c:pt>
              <c:pt idx="9">
                <c:v>9.2460000000000004</c:v>
              </c:pt>
              <c:pt idx="10">
                <c:v>9.8354999999999997</c:v>
              </c:pt>
              <c:pt idx="11">
                <c:v>8.3195999999999994</c:v>
              </c:pt>
              <c:pt idx="12">
                <c:v>8.5500000000000007</c:v>
              </c:pt>
              <c:pt idx="13">
                <c:v>8.6882999999999999</c:v>
              </c:pt>
              <c:pt idx="14">
                <c:v>8.6929999999999996</c:v>
              </c:pt>
              <c:pt idx="15">
                <c:v>8.9370999999999992</c:v>
              </c:pt>
              <c:pt idx="16">
                <c:v>9.3149999999999995</c:v>
              </c:pt>
              <c:pt idx="17">
                <c:v>9.6105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8C7-4E53-A948-47BECFDAE934}"/>
            </c:ext>
          </c:extLst>
        </c:ser>
        <c:ser>
          <c:idx val="1"/>
          <c:order val="1"/>
          <c:tx>
            <c:v>Activas (más de 5 años)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C7-4E53-A948-47BECFDAE934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C7-4E53-A948-47BECFDAE9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8"/>
              <c:pt idx="0">
                <c:v>2021 enero</c:v>
              </c:pt>
              <c:pt idx="1">
                <c:v>2021 febrero</c:v>
              </c:pt>
              <c:pt idx="2">
                <c:v>2021 marzo</c:v>
              </c:pt>
              <c:pt idx="3">
                <c:v>2021 abril</c:v>
              </c:pt>
              <c:pt idx="4">
                <c:v>2021 mayo</c:v>
              </c:pt>
              <c:pt idx="5">
                <c:v>2021 junio</c:v>
              </c:pt>
              <c:pt idx="6">
                <c:v>2021 julio</c:v>
              </c:pt>
              <c:pt idx="7">
                <c:v>2021 agosto</c:v>
              </c:pt>
              <c:pt idx="8">
                <c:v>2021 septiembre</c:v>
              </c:pt>
              <c:pt idx="9">
                <c:v>2021 octubre</c:v>
              </c:pt>
              <c:pt idx="10">
                <c:v>2021 noviembre</c:v>
              </c:pt>
              <c:pt idx="11">
                <c:v>2021 diciembre</c:v>
              </c:pt>
              <c:pt idx="12">
                <c:v>2022 enero</c:v>
              </c:pt>
              <c:pt idx="13">
                <c:v>2022 febrero</c:v>
              </c:pt>
              <c:pt idx="14">
                <c:v>2022 marzo</c:v>
              </c:pt>
              <c:pt idx="15">
                <c:v>2022 abril</c:v>
              </c:pt>
              <c:pt idx="16">
                <c:v>2022 mayo</c:v>
              </c:pt>
              <c:pt idx="17">
                <c:v>2022 junio</c:v>
              </c:pt>
            </c:strLit>
          </c:cat>
          <c:val>
            <c:numLit>
              <c:formatCode>General</c:formatCode>
              <c:ptCount val="18"/>
              <c:pt idx="0">
                <c:v>9.4111999999999991</c:v>
              </c:pt>
              <c:pt idx="1">
                <c:v>9.7129999999999992</c:v>
              </c:pt>
              <c:pt idx="2">
                <c:v>9.4217999999999993</c:v>
              </c:pt>
              <c:pt idx="3">
                <c:v>10.335599999999999</c:v>
              </c:pt>
              <c:pt idx="4">
                <c:v>9.9126999999999992</c:v>
              </c:pt>
              <c:pt idx="5">
                <c:v>9.6524999999999999</c:v>
              </c:pt>
              <c:pt idx="6">
                <c:v>9.3962000000000003</c:v>
              </c:pt>
              <c:pt idx="7">
                <c:v>10.7545</c:v>
              </c:pt>
              <c:pt idx="8">
                <c:v>9.4652999999999992</c:v>
              </c:pt>
              <c:pt idx="9">
                <c:v>9.8445999999999998</c:v>
              </c:pt>
              <c:pt idx="10">
                <c:v>9.6123999999999992</c:v>
              </c:pt>
              <c:pt idx="11">
                <c:v>9.7810000000000006</c:v>
              </c:pt>
              <c:pt idx="12">
                <c:v>9.3544</c:v>
              </c:pt>
              <c:pt idx="13">
                <c:v>9.8429000000000002</c:v>
              </c:pt>
              <c:pt idx="14">
                <c:v>10.8805</c:v>
              </c:pt>
              <c:pt idx="15">
                <c:v>10.930199999999999</c:v>
              </c:pt>
              <c:pt idx="16">
                <c:v>11.3781</c:v>
              </c:pt>
              <c:pt idx="17">
                <c:v>13.4336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8C7-4E53-A948-47BECFDAE934}"/>
            </c:ext>
          </c:extLst>
        </c:ser>
        <c:ser>
          <c:idx val="2"/>
          <c:order val="2"/>
          <c:tx>
            <c:v>Pasivas (61 a 90 días)</c:v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3.4265077645359333E-2"/>
                  <c:y val="4.677819527878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C7-4E53-A948-47BECFDAE934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C7-4E53-A948-47BECFDAE9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40000"/>
                        <a:lumOff val="60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8"/>
              <c:pt idx="0">
                <c:v>2021 enero</c:v>
              </c:pt>
              <c:pt idx="1">
                <c:v>2021 febrero</c:v>
              </c:pt>
              <c:pt idx="2">
                <c:v>2021 marzo</c:v>
              </c:pt>
              <c:pt idx="3">
                <c:v>2021 abril</c:v>
              </c:pt>
              <c:pt idx="4">
                <c:v>2021 mayo</c:v>
              </c:pt>
              <c:pt idx="5">
                <c:v>2021 junio</c:v>
              </c:pt>
              <c:pt idx="6">
                <c:v>2021 julio</c:v>
              </c:pt>
              <c:pt idx="7">
                <c:v>2021 agosto</c:v>
              </c:pt>
              <c:pt idx="8">
                <c:v>2021 septiembre</c:v>
              </c:pt>
              <c:pt idx="9">
                <c:v>2021 octubre</c:v>
              </c:pt>
              <c:pt idx="10">
                <c:v>2021 noviembre</c:v>
              </c:pt>
              <c:pt idx="11">
                <c:v>2021 diciembre</c:v>
              </c:pt>
              <c:pt idx="12">
                <c:v>2022 enero</c:v>
              </c:pt>
              <c:pt idx="13">
                <c:v>2022 febrero</c:v>
              </c:pt>
              <c:pt idx="14">
                <c:v>2022 marzo</c:v>
              </c:pt>
              <c:pt idx="15">
                <c:v>2022 abril</c:v>
              </c:pt>
              <c:pt idx="16">
                <c:v>2022 mayo</c:v>
              </c:pt>
              <c:pt idx="17">
                <c:v>2022 junio</c:v>
              </c:pt>
            </c:strLit>
          </c:cat>
          <c:val>
            <c:numLit>
              <c:formatCode>General</c:formatCode>
              <c:ptCount val="18"/>
              <c:pt idx="0">
                <c:v>3.5512000000000001</c:v>
              </c:pt>
              <c:pt idx="1">
                <c:v>3.3527999999999998</c:v>
              </c:pt>
              <c:pt idx="2">
                <c:v>2.5855999999999999</c:v>
              </c:pt>
              <c:pt idx="3">
                <c:v>3.6728999999999998</c:v>
              </c:pt>
              <c:pt idx="4">
                <c:v>1.8489</c:v>
              </c:pt>
              <c:pt idx="5">
                <c:v>3.1877</c:v>
              </c:pt>
              <c:pt idx="6">
                <c:v>1.7888999999999999</c:v>
              </c:pt>
              <c:pt idx="7">
                <c:v>2.8496999999999999</c:v>
              </c:pt>
              <c:pt idx="8">
                <c:v>2.6383000000000001</c:v>
              </c:pt>
              <c:pt idx="9">
                <c:v>2.6945999999999999</c:v>
              </c:pt>
              <c:pt idx="10">
                <c:v>2.6640000000000001</c:v>
              </c:pt>
              <c:pt idx="11">
                <c:v>2.5206</c:v>
              </c:pt>
              <c:pt idx="12">
                <c:v>1.8364</c:v>
              </c:pt>
              <c:pt idx="13">
                <c:v>4.1032999999999999</c:v>
              </c:pt>
              <c:pt idx="14">
                <c:v>6.2811000000000003</c:v>
              </c:pt>
              <c:pt idx="15">
                <c:v>5.2930000000000001</c:v>
              </c:pt>
              <c:pt idx="16">
                <c:v>6.2084000000000001</c:v>
              </c:pt>
              <c:pt idx="17">
                <c:v>6.4042000000000003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8C7-4E53-A948-47BECFDAE934}"/>
            </c:ext>
          </c:extLst>
        </c:ser>
        <c:ser>
          <c:idx val="3"/>
          <c:order val="3"/>
          <c:tx>
            <c:v>Pasivas (más de 5 años)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C7-4E53-A948-47BECFDAE934}"/>
                </c:ext>
              </c:extLst>
            </c:dLbl>
            <c:dLbl>
              <c:idx val="1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C7-4E53-A948-47BECFDAE9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8"/>
              <c:pt idx="0">
                <c:v>2021 enero</c:v>
              </c:pt>
              <c:pt idx="1">
                <c:v>2021 febrero</c:v>
              </c:pt>
              <c:pt idx="2">
                <c:v>2021 marzo</c:v>
              </c:pt>
              <c:pt idx="3">
                <c:v>2021 abril</c:v>
              </c:pt>
              <c:pt idx="4">
                <c:v>2021 mayo</c:v>
              </c:pt>
              <c:pt idx="5">
                <c:v>2021 junio</c:v>
              </c:pt>
              <c:pt idx="6">
                <c:v>2021 julio</c:v>
              </c:pt>
              <c:pt idx="7">
                <c:v>2021 agosto</c:v>
              </c:pt>
              <c:pt idx="8">
                <c:v>2021 septiembre</c:v>
              </c:pt>
              <c:pt idx="9">
                <c:v>2021 octubre</c:v>
              </c:pt>
              <c:pt idx="10">
                <c:v>2021 noviembre</c:v>
              </c:pt>
              <c:pt idx="11">
                <c:v>2021 diciembre</c:v>
              </c:pt>
              <c:pt idx="12">
                <c:v>2022 enero</c:v>
              </c:pt>
              <c:pt idx="13">
                <c:v>2022 febrero</c:v>
              </c:pt>
              <c:pt idx="14">
                <c:v>2022 marzo</c:v>
              </c:pt>
              <c:pt idx="15">
                <c:v>2022 abril</c:v>
              </c:pt>
              <c:pt idx="16">
                <c:v>2022 mayo</c:v>
              </c:pt>
              <c:pt idx="17">
                <c:v>2022 junio</c:v>
              </c:pt>
            </c:strLit>
          </c:cat>
          <c:val>
            <c:numLit>
              <c:formatCode>General</c:formatCode>
              <c:ptCount val="18"/>
              <c:pt idx="0">
                <c:v>6.45</c:v>
              </c:pt>
              <c:pt idx="1">
                <c:v>6.45</c:v>
              </c:pt>
              <c:pt idx="2">
                <c:v>4.9531000000000001</c:v>
              </c:pt>
              <c:pt idx="3">
                <c:v>6.4474</c:v>
              </c:pt>
              <c:pt idx="4">
                <c:v>6.45</c:v>
              </c:pt>
              <c:pt idx="5">
                <c:v>6.45</c:v>
              </c:pt>
              <c:pt idx="6">
                <c:v>6.45</c:v>
              </c:pt>
              <c:pt idx="7">
                <c:v>6.45</c:v>
              </c:pt>
              <c:pt idx="8">
                <c:v>6.2</c:v>
              </c:pt>
              <c:pt idx="9">
                <c:v>5</c:v>
              </c:pt>
              <c:pt idx="10">
                <c:v>5</c:v>
              </c:pt>
              <c:pt idx="11">
                <c:v>5.1957000000000004</c:v>
              </c:pt>
              <c:pt idx="12">
                <c:v>7.0373999999999999</c:v>
              </c:pt>
              <c:pt idx="13">
                <c:v>7.3411999999999997</c:v>
              </c:pt>
              <c:pt idx="14">
                <c:v>4.4409999999999998</c:v>
              </c:pt>
              <c:pt idx="15">
                <c:v>8.2507999999999999</c:v>
              </c:pt>
              <c:pt idx="16">
                <c:v>8.0061</c:v>
              </c:pt>
              <c:pt idx="17">
                <c:v>7.0347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08C7-4E53-A948-47BECFDAE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5444351"/>
        <c:axId val="1355445599"/>
      </c:lineChart>
      <c:catAx>
        <c:axId val="135544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1355445599"/>
        <c:crosses val="autoZero"/>
        <c:auto val="1"/>
        <c:lblAlgn val="ctr"/>
        <c:lblOffset val="100"/>
        <c:noMultiLvlLbl val="0"/>
      </c:catAx>
      <c:valAx>
        <c:axId val="135544559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1355444351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0.16608850976961215"/>
          <c:w val="0.93888888888888888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v>Compra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</c:strLit>
          </c:cat>
          <c:val>
            <c:numLit>
              <c:formatCode>General</c:formatCode>
              <c:ptCount val="6"/>
              <c:pt idx="0">
                <c:v>55.535465833333326</c:v>
              </c:pt>
              <c:pt idx="1">
                <c:v>56.380324999999992</c:v>
              </c:pt>
              <c:pt idx="2">
                <c:v>54.824726086956524</c:v>
              </c:pt>
              <c:pt idx="3">
                <c:v>54.947542105263153</c:v>
              </c:pt>
              <c:pt idx="4">
                <c:v>55.059161904761908</c:v>
              </c:pt>
              <c:pt idx="5">
                <c:v>54.73700526315789</c:v>
              </c:pt>
            </c:numLit>
          </c:val>
          <c:extLst>
            <c:ext xmlns:c16="http://schemas.microsoft.com/office/drawing/2014/chart" uri="{C3380CC4-5D6E-409C-BE32-E72D297353CC}">
              <c16:uniqueId val="{00000000-3489-496A-A522-0973750D9ED9}"/>
            </c:ext>
          </c:extLst>
        </c:ser>
        <c:ser>
          <c:idx val="1"/>
          <c:order val="1"/>
          <c:tx>
            <c:v>Venta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</c:strLit>
          </c:cat>
          <c:val>
            <c:numLit>
              <c:formatCode>General</c:formatCode>
              <c:ptCount val="6"/>
              <c:pt idx="0">
                <c:v>55.833884999999988</c:v>
              </c:pt>
              <c:pt idx="1">
                <c:v>56.784109999999998</c:v>
              </c:pt>
              <c:pt idx="2">
                <c:v>55.119126086956513</c:v>
              </c:pt>
              <c:pt idx="3">
                <c:v>55.200868421052625</c:v>
              </c:pt>
              <c:pt idx="4">
                <c:v>55.323195238095231</c:v>
              </c:pt>
              <c:pt idx="5">
                <c:v>55.002863157894737</c:v>
              </c:pt>
            </c:numLit>
          </c:val>
          <c:extLst>
            <c:ext xmlns:c16="http://schemas.microsoft.com/office/drawing/2014/chart" uri="{C3380CC4-5D6E-409C-BE32-E72D297353CC}">
              <c16:uniqueId val="{00000001-3489-496A-A522-0973750D9E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44379504"/>
        <c:axId val="644368688"/>
      </c:barChart>
      <c:catAx>
        <c:axId val="64437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n-US"/>
          </a:p>
        </c:txPr>
        <c:crossAx val="644368688"/>
        <c:crosses val="autoZero"/>
        <c:auto val="1"/>
        <c:lblAlgn val="ctr"/>
        <c:lblOffset val="100"/>
        <c:noMultiLvlLbl val="0"/>
      </c:catAx>
      <c:valAx>
        <c:axId val="644368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4379504"/>
        <c:crosses val="autoZero"/>
        <c:crossBetween val="between"/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47-41D9-9D2D-3F75DE812F3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47-41D9-9D2D-3F75DE812F34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47-41D9-9D2D-3F75DE812F34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247-41D9-9D2D-3F75DE812F34}"/>
              </c:ext>
            </c:extLst>
          </c:dPt>
          <c:dLbls>
            <c:dLbl>
              <c:idx val="0"/>
              <c:layout>
                <c:manualLayout>
                  <c:x val="9.0558671845807973E-2"/>
                  <c:y val="-7.3468463500885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47-41D9-9D2D-3F75DE812F34}"/>
                </c:ext>
              </c:extLst>
            </c:dLbl>
            <c:dLbl>
              <c:idx val="1"/>
              <c:layout>
                <c:manualLayout>
                  <c:x val="-7.5588958057025896E-2"/>
                  <c:y val="4.2935515413514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47-41D9-9D2D-3F75DE812F34}"/>
                </c:ext>
              </c:extLst>
            </c:dLbl>
            <c:dLbl>
              <c:idx val="2"/>
              <c:layout>
                <c:manualLayout>
                  <c:x val="-1.7184854470919306E-3"/>
                  <c:y val="-8.26249659968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47-41D9-9D2D-3F75DE812F34}"/>
                </c:ext>
              </c:extLst>
            </c:dLbl>
            <c:dLbl>
              <c:idx val="3"/>
              <c:layout>
                <c:manualLayout>
                  <c:x val="7.4876620695754056E-2"/>
                  <c:y val="-4.1700669769220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47-41D9-9D2D-3F75DE812F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10'!$D$33:$D$36</c:f>
              <c:strCache>
                <c:ptCount val="4"/>
                <c:pt idx="0">
                  <c:v>Impuestos</c:v>
                </c:pt>
                <c:pt idx="1">
                  <c:v>Ventas de bienes y servicios</c:v>
                </c:pt>
                <c:pt idx="2">
                  <c:v>Rentas de la propiedad</c:v>
                </c:pt>
                <c:pt idx="3">
                  <c:v>Otros ingresos corrientes</c:v>
                </c:pt>
              </c:strCache>
            </c:strRef>
          </c:cat>
          <c:val>
            <c:numRef>
              <c:f>'Gráfico 10'!$E$33:$E$36</c:f>
              <c:numCache>
                <c:formatCode>0.0%</c:formatCode>
                <c:ptCount val="4"/>
                <c:pt idx="0">
                  <c:v>0.93262544620071308</c:v>
                </c:pt>
                <c:pt idx="1">
                  <c:v>2.9890296242567182E-2</c:v>
                </c:pt>
                <c:pt idx="2">
                  <c:v>1.5703064936588598E-2</c:v>
                </c:pt>
                <c:pt idx="3">
                  <c:v>2.178119262013116E-2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47-41D9-9D2D-3F75DE812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8</xdr:row>
      <xdr:rowOff>152400</xdr:rowOff>
    </xdr:from>
    <xdr:to>
      <xdr:col>6</xdr:col>
      <xdr:colOff>647700</xdr:colOff>
      <xdr:row>35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A05C29-8EB1-4ECB-B0BD-3AC5DA402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523874</xdr:colOff>
      <xdr:row>7</xdr:row>
      <xdr:rowOff>133350</xdr:rowOff>
    </xdr:from>
    <xdr:to>
      <xdr:col>9</xdr:col>
      <xdr:colOff>742949</xdr:colOff>
      <xdr:row>25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B9001F-C4C3-3F6F-9536-537AE3853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8</xdr:row>
      <xdr:rowOff>76199</xdr:rowOff>
    </xdr:from>
    <xdr:to>
      <xdr:col>7</xdr:col>
      <xdr:colOff>0</xdr:colOff>
      <xdr:row>26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E88DF6-D915-443B-8F1C-CF44A4ADC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1419225</xdr:colOff>
      <xdr:row>8</xdr:row>
      <xdr:rowOff>47625</xdr:rowOff>
    </xdr:from>
    <xdr:to>
      <xdr:col>7</xdr:col>
      <xdr:colOff>695325</xdr:colOff>
      <xdr:row>26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9D77C4-290A-4CAE-858A-66C8B451E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9</xdr:row>
      <xdr:rowOff>147636</xdr:rowOff>
    </xdr:from>
    <xdr:to>
      <xdr:col>6</xdr:col>
      <xdr:colOff>428624</xdr:colOff>
      <xdr:row>25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DF5002-EAF0-44D6-A7C7-E330DAC8F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8</xdr:row>
      <xdr:rowOff>171450</xdr:rowOff>
    </xdr:from>
    <xdr:to>
      <xdr:col>12</xdr:col>
      <xdr:colOff>209550</xdr:colOff>
      <xdr:row>28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90D2AF-9944-4E83-BA0C-97A88D4C3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761999</xdr:colOff>
      <xdr:row>6</xdr:row>
      <xdr:rowOff>114300</xdr:rowOff>
    </xdr:from>
    <xdr:to>
      <xdr:col>13</xdr:col>
      <xdr:colOff>761783</xdr:colOff>
      <xdr:row>37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FFC3E4-C1A3-42E6-A787-7E71B14B95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50" t="11825" r="26679" b="14271"/>
        <a:stretch/>
      </xdr:blipFill>
      <xdr:spPr>
        <a:xfrm>
          <a:off x="2285999" y="685800"/>
          <a:ext cx="8381784" cy="59626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566737</xdr:colOff>
      <xdr:row>7</xdr:row>
      <xdr:rowOff>14286</xdr:rowOff>
    </xdr:from>
    <xdr:to>
      <xdr:col>11</xdr:col>
      <xdr:colOff>695325</xdr:colOff>
      <xdr:row>27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FCF466-292D-4278-BE9C-0497C9C3E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981075" y="1724024"/>
    <xdr:ext cx="9086850" cy="3476625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E170D3B-9B91-4CC0-9B67-5B0E521AF34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38100</xdr:rowOff>
    </xdr:from>
    <xdr:to>
      <xdr:col>10</xdr:col>
      <xdr:colOff>304800</xdr:colOff>
      <xdr:row>27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492CB1-F41A-DCF7-3AF4-EC8F1CB96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0.62601</cdr:x>
      <cdr:y>0.32877</cdr:y>
    </cdr:from>
    <cdr:to>
      <cdr:x>0.78177</cdr:x>
      <cdr:y>0.42314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63DF2A31-511A-DD16-C026-59AE4396EC70}"/>
            </a:ext>
          </a:extLst>
        </cdr:cNvPr>
        <cdr:cNvSpPr/>
      </cdr:nvSpPr>
      <cdr:spPr>
        <a:xfrm xmlns:a="http://schemas.openxmlformats.org/drawingml/2006/main">
          <a:off x="4317004" y="1191534"/>
          <a:ext cx="1074146" cy="342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5">
            <a:shade val="50000"/>
          </a:schemeClr>
        </a:lnRef>
        <a:fillRef xmlns:a="http://schemas.openxmlformats.org/drawingml/2006/main" idx="1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DO" sz="900" b="1">
              <a:solidFill>
                <a:sysClr val="windowText" lastClr="000000"/>
              </a:solidFill>
              <a:latin typeface="Avenir Next LT Pro" panose="020B0504020202020204" pitchFamily="34" charset="0"/>
            </a:rPr>
            <a:t>226,730</a:t>
          </a:r>
          <a:r>
            <a:rPr lang="es-DO" sz="900" b="1" baseline="0">
              <a:solidFill>
                <a:sysClr val="windowText" lastClr="000000"/>
              </a:solidFill>
              <a:latin typeface="Avenir Next LT Pro" panose="020B0504020202020204" pitchFamily="34" charset="0"/>
            </a:rPr>
            <a:t> ocupados adicionales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</a:endParaRPr>
        </a:p>
      </cdr:txBody>
    </cdr:sp>
  </cdr:relSizeAnchor>
  <cdr:relSizeAnchor xmlns:cdr="http://schemas.openxmlformats.org/drawingml/2006/chartDrawing">
    <cdr:from>
      <cdr:x>0.66851</cdr:x>
      <cdr:y>0.34297</cdr:y>
    </cdr:from>
    <cdr:to>
      <cdr:x>0.80801</cdr:x>
      <cdr:y>0.61104</cdr:y>
    </cdr:to>
    <cdr:cxnSp macro="">
      <cdr:nvCxnSpPr>
        <cdr:cNvPr id="3" name="Conector recto de flecha 2">
          <a:extLst xmlns:a="http://schemas.openxmlformats.org/drawingml/2006/main">
            <a:ext uri="{FF2B5EF4-FFF2-40B4-BE49-F238E27FC236}">
              <a16:creationId xmlns:a16="http://schemas.microsoft.com/office/drawing/2014/main" id="{94C71194-C519-310F-D323-D18AFC70E295}"/>
            </a:ext>
          </a:extLst>
        </cdr:cNvPr>
        <cdr:cNvCxnSpPr/>
      </cdr:nvCxnSpPr>
      <cdr:spPr>
        <a:xfrm xmlns:a="http://schemas.openxmlformats.org/drawingml/2006/main" flipV="1">
          <a:off x="4610100" y="1243014"/>
          <a:ext cx="962025" cy="971550"/>
        </a:xfrm>
        <a:prstGeom xmlns:a="http://schemas.openxmlformats.org/drawingml/2006/main" prst="straightConnector1">
          <a:avLst/>
        </a:prstGeom>
        <a:ln xmlns:a="http://schemas.openxmlformats.org/drawingml/2006/main" w="19050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8</xdr:row>
      <xdr:rowOff>9525</xdr:rowOff>
    </xdr:from>
    <xdr:to>
      <xdr:col>10</xdr:col>
      <xdr:colOff>76200</xdr:colOff>
      <xdr:row>29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1FC1B7-7D31-E022-1192-832A84ABE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7</xdr:row>
      <xdr:rowOff>104774</xdr:rowOff>
    </xdr:from>
    <xdr:to>
      <xdr:col>9</xdr:col>
      <xdr:colOff>676275</xdr:colOff>
      <xdr:row>25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15CDC2-43F2-9961-5602-DA2674C0F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8</xdr:row>
      <xdr:rowOff>47624</xdr:rowOff>
    </xdr:from>
    <xdr:to>
      <xdr:col>9</xdr:col>
      <xdr:colOff>619124</xdr:colOff>
      <xdr:row>30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4385A7-C955-8E8D-63DA-F2D0B791C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7</xdr:row>
      <xdr:rowOff>180974</xdr:rowOff>
    </xdr:from>
    <xdr:to>
      <xdr:col>12</xdr:col>
      <xdr:colOff>581024</xdr:colOff>
      <xdr:row>24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7BC1E4-3A2E-F8A3-4BE4-C3D1ACD07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9</xdr:row>
      <xdr:rowOff>28575</xdr:rowOff>
    </xdr:from>
    <xdr:to>
      <xdr:col>10</xdr:col>
      <xdr:colOff>456647</xdr:colOff>
      <xdr:row>22</xdr:row>
      <xdr:rowOff>45555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56AA75-5133-4F0D-0955-8EC36CB90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" y="1743075"/>
          <a:ext cx="6809822" cy="2493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cfs1/DATA/PA/CHL/SECTORS/BOP/Bop02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Fpsswn05d/WHD/DATA/S1/BLZ/Reports/BLZRedTables6_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ancene/Internacional/04%20BOLIVAR%20-%20Y-O%20-%20HUASCAR%20J/BASE%20CUADROS%20PRESIDENTE%202004/EST.%20SERVICIO%20DEUDA%20SEPTIEMBRE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Bancene/deuda/PROYECCIONES%20DEL%20SERVICIO/PROY2004/PROY%20-%20PROY2004B%20CON%20TASAS%20CAMBIO%2004%20SEP01%20ORIGINAL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2/whd/DATA/US/ARM/REP/97ARMRED/TABLES/EDSSARMRED9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2/whd/WINDOWS/TEMP/GeoBop0900_BseLin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Kbcat/data/crude/NWE/Normprice/2003/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el/data/DEMAND/BALANCES/GDP%20update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2/whd/DNCFP/Recursos/Proyrena/Anual/2002/Alt4_Proy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bcfs1/Archivos%20Excel/Boletines/Excel/Otros/FA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E\Secto%20publico\PBSECQKaren%202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F\DGCP-STRUCTURE\Manual%20Operativo%20DGCP\Manuales%20de%20Soporte\Sistema%20de%20Informacion%20Financiera\Sistema%20de%20Informac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dgp1.digepres.local/UAE/Departamento/My%20Documents/Excel/Paises/My%20Documents/Excel/Otros/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dgp1.digepres.local/UAE/Departamento/My%20Documents/Excel/Otros/FA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dgp1.digepres.local/UAE/Departamento/Archivos%20Excel/Boletines/Excel/Otros/FAX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Pel/am/EXCEL/MARTY/ALEX/LONGTERM/LONGGDP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bcfs1/DATA/CA/CRI/EXTERNAL/Output/CRI-BOP-0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dgp1/UAE/Documents%20and%20Settings/routtm/Local%20Settings/Temporary%20Internet%20Files/OLK13/chartsheets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"/>
      <sheetName val="RES"/>
      <sheetName val="A 1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/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/>
      <sheetData sheetId="2"/>
      <sheetData sheetId="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/>
      <sheetData sheetId="2"/>
      <sheetData sheetId="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UPLOAD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Raw Data"/>
      <sheetName val="Quarterly MacroFlow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federalreserve.gov/datadownload/Download.aspx?rel=H15&amp;series=67a13dc82d58d3826505e9b046281354&amp;filetype=spreadsheetml&amp;label=include&amp;layout=seriescolumn&amp;from=01/01/2021&amp;to=06/30/2022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E3944-2895-4AB8-A0FF-EEA7BA3C78BE}">
  <dimension ref="B1:M21"/>
  <sheetViews>
    <sheetView showGridLines="0" workbookViewId="0"/>
  </sheetViews>
  <sheetFormatPr defaultColWidth="11.42578125" defaultRowHeight="15"/>
  <cols>
    <col min="1" max="2" width="11.42578125" style="1"/>
    <col min="3" max="3" width="33.85546875" style="1" customWidth="1"/>
    <col min="4" max="5" width="7" style="1" bestFit="1" customWidth="1"/>
    <col min="6" max="6" width="19" style="1" bestFit="1" customWidth="1"/>
    <col min="7" max="7" width="18" style="1" bestFit="1" customWidth="1"/>
    <col min="8" max="8" width="19" style="1" bestFit="1" customWidth="1"/>
    <col min="9" max="9" width="18" style="1" bestFit="1" customWidth="1"/>
    <col min="10" max="16384" width="11.42578125" style="1"/>
  </cols>
  <sheetData>
    <row r="1" spans="2:13" s="19" customFormat="1" ht="15" customHeight="1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18"/>
      <c r="L1" s="18"/>
      <c r="M1" s="18"/>
    </row>
    <row r="2" spans="2:13" s="19" customFormat="1" ht="15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18"/>
      <c r="L2" s="18"/>
      <c r="M2" s="18"/>
    </row>
    <row r="3" spans="2:13" s="19" customFormat="1" ht="15" customHeight="1">
      <c r="B3" s="425" t="s">
        <v>2</v>
      </c>
      <c r="C3" s="425"/>
      <c r="D3" s="425"/>
      <c r="E3" s="425"/>
      <c r="F3" s="425"/>
      <c r="G3" s="425"/>
      <c r="H3" s="425"/>
      <c r="I3" s="425"/>
      <c r="J3" s="425"/>
      <c r="K3" s="20"/>
      <c r="L3" s="20"/>
      <c r="M3" s="20"/>
    </row>
    <row r="5" spans="2:13" ht="15" customHeight="1">
      <c r="C5" s="434" t="s">
        <v>3</v>
      </c>
      <c r="D5" s="434"/>
      <c r="E5" s="434"/>
      <c r="F5" s="434"/>
      <c r="G5" s="434"/>
      <c r="H5" s="434"/>
      <c r="I5" s="434"/>
    </row>
    <row r="6" spans="2:13" ht="15" customHeight="1">
      <c r="C6" s="434" t="s">
        <v>4</v>
      </c>
      <c r="D6" s="434"/>
      <c r="E6" s="434"/>
      <c r="F6" s="434"/>
      <c r="G6" s="434"/>
      <c r="H6" s="434"/>
      <c r="I6" s="434"/>
    </row>
    <row r="7" spans="2:13" ht="15" customHeight="1">
      <c r="C7" s="435" t="s">
        <v>5</v>
      </c>
      <c r="D7" s="435"/>
      <c r="E7" s="435"/>
      <c r="F7" s="435"/>
      <c r="G7" s="435"/>
      <c r="H7" s="435"/>
      <c r="I7" s="435"/>
    </row>
    <row r="8" spans="2:13" ht="15.75" customHeight="1" thickBot="1">
      <c r="C8" s="321"/>
      <c r="D8" s="321"/>
      <c r="E8" s="321"/>
      <c r="F8" s="321"/>
      <c r="G8" s="321"/>
      <c r="H8" s="321"/>
      <c r="I8" s="321"/>
    </row>
    <row r="9" spans="2:13" ht="15" customHeight="1">
      <c r="C9" s="426" t="s">
        <v>6</v>
      </c>
      <c r="D9" s="432">
        <v>2020</v>
      </c>
      <c r="E9" s="432">
        <v>2021</v>
      </c>
      <c r="F9" s="428" t="s">
        <v>7</v>
      </c>
      <c r="G9" s="429"/>
      <c r="H9" s="428" t="s">
        <v>8</v>
      </c>
      <c r="I9" s="429"/>
    </row>
    <row r="10" spans="2:13" ht="15" customHeight="1">
      <c r="C10" s="427"/>
      <c r="D10" s="433"/>
      <c r="E10" s="433"/>
      <c r="F10" s="430"/>
      <c r="G10" s="431"/>
      <c r="H10" s="430"/>
      <c r="I10" s="431"/>
    </row>
    <row r="11" spans="2:13" ht="15.75">
      <c r="C11" s="427"/>
      <c r="D11" s="433"/>
      <c r="E11" s="433"/>
      <c r="F11" s="17" t="s">
        <v>9</v>
      </c>
      <c r="G11" s="17" t="s">
        <v>10</v>
      </c>
      <c r="H11" s="17" t="s">
        <v>9</v>
      </c>
      <c r="I11" s="17" t="s">
        <v>10</v>
      </c>
    </row>
    <row r="12" spans="2:13">
      <c r="C12" s="2" t="s">
        <v>11</v>
      </c>
      <c r="D12" s="3">
        <v>-3.1</v>
      </c>
      <c r="E12" s="3">
        <v>5.9</v>
      </c>
      <c r="F12" s="3">
        <v>4.4000000000000004</v>
      </c>
      <c r="G12" s="3">
        <v>3.6</v>
      </c>
      <c r="H12" s="3">
        <v>3.8</v>
      </c>
      <c r="I12" s="4">
        <v>3.6</v>
      </c>
    </row>
    <row r="13" spans="2:13">
      <c r="C13" s="5" t="s">
        <v>12</v>
      </c>
      <c r="D13" s="6">
        <v>-4.5</v>
      </c>
      <c r="E13" s="6">
        <v>5</v>
      </c>
      <c r="F13" s="6">
        <v>3.9</v>
      </c>
      <c r="G13" s="6">
        <v>3.3</v>
      </c>
      <c r="H13" s="6">
        <v>2.6</v>
      </c>
      <c r="I13" s="7">
        <v>2.4</v>
      </c>
    </row>
    <row r="14" spans="2:13">
      <c r="C14" s="8" t="s">
        <v>13</v>
      </c>
      <c r="D14" s="3">
        <v>-3.4</v>
      </c>
      <c r="E14" s="3">
        <v>5.6</v>
      </c>
      <c r="F14" s="3">
        <v>4</v>
      </c>
      <c r="G14" s="3">
        <v>3.7</v>
      </c>
      <c r="H14" s="3">
        <v>4</v>
      </c>
      <c r="I14" s="4">
        <v>2.2999999999999998</v>
      </c>
    </row>
    <row r="15" spans="2:13">
      <c r="C15" s="9" t="s">
        <v>14</v>
      </c>
      <c r="D15" s="6">
        <v>-6.4</v>
      </c>
      <c r="E15" s="6">
        <v>5.2</v>
      </c>
      <c r="F15" s="6">
        <v>3.9</v>
      </c>
      <c r="G15" s="6">
        <v>2.8</v>
      </c>
      <c r="H15" s="6">
        <v>3.9</v>
      </c>
      <c r="I15" s="7">
        <v>2.2999999999999998</v>
      </c>
    </row>
    <row r="16" spans="2:13">
      <c r="C16" s="10" t="s">
        <v>15</v>
      </c>
      <c r="D16" s="3">
        <v>-2</v>
      </c>
      <c r="E16" s="3">
        <v>6.5</v>
      </c>
      <c r="F16" s="3">
        <v>4.8</v>
      </c>
      <c r="G16" s="3">
        <v>3.8</v>
      </c>
      <c r="H16" s="3">
        <v>4.8</v>
      </c>
      <c r="I16" s="4">
        <v>4.4000000000000004</v>
      </c>
    </row>
    <row r="17" spans="3:9">
      <c r="C17" s="11" t="s">
        <v>16</v>
      </c>
      <c r="D17" s="6">
        <v>2.2999999999999998</v>
      </c>
      <c r="E17" s="6">
        <v>8.1</v>
      </c>
      <c r="F17" s="6">
        <v>4.8</v>
      </c>
      <c r="G17" s="6">
        <v>4.4000000000000004</v>
      </c>
      <c r="H17" s="6">
        <v>4.8</v>
      </c>
      <c r="I17" s="7">
        <v>5.0999999999999996</v>
      </c>
    </row>
    <row r="18" spans="3:9">
      <c r="C18" s="12" t="s">
        <v>17</v>
      </c>
      <c r="D18" s="3">
        <v>-6.9</v>
      </c>
      <c r="E18" s="3">
        <v>6.8</v>
      </c>
      <c r="F18" s="3">
        <v>2.4</v>
      </c>
      <c r="G18" s="3">
        <v>2.5</v>
      </c>
      <c r="H18" s="3">
        <v>2.4</v>
      </c>
      <c r="I18" s="4">
        <v>2.5</v>
      </c>
    </row>
    <row r="19" spans="3:9" ht="15.75" thickBot="1">
      <c r="C19" s="13" t="s">
        <v>18</v>
      </c>
      <c r="D19" s="14">
        <v>-6.7</v>
      </c>
      <c r="E19" s="14">
        <v>12.3</v>
      </c>
      <c r="F19" s="14">
        <v>5.5</v>
      </c>
      <c r="G19" s="14">
        <v>5.5</v>
      </c>
      <c r="H19" s="14">
        <v>5</v>
      </c>
      <c r="I19" s="15">
        <v>5</v>
      </c>
    </row>
    <row r="20" spans="3:9">
      <c r="C20" s="16" t="s">
        <v>19</v>
      </c>
    </row>
    <row r="21" spans="3:9">
      <c r="C21" s="16" t="s">
        <v>20</v>
      </c>
    </row>
  </sheetData>
  <mergeCells count="11">
    <mergeCell ref="B1:J1"/>
    <mergeCell ref="B2:J2"/>
    <mergeCell ref="B3:J3"/>
    <mergeCell ref="C9:C11"/>
    <mergeCell ref="F9:G10"/>
    <mergeCell ref="H9:I10"/>
    <mergeCell ref="D9:D11"/>
    <mergeCell ref="E9:E11"/>
    <mergeCell ref="C5:I5"/>
    <mergeCell ref="C7:I7"/>
    <mergeCell ref="C6:I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E142-2F6D-46BE-A5F3-AFA65773871E}">
  <dimension ref="B1:L27"/>
  <sheetViews>
    <sheetView showGridLines="0" workbookViewId="0">
      <selection activeCell="R10" sqref="R10"/>
    </sheetView>
  </sheetViews>
  <sheetFormatPr defaultColWidth="11.42578125" defaultRowHeight="15"/>
  <sheetData>
    <row r="1" spans="2:12" s="19" customFormat="1" ht="15" customHeight="1">
      <c r="B1" s="18"/>
      <c r="C1" s="424" t="s">
        <v>0</v>
      </c>
      <c r="D1" s="424"/>
      <c r="E1" s="424"/>
      <c r="F1" s="424"/>
      <c r="G1" s="424"/>
      <c r="H1" s="424"/>
      <c r="I1" s="424"/>
      <c r="J1" s="424"/>
      <c r="K1" s="424"/>
      <c r="L1" s="18"/>
    </row>
    <row r="2" spans="2:12" s="19" customFormat="1" ht="15" customHeight="1">
      <c r="B2" s="18"/>
      <c r="C2" s="424" t="s">
        <v>1</v>
      </c>
      <c r="D2" s="424"/>
      <c r="E2" s="424"/>
      <c r="F2" s="424"/>
      <c r="G2" s="424"/>
      <c r="H2" s="424"/>
      <c r="I2" s="424"/>
      <c r="J2" s="424"/>
      <c r="K2" s="424"/>
      <c r="L2" s="18"/>
    </row>
    <row r="3" spans="2:12" s="19" customFormat="1" ht="15" customHeight="1">
      <c r="B3" s="20"/>
      <c r="C3" s="425" t="s">
        <v>2</v>
      </c>
      <c r="D3" s="425"/>
      <c r="E3" s="425"/>
      <c r="F3" s="425"/>
      <c r="G3" s="425"/>
      <c r="H3" s="425"/>
      <c r="I3" s="425"/>
      <c r="J3" s="425"/>
      <c r="K3" s="425"/>
      <c r="L3" s="20"/>
    </row>
    <row r="5" spans="2:12">
      <c r="C5" s="434" t="s">
        <v>138</v>
      </c>
      <c r="D5" s="434"/>
      <c r="E5" s="434"/>
      <c r="F5" s="434"/>
      <c r="G5" s="434"/>
      <c r="H5" s="434"/>
      <c r="I5" s="434"/>
      <c r="J5" s="434"/>
      <c r="K5" s="434"/>
      <c r="L5" s="434"/>
    </row>
    <row r="6" spans="2:12">
      <c r="C6" s="434" t="s">
        <v>22</v>
      </c>
      <c r="D6" s="434"/>
      <c r="E6" s="434"/>
      <c r="F6" s="434"/>
      <c r="G6" s="434"/>
      <c r="H6" s="434"/>
      <c r="I6" s="434"/>
      <c r="J6" s="434"/>
      <c r="K6" s="434"/>
      <c r="L6" s="434"/>
    </row>
    <row r="7" spans="2:12">
      <c r="C7" s="434" t="s">
        <v>23</v>
      </c>
      <c r="D7" s="434"/>
      <c r="E7" s="434"/>
      <c r="F7" s="434"/>
      <c r="G7" s="434"/>
      <c r="H7" s="434"/>
      <c r="I7" s="434"/>
      <c r="J7" s="434"/>
      <c r="K7" s="434"/>
      <c r="L7" s="434"/>
    </row>
    <row r="27" spans="3:3">
      <c r="C27" s="264" t="s">
        <v>139</v>
      </c>
    </row>
  </sheetData>
  <mergeCells count="6">
    <mergeCell ref="C5:L5"/>
    <mergeCell ref="C6:L6"/>
    <mergeCell ref="C7:L7"/>
    <mergeCell ref="C1:K1"/>
    <mergeCell ref="C2:K2"/>
    <mergeCell ref="C3:K3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13C22-73F8-4EE1-8113-9E5878398708}">
  <dimension ref="B1:L24"/>
  <sheetViews>
    <sheetView showGridLines="0" workbookViewId="0"/>
  </sheetViews>
  <sheetFormatPr defaultColWidth="11.42578125" defaultRowHeight="15"/>
  <sheetData>
    <row r="1" spans="2:12" s="19" customFormat="1" ht="15" customHeight="1">
      <c r="B1" s="18"/>
      <c r="C1" s="424" t="s">
        <v>0</v>
      </c>
      <c r="D1" s="424"/>
      <c r="E1" s="424"/>
      <c r="F1" s="424"/>
      <c r="G1" s="424"/>
      <c r="H1" s="424"/>
      <c r="I1" s="424"/>
      <c r="J1" s="424"/>
      <c r="K1" s="424"/>
      <c r="L1" s="18"/>
    </row>
    <row r="2" spans="2:12" s="19" customFormat="1" ht="15" customHeight="1">
      <c r="B2" s="18"/>
      <c r="C2" s="424" t="s">
        <v>1</v>
      </c>
      <c r="D2" s="424"/>
      <c r="E2" s="424"/>
      <c r="F2" s="424"/>
      <c r="G2" s="424"/>
      <c r="H2" s="424"/>
      <c r="I2" s="424"/>
      <c r="J2" s="424"/>
      <c r="K2" s="424"/>
      <c r="L2" s="18"/>
    </row>
    <row r="3" spans="2:12" s="19" customFormat="1" ht="15" customHeight="1">
      <c r="B3" s="20"/>
      <c r="C3" s="425" t="s">
        <v>2</v>
      </c>
      <c r="D3" s="425"/>
      <c r="E3" s="425"/>
      <c r="F3" s="425"/>
      <c r="G3" s="425"/>
      <c r="H3" s="425"/>
      <c r="I3" s="425"/>
      <c r="J3" s="425"/>
      <c r="K3" s="425"/>
      <c r="L3" s="20"/>
    </row>
    <row r="6" spans="2:12">
      <c r="D6" s="434" t="s">
        <v>140</v>
      </c>
      <c r="E6" s="434"/>
      <c r="F6" s="434"/>
      <c r="G6" s="434"/>
      <c r="H6" s="434"/>
      <c r="I6" s="434"/>
      <c r="J6" s="434"/>
    </row>
    <row r="7" spans="2:12">
      <c r="D7" s="434" t="s">
        <v>141</v>
      </c>
      <c r="E7" s="434"/>
      <c r="F7" s="434"/>
      <c r="G7" s="434"/>
      <c r="H7" s="434"/>
      <c r="I7" s="434"/>
      <c r="J7" s="434"/>
    </row>
    <row r="8" spans="2:12">
      <c r="D8" s="434" t="s">
        <v>142</v>
      </c>
      <c r="E8" s="434"/>
      <c r="F8" s="434"/>
      <c r="G8" s="434"/>
      <c r="H8" s="434"/>
      <c r="I8" s="434"/>
      <c r="J8" s="434"/>
    </row>
    <row r="24" spans="3:9">
      <c r="C24" s="264" t="s">
        <v>143</v>
      </c>
      <c r="D24" s="23"/>
      <c r="E24" s="23"/>
      <c r="F24" s="23"/>
      <c r="G24" s="23"/>
      <c r="H24" s="23"/>
      <c r="I24" s="23"/>
    </row>
  </sheetData>
  <mergeCells count="6">
    <mergeCell ref="D8:J8"/>
    <mergeCell ref="C1:K1"/>
    <mergeCell ref="C2:K2"/>
    <mergeCell ref="C3:K3"/>
    <mergeCell ref="D6:J6"/>
    <mergeCell ref="D7:J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B0144-ABD8-4CC1-838C-860198E65B69}">
  <dimension ref="B1:L26"/>
  <sheetViews>
    <sheetView showGridLines="0" tabSelected="1" workbookViewId="0">
      <selection activeCell="A3" sqref="A1:XFD3"/>
    </sheetView>
  </sheetViews>
  <sheetFormatPr defaultColWidth="11.42578125" defaultRowHeight="15"/>
  <sheetData>
    <row r="1" spans="2:12" s="19" customFormat="1" ht="15" customHeight="1">
      <c r="B1" s="18"/>
      <c r="C1" s="424" t="s">
        <v>0</v>
      </c>
      <c r="D1" s="424"/>
      <c r="E1" s="424"/>
      <c r="F1" s="424"/>
      <c r="G1" s="424"/>
      <c r="H1" s="424"/>
      <c r="I1" s="424"/>
      <c r="J1" s="424"/>
      <c r="K1" s="424"/>
      <c r="L1" s="18"/>
    </row>
    <row r="2" spans="2:12" s="19" customFormat="1" ht="15" customHeight="1">
      <c r="B2" s="18"/>
      <c r="C2" s="424" t="s">
        <v>1</v>
      </c>
      <c r="D2" s="424"/>
      <c r="E2" s="424"/>
      <c r="F2" s="424"/>
      <c r="G2" s="424"/>
      <c r="H2" s="424"/>
      <c r="I2" s="424"/>
      <c r="J2" s="424"/>
      <c r="K2" s="424"/>
      <c r="L2" s="18"/>
    </row>
    <row r="3" spans="2:12" s="19" customFormat="1" ht="15" customHeight="1">
      <c r="B3" s="20"/>
      <c r="C3" s="425" t="s">
        <v>2</v>
      </c>
      <c r="D3" s="425"/>
      <c r="E3" s="425"/>
      <c r="F3" s="425"/>
      <c r="G3" s="425"/>
      <c r="H3" s="425"/>
      <c r="I3" s="425"/>
      <c r="J3" s="425"/>
      <c r="K3" s="425"/>
      <c r="L3" s="20"/>
    </row>
    <row r="5" spans="2:12">
      <c r="C5" s="434" t="s">
        <v>144</v>
      </c>
      <c r="D5" s="434"/>
      <c r="E5" s="434"/>
      <c r="F5" s="434"/>
      <c r="G5" s="434"/>
      <c r="H5" s="434"/>
      <c r="I5" s="434"/>
      <c r="J5" s="434"/>
    </row>
    <row r="6" spans="2:12">
      <c r="C6" s="434" t="s">
        <v>145</v>
      </c>
      <c r="D6" s="434"/>
      <c r="E6" s="434"/>
      <c r="F6" s="434"/>
      <c r="G6" s="434"/>
      <c r="H6" s="434"/>
      <c r="I6" s="434"/>
      <c r="J6" s="434"/>
    </row>
    <row r="7" spans="2:12">
      <c r="C7" s="435" t="s">
        <v>146</v>
      </c>
      <c r="D7" s="435"/>
      <c r="E7" s="435"/>
      <c r="F7" s="435"/>
      <c r="G7" s="435"/>
      <c r="H7" s="435"/>
      <c r="I7" s="435"/>
      <c r="J7" s="435"/>
    </row>
    <row r="26" spans="3:3">
      <c r="C26" s="264" t="s">
        <v>139</v>
      </c>
    </row>
  </sheetData>
  <mergeCells count="6">
    <mergeCell ref="C7:J7"/>
    <mergeCell ref="C1:K1"/>
    <mergeCell ref="C2:K2"/>
    <mergeCell ref="C3:K3"/>
    <mergeCell ref="C5:J5"/>
    <mergeCell ref="C6:J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2F91-C84B-40D8-9FA8-09BED116F0F3}">
  <dimension ref="A1:J44"/>
  <sheetViews>
    <sheetView showGridLines="0" topLeftCell="A14" zoomScale="85" zoomScaleNormal="85" workbookViewId="0">
      <selection activeCell="B44" sqref="B39:B44"/>
    </sheetView>
  </sheetViews>
  <sheetFormatPr defaultColWidth="11.42578125" defaultRowHeight="15"/>
  <cols>
    <col min="2" max="2" width="41.28515625" bestFit="1" customWidth="1"/>
    <col min="3" max="8" width="13.28515625" bestFit="1" customWidth="1"/>
  </cols>
  <sheetData>
    <row r="1" spans="1:10" s="19" customFormat="1" ht="15" customHeight="1">
      <c r="A1" s="424" t="s">
        <v>0</v>
      </c>
      <c r="B1" s="424"/>
      <c r="C1" s="424"/>
      <c r="D1" s="424"/>
      <c r="E1" s="424"/>
      <c r="F1" s="424"/>
      <c r="G1" s="424"/>
      <c r="H1" s="424"/>
      <c r="I1" s="424"/>
      <c r="J1" s="18"/>
    </row>
    <row r="2" spans="1:10" s="19" customFormat="1" ht="15" customHeight="1">
      <c r="A2" s="424" t="s">
        <v>1</v>
      </c>
      <c r="B2" s="424"/>
      <c r="C2" s="424"/>
      <c r="D2" s="424"/>
      <c r="E2" s="424"/>
      <c r="F2" s="424"/>
      <c r="G2" s="424"/>
      <c r="H2" s="424"/>
      <c r="I2" s="424"/>
      <c r="J2" s="18"/>
    </row>
    <row r="3" spans="1:10" s="19" customFormat="1" ht="15" customHeight="1">
      <c r="A3" s="425" t="s">
        <v>2</v>
      </c>
      <c r="B3" s="425"/>
      <c r="C3" s="425"/>
      <c r="D3" s="425"/>
      <c r="E3" s="425"/>
      <c r="F3" s="425"/>
      <c r="G3" s="425"/>
      <c r="H3" s="425"/>
      <c r="I3" s="425"/>
      <c r="J3" s="20"/>
    </row>
    <row r="5" spans="1:10">
      <c r="B5" s="434" t="s">
        <v>147</v>
      </c>
      <c r="C5" s="434"/>
      <c r="D5" s="434"/>
      <c r="E5" s="434"/>
      <c r="F5" s="434"/>
      <c r="G5" s="434"/>
      <c r="H5" s="434"/>
    </row>
    <row r="6" spans="1:10">
      <c r="B6" s="435" t="s">
        <v>148</v>
      </c>
      <c r="C6" s="435"/>
      <c r="D6" s="435"/>
      <c r="E6" s="435"/>
      <c r="F6" s="435"/>
      <c r="G6" s="435"/>
      <c r="H6" s="435"/>
    </row>
    <row r="9" spans="1:10" ht="15.75" thickBot="1"/>
    <row r="10" spans="1:10">
      <c r="B10" s="442"/>
      <c r="C10" s="444">
        <v>2021</v>
      </c>
      <c r="D10" s="446">
        <v>2022</v>
      </c>
      <c r="E10" s="446">
        <v>2023</v>
      </c>
      <c r="F10" s="446">
        <f>E10+1</f>
        <v>2024</v>
      </c>
      <c r="G10" s="448">
        <f>F10+1</f>
        <v>2025</v>
      </c>
      <c r="H10" s="450">
        <f>G10+1</f>
        <v>2026</v>
      </c>
    </row>
    <row r="11" spans="1:10" ht="15.75" thickBot="1">
      <c r="B11" s="443"/>
      <c r="C11" s="445"/>
      <c r="D11" s="447"/>
      <c r="E11" s="447"/>
      <c r="F11" s="447"/>
      <c r="G11" s="449"/>
      <c r="H11" s="451"/>
    </row>
    <row r="12" spans="1:10">
      <c r="B12" s="335" t="s">
        <v>149</v>
      </c>
      <c r="C12" s="336">
        <v>188.61344521070899</v>
      </c>
      <c r="D12" s="337">
        <v>198.04411747124445</v>
      </c>
      <c r="E12" s="337">
        <v>207.94632334480667</v>
      </c>
      <c r="F12" s="338">
        <v>218.34363951204702</v>
      </c>
      <c r="G12" s="339">
        <v>229.26082148764937</v>
      </c>
      <c r="H12" s="340">
        <v>240.72386256203185</v>
      </c>
    </row>
    <row r="13" spans="1:10">
      <c r="B13" s="335" t="s">
        <v>150</v>
      </c>
      <c r="C13" s="341">
        <v>12.271990236920495</v>
      </c>
      <c r="D13" s="342">
        <v>5</v>
      </c>
      <c r="E13" s="342">
        <v>5</v>
      </c>
      <c r="F13" s="343">
        <v>5</v>
      </c>
      <c r="G13" s="344">
        <v>5</v>
      </c>
      <c r="H13" s="345">
        <v>5</v>
      </c>
    </row>
    <row r="14" spans="1:10">
      <c r="B14" s="335"/>
      <c r="C14" s="346"/>
      <c r="D14" s="347"/>
      <c r="E14" s="347"/>
      <c r="F14" s="348"/>
      <c r="G14" s="349"/>
      <c r="H14" s="350"/>
    </row>
    <row r="15" spans="1:10">
      <c r="B15" s="335" t="s">
        <v>151</v>
      </c>
      <c r="C15" s="351">
        <v>5392714.0999999996</v>
      </c>
      <c r="D15" s="352">
        <v>6171961.2874499997</v>
      </c>
      <c r="E15" s="352">
        <v>6804587.3194136256</v>
      </c>
      <c r="F15" s="352">
        <v>7430609.3527996792</v>
      </c>
      <c r="G15" s="353">
        <v>8114225.4132572506</v>
      </c>
      <c r="H15" s="354">
        <v>8860734.1512769181</v>
      </c>
    </row>
    <row r="16" spans="1:10">
      <c r="B16" s="335" t="s">
        <v>152</v>
      </c>
      <c r="C16" s="355">
        <v>21.003560384304663</v>
      </c>
      <c r="D16" s="352">
        <v>14.450000000000006</v>
      </c>
      <c r="E16" s="352">
        <v>10.250000000000025</v>
      </c>
      <c r="F16" s="338">
        <v>9.2000000000000082</v>
      </c>
      <c r="G16" s="339">
        <v>9.2000000000000082</v>
      </c>
      <c r="H16" s="340">
        <v>9.2000000000000082</v>
      </c>
    </row>
    <row r="17" spans="2:8">
      <c r="B17" s="335"/>
      <c r="C17" s="355"/>
      <c r="D17" s="352"/>
      <c r="E17" s="352"/>
      <c r="F17" s="338"/>
      <c r="G17" s="339"/>
      <c r="H17" s="340"/>
    </row>
    <row r="18" spans="2:8">
      <c r="B18" s="335" t="s">
        <v>153</v>
      </c>
      <c r="C18" s="356">
        <v>94523.67911808948</v>
      </c>
      <c r="D18" s="357">
        <v>109045.3660976431</v>
      </c>
      <c r="E18" s="357">
        <v>114497.63440252526</v>
      </c>
      <c r="F18" s="358">
        <v>120222.51612265152</v>
      </c>
      <c r="G18" s="359">
        <v>126233.6419287841</v>
      </c>
      <c r="H18" s="360">
        <v>132545.32402522332</v>
      </c>
    </row>
    <row r="19" spans="2:8">
      <c r="B19" s="335" t="s">
        <v>154</v>
      </c>
      <c r="C19" s="355">
        <v>19.909789453700455</v>
      </c>
      <c r="D19" s="352">
        <v>15.363014976820267</v>
      </c>
      <c r="E19" s="352">
        <v>5.0000000000000044</v>
      </c>
      <c r="F19" s="338">
        <v>5.0000000000000044</v>
      </c>
      <c r="G19" s="339">
        <v>5.0000000000000044</v>
      </c>
      <c r="H19" s="340">
        <v>5.0000000000000266</v>
      </c>
    </row>
    <row r="20" spans="2:8">
      <c r="B20" s="335"/>
      <c r="C20" s="361"/>
      <c r="D20" s="362"/>
      <c r="E20" s="362"/>
      <c r="F20" s="363"/>
      <c r="G20" s="364"/>
      <c r="H20" s="365"/>
    </row>
    <row r="21" spans="2:8">
      <c r="B21" s="366" t="s">
        <v>155</v>
      </c>
      <c r="C21" s="367">
        <v>4</v>
      </c>
      <c r="D21" s="368">
        <v>4</v>
      </c>
      <c r="E21" s="368">
        <v>4</v>
      </c>
      <c r="F21" s="369">
        <v>4</v>
      </c>
      <c r="G21" s="370">
        <v>4</v>
      </c>
      <c r="H21" s="371">
        <v>4</v>
      </c>
    </row>
    <row r="22" spans="2:8">
      <c r="B22" s="366" t="s">
        <v>156</v>
      </c>
      <c r="C22" s="372">
        <v>8.242920754477856</v>
      </c>
      <c r="D22" s="373">
        <v>9</v>
      </c>
      <c r="E22" s="373">
        <v>6</v>
      </c>
      <c r="F22" s="374">
        <v>4</v>
      </c>
      <c r="G22" s="370">
        <v>4</v>
      </c>
      <c r="H22" s="371">
        <v>4</v>
      </c>
    </row>
    <row r="23" spans="2:8">
      <c r="B23" s="366" t="s">
        <v>157</v>
      </c>
      <c r="C23" s="375">
        <v>8.4956989865317958</v>
      </c>
      <c r="D23" s="368">
        <v>8.5</v>
      </c>
      <c r="E23" s="368">
        <v>4.5</v>
      </c>
      <c r="F23" s="369">
        <v>4</v>
      </c>
      <c r="G23" s="370">
        <v>4</v>
      </c>
      <c r="H23" s="371">
        <v>4</v>
      </c>
    </row>
    <row r="24" spans="2:8">
      <c r="B24" s="335" t="s">
        <v>158</v>
      </c>
      <c r="C24" s="376">
        <v>7.8</v>
      </c>
      <c r="D24" s="377">
        <v>9</v>
      </c>
      <c r="E24" s="377">
        <v>5</v>
      </c>
      <c r="F24" s="369">
        <v>4</v>
      </c>
      <c r="G24" s="370">
        <v>4</v>
      </c>
      <c r="H24" s="371">
        <v>4</v>
      </c>
    </row>
    <row r="25" spans="2:8">
      <c r="B25" s="335"/>
      <c r="C25" s="361"/>
      <c r="D25" s="362"/>
      <c r="E25" s="362"/>
      <c r="F25" s="363"/>
      <c r="G25" s="364"/>
      <c r="H25" s="365"/>
    </row>
    <row r="26" spans="2:8">
      <c r="B26" s="366" t="s">
        <v>159</v>
      </c>
      <c r="C26" s="378">
        <v>57.27</v>
      </c>
      <c r="D26" s="379">
        <v>56.599941000000001</v>
      </c>
      <c r="E26" s="379">
        <v>59.429938050000004</v>
      </c>
      <c r="F26" s="369">
        <v>61.807135572000007</v>
      </c>
      <c r="G26" s="370">
        <v>64.279420994880013</v>
      </c>
      <c r="H26" s="371">
        <v>66.850597834675213</v>
      </c>
    </row>
    <row r="27" spans="2:8" ht="15.75" thickBot="1">
      <c r="B27" s="380" t="s">
        <v>160</v>
      </c>
      <c r="C27" s="381">
        <v>1.0961470484270208</v>
      </c>
      <c r="D27" s="382">
        <v>-1.17</v>
      </c>
      <c r="E27" s="382">
        <v>5</v>
      </c>
      <c r="F27" s="382">
        <v>4</v>
      </c>
      <c r="G27" s="383">
        <v>4</v>
      </c>
      <c r="H27" s="384">
        <v>4</v>
      </c>
    </row>
    <row r="28" spans="2:8">
      <c r="B28" s="1"/>
      <c r="C28" s="1"/>
      <c r="D28" s="1"/>
      <c r="E28" s="1"/>
      <c r="F28" s="1"/>
      <c r="G28" s="1"/>
      <c r="H28" s="1"/>
    </row>
    <row r="29" spans="2:8">
      <c r="B29" s="1"/>
      <c r="C29" s="1"/>
      <c r="D29" s="1"/>
      <c r="E29" s="1"/>
      <c r="F29" s="1"/>
      <c r="G29" s="1"/>
      <c r="H29" s="1"/>
    </row>
    <row r="30" spans="2:8" ht="15.75" thickBot="1">
      <c r="B30" s="385" t="s">
        <v>161</v>
      </c>
      <c r="C30" s="1"/>
      <c r="D30" s="1"/>
      <c r="E30" s="1"/>
      <c r="F30" s="1"/>
      <c r="G30" s="1"/>
      <c r="H30" s="1"/>
    </row>
    <row r="31" spans="2:8">
      <c r="B31" s="386" t="s">
        <v>162</v>
      </c>
      <c r="C31" s="387">
        <v>68.209999999999994</v>
      </c>
      <c r="D31" s="388">
        <v>102.5</v>
      </c>
      <c r="E31" s="388">
        <v>93.24</v>
      </c>
      <c r="F31" s="388">
        <v>83.52</v>
      </c>
      <c r="G31" s="388">
        <v>75.540000000000006</v>
      </c>
      <c r="H31" s="389">
        <v>70.31</v>
      </c>
    </row>
    <row r="32" spans="2:8">
      <c r="B32" s="335" t="s">
        <v>163</v>
      </c>
      <c r="C32" s="390">
        <v>1800</v>
      </c>
      <c r="D32" s="391">
        <v>1880</v>
      </c>
      <c r="E32" s="391">
        <v>1901.7833333333335</v>
      </c>
      <c r="F32" s="391">
        <v>1968.7833333333335</v>
      </c>
      <c r="G32" s="391">
        <v>2008.45</v>
      </c>
      <c r="H32" s="392">
        <v>2034.2</v>
      </c>
    </row>
    <row r="33" spans="2:8">
      <c r="B33" s="335" t="s">
        <v>164</v>
      </c>
      <c r="C33" s="390">
        <v>18465</v>
      </c>
      <c r="D33" s="391">
        <v>28000</v>
      </c>
      <c r="E33" s="391">
        <v>22000</v>
      </c>
      <c r="F33" s="391">
        <v>21000</v>
      </c>
      <c r="G33" s="391">
        <v>23228.766595744681</v>
      </c>
      <c r="H33" s="392">
        <v>23204.649574468087</v>
      </c>
    </row>
    <row r="34" spans="2:8">
      <c r="B34" s="393" t="s">
        <v>165</v>
      </c>
      <c r="C34" s="394">
        <v>117.29600000000001</v>
      </c>
      <c r="D34" s="395">
        <v>263.35000000000002</v>
      </c>
      <c r="E34" s="395">
        <v>210.2</v>
      </c>
      <c r="F34" s="395">
        <v>185.2</v>
      </c>
      <c r="G34" s="395">
        <v>159.9</v>
      </c>
      <c r="H34" s="396">
        <v>136.55000000000001</v>
      </c>
    </row>
    <row r="35" spans="2:8">
      <c r="B35" s="335" t="s">
        <v>166</v>
      </c>
      <c r="C35" s="394">
        <v>5.7</v>
      </c>
      <c r="D35" s="397">
        <v>2.8</v>
      </c>
      <c r="E35" s="397">
        <v>2.1</v>
      </c>
      <c r="F35" s="397">
        <v>1.9</v>
      </c>
      <c r="G35" s="397">
        <v>1.9</v>
      </c>
      <c r="H35" s="398">
        <v>1.9</v>
      </c>
    </row>
    <row r="36" spans="2:8">
      <c r="B36" s="335" t="s">
        <v>167</v>
      </c>
      <c r="C36" s="399">
        <v>4.6849999999999996</v>
      </c>
      <c r="D36" s="397">
        <v>7.2</v>
      </c>
      <c r="E36" s="397">
        <v>3.3</v>
      </c>
      <c r="F36" s="397">
        <v>2</v>
      </c>
      <c r="G36" s="400">
        <v>2.004</v>
      </c>
      <c r="H36" s="398">
        <v>1.97</v>
      </c>
    </row>
    <row r="37" spans="2:8" ht="15.75" thickBot="1">
      <c r="B37" s="401" t="s">
        <v>168</v>
      </c>
      <c r="C37" s="402">
        <v>7.4260000000000002</v>
      </c>
      <c r="D37" s="403">
        <v>5.8</v>
      </c>
      <c r="E37" s="403">
        <v>2.3370000000000002</v>
      </c>
      <c r="F37" s="403">
        <v>2.0960000000000001</v>
      </c>
      <c r="G37" s="403">
        <v>1.97</v>
      </c>
      <c r="H37" s="404">
        <v>1.9830000000000001</v>
      </c>
    </row>
    <row r="39" spans="2:8">
      <c r="B39" s="23" t="s">
        <v>169</v>
      </c>
    </row>
    <row r="40" spans="2:8">
      <c r="B40" s="167" t="s">
        <v>170</v>
      </c>
    </row>
    <row r="41" spans="2:8">
      <c r="B41" s="167" t="s">
        <v>171</v>
      </c>
    </row>
    <row r="42" spans="2:8">
      <c r="B42" s="167" t="s">
        <v>172</v>
      </c>
    </row>
    <row r="43" spans="2:8" ht="17.25">
      <c r="B43" s="167" t="s">
        <v>173</v>
      </c>
    </row>
    <row r="44" spans="2:8">
      <c r="B44" s="23" t="s">
        <v>174</v>
      </c>
    </row>
  </sheetData>
  <mergeCells count="12">
    <mergeCell ref="G10:G11"/>
    <mergeCell ref="H10:H11"/>
    <mergeCell ref="B10:B11"/>
    <mergeCell ref="C10:C11"/>
    <mergeCell ref="D10:D11"/>
    <mergeCell ref="E10:E11"/>
    <mergeCell ref="F10:F11"/>
    <mergeCell ref="A1:I1"/>
    <mergeCell ref="A2:I2"/>
    <mergeCell ref="A3:I3"/>
    <mergeCell ref="B5:H5"/>
    <mergeCell ref="B6:H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99D27-AF07-4AF5-8B05-3E2626806030}">
  <dimension ref="A1:K41"/>
  <sheetViews>
    <sheetView showGridLines="0" workbookViewId="0">
      <selection activeCell="B1" sqref="B1:J1"/>
    </sheetView>
  </sheetViews>
  <sheetFormatPr defaultColWidth="11.42578125" defaultRowHeight="15"/>
  <cols>
    <col min="1" max="1" width="11.42578125" style="1"/>
    <col min="2" max="2" width="38.85546875" style="1" bestFit="1" customWidth="1"/>
    <col min="3" max="3" width="41.28515625" style="1" bestFit="1" customWidth="1"/>
    <col min="4" max="4" width="23" style="1" bestFit="1" customWidth="1"/>
    <col min="5" max="5" width="18.140625" style="1" bestFit="1" customWidth="1"/>
    <col min="6" max="16384" width="11.42578125" style="1"/>
  </cols>
  <sheetData>
    <row r="1" spans="1:11" s="19" customFormat="1" ht="15" customHeight="1">
      <c r="A1" s="18"/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18"/>
    </row>
    <row r="2" spans="1:11" s="19" customFormat="1" ht="15" customHeight="1">
      <c r="A2" s="18"/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18"/>
    </row>
    <row r="3" spans="1:11" s="19" customFormat="1" ht="15" customHeight="1">
      <c r="A3" s="20"/>
      <c r="B3" s="425" t="s">
        <v>2</v>
      </c>
      <c r="C3" s="425"/>
      <c r="D3" s="425"/>
      <c r="E3" s="425"/>
      <c r="F3" s="425"/>
      <c r="G3" s="425"/>
      <c r="H3" s="425"/>
      <c r="I3" s="425"/>
      <c r="J3" s="425"/>
      <c r="K3" s="20"/>
    </row>
    <row r="6" spans="1:11" ht="15.75" thickBot="1"/>
    <row r="7" spans="1:11">
      <c r="C7" s="442"/>
      <c r="D7" s="452" t="s">
        <v>175</v>
      </c>
      <c r="E7" s="452" t="s">
        <v>176</v>
      </c>
      <c r="F7" s="452" t="s">
        <v>177</v>
      </c>
    </row>
    <row r="8" spans="1:11" ht="15.75" thickBot="1">
      <c r="C8" s="443"/>
      <c r="D8" s="453"/>
      <c r="E8" s="453"/>
      <c r="F8" s="453"/>
    </row>
    <row r="9" spans="1:11">
      <c r="C9" s="335" t="s">
        <v>149</v>
      </c>
      <c r="D9" s="405">
        <v>195.00264465000001</v>
      </c>
      <c r="E9" s="405">
        <v>198.04411747124445</v>
      </c>
      <c r="F9" s="405">
        <f>E9-D9</f>
        <v>3.0414728212444402</v>
      </c>
    </row>
    <row r="10" spans="1:11">
      <c r="C10" s="335" t="s">
        <v>150</v>
      </c>
      <c r="D10" s="406">
        <v>5.5</v>
      </c>
      <c r="E10" s="406">
        <v>5</v>
      </c>
      <c r="F10" s="406">
        <f t="shared" ref="F10:F24" si="0">E10-D10</f>
        <v>-0.5</v>
      </c>
    </row>
    <row r="11" spans="1:11">
      <c r="C11" s="335"/>
      <c r="D11" s="407"/>
      <c r="E11" s="407"/>
      <c r="F11" s="407">
        <f t="shared" si="0"/>
        <v>0</v>
      </c>
    </row>
    <row r="12" spans="1:11">
      <c r="C12" s="335" t="s">
        <v>151</v>
      </c>
      <c r="D12" s="408">
        <v>5837063.7696247296</v>
      </c>
      <c r="E12" s="408">
        <v>6171961.2874499997</v>
      </c>
      <c r="F12" s="408">
        <f t="shared" si="0"/>
        <v>334897.51782527007</v>
      </c>
    </row>
    <row r="13" spans="1:11">
      <c r="C13" s="335" t="s">
        <v>152</v>
      </c>
      <c r="D13" s="408">
        <v>10.247499999999988</v>
      </c>
      <c r="E13" s="408">
        <v>14.450000000000006</v>
      </c>
      <c r="F13" s="408">
        <f t="shared" si="0"/>
        <v>4.2025000000000183</v>
      </c>
    </row>
    <row r="14" spans="1:11">
      <c r="C14" s="335"/>
      <c r="D14" s="408"/>
      <c r="E14" s="408"/>
      <c r="F14" s="408">
        <f t="shared" si="0"/>
        <v>0</v>
      </c>
    </row>
    <row r="15" spans="1:11">
      <c r="C15" s="335" t="s">
        <v>153</v>
      </c>
      <c r="D15" s="409">
        <v>96597.148982178041</v>
      </c>
      <c r="E15" s="409">
        <v>109045.3660976431</v>
      </c>
      <c r="F15" s="409">
        <f t="shared" si="0"/>
        <v>12448.217115465057</v>
      </c>
    </row>
    <row r="16" spans="1:11">
      <c r="C16" s="335" t="s">
        <v>154</v>
      </c>
      <c r="D16" s="408">
        <v>5.4999999999999938</v>
      </c>
      <c r="E16" s="408">
        <v>15.363014976820267</v>
      </c>
      <c r="F16" s="408">
        <f t="shared" si="0"/>
        <v>9.8630149768202742</v>
      </c>
    </row>
    <row r="17" spans="3:6">
      <c r="C17" s="335"/>
      <c r="D17" s="410"/>
      <c r="E17" s="410"/>
      <c r="F17" s="407">
        <f t="shared" si="0"/>
        <v>0</v>
      </c>
    </row>
    <row r="18" spans="3:6">
      <c r="C18" s="366" t="s">
        <v>155</v>
      </c>
      <c r="D18" s="411">
        <v>4</v>
      </c>
      <c r="E18" s="411">
        <v>4</v>
      </c>
      <c r="F18" s="412">
        <f t="shared" si="0"/>
        <v>0</v>
      </c>
    </row>
    <row r="19" spans="3:6">
      <c r="C19" s="366" t="s">
        <v>156</v>
      </c>
      <c r="D19" s="413">
        <v>4.5</v>
      </c>
      <c r="E19" s="413">
        <v>9</v>
      </c>
      <c r="F19" s="406">
        <f t="shared" si="0"/>
        <v>4.5</v>
      </c>
    </row>
    <row r="20" spans="3:6">
      <c r="C20" s="366" t="s">
        <v>157</v>
      </c>
      <c r="D20" s="411">
        <v>4</v>
      </c>
      <c r="E20" s="411">
        <v>8.5</v>
      </c>
      <c r="F20" s="412">
        <f t="shared" si="0"/>
        <v>4.5</v>
      </c>
    </row>
    <row r="21" spans="3:6">
      <c r="C21" s="335" t="s">
        <v>158</v>
      </c>
      <c r="D21" s="414">
        <v>4.5</v>
      </c>
      <c r="E21" s="414">
        <v>9</v>
      </c>
      <c r="F21" s="415">
        <f t="shared" si="0"/>
        <v>4.5</v>
      </c>
    </row>
    <row r="22" spans="3:6">
      <c r="C22" s="335"/>
      <c r="D22" s="410"/>
      <c r="E22" s="410"/>
      <c r="F22" s="407">
        <f t="shared" si="0"/>
        <v>0</v>
      </c>
    </row>
    <row r="23" spans="3:6">
      <c r="C23" s="366" t="s">
        <v>159</v>
      </c>
      <c r="D23" s="416">
        <v>60.426874199999993</v>
      </c>
      <c r="E23" s="416">
        <v>56.599941000000001</v>
      </c>
      <c r="F23" s="407">
        <f t="shared" si="0"/>
        <v>-3.826933199999992</v>
      </c>
    </row>
    <row r="24" spans="3:6" ht="15.75" thickBot="1">
      <c r="C24" s="380" t="s">
        <v>160</v>
      </c>
      <c r="D24" s="417">
        <v>4.5</v>
      </c>
      <c r="E24" s="417">
        <v>-1.17</v>
      </c>
      <c r="F24" s="417">
        <f t="shared" si="0"/>
        <v>-5.67</v>
      </c>
    </row>
    <row r="25" spans="3:6">
      <c r="D25" s="418"/>
      <c r="E25" s="418"/>
    </row>
    <row r="27" spans="3:6" ht="15.75" thickBot="1">
      <c r="C27" s="385" t="s">
        <v>161</v>
      </c>
    </row>
    <row r="28" spans="3:6">
      <c r="C28" s="386" t="s">
        <v>162</v>
      </c>
      <c r="D28" s="419">
        <v>62.73</v>
      </c>
      <c r="E28" s="419">
        <v>102.5</v>
      </c>
      <c r="F28" s="419">
        <f>E28-D28</f>
        <v>39.770000000000003</v>
      </c>
    </row>
    <row r="29" spans="3:6">
      <c r="C29" s="335" t="s">
        <v>163</v>
      </c>
      <c r="D29" s="420">
        <v>1798.2</v>
      </c>
      <c r="E29" s="420">
        <v>1880</v>
      </c>
      <c r="F29" s="420">
        <f t="shared" ref="F29:F34" si="1">E29-D29</f>
        <v>81.799999999999955</v>
      </c>
    </row>
    <row r="30" spans="3:6">
      <c r="C30" s="335" t="s">
        <v>164</v>
      </c>
      <c r="D30" s="420">
        <v>17188.400000000001</v>
      </c>
      <c r="E30" s="420">
        <v>28000</v>
      </c>
      <c r="F30" s="420">
        <f t="shared" si="1"/>
        <v>10811.599999999999</v>
      </c>
    </row>
    <row r="31" spans="3:6">
      <c r="C31" s="393" t="s">
        <v>165</v>
      </c>
      <c r="D31" s="421">
        <v>76.077565896712301</v>
      </c>
      <c r="E31" s="421">
        <v>263.35000000000002</v>
      </c>
      <c r="F31" s="421">
        <f t="shared" si="1"/>
        <v>187.27243410328771</v>
      </c>
    </row>
    <row r="32" spans="3:6">
      <c r="C32" s="335" t="s">
        <v>166</v>
      </c>
      <c r="D32" s="422">
        <v>4.4000000000000004</v>
      </c>
      <c r="E32" s="422">
        <v>2.8</v>
      </c>
      <c r="F32" s="422">
        <f t="shared" si="1"/>
        <v>-1.6000000000000005</v>
      </c>
    </row>
    <row r="33" spans="2:6">
      <c r="C33" s="335" t="s">
        <v>167</v>
      </c>
      <c r="D33" s="422">
        <v>2.4</v>
      </c>
      <c r="E33" s="422">
        <v>7.2</v>
      </c>
      <c r="F33" s="422">
        <f t="shared" si="1"/>
        <v>4.8000000000000007</v>
      </c>
    </row>
    <row r="34" spans="2:6" ht="15.75" thickBot="1">
      <c r="C34" s="401" t="s">
        <v>168</v>
      </c>
      <c r="D34" s="423">
        <v>2.9</v>
      </c>
      <c r="E34" s="423">
        <v>5.8</v>
      </c>
      <c r="F34" s="423">
        <f t="shared" si="1"/>
        <v>2.9</v>
      </c>
    </row>
    <row r="36" spans="2:6">
      <c r="B36" s="23" t="s">
        <v>169</v>
      </c>
    </row>
    <row r="37" spans="2:6">
      <c r="B37" s="167" t="s">
        <v>170</v>
      </c>
    </row>
    <row r="38" spans="2:6">
      <c r="B38" s="167" t="s">
        <v>171</v>
      </c>
    </row>
    <row r="39" spans="2:6">
      <c r="B39" s="167" t="s">
        <v>172</v>
      </c>
    </row>
    <row r="40" spans="2:6" ht="17.25">
      <c r="B40" s="167" t="s">
        <v>173</v>
      </c>
    </row>
    <row r="41" spans="2:6">
      <c r="B41" s="23" t="s">
        <v>174</v>
      </c>
    </row>
  </sheetData>
  <mergeCells count="7">
    <mergeCell ref="B1:J1"/>
    <mergeCell ref="B2:J2"/>
    <mergeCell ref="B3:J3"/>
    <mergeCell ref="C7:C8"/>
    <mergeCell ref="D7:D8"/>
    <mergeCell ref="E7:E8"/>
    <mergeCell ref="F7:F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19EE-2DAD-450D-9487-83B72648EADE}">
  <dimension ref="B2:O37"/>
  <sheetViews>
    <sheetView showGridLines="0" workbookViewId="0">
      <selection activeCell="D8" sqref="D8:G8"/>
    </sheetView>
  </sheetViews>
  <sheetFormatPr defaultColWidth="11.42578125" defaultRowHeight="15"/>
  <cols>
    <col min="3" max="3" width="3.28515625" customWidth="1"/>
    <col min="4" max="4" width="54.140625" bestFit="1" customWidth="1"/>
    <col min="5" max="5" width="22.42578125" bestFit="1" customWidth="1"/>
    <col min="6" max="6" width="10.5703125" bestFit="1" customWidth="1"/>
    <col min="7" max="7" width="7.28515625" customWidth="1"/>
  </cols>
  <sheetData>
    <row r="2" spans="2:15" s="19" customFormat="1" ht="15" customHeight="1">
      <c r="B2" s="439" t="s">
        <v>0</v>
      </c>
      <c r="C2" s="439"/>
      <c r="D2" s="439"/>
      <c r="E2" s="439"/>
      <c r="F2" s="439"/>
      <c r="G2" s="439"/>
      <c r="H2" s="18"/>
      <c r="I2" s="18"/>
      <c r="J2" s="18"/>
      <c r="K2" s="18"/>
      <c r="L2" s="18"/>
      <c r="M2" s="18"/>
      <c r="N2" s="18"/>
      <c r="O2" s="18"/>
    </row>
    <row r="3" spans="2:15" s="19" customFormat="1" ht="15" customHeight="1">
      <c r="B3" s="455" t="s">
        <v>1</v>
      </c>
      <c r="C3" s="455"/>
      <c r="D3" s="455"/>
      <c r="E3" s="455"/>
      <c r="F3" s="455"/>
      <c r="G3" s="96"/>
      <c r="H3" s="18"/>
      <c r="I3" s="18"/>
      <c r="J3" s="18"/>
      <c r="K3" s="18"/>
      <c r="L3" s="18"/>
      <c r="M3" s="18"/>
      <c r="N3" s="18"/>
      <c r="O3" s="18"/>
    </row>
    <row r="4" spans="2:15" s="19" customFormat="1" ht="15" customHeight="1">
      <c r="B4" s="425" t="s">
        <v>2</v>
      </c>
      <c r="C4" s="425"/>
      <c r="D4" s="425"/>
      <c r="E4" s="425"/>
      <c r="F4" s="425"/>
      <c r="G4" s="20"/>
      <c r="H4" s="20"/>
      <c r="I4" s="20"/>
      <c r="J4" s="20"/>
      <c r="K4" s="20"/>
      <c r="L4" s="20"/>
      <c r="M4" s="20"/>
      <c r="N4" s="20"/>
      <c r="O4" s="20"/>
    </row>
    <row r="7" spans="2:15">
      <c r="D7" s="456" t="s">
        <v>178</v>
      </c>
      <c r="E7" s="456"/>
      <c r="F7" s="456"/>
      <c r="G7" s="456"/>
    </row>
    <row r="8" spans="2:15">
      <c r="D8" s="457" t="s">
        <v>179</v>
      </c>
      <c r="E8" s="457"/>
      <c r="F8" s="457"/>
      <c r="G8" s="457"/>
    </row>
    <row r="9" spans="2:15">
      <c r="D9" s="1"/>
      <c r="E9" s="1"/>
      <c r="F9" s="1"/>
      <c r="G9" s="1"/>
    </row>
    <row r="27" spans="4:6">
      <c r="D27" s="41" t="s">
        <v>180</v>
      </c>
    </row>
    <row r="28" spans="4:6">
      <c r="D28" s="41" t="s">
        <v>181</v>
      </c>
    </row>
    <row r="32" spans="4:6">
      <c r="D32" s="454" t="s">
        <v>182</v>
      </c>
      <c r="E32" s="454"/>
      <c r="F32" s="1"/>
    </row>
    <row r="33" spans="4:6">
      <c r="D33" s="28" t="s">
        <v>183</v>
      </c>
      <c r="E33" s="22">
        <v>0.93262544620071308</v>
      </c>
      <c r="F33" s="95"/>
    </row>
    <row r="34" spans="4:6">
      <c r="D34" s="28" t="s">
        <v>184</v>
      </c>
      <c r="E34" s="22">
        <v>2.9890296242567182E-2</v>
      </c>
      <c r="F34" s="95"/>
    </row>
    <row r="35" spans="4:6">
      <c r="D35" s="28" t="s">
        <v>185</v>
      </c>
      <c r="E35" s="22">
        <v>1.5703064936588598E-2</v>
      </c>
      <c r="F35" s="95"/>
    </row>
    <row r="36" spans="4:6">
      <c r="D36" s="28" t="s">
        <v>186</v>
      </c>
      <c r="E36" s="22">
        <v>2.178119262013116E-2</v>
      </c>
      <c r="F36" s="95"/>
    </row>
    <row r="37" spans="4:6" ht="15.75" thickBot="1">
      <c r="D37" s="42" t="s">
        <v>187</v>
      </c>
      <c r="E37" s="43">
        <v>1</v>
      </c>
      <c r="F37" s="95"/>
    </row>
  </sheetData>
  <mergeCells count="6">
    <mergeCell ref="D32:E32"/>
    <mergeCell ref="B2:G2"/>
    <mergeCell ref="B3:F3"/>
    <mergeCell ref="B4:F4"/>
    <mergeCell ref="D7:G7"/>
    <mergeCell ref="D8:G8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4FF0-2D38-4482-9B7D-AD0C753F10B7}">
  <dimension ref="A1:O37"/>
  <sheetViews>
    <sheetView showGridLines="0" topLeftCell="B1" workbookViewId="0">
      <selection sqref="A1:E1"/>
    </sheetView>
  </sheetViews>
  <sheetFormatPr defaultColWidth="11.42578125" defaultRowHeight="15"/>
  <cols>
    <col min="1" max="1" width="6.7109375" hidden="1" customWidth="1"/>
    <col min="2" max="5" width="6.7109375" customWidth="1"/>
    <col min="6" max="6" width="76.7109375" customWidth="1"/>
    <col min="7" max="7" width="22.28515625" customWidth="1"/>
    <col min="9" max="9" width="20.28515625" customWidth="1"/>
  </cols>
  <sheetData>
    <row r="1" spans="1:15" s="19" customFormat="1" ht="15" customHeight="1">
      <c r="A1" s="424"/>
      <c r="B1" s="424"/>
      <c r="C1" s="458"/>
      <c r="D1" s="424"/>
      <c r="E1" s="424"/>
      <c r="F1" s="424" t="s">
        <v>0</v>
      </c>
      <c r="G1" s="424"/>
      <c r="H1" s="458"/>
      <c r="I1" s="424"/>
      <c r="J1" s="424"/>
      <c r="K1" s="18"/>
      <c r="L1" s="18"/>
      <c r="M1" s="18"/>
      <c r="N1" s="18"/>
      <c r="O1" s="18"/>
    </row>
    <row r="2" spans="1:15" s="19" customFormat="1" ht="15" customHeight="1">
      <c r="B2" s="424"/>
      <c r="C2" s="424"/>
      <c r="D2" s="424"/>
      <c r="E2" s="424"/>
      <c r="F2" s="424" t="s">
        <v>1</v>
      </c>
      <c r="G2" s="424"/>
      <c r="H2" s="424"/>
      <c r="I2" s="424"/>
      <c r="J2" s="18"/>
      <c r="K2" s="18"/>
      <c r="L2" s="18"/>
      <c r="M2" s="18"/>
      <c r="N2" s="18"/>
      <c r="O2" s="18"/>
    </row>
    <row r="3" spans="1:15" s="19" customFormat="1" ht="15" customHeight="1">
      <c r="B3" s="425"/>
      <c r="C3" s="425"/>
      <c r="D3" s="425"/>
      <c r="E3" s="425"/>
      <c r="F3" s="425" t="s">
        <v>2</v>
      </c>
      <c r="G3" s="425"/>
      <c r="H3" s="425"/>
      <c r="I3" s="425"/>
      <c r="J3" s="20"/>
      <c r="K3" s="20"/>
      <c r="L3" s="20"/>
      <c r="M3" s="20"/>
      <c r="N3" s="20"/>
      <c r="O3" s="20"/>
    </row>
    <row r="7" spans="1:15">
      <c r="F7" s="456" t="s">
        <v>188</v>
      </c>
      <c r="G7" s="456"/>
      <c r="H7" s="456"/>
      <c r="I7" s="456"/>
    </row>
    <row r="8" spans="1:15">
      <c r="F8" s="457" t="s">
        <v>179</v>
      </c>
      <c r="G8" s="457"/>
      <c r="H8" s="457"/>
      <c r="I8" s="457"/>
    </row>
    <row r="28" spans="6:6">
      <c r="F28" s="41" t="s">
        <v>180</v>
      </c>
    </row>
    <row r="29" spans="6:6">
      <c r="F29" s="41" t="s">
        <v>181</v>
      </c>
    </row>
    <row r="33" spans="6:7">
      <c r="F33" s="454" t="s">
        <v>189</v>
      </c>
      <c r="G33" s="454"/>
    </row>
    <row r="34" spans="6:7">
      <c r="F34" s="28" t="s">
        <v>190</v>
      </c>
      <c r="G34" s="22">
        <v>2.1046317792831948E-2</v>
      </c>
    </row>
    <row r="35" spans="6:7">
      <c r="F35" s="28" t="s">
        <v>191</v>
      </c>
      <c r="G35" s="22">
        <v>0.81806038261130454</v>
      </c>
    </row>
    <row r="36" spans="6:7">
      <c r="F36" s="28" t="s">
        <v>192</v>
      </c>
      <c r="G36" s="22">
        <v>0.16089329959586354</v>
      </c>
    </row>
    <row r="37" spans="6:7" ht="15.75" thickBot="1">
      <c r="F37" s="42" t="s">
        <v>187</v>
      </c>
      <c r="G37" s="43">
        <f>SUM(G34:G36)</f>
        <v>1</v>
      </c>
    </row>
  </sheetData>
  <mergeCells count="9">
    <mergeCell ref="F7:I7"/>
    <mergeCell ref="F8:I8"/>
    <mergeCell ref="F33:G33"/>
    <mergeCell ref="A1:E1"/>
    <mergeCell ref="F1:J1"/>
    <mergeCell ref="B2:E2"/>
    <mergeCell ref="F2:I2"/>
    <mergeCell ref="B3:E3"/>
    <mergeCell ref="F3:I3"/>
  </mergeCells>
  <hyperlinks>
    <hyperlink ref="H1" location="Indice!A1" display="Indice" xr:uid="{76B16053-5BC4-4C0F-8626-0B80D46D3F5D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38DBB-0B99-4DCE-876B-1BA33C05A250}">
  <dimension ref="A1:N70"/>
  <sheetViews>
    <sheetView showGridLines="0" zoomScaleNormal="100" workbookViewId="0"/>
  </sheetViews>
  <sheetFormatPr defaultColWidth="9.140625" defaultRowHeight="15"/>
  <cols>
    <col min="1" max="1" width="9.140625" style="1"/>
    <col min="2" max="2" width="64" style="1" customWidth="1"/>
    <col min="3" max="3" width="18" style="1" customWidth="1"/>
    <col min="4" max="4" width="15.140625" style="1" customWidth="1"/>
    <col min="5" max="5" width="16.28515625" style="1" customWidth="1"/>
    <col min="6" max="6" width="15.140625" style="1" customWidth="1"/>
    <col min="7" max="7" width="15.85546875" style="1" customWidth="1"/>
    <col min="8" max="8" width="14.7109375" style="1" customWidth="1"/>
    <col min="9" max="9" width="12.28515625" style="1" customWidth="1"/>
    <col min="10" max="10" width="13.85546875" style="44" customWidth="1"/>
    <col min="11" max="11" width="16.85546875" style="44" customWidth="1"/>
    <col min="12" max="12" width="9.140625" style="1"/>
    <col min="13" max="13" width="24.28515625" style="1" bestFit="1" customWidth="1"/>
    <col min="14" max="14" width="23.5703125" style="1" bestFit="1" customWidth="1"/>
    <col min="15" max="16384" width="9.140625" style="1"/>
  </cols>
  <sheetData>
    <row r="1" spans="1:14" s="19" customFormat="1" ht="15" customHeight="1">
      <c r="A1" s="18"/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18"/>
    </row>
    <row r="2" spans="1:14" s="19" customFormat="1" ht="15" customHeight="1">
      <c r="A2" s="18"/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18"/>
    </row>
    <row r="3" spans="1:14" s="19" customFormat="1" ht="15" customHeight="1">
      <c r="A3" s="20"/>
      <c r="B3" s="425" t="s">
        <v>2</v>
      </c>
      <c r="C3" s="425"/>
      <c r="D3" s="425"/>
      <c r="E3" s="425"/>
      <c r="F3" s="425"/>
      <c r="G3" s="425"/>
      <c r="H3" s="425"/>
      <c r="I3" s="425"/>
      <c r="J3" s="425"/>
      <c r="K3" s="425"/>
      <c r="L3" s="20"/>
    </row>
    <row r="5" spans="1:14">
      <c r="B5" s="456"/>
      <c r="C5" s="456"/>
      <c r="D5" s="456"/>
      <c r="E5" s="456"/>
      <c r="F5" s="456"/>
      <c r="G5" s="456"/>
      <c r="H5" s="456"/>
      <c r="M5" s="19"/>
      <c r="N5" s="19"/>
    </row>
    <row r="6" spans="1:14">
      <c r="B6" s="456" t="s">
        <v>193</v>
      </c>
      <c r="C6" s="456"/>
      <c r="D6" s="456"/>
      <c r="E6" s="456"/>
      <c r="F6" s="456"/>
      <c r="G6" s="456"/>
      <c r="H6" s="456"/>
      <c r="I6" s="456"/>
      <c r="J6" s="456"/>
      <c r="K6" s="456"/>
      <c r="M6" s="19"/>
      <c r="N6" s="19"/>
    </row>
    <row r="7" spans="1:14">
      <c r="B7" s="439" t="s">
        <v>194</v>
      </c>
      <c r="C7" s="439"/>
      <c r="D7" s="439"/>
      <c r="E7" s="439"/>
      <c r="F7" s="439"/>
      <c r="G7" s="439"/>
      <c r="H7" s="439"/>
      <c r="I7" s="439"/>
      <c r="J7" s="439"/>
      <c r="K7" s="439"/>
      <c r="M7" s="44"/>
      <c r="N7" s="44"/>
    </row>
    <row r="8" spans="1:14">
      <c r="B8" s="440" t="s">
        <v>195</v>
      </c>
      <c r="C8" s="440"/>
      <c r="D8" s="440"/>
      <c r="E8" s="440"/>
      <c r="F8" s="440"/>
      <c r="G8" s="440"/>
      <c r="H8" s="440"/>
      <c r="I8" s="440"/>
      <c r="J8" s="440"/>
      <c r="K8" s="440"/>
      <c r="M8" s="45" t="s">
        <v>196</v>
      </c>
      <c r="N8" s="46">
        <v>6171961287450</v>
      </c>
    </row>
    <row r="9" spans="1:14" ht="15.75" thickBot="1">
      <c r="B9" s="47"/>
      <c r="C9" s="47"/>
      <c r="D9" s="47"/>
      <c r="E9" s="47"/>
      <c r="F9" s="47"/>
      <c r="G9" s="47"/>
      <c r="H9" s="47"/>
      <c r="I9" s="47"/>
      <c r="J9" s="48"/>
      <c r="K9" s="48"/>
      <c r="M9" s="44"/>
      <c r="N9" s="278"/>
    </row>
    <row r="10" spans="1:14" ht="19.5" customHeight="1">
      <c r="A10" s="49"/>
      <c r="B10" s="460" t="s">
        <v>197</v>
      </c>
      <c r="C10" s="463" t="s">
        <v>198</v>
      </c>
      <c r="D10" s="465" t="s">
        <v>199</v>
      </c>
      <c r="E10" s="465"/>
      <c r="F10" s="465"/>
      <c r="G10" s="466" t="s">
        <v>200</v>
      </c>
      <c r="H10" s="467"/>
      <c r="I10" s="466" t="s">
        <v>201</v>
      </c>
      <c r="J10" s="467"/>
      <c r="K10" s="470" t="s">
        <v>202</v>
      </c>
      <c r="M10" s="19"/>
      <c r="N10" s="19"/>
    </row>
    <row r="11" spans="1:14">
      <c r="A11" s="49"/>
      <c r="B11" s="461"/>
      <c r="C11" s="464"/>
      <c r="D11" s="464" t="s">
        <v>203</v>
      </c>
      <c r="E11" s="464" t="s">
        <v>204</v>
      </c>
      <c r="F11" s="464" t="s">
        <v>205</v>
      </c>
      <c r="G11" s="468"/>
      <c r="H11" s="469"/>
      <c r="I11" s="468"/>
      <c r="J11" s="469"/>
      <c r="K11" s="471"/>
      <c r="M11" s="19"/>
      <c r="N11" s="19"/>
    </row>
    <row r="12" spans="1:14">
      <c r="A12" s="49"/>
      <c r="B12" s="461"/>
      <c r="C12" s="464"/>
      <c r="D12" s="464">
        <v>2016</v>
      </c>
      <c r="E12" s="464"/>
      <c r="F12" s="464"/>
      <c r="G12" s="50" t="s">
        <v>206</v>
      </c>
      <c r="H12" s="50" t="s">
        <v>207</v>
      </c>
      <c r="I12" s="50" t="s">
        <v>206</v>
      </c>
      <c r="J12" s="50" t="s">
        <v>208</v>
      </c>
      <c r="K12" s="470"/>
    </row>
    <row r="13" spans="1:14" ht="15.75" thickBot="1">
      <c r="A13" s="49"/>
      <c r="B13" s="462"/>
      <c r="C13" s="51">
        <v>1</v>
      </c>
      <c r="D13" s="51">
        <v>2</v>
      </c>
      <c r="E13" s="52">
        <v>3</v>
      </c>
      <c r="F13" s="51">
        <v>4</v>
      </c>
      <c r="G13" s="52" t="s">
        <v>209</v>
      </c>
      <c r="H13" s="52" t="s">
        <v>210</v>
      </c>
      <c r="I13" s="52" t="s">
        <v>211</v>
      </c>
      <c r="J13" s="52" t="s">
        <v>212</v>
      </c>
      <c r="K13" s="53" t="s">
        <v>213</v>
      </c>
    </row>
    <row r="14" spans="1:14">
      <c r="B14" s="54" t="s">
        <v>214</v>
      </c>
      <c r="C14" s="55">
        <f>+C15+C31+C34+C37+C44+C47+C48</f>
        <v>823322.61765800009</v>
      </c>
      <c r="D14" s="266">
        <f>+D15+D31+D34+D37+D44+D47+D48</f>
        <v>397392041125.00006</v>
      </c>
      <c r="E14" s="266">
        <f>+E15+E31+E34+E37+E44+E47+E48</f>
        <v>408998302478.59912</v>
      </c>
      <c r="F14" s="266">
        <f>+F15+F31+F34+F37+F44+F47+F48</f>
        <v>470429345140.62</v>
      </c>
      <c r="G14" s="266">
        <f>+F14-E14</f>
        <v>61431042662.020874</v>
      </c>
      <c r="H14" s="56">
        <f>+(F14/E14)-1</f>
        <v>0.15019877170574625</v>
      </c>
      <c r="I14" s="267">
        <f>F14-D14</f>
        <v>73037304015.619934</v>
      </c>
      <c r="J14" s="56">
        <f>I14/D14</f>
        <v>0.18379156212805475</v>
      </c>
      <c r="K14" s="57">
        <f>F14/$N$8</f>
        <v>7.6220397898020847E-2</v>
      </c>
    </row>
    <row r="15" spans="1:14">
      <c r="B15" s="10" t="s">
        <v>215</v>
      </c>
      <c r="C15" s="58">
        <f>+C16+C25+C26+C27+C28+C29</f>
        <v>774311.82252800011</v>
      </c>
      <c r="D15" s="268">
        <f t="shared" ref="D15:F15" si="0">+D16+D25+D26+D27+D28+D29</f>
        <v>371166904086.96002</v>
      </c>
      <c r="E15" s="268">
        <f t="shared" si="0"/>
        <v>389485618898.90527</v>
      </c>
      <c r="F15" s="268">
        <f t="shared" si="0"/>
        <v>438734377917.67999</v>
      </c>
      <c r="G15" s="268">
        <f t="shared" ref="G15:G63" si="1">+F15-E15</f>
        <v>49248759018.774719</v>
      </c>
      <c r="H15" s="59">
        <f t="shared" ref="H15:H63" si="2">+(F15/E15)-1</f>
        <v>0.12644564171073469</v>
      </c>
      <c r="I15" s="269">
        <f t="shared" ref="I15:I63" si="3">F15-D15</f>
        <v>67567473830.719971</v>
      </c>
      <c r="J15" s="59">
        <f t="shared" ref="J15:J63" si="4">I15/D15</f>
        <v>0.18204067519686429</v>
      </c>
      <c r="K15" s="60">
        <f>F15/$N$8</f>
        <v>7.1085082599237584E-2</v>
      </c>
    </row>
    <row r="16" spans="1:14" ht="30">
      <c r="B16" s="61" t="s">
        <v>216</v>
      </c>
      <c r="C16" s="62">
        <f t="shared" ref="C16:D16" si="5">+C17+C18+C19</f>
        <v>239266.51487499999</v>
      </c>
      <c r="D16" s="270">
        <f t="shared" si="5"/>
        <v>137414648176.06003</v>
      </c>
      <c r="E16" s="270">
        <f>+E17+E18+E19</f>
        <v>132801675078</v>
      </c>
      <c r="F16" s="270">
        <f>+F17+F18+F19</f>
        <v>147682610379.55005</v>
      </c>
      <c r="G16" s="270">
        <f t="shared" si="1"/>
        <v>14880935301.550049</v>
      </c>
      <c r="H16" s="63">
        <f t="shared" si="2"/>
        <v>0.11205382230916783</v>
      </c>
      <c r="I16" s="271">
        <f t="shared" si="3"/>
        <v>10267962203.490021</v>
      </c>
      <c r="J16" s="63">
        <f t="shared" si="4"/>
        <v>7.4722472020118114E-2</v>
      </c>
      <c r="K16" s="64">
        <f t="shared" ref="K16:K62" si="6">F16/$N$8</f>
        <v>2.392798715051021E-2</v>
      </c>
    </row>
    <row r="17" spans="2:11">
      <c r="B17" s="8" t="s">
        <v>217</v>
      </c>
      <c r="C17" s="62">
        <v>73738.099358000007</v>
      </c>
      <c r="D17" s="270">
        <v>35638965027.559998</v>
      </c>
      <c r="E17" s="270">
        <v>39441750695</v>
      </c>
      <c r="F17" s="270">
        <v>45521433022.730019</v>
      </c>
      <c r="G17" s="270">
        <f t="shared" si="1"/>
        <v>6079682327.7300186</v>
      </c>
      <c r="H17" s="63">
        <f t="shared" si="2"/>
        <v>0.15414331819963389</v>
      </c>
      <c r="I17" s="271">
        <f t="shared" si="3"/>
        <v>9882467995.1700211</v>
      </c>
      <c r="J17" s="63">
        <f t="shared" si="4"/>
        <v>0.27729391096312145</v>
      </c>
      <c r="K17" s="64">
        <f t="shared" si="6"/>
        <v>7.3755214756924693E-3</v>
      </c>
    </row>
    <row r="18" spans="2:11">
      <c r="B18" s="8" t="s">
        <v>218</v>
      </c>
      <c r="C18" s="62">
        <v>120116.240387</v>
      </c>
      <c r="D18" s="270">
        <v>82672578369.850021</v>
      </c>
      <c r="E18" s="270">
        <v>69597219427</v>
      </c>
      <c r="F18" s="270">
        <v>77943428323.930038</v>
      </c>
      <c r="G18" s="270">
        <f t="shared" si="1"/>
        <v>8346208896.9300385</v>
      </c>
      <c r="H18" s="63">
        <f t="shared" si="2"/>
        <v>0.11992158545477971</v>
      </c>
      <c r="I18" s="271">
        <f t="shared" si="3"/>
        <v>-4729150045.9199829</v>
      </c>
      <c r="J18" s="63">
        <f t="shared" si="4"/>
        <v>-5.7203369474740653E-2</v>
      </c>
      <c r="K18" s="64">
        <f t="shared" si="6"/>
        <v>1.2628632082061074E-2</v>
      </c>
    </row>
    <row r="19" spans="2:11">
      <c r="B19" s="8" t="s">
        <v>219</v>
      </c>
      <c r="C19" s="62">
        <v>45412.175130000003</v>
      </c>
      <c r="D19" s="270">
        <v>19103104778.650002</v>
      </c>
      <c r="E19" s="270">
        <v>23762704956</v>
      </c>
      <c r="F19" s="270">
        <v>24217749032.889996</v>
      </c>
      <c r="G19" s="270">
        <f t="shared" si="1"/>
        <v>455044076.88999557</v>
      </c>
      <c r="H19" s="63">
        <f t="shared" si="2"/>
        <v>1.9149506663175497E-2</v>
      </c>
      <c r="I19" s="271">
        <f t="shared" si="3"/>
        <v>5114644254.239994</v>
      </c>
      <c r="J19" s="63">
        <f t="shared" si="4"/>
        <v>0.26773889969740516</v>
      </c>
      <c r="K19" s="64">
        <f t="shared" si="6"/>
        <v>3.9238335927566665E-3</v>
      </c>
    </row>
    <row r="20" spans="2:11">
      <c r="B20" s="65" t="s">
        <v>220</v>
      </c>
      <c r="C20" s="62">
        <v>4365.9211100000002</v>
      </c>
      <c r="D20" s="270">
        <v>2112015377.2199998</v>
      </c>
      <c r="E20" s="270">
        <v>2184946843</v>
      </c>
      <c r="F20" s="270">
        <v>1307646745.55</v>
      </c>
      <c r="G20" s="270">
        <f t="shared" si="1"/>
        <v>-877300097.45000005</v>
      </c>
      <c r="H20" s="63">
        <f t="shared" si="2"/>
        <v>-0.40152011032242763</v>
      </c>
      <c r="I20" s="271">
        <f t="shared" si="3"/>
        <v>-804368631.66999984</v>
      </c>
      <c r="J20" s="63">
        <f t="shared" si="4"/>
        <v>-0.38085358674271247</v>
      </c>
      <c r="K20" s="64">
        <f t="shared" si="6"/>
        <v>2.1186891567336218E-4</v>
      </c>
    </row>
    <row r="21" spans="2:11">
      <c r="B21" s="65" t="s">
        <v>221</v>
      </c>
      <c r="C21" s="62">
        <v>14424.48525</v>
      </c>
      <c r="D21" s="270">
        <v>6688552900.5999994</v>
      </c>
      <c r="E21" s="270">
        <v>7011980493</v>
      </c>
      <c r="F21" s="270">
        <v>8984198611.6199989</v>
      </c>
      <c r="G21" s="270">
        <f t="shared" si="1"/>
        <v>1972218118.6199989</v>
      </c>
      <c r="H21" s="63">
        <f>+(F21/E21)-1</f>
        <v>0.28126406235568502</v>
      </c>
      <c r="I21" s="271">
        <f t="shared" si="3"/>
        <v>2295645711.0199995</v>
      </c>
      <c r="J21" s="63">
        <f t="shared" si="4"/>
        <v>0.34322008738453241</v>
      </c>
      <c r="K21" s="64">
        <f t="shared" si="6"/>
        <v>1.4556472721059305E-3</v>
      </c>
    </row>
    <row r="22" spans="2:11" ht="30">
      <c r="B22" s="66" t="s">
        <v>222</v>
      </c>
      <c r="C22" s="62">
        <v>14099.63702</v>
      </c>
      <c r="D22" s="270">
        <v>5315435528.8300009</v>
      </c>
      <c r="E22" s="270">
        <v>8471324645</v>
      </c>
      <c r="F22" s="270">
        <v>8157358007.8800001</v>
      </c>
      <c r="G22" s="270">
        <f t="shared" si="1"/>
        <v>-313966637.11999989</v>
      </c>
      <c r="H22" s="63">
        <f t="shared" si="2"/>
        <v>-3.7062283677832042E-2</v>
      </c>
      <c r="I22" s="271">
        <f t="shared" si="3"/>
        <v>2841922479.0499992</v>
      </c>
      <c r="J22" s="63">
        <f t="shared" si="4"/>
        <v>0.53465467949632806</v>
      </c>
      <c r="K22" s="64">
        <f t="shared" si="6"/>
        <v>1.3216800345891807E-3</v>
      </c>
    </row>
    <row r="23" spans="2:11" ht="30">
      <c r="B23" s="66" t="s">
        <v>223</v>
      </c>
      <c r="C23" s="62">
        <v>2084.3647609999998</v>
      </c>
      <c r="D23" s="270">
        <v>831613983.38</v>
      </c>
      <c r="E23" s="270">
        <v>1009693746</v>
      </c>
      <c r="F23" s="270">
        <v>801667201.33000004</v>
      </c>
      <c r="G23" s="270">
        <f t="shared" si="1"/>
        <v>-208026544.66999996</v>
      </c>
      <c r="H23" s="63">
        <f t="shared" si="2"/>
        <v>-0.2060293484971234</v>
      </c>
      <c r="I23" s="271">
        <f t="shared" si="3"/>
        <v>-29946782.049999952</v>
      </c>
      <c r="J23" s="63">
        <f t="shared" si="4"/>
        <v>-3.6010435909560684E-2</v>
      </c>
      <c r="K23" s="64">
        <f t="shared" si="6"/>
        <v>1.2988856604789496E-4</v>
      </c>
    </row>
    <row r="24" spans="2:11">
      <c r="B24" s="65" t="s">
        <v>224</v>
      </c>
      <c r="C24" s="62">
        <v>10437.766989</v>
      </c>
      <c r="D24" s="270">
        <v>4155486988.6200008</v>
      </c>
      <c r="E24" s="270">
        <v>5084759229</v>
      </c>
      <c r="F24" s="270">
        <v>4966878466.510005</v>
      </c>
      <c r="G24" s="270">
        <f t="shared" si="1"/>
        <v>-117880762.489995</v>
      </c>
      <c r="H24" s="63">
        <f t="shared" si="2"/>
        <v>-2.3183155225459551E-2</v>
      </c>
      <c r="I24" s="271">
        <f t="shared" si="3"/>
        <v>811391477.89000416</v>
      </c>
      <c r="J24" s="63">
        <f t="shared" si="4"/>
        <v>0.19525785548409569</v>
      </c>
      <c r="K24" s="64">
        <f t="shared" si="6"/>
        <v>8.0474880434029986E-4</v>
      </c>
    </row>
    <row r="25" spans="2:11">
      <c r="B25" s="67" t="s">
        <v>225</v>
      </c>
      <c r="C25" s="62">
        <v>38908.676468999998</v>
      </c>
      <c r="D25" s="270">
        <v>20207066227.48</v>
      </c>
      <c r="E25" s="270">
        <v>19162907216.905308</v>
      </c>
      <c r="F25" s="270">
        <v>23102146681.709991</v>
      </c>
      <c r="G25" s="270">
        <f t="shared" si="1"/>
        <v>3939239464.8046837</v>
      </c>
      <c r="H25" s="63">
        <f t="shared" si="2"/>
        <v>0.20556585805151362</v>
      </c>
      <c r="I25" s="271">
        <f t="shared" si="3"/>
        <v>2895080454.2299919</v>
      </c>
      <c r="J25" s="63">
        <f t="shared" si="4"/>
        <v>0.14327069657904684</v>
      </c>
      <c r="K25" s="64">
        <f t="shared" si="6"/>
        <v>3.7430802958349154E-3</v>
      </c>
    </row>
    <row r="26" spans="2:11">
      <c r="B26" s="67" t="s">
        <v>226</v>
      </c>
      <c r="C26" s="62">
        <v>441856.698156</v>
      </c>
      <c r="D26" s="270">
        <v>191917084769.73999</v>
      </c>
      <c r="E26" s="270">
        <v>212554998791</v>
      </c>
      <c r="F26" s="270">
        <v>237953333238.78995</v>
      </c>
      <c r="G26" s="270">
        <f t="shared" si="1"/>
        <v>25398334447.789948</v>
      </c>
      <c r="H26" s="63">
        <f t="shared" si="2"/>
        <v>0.11949064756065075</v>
      </c>
      <c r="I26" s="271">
        <f t="shared" si="3"/>
        <v>46036248469.049957</v>
      </c>
      <c r="J26" s="63">
        <f t="shared" si="4"/>
        <v>0.23987571780951</v>
      </c>
      <c r="K26" s="64">
        <f t="shared" si="6"/>
        <v>3.8553925106860558E-2</v>
      </c>
    </row>
    <row r="27" spans="2:11" ht="30">
      <c r="B27" s="61" t="s">
        <v>227</v>
      </c>
      <c r="C27" s="62">
        <v>53090.272735999999</v>
      </c>
      <c r="D27" s="270">
        <v>21119946304.91</v>
      </c>
      <c r="E27" s="270">
        <v>24378072578</v>
      </c>
      <c r="F27" s="270">
        <v>29405705289.640003</v>
      </c>
      <c r="G27" s="270">
        <f t="shared" si="1"/>
        <v>5027632711.6400032</v>
      </c>
      <c r="H27" s="63">
        <f t="shared" si="2"/>
        <v>0.20623585788226717</v>
      </c>
      <c r="I27" s="271">
        <f t="shared" si="3"/>
        <v>8285758984.7300034</v>
      </c>
      <c r="J27" s="63">
        <f t="shared" si="4"/>
        <v>0.39231913117145173</v>
      </c>
      <c r="K27" s="64">
        <f t="shared" si="6"/>
        <v>4.7644020952356345E-3</v>
      </c>
    </row>
    <row r="28" spans="2:11">
      <c r="B28" s="67" t="s">
        <v>228</v>
      </c>
      <c r="C28" s="62">
        <v>1188.22657</v>
      </c>
      <c r="D28" s="270">
        <v>507661933.08000004</v>
      </c>
      <c r="E28" s="270">
        <v>587379812</v>
      </c>
      <c r="F28" s="270">
        <v>589072685.99000001</v>
      </c>
      <c r="G28" s="270">
        <f t="shared" si="1"/>
        <v>1692873.9900000095</v>
      </c>
      <c r="H28" s="63">
        <f t="shared" si="2"/>
        <v>2.8820772444253517E-3</v>
      </c>
      <c r="I28" s="271">
        <f t="shared" si="3"/>
        <v>81410752.909999967</v>
      </c>
      <c r="J28" s="63">
        <f t="shared" si="4"/>
        <v>0.16036410769678652</v>
      </c>
      <c r="K28" s="64">
        <f t="shared" si="6"/>
        <v>9.5443353993132469E-5</v>
      </c>
    </row>
    <row r="29" spans="2:11">
      <c r="B29" s="67" t="s">
        <v>229</v>
      </c>
      <c r="C29" s="62">
        <v>1.4337219999999999</v>
      </c>
      <c r="D29" s="270">
        <v>496675.69000001252</v>
      </c>
      <c r="E29" s="270">
        <v>585423</v>
      </c>
      <c r="F29" s="270">
        <v>1509642</v>
      </c>
      <c r="G29" s="270">
        <f t="shared" si="1"/>
        <v>924219</v>
      </c>
      <c r="H29" s="63">
        <f t="shared" si="2"/>
        <v>1.5787200024597601</v>
      </c>
      <c r="I29" s="271">
        <f t="shared" si="3"/>
        <v>1012966.3099999875</v>
      </c>
      <c r="J29" s="63">
        <f t="shared" si="4"/>
        <v>2.0394924301609407</v>
      </c>
      <c r="K29" s="64">
        <f t="shared" si="6"/>
        <v>2.4459680313771406E-7</v>
      </c>
    </row>
    <row r="30" spans="2:11" ht="30">
      <c r="B30" s="66" t="s">
        <v>230</v>
      </c>
      <c r="C30" s="62">
        <v>1.4337219999999999</v>
      </c>
      <c r="D30" s="270">
        <v>496675.69000001252</v>
      </c>
      <c r="E30" s="270">
        <v>585423</v>
      </c>
      <c r="F30" s="270">
        <v>1509642</v>
      </c>
      <c r="G30" s="270">
        <f t="shared" si="1"/>
        <v>924219</v>
      </c>
      <c r="H30" s="63">
        <f t="shared" si="2"/>
        <v>1.5787200024597601</v>
      </c>
      <c r="I30" s="271">
        <f t="shared" si="3"/>
        <v>1012966.3099999875</v>
      </c>
      <c r="J30" s="63">
        <f t="shared" si="4"/>
        <v>2.0394924301609407</v>
      </c>
      <c r="K30" s="64">
        <f t="shared" si="6"/>
        <v>2.4459680313771406E-7</v>
      </c>
    </row>
    <row r="31" spans="2:11">
      <c r="B31" s="10" t="s">
        <v>231</v>
      </c>
      <c r="C31" s="58">
        <v>2855.6669890000003</v>
      </c>
      <c r="D31" s="268">
        <f>+D32+D33</f>
        <v>1514298534.46</v>
      </c>
      <c r="E31" s="268">
        <f t="shared" ref="E31:F31" si="7">+E32+E33</f>
        <v>1412657522.6938453</v>
      </c>
      <c r="F31" s="268">
        <f t="shared" si="7"/>
        <v>2954301031.8600001</v>
      </c>
      <c r="G31" s="268">
        <f t="shared" si="1"/>
        <v>1541643509.1661549</v>
      </c>
      <c r="H31" s="59">
        <f t="shared" si="2"/>
        <v>1.0913073299084846</v>
      </c>
      <c r="I31" s="269">
        <f t="shared" si="3"/>
        <v>1440002497.4000001</v>
      </c>
      <c r="J31" s="59">
        <f t="shared" si="4"/>
        <v>0.95093699467490145</v>
      </c>
      <c r="K31" s="60">
        <f t="shared" si="6"/>
        <v>4.7866486749799359E-4</v>
      </c>
    </row>
    <row r="32" spans="2:11">
      <c r="B32" s="67" t="s">
        <v>232</v>
      </c>
      <c r="C32" s="62">
        <v>1215.6586480000001</v>
      </c>
      <c r="D32" s="270">
        <v>557687091.49000001</v>
      </c>
      <c r="E32" s="270">
        <v>625948091</v>
      </c>
      <c r="F32" s="270">
        <v>1698208930.6600003</v>
      </c>
      <c r="G32" s="270">
        <f t="shared" si="1"/>
        <v>1072260839.6600003</v>
      </c>
      <c r="H32" s="63">
        <f t="shared" si="2"/>
        <v>1.7130187871441249</v>
      </c>
      <c r="I32" s="271">
        <f t="shared" si="3"/>
        <v>1140521839.1700003</v>
      </c>
      <c r="J32" s="63">
        <f t="shared" si="4"/>
        <v>2.0450927707916136</v>
      </c>
      <c r="K32" s="64">
        <f t="shared" si="6"/>
        <v>2.7514899260841448E-4</v>
      </c>
    </row>
    <row r="33" spans="2:11">
      <c r="B33" s="67" t="s">
        <v>233</v>
      </c>
      <c r="C33" s="62">
        <v>1640.008341</v>
      </c>
      <c r="D33" s="270">
        <v>956611442.97000003</v>
      </c>
      <c r="E33" s="270">
        <v>786709431.69384539</v>
      </c>
      <c r="F33" s="270">
        <v>1256092101.1999998</v>
      </c>
      <c r="G33" s="270">
        <f t="shared" si="1"/>
        <v>469382669.50615442</v>
      </c>
      <c r="H33" s="63">
        <f t="shared" si="2"/>
        <v>0.59664045020476975</v>
      </c>
      <c r="I33" s="271">
        <f t="shared" si="3"/>
        <v>299480658.22999978</v>
      </c>
      <c r="J33" s="63">
        <f t="shared" si="4"/>
        <v>0.31306405587225627</v>
      </c>
      <c r="K33" s="64">
        <f t="shared" si="6"/>
        <v>2.0351587488957911E-4</v>
      </c>
    </row>
    <row r="34" spans="2:11">
      <c r="B34" s="10" t="s">
        <v>234</v>
      </c>
      <c r="C34" s="58">
        <v>24530.106722</v>
      </c>
      <c r="D34" s="268">
        <f>+D35+D36</f>
        <v>9785654630.2700005</v>
      </c>
      <c r="E34" s="268">
        <f t="shared" ref="E34:F34" si="8">+E35+E36</f>
        <v>11621390729</v>
      </c>
      <c r="F34" s="268">
        <f t="shared" si="8"/>
        <v>14061272487.449995</v>
      </c>
      <c r="G34" s="268">
        <f t="shared" si="1"/>
        <v>2439881758.449995</v>
      </c>
      <c r="H34" s="59">
        <f t="shared" si="2"/>
        <v>0.20994748523182505</v>
      </c>
      <c r="I34" s="269">
        <f t="shared" si="3"/>
        <v>4275617857.1799946</v>
      </c>
      <c r="J34" s="59">
        <f t="shared" si="4"/>
        <v>0.43692711614348317</v>
      </c>
      <c r="K34" s="60">
        <f t="shared" si="6"/>
        <v>2.2782502728981848E-3</v>
      </c>
    </row>
    <row r="35" spans="2:11">
      <c r="B35" s="67" t="s">
        <v>235</v>
      </c>
      <c r="C35" s="62">
        <v>18916.568735000001</v>
      </c>
      <c r="D35" s="270">
        <v>7723246319.9700003</v>
      </c>
      <c r="E35" s="270">
        <v>8720044998</v>
      </c>
      <c r="F35" s="270">
        <v>10918389247.549994</v>
      </c>
      <c r="G35" s="270">
        <f t="shared" si="1"/>
        <v>2198344249.5499935</v>
      </c>
      <c r="H35" s="63">
        <f t="shared" si="2"/>
        <v>0.2521023974135681</v>
      </c>
      <c r="I35" s="271">
        <f t="shared" si="3"/>
        <v>3195142927.5799932</v>
      </c>
      <c r="J35" s="63">
        <f t="shared" si="4"/>
        <v>0.4137046515424882</v>
      </c>
      <c r="K35" s="64">
        <f t="shared" si="6"/>
        <v>1.769030740641768E-3</v>
      </c>
    </row>
    <row r="36" spans="2:11">
      <c r="B36" s="67" t="s">
        <v>236</v>
      </c>
      <c r="C36" s="62">
        <v>5613.5379869999997</v>
      </c>
      <c r="D36" s="270">
        <v>2062408310.2999997</v>
      </c>
      <c r="E36" s="270">
        <v>2901345731</v>
      </c>
      <c r="F36" s="270">
        <v>3142883239.900001</v>
      </c>
      <c r="G36" s="270">
        <f t="shared" si="1"/>
        <v>241537508.90000105</v>
      </c>
      <c r="H36" s="63">
        <f t="shared" si="2"/>
        <v>8.3250164335551657E-2</v>
      </c>
      <c r="I36" s="271">
        <f t="shared" si="3"/>
        <v>1080474929.6000013</v>
      </c>
      <c r="J36" s="63">
        <f t="shared" si="4"/>
        <v>0.52388992238051757</v>
      </c>
      <c r="K36" s="64">
        <f t="shared" si="6"/>
        <v>5.0921953225641677E-4</v>
      </c>
    </row>
    <row r="37" spans="2:11">
      <c r="B37" s="10" t="s">
        <v>237</v>
      </c>
      <c r="C37" s="58">
        <v>8787.404149</v>
      </c>
      <c r="D37" s="268">
        <f>+D38+D41</f>
        <v>6755088880.5499992</v>
      </c>
      <c r="E37" s="268">
        <f>+E38+E41</f>
        <v>32970048</v>
      </c>
      <c r="F37" s="268">
        <f t="shared" ref="F37" si="9">+F38+F41</f>
        <v>7387182554.8199997</v>
      </c>
      <c r="G37" s="268">
        <f t="shared" si="1"/>
        <v>7354212506.8199997</v>
      </c>
      <c r="H37" s="68">
        <f>+(F37/E37)-1</f>
        <v>223.05737943784612</v>
      </c>
      <c r="I37" s="269">
        <f t="shared" si="3"/>
        <v>632093674.27000046</v>
      </c>
      <c r="J37" s="59">
        <f t="shared" si="4"/>
        <v>9.3572961873232288E-2</v>
      </c>
      <c r="K37" s="60">
        <f t="shared" si="6"/>
        <v>1.1968938576852415E-3</v>
      </c>
    </row>
    <row r="38" spans="2:11">
      <c r="B38" s="67" t="s">
        <v>238</v>
      </c>
      <c r="C38" s="62">
        <v>0</v>
      </c>
      <c r="D38" s="270">
        <f>+D39+D40</f>
        <v>957382562.69999981</v>
      </c>
      <c r="E38" s="62">
        <f>+E39</f>
        <v>0</v>
      </c>
      <c r="F38" s="270">
        <f>+F39</f>
        <v>858688306.5</v>
      </c>
      <c r="G38" s="270">
        <f t="shared" si="1"/>
        <v>858688306.5</v>
      </c>
      <c r="H38" s="69" t="s">
        <v>239</v>
      </c>
      <c r="I38" s="271">
        <f t="shared" si="3"/>
        <v>-98694256.199999809</v>
      </c>
      <c r="J38" s="63">
        <f t="shared" si="4"/>
        <v>-0.10308758488525564</v>
      </c>
      <c r="K38" s="64">
        <f t="shared" si="6"/>
        <v>1.3912729949328224E-4</v>
      </c>
    </row>
    <row r="39" spans="2:11">
      <c r="B39" s="8" t="s">
        <v>240</v>
      </c>
      <c r="C39" s="62">
        <v>0</v>
      </c>
      <c r="D39" s="270">
        <v>957382562.69999981</v>
      </c>
      <c r="E39" s="62">
        <v>0</v>
      </c>
      <c r="F39" s="270">
        <v>858688306.5</v>
      </c>
      <c r="G39" s="270">
        <f t="shared" si="1"/>
        <v>858688306.5</v>
      </c>
      <c r="H39" s="69" t="s">
        <v>239</v>
      </c>
      <c r="I39" s="271">
        <f t="shared" si="3"/>
        <v>-98694256.199999809</v>
      </c>
      <c r="J39" s="63">
        <f t="shared" si="4"/>
        <v>-0.10308758488525564</v>
      </c>
      <c r="K39" s="64">
        <f t="shared" si="6"/>
        <v>1.3912729949328224E-4</v>
      </c>
    </row>
    <row r="40" spans="2:11">
      <c r="B40" s="8" t="s">
        <v>241</v>
      </c>
      <c r="C40" s="62">
        <v>0</v>
      </c>
      <c r="D40" s="62">
        <v>0</v>
      </c>
      <c r="E40" s="62">
        <f>+E38</f>
        <v>0</v>
      </c>
      <c r="F40" s="62">
        <f>+E39</f>
        <v>0</v>
      </c>
      <c r="G40" s="62">
        <f t="shared" si="1"/>
        <v>0</v>
      </c>
      <c r="H40" s="69" t="s">
        <v>239</v>
      </c>
      <c r="I40" s="69">
        <f t="shared" si="3"/>
        <v>0</v>
      </c>
      <c r="J40" s="63" t="s">
        <v>239</v>
      </c>
      <c r="K40" s="64">
        <f t="shared" si="6"/>
        <v>0</v>
      </c>
    </row>
    <row r="41" spans="2:11">
      <c r="B41" s="67" t="s">
        <v>242</v>
      </c>
      <c r="C41" s="62">
        <v>8787.404149</v>
      </c>
      <c r="D41" s="270">
        <f>+D42+D43</f>
        <v>5797706317.8499994</v>
      </c>
      <c r="E41" s="270">
        <f>+E42+E43</f>
        <v>32970048</v>
      </c>
      <c r="F41" s="270">
        <f>+F42+F43</f>
        <v>6528494248.3199997</v>
      </c>
      <c r="G41" s="270">
        <f t="shared" si="1"/>
        <v>6495524200.3199997</v>
      </c>
      <c r="H41" s="70">
        <f>+(F41/E41)-1</f>
        <v>197.01288273283677</v>
      </c>
      <c r="I41" s="271">
        <f t="shared" si="3"/>
        <v>730787930.47000027</v>
      </c>
      <c r="J41" s="63">
        <f t="shared" si="4"/>
        <v>0.12604776620368777</v>
      </c>
      <c r="K41" s="64">
        <f t="shared" si="6"/>
        <v>1.0577665581919591E-3</v>
      </c>
    </row>
    <row r="42" spans="2:11">
      <c r="B42" s="8" t="s">
        <v>243</v>
      </c>
      <c r="C42" s="62">
        <v>8700</v>
      </c>
      <c r="D42" s="62">
        <v>0</v>
      </c>
      <c r="E42" s="62">
        <v>0</v>
      </c>
      <c r="F42" s="270">
        <v>3949012533.3000002</v>
      </c>
      <c r="G42" s="270">
        <f t="shared" si="1"/>
        <v>3949012533.3000002</v>
      </c>
      <c r="H42" s="63" t="s">
        <v>239</v>
      </c>
      <c r="I42" s="271">
        <f t="shared" si="3"/>
        <v>3949012533.3000002</v>
      </c>
      <c r="J42" s="63" t="s">
        <v>239</v>
      </c>
      <c r="K42" s="64">
        <f t="shared" si="6"/>
        <v>6.3983106007645899E-4</v>
      </c>
    </row>
    <row r="43" spans="2:11" ht="30">
      <c r="B43" s="71" t="s">
        <v>244</v>
      </c>
      <c r="C43" s="62">
        <v>87.404149000000004</v>
      </c>
      <c r="D43" s="270">
        <v>5797706317.8499994</v>
      </c>
      <c r="E43" s="270">
        <v>32970048</v>
      </c>
      <c r="F43" s="270">
        <v>2579481715.02</v>
      </c>
      <c r="G43" s="270">
        <f t="shared" si="1"/>
        <v>2546511667.02</v>
      </c>
      <c r="H43" s="63">
        <f>+(F43/E43)-1</f>
        <v>77.237123434579161</v>
      </c>
      <c r="I43" s="271">
        <f t="shared" si="3"/>
        <v>-3218224602.8299994</v>
      </c>
      <c r="J43" s="63">
        <f t="shared" si="4"/>
        <v>-0.55508582642789572</v>
      </c>
      <c r="K43" s="64">
        <f t="shared" si="6"/>
        <v>4.1793549811550027E-4</v>
      </c>
    </row>
    <row r="44" spans="2:11">
      <c r="B44" s="10" t="s">
        <v>245</v>
      </c>
      <c r="C44" s="58">
        <v>1001.805845</v>
      </c>
      <c r="D44" s="268">
        <f>+D45+D46</f>
        <v>2321181465.71</v>
      </c>
      <c r="E44" s="268">
        <f t="shared" ref="E44:F44" si="10">+E45+E46</f>
        <v>660644511</v>
      </c>
      <c r="F44" s="268">
        <f t="shared" si="10"/>
        <v>660396000</v>
      </c>
      <c r="G44" s="268">
        <f t="shared" si="1"/>
        <v>-248511</v>
      </c>
      <c r="H44" s="59">
        <f t="shared" si="2"/>
        <v>-3.7616448159671911E-4</v>
      </c>
      <c r="I44" s="269">
        <f t="shared" si="3"/>
        <v>-1660785465.71</v>
      </c>
      <c r="J44" s="59">
        <f t="shared" si="4"/>
        <v>-0.71549143840936236</v>
      </c>
      <c r="K44" s="60">
        <f t="shared" si="6"/>
        <v>1.0699937495441556E-4</v>
      </c>
    </row>
    <row r="45" spans="2:11">
      <c r="B45" s="67" t="s">
        <v>246</v>
      </c>
      <c r="C45" s="62">
        <v>1.8058449999999999</v>
      </c>
      <c r="D45" s="270">
        <v>12275000</v>
      </c>
      <c r="E45" s="270">
        <v>644511</v>
      </c>
      <c r="F45" s="270">
        <v>396000</v>
      </c>
      <c r="G45" s="270">
        <f t="shared" si="1"/>
        <v>-248511</v>
      </c>
      <c r="H45" s="63">
        <f t="shared" si="2"/>
        <v>-0.38558069606259626</v>
      </c>
      <c r="I45" s="271">
        <f t="shared" si="3"/>
        <v>-11879000</v>
      </c>
      <c r="J45" s="63">
        <f t="shared" si="4"/>
        <v>-0.96773930753564152</v>
      </c>
      <c r="K45" s="64">
        <f t="shared" si="6"/>
        <v>6.416112829567194E-8</v>
      </c>
    </row>
    <row r="46" spans="2:11">
      <c r="B46" s="67" t="s">
        <v>247</v>
      </c>
      <c r="C46" s="62">
        <v>1000</v>
      </c>
      <c r="D46" s="270">
        <v>2308906465.71</v>
      </c>
      <c r="E46" s="270">
        <v>660000000</v>
      </c>
      <c r="F46" s="270">
        <v>660000000</v>
      </c>
      <c r="G46" s="270">
        <f t="shared" si="1"/>
        <v>0</v>
      </c>
      <c r="H46" s="63">
        <f t="shared" si="2"/>
        <v>0</v>
      </c>
      <c r="I46" s="271">
        <f t="shared" si="3"/>
        <v>-1648906465.71</v>
      </c>
      <c r="J46" s="63">
        <f t="shared" si="4"/>
        <v>-0.7141503955219568</v>
      </c>
      <c r="K46" s="64">
        <f t="shared" si="6"/>
        <v>1.069352138261199E-4</v>
      </c>
    </row>
    <row r="47" spans="2:11">
      <c r="B47" s="10" t="s">
        <v>248</v>
      </c>
      <c r="C47" s="58">
        <v>1502.6561730000001</v>
      </c>
      <c r="D47" s="268">
        <v>593272105.24000001</v>
      </c>
      <c r="E47" s="268">
        <v>728069377</v>
      </c>
      <c r="F47" s="268">
        <v>673114639.15999985</v>
      </c>
      <c r="G47" s="268">
        <f t="shared" si="1"/>
        <v>-54954737.840000153</v>
      </c>
      <c r="H47" s="59">
        <f t="shared" si="2"/>
        <v>-7.5480084145882365E-2</v>
      </c>
      <c r="I47" s="269">
        <f t="shared" si="3"/>
        <v>79842533.919999838</v>
      </c>
      <c r="J47" s="59">
        <f t="shared" si="4"/>
        <v>0.13457995616986013</v>
      </c>
      <c r="K47" s="60">
        <f t="shared" si="6"/>
        <v>1.0906008767888806E-4</v>
      </c>
    </row>
    <row r="48" spans="2:11">
      <c r="B48" s="10" t="s">
        <v>249</v>
      </c>
      <c r="C48" s="58">
        <v>10333.155252</v>
      </c>
      <c r="D48" s="268">
        <f>+D49+D50+D51</f>
        <v>5255641421.8100014</v>
      </c>
      <c r="E48" s="268">
        <f t="shared" ref="E48:F48" si="11">+E49+E50+E51</f>
        <v>5056951392</v>
      </c>
      <c r="F48" s="268">
        <f t="shared" si="11"/>
        <v>5958700509.6499996</v>
      </c>
      <c r="G48" s="268">
        <f t="shared" si="1"/>
        <v>901749117.64999962</v>
      </c>
      <c r="H48" s="59">
        <f t="shared" si="2"/>
        <v>0.17831872362399004</v>
      </c>
      <c r="I48" s="269">
        <f t="shared" si="3"/>
        <v>703059087.83999825</v>
      </c>
      <c r="J48" s="59">
        <f t="shared" si="4"/>
        <v>0.13377227086353816</v>
      </c>
      <c r="K48" s="60">
        <f t="shared" si="6"/>
        <v>9.6544683806853385E-4</v>
      </c>
    </row>
    <row r="49" spans="1:11">
      <c r="B49" s="65" t="s">
        <v>250</v>
      </c>
      <c r="C49" s="62">
        <v>108.371331</v>
      </c>
      <c r="D49" s="270">
        <v>55002215.310000025</v>
      </c>
      <c r="E49" s="270">
        <v>62862834</v>
      </c>
      <c r="F49" s="270">
        <v>39797503.899999999</v>
      </c>
      <c r="G49" s="270">
        <f t="shared" si="1"/>
        <v>-23065330.100000001</v>
      </c>
      <c r="H49" s="63">
        <f t="shared" si="2"/>
        <v>-0.3669152125721854</v>
      </c>
      <c r="I49" s="271">
        <f t="shared" si="3"/>
        <v>-15204711.410000026</v>
      </c>
      <c r="J49" s="63">
        <f t="shared" si="4"/>
        <v>-0.27643816388674874</v>
      </c>
      <c r="K49" s="64">
        <f t="shared" si="6"/>
        <v>6.4481130140793036E-6</v>
      </c>
    </row>
    <row r="50" spans="1:11">
      <c r="B50" s="65" t="s">
        <v>251</v>
      </c>
      <c r="C50" s="62">
        <v>10224.783921</v>
      </c>
      <c r="D50" s="270">
        <v>4575258900.5600004</v>
      </c>
      <c r="E50" s="270">
        <v>4994088558</v>
      </c>
      <c r="F50" s="270">
        <v>4706222853.8800001</v>
      </c>
      <c r="G50" s="270">
        <f t="shared" si="1"/>
        <v>-287865704.11999989</v>
      </c>
      <c r="H50" s="63">
        <f t="shared" si="2"/>
        <v>-5.7641289451879962E-2</v>
      </c>
      <c r="I50" s="271">
        <f t="shared" si="3"/>
        <v>130963953.31999969</v>
      </c>
      <c r="J50" s="63">
        <f t="shared" si="4"/>
        <v>2.8624380863773637E-2</v>
      </c>
      <c r="K50" s="64">
        <f t="shared" si="6"/>
        <v>7.6251658665610616E-4</v>
      </c>
    </row>
    <row r="51" spans="1:11">
      <c r="B51" s="65" t="s">
        <v>252</v>
      </c>
      <c r="C51" s="62">
        <v>0</v>
      </c>
      <c r="D51" s="270">
        <v>625380305.94000006</v>
      </c>
      <c r="E51" s="62">
        <v>0</v>
      </c>
      <c r="F51" s="270">
        <v>1212680151.8699999</v>
      </c>
      <c r="G51" s="270">
        <f t="shared" si="1"/>
        <v>1212680151.8699999</v>
      </c>
      <c r="H51" s="69" t="s">
        <v>239</v>
      </c>
      <c r="I51" s="271">
        <f t="shared" si="3"/>
        <v>587299845.92999983</v>
      </c>
      <c r="J51" s="63">
        <f t="shared" si="4"/>
        <v>0.93910831593463429</v>
      </c>
      <c r="K51" s="64">
        <f t="shared" si="6"/>
        <v>1.9648213839834847E-4</v>
      </c>
    </row>
    <row r="52" spans="1:11">
      <c r="B52" s="54" t="s">
        <v>253</v>
      </c>
      <c r="C52" s="55">
        <v>46173.737954999997</v>
      </c>
      <c r="D52" s="266">
        <f>+D53+D55+D57</f>
        <v>5403430766.2799997</v>
      </c>
      <c r="E52" s="266">
        <f t="shared" ref="E52:F52" si="12">+E53+E55+E57</f>
        <v>5438418677.999999</v>
      </c>
      <c r="F52" s="266">
        <f t="shared" si="12"/>
        <v>1010010407.01</v>
      </c>
      <c r="G52" s="266">
        <f t="shared" si="1"/>
        <v>-4428408270.9899988</v>
      </c>
      <c r="H52" s="56">
        <f>+(F52/E52)-1</f>
        <v>-0.81428233705216768</v>
      </c>
      <c r="I52" s="267">
        <f t="shared" si="3"/>
        <v>-4393420359.2699995</v>
      </c>
      <c r="J52" s="56">
        <f t="shared" si="4"/>
        <v>-0.81307979121099327</v>
      </c>
      <c r="K52" s="57">
        <f t="shared" si="6"/>
        <v>1.6364496793972838E-4</v>
      </c>
    </row>
    <row r="53" spans="1:11" ht="30">
      <c r="B53" s="73" t="s">
        <v>254</v>
      </c>
      <c r="C53" s="58">
        <v>0</v>
      </c>
      <c r="D53" s="268">
        <f>+D54</f>
        <v>25140000</v>
      </c>
      <c r="E53" s="58">
        <f t="shared" ref="E53:F53" si="13">+E54</f>
        <v>0</v>
      </c>
      <c r="F53" s="268">
        <f t="shared" si="13"/>
        <v>21257000</v>
      </c>
      <c r="G53" s="268">
        <f t="shared" si="1"/>
        <v>21257000</v>
      </c>
      <c r="H53" s="72" t="s">
        <v>239</v>
      </c>
      <c r="I53" s="269">
        <f t="shared" si="3"/>
        <v>-3883000</v>
      </c>
      <c r="J53" s="59">
        <f t="shared" si="4"/>
        <v>-0.15445505171042165</v>
      </c>
      <c r="K53" s="60">
        <f t="shared" si="6"/>
        <v>3.444124000457319E-6</v>
      </c>
    </row>
    <row r="54" spans="1:11">
      <c r="B54" s="67" t="s">
        <v>255</v>
      </c>
      <c r="C54" s="62">
        <v>0</v>
      </c>
      <c r="D54" s="270">
        <v>25140000</v>
      </c>
      <c r="E54" s="62">
        <v>0</v>
      </c>
      <c r="F54" s="270">
        <v>21257000</v>
      </c>
      <c r="G54" s="270">
        <f t="shared" si="1"/>
        <v>21257000</v>
      </c>
      <c r="H54" s="69" t="s">
        <v>239</v>
      </c>
      <c r="I54" s="271">
        <f t="shared" si="3"/>
        <v>-3883000</v>
      </c>
      <c r="J54" s="63">
        <f t="shared" si="4"/>
        <v>-0.15445505171042165</v>
      </c>
      <c r="K54" s="64">
        <f t="shared" si="6"/>
        <v>3.444124000457319E-6</v>
      </c>
    </row>
    <row r="55" spans="1:11">
      <c r="B55" s="10" t="s">
        <v>256</v>
      </c>
      <c r="C55" s="58">
        <v>46173.737954999997</v>
      </c>
      <c r="D55" s="268">
        <f>+D56</f>
        <v>5173607000</v>
      </c>
      <c r="E55" s="268">
        <f t="shared" ref="E55:F55" si="14">+E56</f>
        <v>5438418677.999999</v>
      </c>
      <c r="F55" s="268">
        <f t="shared" si="14"/>
        <v>826249500</v>
      </c>
      <c r="G55" s="268">
        <f t="shared" si="1"/>
        <v>-4612169177.999999</v>
      </c>
      <c r="H55" s="59">
        <f t="shared" si="2"/>
        <v>-0.84807173759121901</v>
      </c>
      <c r="I55" s="269">
        <f t="shared" si="3"/>
        <v>-4347357500</v>
      </c>
      <c r="J55" s="59">
        <f>I55/D55</f>
        <v>-0.84029527175141061</v>
      </c>
      <c r="K55" s="60">
        <f t="shared" si="6"/>
        <v>1.3387146508518887E-4</v>
      </c>
    </row>
    <row r="56" spans="1:11">
      <c r="B56" s="67" t="s">
        <v>257</v>
      </c>
      <c r="C56" s="62">
        <v>46173.737954999997</v>
      </c>
      <c r="D56" s="270">
        <v>5173607000</v>
      </c>
      <c r="E56" s="270">
        <v>5438418677.999999</v>
      </c>
      <c r="F56" s="270">
        <v>826249500</v>
      </c>
      <c r="G56" s="270">
        <f t="shared" si="1"/>
        <v>-4612169177.999999</v>
      </c>
      <c r="H56" s="63">
        <f t="shared" si="2"/>
        <v>-0.84807173759121901</v>
      </c>
      <c r="I56" s="271">
        <f t="shared" si="3"/>
        <v>-4347357500</v>
      </c>
      <c r="J56" s="63">
        <f t="shared" si="4"/>
        <v>-0.84029527175141061</v>
      </c>
      <c r="K56" s="64">
        <f t="shared" si="6"/>
        <v>1.3387146508518887E-4</v>
      </c>
    </row>
    <row r="57" spans="1:11" ht="30">
      <c r="B57" s="73" t="s">
        <v>258</v>
      </c>
      <c r="C57" s="58">
        <v>0</v>
      </c>
      <c r="D57" s="268">
        <f>+D58</f>
        <v>204683766.28</v>
      </c>
      <c r="E57" s="58">
        <f t="shared" ref="E57:F57" si="15">+E58</f>
        <v>0</v>
      </c>
      <c r="F57" s="268">
        <f t="shared" si="15"/>
        <v>162503907.00999999</v>
      </c>
      <c r="G57" s="268">
        <f t="shared" si="1"/>
        <v>162503907.00999999</v>
      </c>
      <c r="H57" s="72" t="s">
        <v>239</v>
      </c>
      <c r="I57" s="269">
        <f t="shared" si="3"/>
        <v>-42179859.270000011</v>
      </c>
      <c r="J57" s="59">
        <f t="shared" si="4"/>
        <v>-0.20607330047024583</v>
      </c>
      <c r="K57" s="60">
        <f t="shared" si="6"/>
        <v>2.6329378854082202E-5</v>
      </c>
    </row>
    <row r="58" spans="1:11" ht="30.75" thickBot="1">
      <c r="B58" s="61" t="s">
        <v>259</v>
      </c>
      <c r="C58" s="62">
        <v>0</v>
      </c>
      <c r="D58" s="270">
        <v>204683766.28</v>
      </c>
      <c r="E58" s="62">
        <v>0</v>
      </c>
      <c r="F58" s="270">
        <v>162503907.00999999</v>
      </c>
      <c r="G58" s="270">
        <f t="shared" si="1"/>
        <v>162503907.00999999</v>
      </c>
      <c r="H58" s="69" t="s">
        <v>239</v>
      </c>
      <c r="I58" s="271">
        <f t="shared" si="3"/>
        <v>-42179859.270000011</v>
      </c>
      <c r="J58" s="63">
        <f t="shared" si="4"/>
        <v>-0.20607330047024583</v>
      </c>
      <c r="K58" s="64">
        <f t="shared" si="6"/>
        <v>2.6329378854082202E-5</v>
      </c>
    </row>
    <row r="59" spans="1:11" ht="15.75" thickBot="1">
      <c r="A59" s="49"/>
      <c r="B59" s="74" t="s">
        <v>260</v>
      </c>
      <c r="C59" s="75">
        <v>869496.35561300011</v>
      </c>
      <c r="D59" s="272">
        <f>+D14+D52</f>
        <v>402795471891.28009</v>
      </c>
      <c r="E59" s="272">
        <f t="shared" ref="E59:F59" si="16">+E14+E52</f>
        <v>414436721156.59912</v>
      </c>
      <c r="F59" s="272">
        <f t="shared" si="16"/>
        <v>471439355547.63</v>
      </c>
      <c r="G59" s="272">
        <f t="shared" si="1"/>
        <v>57002634391.030884</v>
      </c>
      <c r="H59" s="76">
        <f t="shared" si="2"/>
        <v>0.13754243164541369</v>
      </c>
      <c r="I59" s="273">
        <f t="shared" si="3"/>
        <v>68643883656.349915</v>
      </c>
      <c r="J59" s="76">
        <f t="shared" si="4"/>
        <v>0.17041870737533471</v>
      </c>
      <c r="K59" s="77">
        <f t="shared" si="6"/>
        <v>7.6384042865960566E-2</v>
      </c>
    </row>
    <row r="60" spans="1:11">
      <c r="B60" s="54" t="s">
        <v>261</v>
      </c>
      <c r="C60" s="55">
        <v>1989.5617179999999</v>
      </c>
      <c r="D60" s="266">
        <f>+D61+D62</f>
        <v>190137984.98000002</v>
      </c>
      <c r="E60" s="266">
        <f t="shared" ref="E60:F60" si="17">+E61+E62</f>
        <v>706222630</v>
      </c>
      <c r="F60" s="266">
        <f t="shared" si="17"/>
        <v>549887313.44000006</v>
      </c>
      <c r="G60" s="266">
        <f t="shared" si="1"/>
        <v>-156335316.55999994</v>
      </c>
      <c r="H60" s="56">
        <f t="shared" si="2"/>
        <v>-0.22136831916586974</v>
      </c>
      <c r="I60" s="267">
        <f t="shared" si="3"/>
        <v>359749328.46000004</v>
      </c>
      <c r="J60" s="56">
        <f t="shared" si="4"/>
        <v>1.8920434467517939</v>
      </c>
      <c r="K60" s="57">
        <f t="shared" si="6"/>
        <v>8.9094420368147001E-5</v>
      </c>
    </row>
    <row r="61" spans="1:11">
      <c r="B61" s="78" t="s">
        <v>262</v>
      </c>
      <c r="C61" s="62">
        <v>1586.667285</v>
      </c>
      <c r="D61" s="270">
        <v>110823995.26000001</v>
      </c>
      <c r="E61" s="270">
        <v>594098888</v>
      </c>
      <c r="F61" s="270">
        <v>392942977.48000002</v>
      </c>
      <c r="G61" s="270">
        <f t="shared" si="1"/>
        <v>-201155910.51999998</v>
      </c>
      <c r="H61" s="63">
        <f t="shared" si="2"/>
        <v>-0.33858994619091087</v>
      </c>
      <c r="I61" s="271">
        <f>F61-D61</f>
        <v>282118982.22000003</v>
      </c>
      <c r="J61" s="63">
        <f>I61/D61</f>
        <v>2.5456489053488038</v>
      </c>
      <c r="K61" s="64">
        <f t="shared" si="6"/>
        <v>6.3665820179236384E-5</v>
      </c>
    </row>
    <row r="62" spans="1:11" ht="15.75" thickBot="1">
      <c r="B62" s="79" t="s">
        <v>263</v>
      </c>
      <c r="C62" s="80">
        <v>402.89443299999999</v>
      </c>
      <c r="D62" s="274">
        <v>79313989.720000014</v>
      </c>
      <c r="E62" s="274">
        <v>112123742</v>
      </c>
      <c r="F62" s="274">
        <v>156944335.95999998</v>
      </c>
      <c r="G62" s="274">
        <f t="shared" si="1"/>
        <v>44820593.959999979</v>
      </c>
      <c r="H62" s="81">
        <f t="shared" si="2"/>
        <v>0.3997422237299213</v>
      </c>
      <c r="I62" s="275">
        <f>F62-D62</f>
        <v>77630346.239999965</v>
      </c>
      <c r="J62" s="81">
        <f t="shared" si="4"/>
        <v>0.97877242733666825</v>
      </c>
      <c r="K62" s="82">
        <f t="shared" si="6"/>
        <v>2.54286001889106E-5</v>
      </c>
    </row>
    <row r="63" spans="1:11" ht="15.75" thickBot="1">
      <c r="A63" s="49"/>
      <c r="B63" s="83" t="s">
        <v>264</v>
      </c>
      <c r="C63" s="84">
        <v>871485.91733100009</v>
      </c>
      <c r="D63" s="276">
        <f>+D59+D60</f>
        <v>402985609876.26007</v>
      </c>
      <c r="E63" s="276">
        <f t="shared" ref="E63:F63" si="18">+E59+E60</f>
        <v>415142943786.59912</v>
      </c>
      <c r="F63" s="276">
        <f t="shared" si="18"/>
        <v>471989242861.07001</v>
      </c>
      <c r="G63" s="276">
        <f t="shared" si="1"/>
        <v>56846299074.470886</v>
      </c>
      <c r="H63" s="85">
        <f t="shared" si="2"/>
        <v>0.1369318687100034</v>
      </c>
      <c r="I63" s="277">
        <f t="shared" si="3"/>
        <v>69003632984.809937</v>
      </c>
      <c r="J63" s="85">
        <f t="shared" si="4"/>
        <v>0.1712310099757608</v>
      </c>
      <c r="K63" s="86">
        <f>F63/$N$8</f>
        <v>7.6473137286328721E-2</v>
      </c>
    </row>
    <row r="64" spans="1:11">
      <c r="B64" s="459" t="s">
        <v>265</v>
      </c>
      <c r="C64" s="459"/>
      <c r="D64" s="459"/>
      <c r="E64" s="459"/>
      <c r="F64" s="459"/>
      <c r="G64" s="459"/>
      <c r="H64" s="459"/>
      <c r="J64"/>
    </row>
    <row r="65" spans="2:10">
      <c r="B65" s="280" t="s">
        <v>266</v>
      </c>
      <c r="J65"/>
    </row>
    <row r="66" spans="2:10">
      <c r="B66" s="87" t="s">
        <v>267</v>
      </c>
      <c r="J66"/>
    </row>
    <row r="67" spans="2:10">
      <c r="D67" s="279"/>
      <c r="E67" s="279"/>
      <c r="F67" s="279"/>
      <c r="J67"/>
    </row>
    <row r="68" spans="2:10">
      <c r="D68" s="22"/>
      <c r="E68" s="22"/>
      <c r="F68" s="22"/>
    </row>
    <row r="70" spans="2:10">
      <c r="G70" s="88"/>
    </row>
  </sheetData>
  <mergeCells count="17">
    <mergeCell ref="B7:K7"/>
    <mergeCell ref="B1:K1"/>
    <mergeCell ref="B2:K2"/>
    <mergeCell ref="B3:K3"/>
    <mergeCell ref="B5:H5"/>
    <mergeCell ref="B6:K6"/>
    <mergeCell ref="B64:H64"/>
    <mergeCell ref="B8:K8"/>
    <mergeCell ref="B10:B13"/>
    <mergeCell ref="C10:C12"/>
    <mergeCell ref="D10:F10"/>
    <mergeCell ref="G10:H11"/>
    <mergeCell ref="I10:J11"/>
    <mergeCell ref="K10:K12"/>
    <mergeCell ref="D11:D12"/>
    <mergeCell ref="E11:E12"/>
    <mergeCell ref="F11:F1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79A4-9F64-4C59-A412-8401869FB2A3}">
  <dimension ref="A1:O34"/>
  <sheetViews>
    <sheetView showGridLines="0" workbookViewId="0"/>
  </sheetViews>
  <sheetFormatPr defaultColWidth="11.42578125" defaultRowHeight="15"/>
  <cols>
    <col min="2" max="2" width="54" bestFit="1" customWidth="1"/>
    <col min="3" max="3" width="27.42578125" bestFit="1" customWidth="1"/>
    <col min="4" max="4" width="26.140625" bestFit="1" customWidth="1"/>
    <col min="5" max="5" width="27.42578125" bestFit="1" customWidth="1"/>
    <col min="6" max="6" width="26.140625" bestFit="1" customWidth="1"/>
  </cols>
  <sheetData>
    <row r="1" spans="1:15" s="19" customFormat="1" ht="15" customHeight="1">
      <c r="A1" s="18"/>
      <c r="B1" s="424" t="s">
        <v>0</v>
      </c>
      <c r="C1" s="424"/>
      <c r="D1" s="424"/>
      <c r="E1" s="424"/>
      <c r="F1" s="424"/>
      <c r="K1" s="18"/>
      <c r="L1" s="18"/>
      <c r="M1" s="18"/>
      <c r="N1" s="18"/>
      <c r="O1" s="18"/>
    </row>
    <row r="2" spans="1:15" s="19" customFormat="1" ht="15" customHeight="1">
      <c r="B2" s="424" t="s">
        <v>1</v>
      </c>
      <c r="C2" s="424"/>
      <c r="D2" s="424"/>
      <c r="E2" s="424"/>
      <c r="F2" s="424"/>
      <c r="K2" s="18"/>
      <c r="L2" s="18"/>
      <c r="M2" s="18"/>
      <c r="N2" s="18"/>
      <c r="O2" s="18"/>
    </row>
    <row r="3" spans="1:15" s="19" customFormat="1" ht="15" customHeight="1">
      <c r="B3" s="425" t="s">
        <v>2</v>
      </c>
      <c r="C3" s="425"/>
      <c r="D3" s="425"/>
      <c r="E3" s="425"/>
      <c r="F3" s="425"/>
      <c r="K3" s="20"/>
      <c r="L3" s="20"/>
      <c r="M3" s="20"/>
      <c r="N3" s="20"/>
      <c r="O3" s="20"/>
    </row>
    <row r="6" spans="1:15">
      <c r="B6" s="456" t="s">
        <v>268</v>
      </c>
      <c r="C6" s="456"/>
      <c r="D6" s="456"/>
      <c r="E6" s="456"/>
      <c r="F6" s="456"/>
      <c r="G6" s="456"/>
    </row>
    <row r="7" spans="1:15">
      <c r="B7" s="456" t="s">
        <v>194</v>
      </c>
      <c r="C7" s="456"/>
      <c r="D7" s="456"/>
      <c r="E7" s="456"/>
      <c r="F7" s="456"/>
      <c r="G7" s="456"/>
    </row>
    <row r="8" spans="1:15">
      <c r="B8" s="457" t="s">
        <v>195</v>
      </c>
      <c r="C8" s="457"/>
      <c r="D8" s="457"/>
      <c r="E8" s="457"/>
      <c r="F8" s="457"/>
      <c r="G8" s="457"/>
      <c r="H8" s="89"/>
    </row>
    <row r="26" spans="2:5">
      <c r="B26" s="41" t="s">
        <v>180</v>
      </c>
    </row>
    <row r="27" spans="2:5">
      <c r="B27" s="41" t="s">
        <v>181</v>
      </c>
    </row>
    <row r="30" spans="2:5">
      <c r="B30" s="90" t="s">
        <v>269</v>
      </c>
      <c r="C30" s="91" t="s">
        <v>270</v>
      </c>
      <c r="D30" s="91" t="s">
        <v>271</v>
      </c>
      <c r="E30" s="91" t="s">
        <v>272</v>
      </c>
    </row>
    <row r="31" spans="2:5">
      <c r="B31" s="40" t="s">
        <v>273</v>
      </c>
      <c r="C31" s="92">
        <v>19148.779873750002</v>
      </c>
      <c r="D31" s="93">
        <v>17259.571254693848</v>
      </c>
      <c r="E31" s="93">
        <v>25079.104617939982</v>
      </c>
    </row>
    <row r="32" spans="2:5">
      <c r="B32" s="40" t="s">
        <v>274</v>
      </c>
      <c r="C32" s="92">
        <v>298943.17196051992</v>
      </c>
      <c r="D32" s="93">
        <v>88067.268259000004</v>
      </c>
      <c r="E32" s="93">
        <v>110997.71072268</v>
      </c>
    </row>
    <row r="33" spans="2:5">
      <c r="B33" s="40" t="s">
        <v>275</v>
      </c>
      <c r="C33" s="92">
        <v>84893.658041989998</v>
      </c>
      <c r="D33" s="93">
        <v>309109.8816429053</v>
      </c>
      <c r="E33" s="93">
        <v>335362.54020700982</v>
      </c>
    </row>
    <row r="34" spans="2:5">
      <c r="B34" s="91" t="s">
        <v>276</v>
      </c>
      <c r="C34" s="94">
        <f>SUM(C31:C33)</f>
        <v>402985.60987625993</v>
      </c>
      <c r="D34" s="94">
        <f t="shared" ref="D34:E34" si="0">SUM(D31:D33)</f>
        <v>414436.72115659912</v>
      </c>
      <c r="E34" s="94">
        <f t="shared" si="0"/>
        <v>471439.35554762976</v>
      </c>
    </row>
  </sheetData>
  <mergeCells count="6">
    <mergeCell ref="B8:G8"/>
    <mergeCell ref="B1:F1"/>
    <mergeCell ref="B2:F2"/>
    <mergeCell ref="B3:F3"/>
    <mergeCell ref="B6:G6"/>
    <mergeCell ref="B7:G7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F43A-E851-4018-930E-74C415E70B7C}">
  <dimension ref="C1:M31"/>
  <sheetViews>
    <sheetView showGridLines="0" workbookViewId="0"/>
  </sheetViews>
  <sheetFormatPr defaultColWidth="11.42578125" defaultRowHeight="15"/>
  <cols>
    <col min="1" max="4" width="11.42578125" style="1"/>
    <col min="5" max="5" width="21.42578125" style="1" customWidth="1"/>
    <col min="6" max="7" width="13.140625" style="1" bestFit="1" customWidth="1"/>
    <col min="8" max="16384" width="11.42578125" style="1"/>
  </cols>
  <sheetData>
    <row r="1" spans="3:13" s="19" customFormat="1" ht="15" customHeight="1">
      <c r="C1" s="18"/>
      <c r="D1" s="424" t="s">
        <v>0</v>
      </c>
      <c r="E1" s="424"/>
      <c r="F1" s="424"/>
      <c r="G1" s="424"/>
      <c r="H1" s="424"/>
      <c r="I1" s="424"/>
      <c r="J1" s="424"/>
      <c r="K1" s="424"/>
      <c r="L1" s="424"/>
      <c r="M1" s="18"/>
    </row>
    <row r="2" spans="3:13" s="19" customFormat="1" ht="15" customHeight="1">
      <c r="C2" s="18"/>
      <c r="D2" s="424" t="s">
        <v>1</v>
      </c>
      <c r="E2" s="424"/>
      <c r="F2" s="424"/>
      <c r="G2" s="424"/>
      <c r="H2" s="424"/>
      <c r="I2" s="424"/>
      <c r="J2" s="424"/>
      <c r="K2" s="424"/>
      <c r="L2" s="424"/>
      <c r="M2" s="18"/>
    </row>
    <row r="3" spans="3:13" s="19" customFormat="1" ht="15" customHeight="1">
      <c r="C3" s="20"/>
      <c r="D3" s="425" t="s">
        <v>2</v>
      </c>
      <c r="E3" s="425"/>
      <c r="F3" s="425"/>
      <c r="G3" s="425"/>
      <c r="H3" s="425"/>
      <c r="I3" s="425"/>
      <c r="J3" s="425"/>
      <c r="K3" s="425"/>
      <c r="L3" s="425"/>
      <c r="M3" s="20"/>
    </row>
    <row r="6" spans="3:13">
      <c r="E6" s="438" t="s">
        <v>277</v>
      </c>
      <c r="F6" s="438"/>
      <c r="G6" s="438"/>
      <c r="H6" s="438"/>
      <c r="I6" s="438"/>
      <c r="J6" s="438"/>
      <c r="K6" s="438"/>
    </row>
    <row r="7" spans="3:13">
      <c r="E7" s="438" t="s">
        <v>278</v>
      </c>
      <c r="F7" s="438"/>
      <c r="G7" s="438"/>
      <c r="H7" s="438"/>
      <c r="I7" s="438"/>
      <c r="J7" s="438"/>
      <c r="K7" s="438"/>
    </row>
    <row r="8" spans="3:13">
      <c r="E8" s="437" t="s">
        <v>279</v>
      </c>
      <c r="F8" s="437"/>
      <c r="G8" s="437"/>
      <c r="H8" s="437"/>
      <c r="I8" s="437"/>
      <c r="J8" s="437"/>
      <c r="K8" s="437"/>
    </row>
    <row r="15" spans="3:13">
      <c r="F15" s="16">
        <v>2021</v>
      </c>
      <c r="G15" s="16">
        <v>2022</v>
      </c>
    </row>
    <row r="16" spans="3:13">
      <c r="E16" s="291" t="s">
        <v>280</v>
      </c>
      <c r="F16" s="283">
        <v>376567771378.29974</v>
      </c>
      <c r="G16" s="283">
        <v>443968412231.50012</v>
      </c>
    </row>
    <row r="17" spans="4:7">
      <c r="E17" s="292" t="s">
        <v>281</v>
      </c>
      <c r="F17" s="283">
        <v>28400141105.889996</v>
      </c>
      <c r="G17" s="283">
        <v>45398123224.69001</v>
      </c>
    </row>
    <row r="30" spans="4:7">
      <c r="D30" s="23" t="s">
        <v>282</v>
      </c>
    </row>
    <row r="31" spans="4:7">
      <c r="D31" s="23" t="s">
        <v>283</v>
      </c>
    </row>
  </sheetData>
  <mergeCells count="6">
    <mergeCell ref="E6:K6"/>
    <mergeCell ref="E7:K7"/>
    <mergeCell ref="E8:K8"/>
    <mergeCell ref="D1:L1"/>
    <mergeCell ref="D2:L2"/>
    <mergeCell ref="D3:L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D2405-2FEF-4C67-B8C0-1284A7305485}">
  <dimension ref="A1:O218"/>
  <sheetViews>
    <sheetView showGridLines="0" workbookViewId="0"/>
  </sheetViews>
  <sheetFormatPr defaultColWidth="11.42578125" defaultRowHeight="12.75"/>
  <cols>
    <col min="1" max="1" width="11.42578125" style="258"/>
    <col min="2" max="2" width="17.140625" style="258" bestFit="1" customWidth="1"/>
    <col min="3" max="3" width="52.28515625" style="258" bestFit="1" customWidth="1"/>
    <col min="4" max="4" width="50.7109375" style="258" bestFit="1" customWidth="1"/>
    <col min="5" max="5" width="36.7109375" style="258" bestFit="1" customWidth="1"/>
    <col min="6" max="16384" width="11.42578125" style="258"/>
  </cols>
  <sheetData>
    <row r="1" spans="1:15" s="19" customFormat="1" ht="15" customHeight="1">
      <c r="A1" s="18"/>
      <c r="B1" s="424" t="s">
        <v>0</v>
      </c>
      <c r="C1" s="424"/>
      <c r="D1" s="424"/>
      <c r="E1" s="424"/>
      <c r="F1" s="424"/>
      <c r="K1" s="18"/>
      <c r="L1" s="18"/>
      <c r="M1" s="18"/>
      <c r="N1" s="18"/>
      <c r="O1" s="18"/>
    </row>
    <row r="2" spans="1:15" s="19" customFormat="1" ht="15" customHeight="1">
      <c r="B2" s="424" t="s">
        <v>1</v>
      </c>
      <c r="C2" s="424"/>
      <c r="D2" s="424"/>
      <c r="E2" s="424"/>
      <c r="F2" s="424"/>
      <c r="K2" s="18"/>
      <c r="L2" s="18"/>
      <c r="M2" s="18"/>
      <c r="N2" s="18"/>
      <c r="O2" s="18"/>
    </row>
    <row r="3" spans="1:15" s="19" customFormat="1" ht="15" customHeight="1">
      <c r="B3" s="425" t="s">
        <v>2</v>
      </c>
      <c r="C3" s="425"/>
      <c r="D3" s="425"/>
      <c r="E3" s="425"/>
      <c r="F3" s="425"/>
      <c r="K3" s="20"/>
      <c r="L3" s="20"/>
      <c r="M3" s="20"/>
      <c r="N3" s="20"/>
      <c r="O3" s="20"/>
    </row>
    <row r="6" spans="1:15" ht="15">
      <c r="C6" s="434" t="s">
        <v>21</v>
      </c>
      <c r="D6" s="434"/>
      <c r="E6" s="434"/>
    </row>
    <row r="7" spans="1:15" ht="15">
      <c r="C7" s="434" t="s">
        <v>22</v>
      </c>
      <c r="D7" s="434"/>
      <c r="E7" s="434"/>
    </row>
    <row r="8" spans="1:15" ht="15">
      <c r="C8" s="434" t="s">
        <v>23</v>
      </c>
      <c r="D8" s="434"/>
      <c r="E8" s="434"/>
    </row>
    <row r="38" spans="3:3">
      <c r="C38" s="261" t="s">
        <v>24</v>
      </c>
    </row>
    <row r="174" spans="2:5" s="257" customFormat="1" ht="18.75">
      <c r="B174" s="256" t="s">
        <v>25</v>
      </c>
      <c r="C174" s="257" t="s">
        <v>26</v>
      </c>
    </row>
    <row r="175" spans="2:5">
      <c r="B175" s="258" t="s">
        <v>27</v>
      </c>
      <c r="C175" s="258" t="s">
        <v>28</v>
      </c>
      <c r="D175" s="258" t="s">
        <v>29</v>
      </c>
      <c r="E175" s="258" t="s">
        <v>30</v>
      </c>
    </row>
    <row r="176" spans="2:5">
      <c r="B176" s="258" t="s">
        <v>31</v>
      </c>
      <c r="C176" s="258" t="s">
        <v>32</v>
      </c>
      <c r="D176" s="258" t="s">
        <v>32</v>
      </c>
      <c r="E176" s="258" t="s">
        <v>32</v>
      </c>
    </row>
    <row r="177" spans="2:5">
      <c r="B177" s="258" t="s">
        <v>33</v>
      </c>
      <c r="C177" s="258">
        <v>1</v>
      </c>
      <c r="D177" s="258">
        <v>1</v>
      </c>
      <c r="E177" s="258">
        <v>1</v>
      </c>
    </row>
    <row r="178" spans="2:5">
      <c r="B178" s="258" t="s">
        <v>34</v>
      </c>
      <c r="C178" s="258" t="s">
        <v>35</v>
      </c>
      <c r="D178" s="258" t="s">
        <v>35</v>
      </c>
      <c r="E178" s="258" t="s">
        <v>35</v>
      </c>
    </row>
    <row r="179" spans="2:5">
      <c r="B179" s="258" t="s">
        <v>36</v>
      </c>
      <c r="C179" s="258" t="s">
        <v>37</v>
      </c>
      <c r="D179" s="258" t="s">
        <v>38</v>
      </c>
      <c r="E179" s="258" t="s">
        <v>39</v>
      </c>
    </row>
    <row r="180" spans="2:5" ht="13.5" thickBot="1">
      <c r="B180" s="259" t="s">
        <v>40</v>
      </c>
      <c r="C180" s="260" t="s">
        <v>41</v>
      </c>
      <c r="D180" s="260" t="s">
        <v>42</v>
      </c>
      <c r="E180" s="260" t="s">
        <v>43</v>
      </c>
    </row>
    <row r="181" spans="2:5">
      <c r="B181" s="259" t="s">
        <v>44</v>
      </c>
      <c r="C181" s="258">
        <v>0.08</v>
      </c>
      <c r="D181" s="258">
        <v>0.1</v>
      </c>
      <c r="E181" s="258">
        <v>-0.41</v>
      </c>
    </row>
    <row r="182" spans="2:5">
      <c r="B182" s="259" t="s">
        <v>45</v>
      </c>
      <c r="C182" s="258">
        <v>0.04</v>
      </c>
      <c r="D182" s="258">
        <v>7.0000000000000007E-2</v>
      </c>
      <c r="E182" s="258">
        <v>-0.27</v>
      </c>
    </row>
    <row r="183" spans="2:5">
      <c r="B183" s="259" t="s">
        <v>46</v>
      </c>
      <c r="C183" s="258">
        <v>0.03</v>
      </c>
      <c r="D183" s="258">
        <v>7.0000000000000007E-2</v>
      </c>
      <c r="E183" s="258">
        <v>-0.02</v>
      </c>
    </row>
    <row r="184" spans="2:5">
      <c r="B184" s="259" t="s">
        <v>47</v>
      </c>
      <c r="C184" s="258">
        <v>0.02</v>
      </c>
      <c r="D184" s="258">
        <v>0.06</v>
      </c>
      <c r="E184" s="258">
        <v>-7.0000000000000007E-2</v>
      </c>
    </row>
    <row r="185" spans="2:5">
      <c r="B185" s="259" t="s">
        <v>48</v>
      </c>
      <c r="C185" s="258">
        <v>0.02</v>
      </c>
      <c r="D185" s="258">
        <v>0.05</v>
      </c>
      <c r="E185" s="258">
        <v>-0.14000000000000001</v>
      </c>
    </row>
    <row r="186" spans="2:5">
      <c r="B186" s="259" t="s">
        <v>49</v>
      </c>
      <c r="C186" s="258">
        <v>0.04</v>
      </c>
      <c r="D186" s="258">
        <v>7.0000000000000007E-2</v>
      </c>
      <c r="E186" s="258">
        <v>-0.23</v>
      </c>
    </row>
    <row r="187" spans="2:5">
      <c r="B187" s="259" t="s">
        <v>50</v>
      </c>
      <c r="C187" s="258">
        <v>0.05</v>
      </c>
      <c r="D187" s="258">
        <v>7.0000000000000007E-2</v>
      </c>
      <c r="E187" s="258">
        <v>-0.39</v>
      </c>
    </row>
    <row r="188" spans="2:5">
      <c r="B188" s="259" t="s">
        <v>51</v>
      </c>
      <c r="C188" s="258">
        <v>0.05</v>
      </c>
      <c r="D188" s="258">
        <v>7.0000000000000007E-2</v>
      </c>
      <c r="E188" s="258">
        <v>-0.42</v>
      </c>
    </row>
    <row r="189" spans="2:5">
      <c r="B189" s="259" t="s">
        <v>52</v>
      </c>
      <c r="C189" s="258">
        <v>0.04</v>
      </c>
      <c r="D189" s="258">
        <v>7.0000000000000007E-2</v>
      </c>
      <c r="E189" s="258">
        <v>-0.4</v>
      </c>
    </row>
    <row r="190" spans="2:5">
      <c r="B190" s="259" t="s">
        <v>53</v>
      </c>
      <c r="C190" s="258">
        <v>0.05</v>
      </c>
      <c r="D190" s="258">
        <v>0.1</v>
      </c>
      <c r="E190" s="258">
        <v>-0.39</v>
      </c>
    </row>
    <row r="191" spans="2:5">
      <c r="B191" s="259" t="s">
        <v>54</v>
      </c>
      <c r="C191" s="258">
        <v>0.05</v>
      </c>
      <c r="D191" s="258">
        <v>0.17</v>
      </c>
      <c r="E191" s="258">
        <v>-0.51</v>
      </c>
    </row>
    <row r="192" spans="2:5">
      <c r="B192" s="259" t="s">
        <v>55</v>
      </c>
      <c r="C192" s="258">
        <v>0.06</v>
      </c>
      <c r="D192" s="258">
        <v>0.28000000000000003</v>
      </c>
      <c r="E192" s="258">
        <v>-0.49</v>
      </c>
    </row>
    <row r="193" spans="1:5">
      <c r="B193" s="259" t="s">
        <v>56</v>
      </c>
      <c r="C193" s="258">
        <v>0.15</v>
      </c>
      <c r="D193" s="258">
        <v>0.53</v>
      </c>
      <c r="E193" s="258">
        <v>-0.21</v>
      </c>
    </row>
    <row r="194" spans="1:5">
      <c r="B194" s="259" t="s">
        <v>57</v>
      </c>
      <c r="C194" s="258">
        <v>0.33</v>
      </c>
      <c r="D194" s="258">
        <v>0.97</v>
      </c>
      <c r="E194" s="258">
        <v>0</v>
      </c>
    </row>
    <row r="195" spans="1:5">
      <c r="B195" s="259" t="s">
        <v>58</v>
      </c>
      <c r="C195" s="258">
        <v>0.44</v>
      </c>
      <c r="D195" s="258">
        <v>1.28</v>
      </c>
      <c r="E195" s="258">
        <v>-0.14000000000000001</v>
      </c>
    </row>
    <row r="196" spans="1:5">
      <c r="B196" s="259" t="s">
        <v>59</v>
      </c>
      <c r="C196" s="258">
        <v>0.76</v>
      </c>
      <c r="D196" s="258">
        <v>1.81</v>
      </c>
      <c r="E196" s="258">
        <v>0.3</v>
      </c>
    </row>
    <row r="197" spans="1:5">
      <c r="B197" s="259" t="s">
        <v>60</v>
      </c>
      <c r="C197" s="258">
        <v>0.98</v>
      </c>
      <c r="D197" s="258">
        <v>1.97</v>
      </c>
      <c r="E197" s="258">
        <v>0.7</v>
      </c>
    </row>
    <row r="198" spans="1:5">
      <c r="B198" s="259" t="s">
        <v>61</v>
      </c>
      <c r="C198" s="258">
        <v>1.49</v>
      </c>
      <c r="D198" s="258">
        <v>2.5499999999999998</v>
      </c>
      <c r="E198" s="258">
        <v>0.93</v>
      </c>
    </row>
    <row r="200" spans="1:5">
      <c r="A200" s="258" t="s">
        <v>62</v>
      </c>
      <c r="B200" s="258" t="s">
        <v>63</v>
      </c>
      <c r="C200" s="258" t="s">
        <v>64</v>
      </c>
      <c r="D200" s="258" t="s">
        <v>65</v>
      </c>
    </row>
    <row r="201" spans="1:5">
      <c r="A201" s="436">
        <v>2021</v>
      </c>
      <c r="B201" s="258" t="s">
        <v>66</v>
      </c>
      <c r="C201" s="258">
        <v>0.08</v>
      </c>
      <c r="D201" s="258">
        <v>-0.41</v>
      </c>
    </row>
    <row r="202" spans="1:5">
      <c r="A202" s="436"/>
      <c r="B202" s="258" t="s">
        <v>67</v>
      </c>
      <c r="C202" s="258">
        <v>0.04</v>
      </c>
      <c r="D202" s="258">
        <v>-0.27</v>
      </c>
    </row>
    <row r="203" spans="1:5">
      <c r="A203" s="436"/>
      <c r="B203" s="258" t="s">
        <v>68</v>
      </c>
      <c r="C203" s="258">
        <v>0.03</v>
      </c>
      <c r="D203" s="258">
        <v>-0.02</v>
      </c>
    </row>
    <row r="204" spans="1:5">
      <c r="A204" s="436"/>
      <c r="B204" s="258" t="s">
        <v>69</v>
      </c>
      <c r="C204" s="258">
        <v>0.02</v>
      </c>
      <c r="D204" s="258">
        <v>-7.0000000000000007E-2</v>
      </c>
    </row>
    <row r="205" spans="1:5">
      <c r="A205" s="436"/>
      <c r="B205" s="258" t="s">
        <v>70</v>
      </c>
      <c r="C205" s="258">
        <v>0.02</v>
      </c>
      <c r="D205" s="258">
        <v>-0.14000000000000001</v>
      </c>
    </row>
    <row r="206" spans="1:5">
      <c r="A206" s="436"/>
      <c r="B206" s="258" t="s">
        <v>71</v>
      </c>
      <c r="C206" s="258">
        <v>0.04</v>
      </c>
      <c r="D206" s="258">
        <v>-0.23</v>
      </c>
    </row>
    <row r="207" spans="1:5">
      <c r="A207" s="436"/>
      <c r="B207" s="258" t="s">
        <v>72</v>
      </c>
      <c r="C207" s="258">
        <v>0.05</v>
      </c>
      <c r="D207" s="258">
        <v>-0.39</v>
      </c>
    </row>
    <row r="208" spans="1:5">
      <c r="A208" s="436"/>
      <c r="B208" s="258" t="s">
        <v>73</v>
      </c>
      <c r="C208" s="258">
        <v>0.05</v>
      </c>
      <c r="D208" s="258">
        <v>-0.42</v>
      </c>
    </row>
    <row r="209" spans="1:4">
      <c r="A209" s="436"/>
      <c r="B209" s="258" t="s">
        <v>74</v>
      </c>
      <c r="C209" s="258">
        <v>0.04</v>
      </c>
      <c r="D209" s="258">
        <v>-0.4</v>
      </c>
    </row>
    <row r="210" spans="1:4">
      <c r="A210" s="436"/>
      <c r="B210" s="258" t="s">
        <v>75</v>
      </c>
      <c r="C210" s="258">
        <v>0.05</v>
      </c>
      <c r="D210" s="258">
        <v>-0.39</v>
      </c>
    </row>
    <row r="211" spans="1:4">
      <c r="A211" s="436"/>
      <c r="B211" s="258" t="s">
        <v>76</v>
      </c>
      <c r="C211" s="258">
        <v>0.05</v>
      </c>
      <c r="D211" s="258">
        <v>-0.51</v>
      </c>
    </row>
    <row r="212" spans="1:4">
      <c r="A212" s="436"/>
      <c r="B212" s="258" t="s">
        <v>77</v>
      </c>
      <c r="C212" s="258">
        <v>0.06</v>
      </c>
      <c r="D212" s="258">
        <v>-0.49</v>
      </c>
    </row>
    <row r="213" spans="1:4">
      <c r="A213" s="436">
        <v>2022</v>
      </c>
      <c r="B213" s="258" t="s">
        <v>66</v>
      </c>
      <c r="C213" s="258">
        <v>0.15</v>
      </c>
      <c r="D213" s="258">
        <v>-0.21</v>
      </c>
    </row>
    <row r="214" spans="1:4">
      <c r="A214" s="436"/>
      <c r="B214" s="258" t="s">
        <v>67</v>
      </c>
      <c r="C214" s="258">
        <v>0.33</v>
      </c>
      <c r="D214" s="258">
        <v>0</v>
      </c>
    </row>
    <row r="215" spans="1:4">
      <c r="A215" s="436"/>
      <c r="B215" s="258" t="s">
        <v>68</v>
      </c>
      <c r="C215" s="258">
        <v>0.44</v>
      </c>
      <c r="D215" s="258">
        <v>-0.14000000000000001</v>
      </c>
    </row>
    <row r="216" spans="1:4">
      <c r="A216" s="436"/>
      <c r="B216" s="258" t="s">
        <v>69</v>
      </c>
      <c r="C216" s="258">
        <v>0.76</v>
      </c>
      <c r="D216" s="258">
        <v>0.3</v>
      </c>
    </row>
    <row r="217" spans="1:4">
      <c r="A217" s="436"/>
      <c r="B217" s="258" t="s">
        <v>70</v>
      </c>
      <c r="C217" s="258">
        <v>0.98</v>
      </c>
      <c r="D217" s="258">
        <v>0.7</v>
      </c>
    </row>
    <row r="218" spans="1:4">
      <c r="A218" s="436"/>
      <c r="B218" s="258" t="s">
        <v>71</v>
      </c>
      <c r="C218" s="258">
        <v>1.49</v>
      </c>
      <c r="D218" s="258">
        <v>0.93</v>
      </c>
    </row>
  </sheetData>
  <mergeCells count="8">
    <mergeCell ref="B1:F1"/>
    <mergeCell ref="B2:F2"/>
    <mergeCell ref="B3:F3"/>
    <mergeCell ref="A201:A212"/>
    <mergeCell ref="A213:A218"/>
    <mergeCell ref="C6:E6"/>
    <mergeCell ref="C7:E7"/>
    <mergeCell ref="C8:E8"/>
  </mergeCells>
  <hyperlinks>
    <hyperlink ref="B174" r:id="rId1" display="http://www.federalreserve.gov/datadownload/Download.aspx?rel=H15&amp;series=67a13dc82d58d3826505e9b046281354&amp;filetype=spreadsheetml&amp;label=include&amp;layout=seriescolumn&amp;from=01/01/2021&amp;to=06/30/2022" xr:uid="{29D79AF4-AE29-4C57-880E-DA5C8033CE3B}"/>
  </hyperlinks>
  <pageMargins left="0.75" right="0.75" top="1" bottom="1" header="0.5" footer="0.5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6D2EA-A849-4921-A34E-A92D9BDA1FD8}">
  <dimension ref="A1:N38"/>
  <sheetViews>
    <sheetView showGridLines="0" zoomScale="66" zoomScaleNormal="66" workbookViewId="0">
      <selection activeCell="B19" sqref="B19"/>
    </sheetView>
  </sheetViews>
  <sheetFormatPr defaultColWidth="11.42578125" defaultRowHeight="15"/>
  <cols>
    <col min="1" max="1" width="11.42578125" style="1"/>
    <col min="2" max="2" width="91.7109375" style="1" customWidth="1"/>
    <col min="3" max="3" width="15.5703125" style="1" bestFit="1" customWidth="1"/>
    <col min="4" max="4" width="20.85546875" style="1" customWidth="1"/>
    <col min="5" max="5" width="22.85546875" style="1" customWidth="1"/>
    <col min="6" max="6" width="16.140625" style="1" customWidth="1"/>
    <col min="7" max="7" width="15.140625" style="1" bestFit="1" customWidth="1"/>
    <col min="8" max="8" width="20.42578125" style="1" customWidth="1"/>
    <col min="9" max="9" width="13.5703125" style="1" bestFit="1" customWidth="1"/>
    <col min="10" max="10" width="11.42578125" style="1" bestFit="1" customWidth="1"/>
    <col min="11" max="12" width="16.28515625" style="1" customWidth="1"/>
    <col min="13" max="13" width="34.28515625" style="1" bestFit="1" customWidth="1"/>
    <col min="14" max="14" width="16.140625" style="1" bestFit="1" customWidth="1"/>
    <col min="15" max="16384" width="11.42578125" style="1"/>
  </cols>
  <sheetData>
    <row r="1" spans="1:14" s="19" customFormat="1" ht="15" customHeight="1">
      <c r="A1" s="18"/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18"/>
    </row>
    <row r="2" spans="1:14" s="19" customFormat="1" ht="15" customHeight="1">
      <c r="A2" s="18"/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18"/>
    </row>
    <row r="3" spans="1:14" s="19" customFormat="1" ht="15" customHeight="1">
      <c r="A3" s="20"/>
      <c r="B3" s="425" t="s">
        <v>2</v>
      </c>
      <c r="C3" s="425"/>
      <c r="D3" s="425"/>
      <c r="E3" s="425"/>
      <c r="F3" s="425"/>
      <c r="G3" s="425"/>
      <c r="H3" s="425"/>
      <c r="I3" s="425"/>
      <c r="J3" s="425"/>
      <c r="K3" s="20"/>
    </row>
    <row r="7" spans="1:14">
      <c r="B7" s="439" t="s">
        <v>284</v>
      </c>
      <c r="C7" s="439"/>
      <c r="D7" s="439"/>
      <c r="E7" s="439"/>
      <c r="F7" s="439"/>
      <c r="G7" s="439"/>
      <c r="H7" s="439"/>
      <c r="I7" s="439"/>
      <c r="J7" s="439"/>
      <c r="K7" s="439"/>
    </row>
    <row r="8" spans="1:14" ht="15.75" thickBot="1">
      <c r="B8" s="439" t="s">
        <v>285</v>
      </c>
      <c r="C8" s="439"/>
      <c r="D8" s="439"/>
      <c r="E8" s="439"/>
      <c r="F8" s="439"/>
      <c r="G8" s="439"/>
      <c r="H8" s="439"/>
      <c r="I8" s="439"/>
      <c r="J8" s="439"/>
      <c r="K8" s="439"/>
    </row>
    <row r="9" spans="1:14" ht="15.75" thickBot="1">
      <c r="B9" s="474" t="s">
        <v>279</v>
      </c>
      <c r="C9" s="474"/>
      <c r="D9" s="474"/>
      <c r="E9" s="474"/>
      <c r="F9" s="474"/>
      <c r="G9" s="474"/>
      <c r="H9" s="474"/>
      <c r="I9" s="474"/>
      <c r="J9" s="474"/>
      <c r="K9" s="474"/>
      <c r="M9" s="24" t="s">
        <v>196</v>
      </c>
      <c r="N9" s="25">
        <v>6171961287450</v>
      </c>
    </row>
    <row r="10" spans="1:14" ht="15.75" thickBot="1">
      <c r="B10" s="475" t="s">
        <v>197</v>
      </c>
      <c r="C10" s="163">
        <v>2021</v>
      </c>
      <c r="D10" s="478">
        <v>2022</v>
      </c>
      <c r="E10" s="479"/>
      <c r="F10" s="479"/>
      <c r="G10" s="479"/>
      <c r="H10" s="480"/>
      <c r="I10" s="481" t="s">
        <v>201</v>
      </c>
      <c r="J10" s="482"/>
      <c r="K10" s="472" t="s">
        <v>286</v>
      </c>
    </row>
    <row r="11" spans="1:14" ht="15.75" thickBot="1">
      <c r="B11" s="476"/>
      <c r="C11" s="472" t="s">
        <v>287</v>
      </c>
      <c r="D11" s="472" t="s">
        <v>288</v>
      </c>
      <c r="E11" s="472" t="s">
        <v>289</v>
      </c>
      <c r="F11" s="472" t="s">
        <v>287</v>
      </c>
      <c r="G11" s="472" t="s">
        <v>290</v>
      </c>
      <c r="H11" s="472" t="s">
        <v>291</v>
      </c>
      <c r="I11" s="483"/>
      <c r="J11" s="484"/>
      <c r="K11" s="485"/>
    </row>
    <row r="12" spans="1:14" ht="29.25" customHeight="1" thickBot="1">
      <c r="B12" s="476"/>
      <c r="C12" s="473"/>
      <c r="D12" s="473"/>
      <c r="E12" s="473"/>
      <c r="F12" s="473"/>
      <c r="G12" s="473"/>
      <c r="H12" s="473"/>
      <c r="I12" s="26" t="s">
        <v>206</v>
      </c>
      <c r="J12" s="26" t="s">
        <v>208</v>
      </c>
      <c r="K12" s="473"/>
    </row>
    <row r="13" spans="1:14" ht="15.75" thickBot="1">
      <c r="B13" s="477"/>
      <c r="C13" s="27">
        <v>1</v>
      </c>
      <c r="D13" s="27">
        <v>2</v>
      </c>
      <c r="E13" s="27">
        <v>3</v>
      </c>
      <c r="F13" s="27">
        <v>4</v>
      </c>
      <c r="G13" s="27">
        <v>5</v>
      </c>
      <c r="H13" s="27" t="s">
        <v>292</v>
      </c>
      <c r="I13" s="27" t="s">
        <v>293</v>
      </c>
      <c r="J13" s="27" t="s">
        <v>294</v>
      </c>
      <c r="K13" s="27" t="s">
        <v>295</v>
      </c>
    </row>
    <row r="14" spans="1:14">
      <c r="B14" s="281" t="s">
        <v>296</v>
      </c>
      <c r="C14" s="37">
        <f>C15+C21+C22+C23+C24+C25</f>
        <v>376567771378.29993</v>
      </c>
      <c r="D14" s="37">
        <f t="shared" ref="D14:G14" si="0">D15+D21+D22+D23+D24+D25</f>
        <v>905574301146</v>
      </c>
      <c r="E14" s="37">
        <f t="shared" si="0"/>
        <v>531286166412.11975</v>
      </c>
      <c r="F14" s="37">
        <f t="shared" si="0"/>
        <v>443968412231.5</v>
      </c>
      <c r="G14" s="37">
        <f t="shared" si="0"/>
        <v>399506891902.87994</v>
      </c>
      <c r="H14" s="38">
        <f>F14/D14</f>
        <v>0.49026171753069858</v>
      </c>
      <c r="I14" s="37">
        <f>F14-C14</f>
        <v>67400640853.200073</v>
      </c>
      <c r="J14" s="38">
        <f>I14/C14</f>
        <v>0.17898674813965798</v>
      </c>
      <c r="K14" s="38">
        <f>F14/$N$9</f>
        <v>7.1933116809118777E-2</v>
      </c>
      <c r="L14" s="22"/>
    </row>
    <row r="15" spans="1:14">
      <c r="B15" s="282" t="s">
        <v>297</v>
      </c>
      <c r="C15" s="283">
        <f>SUM(C16:C20)</f>
        <v>149340809580.54996</v>
      </c>
      <c r="D15" s="283">
        <f t="shared" ref="D15:G15" si="1">SUM(D16:D20)</f>
        <v>376517568582</v>
      </c>
      <c r="E15" s="283">
        <f t="shared" si="1"/>
        <v>236954949897.92981</v>
      </c>
      <c r="F15" s="283">
        <f t="shared" si="1"/>
        <v>163452216281.29993</v>
      </c>
      <c r="G15" s="283">
        <f t="shared" si="1"/>
        <v>158875164888.56995</v>
      </c>
      <c r="H15" s="284">
        <f t="shared" ref="H15:H32" si="2">F15/D15</f>
        <v>0.43411577551846015</v>
      </c>
      <c r="I15" s="283">
        <f>F15-C15</f>
        <v>14111406700.749969</v>
      </c>
      <c r="J15" s="284">
        <f>I15/C15</f>
        <v>9.449129638699795E-2</v>
      </c>
      <c r="K15" s="284">
        <f t="shared" ref="K15:K33" si="3">F15/$N$9</f>
        <v>2.6483026815748489E-2</v>
      </c>
      <c r="L15" s="22"/>
    </row>
    <row r="16" spans="1:14">
      <c r="B16" s="285" t="s">
        <v>298</v>
      </c>
      <c r="C16" s="29">
        <v>101930817868.36995</v>
      </c>
      <c r="D16" s="29">
        <v>257182263691</v>
      </c>
      <c r="E16" s="29">
        <v>180373655918.62985</v>
      </c>
      <c r="F16" s="29">
        <v>121769677889.05994</v>
      </c>
      <c r="G16" s="29">
        <v>121532116624.01994</v>
      </c>
      <c r="H16" s="30">
        <f t="shared" si="2"/>
        <v>0.47347618821554538</v>
      </c>
      <c r="I16" s="29">
        <f t="shared" ref="I16:I33" si="4">F16-C16</f>
        <v>19838860020.689987</v>
      </c>
      <c r="J16" s="30">
        <f t="shared" ref="J16:J31" si="5">I16/C16</f>
        <v>0.19463063708866957</v>
      </c>
      <c r="K16" s="30">
        <f t="shared" si="3"/>
        <v>1.9729494761521769E-2</v>
      </c>
      <c r="L16" s="22"/>
    </row>
    <row r="17" spans="2:12">
      <c r="B17" s="285" t="s">
        <v>299</v>
      </c>
      <c r="C17" s="29">
        <v>47366028746.279999</v>
      </c>
      <c r="D17" s="29">
        <v>115408351555</v>
      </c>
      <c r="E17" s="29">
        <v>56511943791.679962</v>
      </c>
      <c r="F17" s="29">
        <v>41613188204.619995</v>
      </c>
      <c r="G17" s="29">
        <v>37273902709.169983</v>
      </c>
      <c r="H17" s="30">
        <f t="shared" si="2"/>
        <v>0.36057345628742005</v>
      </c>
      <c r="I17" s="29">
        <f t="shared" si="4"/>
        <v>-5752840541.6600037</v>
      </c>
      <c r="J17" s="30">
        <f t="shared" si="5"/>
        <v>-0.12145498987207823</v>
      </c>
      <c r="K17" s="30">
        <f t="shared" si="3"/>
        <v>6.7422957252236508E-3</v>
      </c>
      <c r="L17" s="22"/>
    </row>
    <row r="18" spans="2:12" ht="30">
      <c r="B18" s="285" t="s">
        <v>300</v>
      </c>
      <c r="C18" s="29">
        <v>43962965.900000006</v>
      </c>
      <c r="D18" s="29">
        <v>130456318</v>
      </c>
      <c r="E18" s="29">
        <v>69350187.61999999</v>
      </c>
      <c r="F18" s="29">
        <v>69350187.61999999</v>
      </c>
      <c r="G18" s="29">
        <v>69145555.379999995</v>
      </c>
      <c r="H18" s="30">
        <f t="shared" si="2"/>
        <v>0.53159700260741671</v>
      </c>
      <c r="I18" s="29">
        <f t="shared" si="4"/>
        <v>25387221.719999984</v>
      </c>
      <c r="J18" s="30">
        <f t="shared" si="5"/>
        <v>0.57746835774790117</v>
      </c>
      <c r="K18" s="30">
        <f t="shared" si="3"/>
        <v>1.1236329003070048E-5</v>
      </c>
      <c r="L18" s="22"/>
    </row>
    <row r="19" spans="2:12">
      <c r="B19" s="286" t="s">
        <v>301</v>
      </c>
      <c r="C19" s="29">
        <v>0</v>
      </c>
      <c r="D19" s="29">
        <v>3380145672</v>
      </c>
      <c r="E19" s="29">
        <v>0</v>
      </c>
      <c r="F19" s="29">
        <v>0</v>
      </c>
      <c r="G19" s="29">
        <v>0</v>
      </c>
      <c r="H19" s="30">
        <f t="shared" si="2"/>
        <v>0</v>
      </c>
      <c r="I19" s="29">
        <f t="shared" si="4"/>
        <v>0</v>
      </c>
      <c r="J19" s="30" t="s">
        <v>239</v>
      </c>
      <c r="K19" s="30">
        <f t="shared" si="3"/>
        <v>0</v>
      </c>
      <c r="L19" s="22"/>
    </row>
    <row r="20" spans="2:12" ht="30">
      <c r="B20" s="286" t="s">
        <v>302</v>
      </c>
      <c r="C20" s="29">
        <v>0</v>
      </c>
      <c r="D20" s="29">
        <v>416351346</v>
      </c>
      <c r="E20" s="29">
        <v>0</v>
      </c>
      <c r="F20" s="29">
        <v>0</v>
      </c>
      <c r="G20" s="29">
        <v>0</v>
      </c>
      <c r="H20" s="30">
        <f t="shared" si="2"/>
        <v>0</v>
      </c>
      <c r="I20" s="29">
        <f t="shared" si="4"/>
        <v>0</v>
      </c>
      <c r="J20" s="30" t="s">
        <v>239</v>
      </c>
      <c r="K20" s="30">
        <f t="shared" si="3"/>
        <v>0</v>
      </c>
      <c r="L20" s="22"/>
    </row>
    <row r="21" spans="2:12">
      <c r="B21" s="282" t="s">
        <v>303</v>
      </c>
      <c r="C21" s="283">
        <v>21296063720.170006</v>
      </c>
      <c r="D21" s="283">
        <v>56464492902</v>
      </c>
      <c r="E21" s="283">
        <v>38829757537.110001</v>
      </c>
      <c r="F21" s="283">
        <v>25164583738.889999</v>
      </c>
      <c r="G21" s="283">
        <v>25164028000.84</v>
      </c>
      <c r="H21" s="284">
        <f t="shared" si="2"/>
        <v>0.44567094195932572</v>
      </c>
      <c r="I21" s="283">
        <f t="shared" si="4"/>
        <v>3868520018.7199936</v>
      </c>
      <c r="J21" s="284">
        <f t="shared" si="5"/>
        <v>0.18165422819692387</v>
      </c>
      <c r="K21" s="284">
        <f t="shared" si="3"/>
        <v>4.0772426408537902E-3</v>
      </c>
      <c r="L21" s="22"/>
    </row>
    <row r="22" spans="2:12">
      <c r="B22" s="282" t="s">
        <v>304</v>
      </c>
      <c r="C22" s="283">
        <v>88383773204.589981</v>
      </c>
      <c r="D22" s="283">
        <v>193105783455</v>
      </c>
      <c r="E22" s="283">
        <v>109244016867.22</v>
      </c>
      <c r="F22" s="283">
        <v>109158062058.26999</v>
      </c>
      <c r="G22" s="283">
        <v>74403966518.220001</v>
      </c>
      <c r="H22" s="284">
        <f t="shared" si="2"/>
        <v>0.56527598555176062</v>
      </c>
      <c r="I22" s="283">
        <f t="shared" si="4"/>
        <v>20774288853.680008</v>
      </c>
      <c r="J22" s="284">
        <f t="shared" si="5"/>
        <v>0.23504641293817438</v>
      </c>
      <c r="K22" s="284">
        <f t="shared" si="3"/>
        <v>1.768612228340298E-2</v>
      </c>
      <c r="L22" s="22"/>
    </row>
    <row r="23" spans="2:12">
      <c r="B23" s="282" t="s">
        <v>305</v>
      </c>
      <c r="C23" s="283">
        <v>1283072558.6899998</v>
      </c>
      <c r="D23" s="283">
        <v>0</v>
      </c>
      <c r="E23" s="283">
        <v>905529741.69999993</v>
      </c>
      <c r="F23" s="283">
        <v>905529741.69999993</v>
      </c>
      <c r="G23" s="283">
        <v>894024788.00000012</v>
      </c>
      <c r="H23" s="284" t="s">
        <v>239</v>
      </c>
      <c r="I23" s="283">
        <f t="shared" si="4"/>
        <v>-377542816.98999989</v>
      </c>
      <c r="J23" s="284">
        <f>I23/C23</f>
        <v>-0.2942489997412665</v>
      </c>
      <c r="K23" s="284">
        <f t="shared" si="3"/>
        <v>1.4671669174939488E-4</v>
      </c>
      <c r="L23" s="22"/>
    </row>
    <row r="24" spans="2:12">
      <c r="B24" s="282" t="s">
        <v>306</v>
      </c>
      <c r="C24" s="283">
        <v>116151458342.79999</v>
      </c>
      <c r="D24" s="283">
        <v>279178976374</v>
      </c>
      <c r="E24" s="283">
        <v>144853104723.90997</v>
      </c>
      <c r="F24" s="283">
        <v>144789212767.09</v>
      </c>
      <c r="G24" s="283">
        <v>140005140437.81</v>
      </c>
      <c r="H24" s="284">
        <f t="shared" si="2"/>
        <v>0.51862505783073087</v>
      </c>
      <c r="I24" s="283">
        <f t="shared" si="4"/>
        <v>28637754424.290009</v>
      </c>
      <c r="J24" s="284">
        <f t="shared" si="5"/>
        <v>0.24655527216688802</v>
      </c>
      <c r="K24" s="284">
        <f t="shared" si="3"/>
        <v>2.3459190040855057E-2</v>
      </c>
      <c r="L24" s="22"/>
    </row>
    <row r="25" spans="2:12">
      <c r="B25" s="282" t="s">
        <v>307</v>
      </c>
      <c r="C25" s="283">
        <v>112593971.49999997</v>
      </c>
      <c r="D25" s="283">
        <v>307479833</v>
      </c>
      <c r="E25" s="283">
        <v>498807644.25</v>
      </c>
      <c r="F25" s="283">
        <v>498807644.25</v>
      </c>
      <c r="G25" s="283">
        <v>164567269.44</v>
      </c>
      <c r="H25" s="284">
        <f t="shared" si="2"/>
        <v>1.6222450733866505</v>
      </c>
      <c r="I25" s="283">
        <f t="shared" si="4"/>
        <v>386213672.75</v>
      </c>
      <c r="J25" s="284">
        <f t="shared" si="5"/>
        <v>3.430145216522539</v>
      </c>
      <c r="K25" s="284">
        <f t="shared" si="3"/>
        <v>8.0818336509055902E-5</v>
      </c>
      <c r="L25" s="22"/>
    </row>
    <row r="26" spans="2:12">
      <c r="B26" s="287" t="s">
        <v>308</v>
      </c>
      <c r="C26" s="37">
        <f>SUM(C27:C32)</f>
        <v>28400141105.890003</v>
      </c>
      <c r="D26" s="37">
        <f t="shared" ref="D26:G26" si="6">SUM(D27:D32)</f>
        <v>140706410192</v>
      </c>
      <c r="E26" s="37">
        <f t="shared" si="6"/>
        <v>53955252988.610001</v>
      </c>
      <c r="F26" s="37">
        <f t="shared" si="6"/>
        <v>45398123224.690002</v>
      </c>
      <c r="G26" s="37">
        <f t="shared" si="6"/>
        <v>38526978713.440002</v>
      </c>
      <c r="H26" s="38">
        <f>F26/D26</f>
        <v>0.32264431423374595</v>
      </c>
      <c r="I26" s="37">
        <f t="shared" si="4"/>
        <v>16997982118.799999</v>
      </c>
      <c r="J26" s="38">
        <f t="shared" si="5"/>
        <v>0.59851752339620345</v>
      </c>
      <c r="K26" s="38">
        <f t="shared" si="3"/>
        <v>7.355542445964796E-3</v>
      </c>
      <c r="L26" s="22"/>
    </row>
    <row r="27" spans="2:12">
      <c r="B27" s="288" t="s">
        <v>309</v>
      </c>
      <c r="C27" s="283">
        <v>4375571094.7699995</v>
      </c>
      <c r="D27" s="283">
        <v>33202933419</v>
      </c>
      <c r="E27" s="283">
        <v>11711386534.370001</v>
      </c>
      <c r="F27" s="283">
        <v>10645290528.949999</v>
      </c>
      <c r="G27" s="283">
        <v>8942698520.8699989</v>
      </c>
      <c r="H27" s="284">
        <f t="shared" si="2"/>
        <v>0.32061295291633335</v>
      </c>
      <c r="I27" s="283">
        <f t="shared" si="4"/>
        <v>6269719434.1799994</v>
      </c>
      <c r="J27" s="284">
        <f t="shared" si="5"/>
        <v>1.432891683939046</v>
      </c>
      <c r="K27" s="284">
        <f t="shared" si="3"/>
        <v>1.7247824529612683E-3</v>
      </c>
      <c r="L27" s="22"/>
    </row>
    <row r="28" spans="2:12">
      <c r="B28" s="282" t="s">
        <v>310</v>
      </c>
      <c r="C28" s="283">
        <v>7596676752.5900002</v>
      </c>
      <c r="D28" s="283">
        <v>61017821671</v>
      </c>
      <c r="E28" s="283">
        <v>23184889718.019997</v>
      </c>
      <c r="F28" s="283">
        <v>16208627306.76</v>
      </c>
      <c r="G28" s="283">
        <v>14629975859.480001</v>
      </c>
      <c r="H28" s="284">
        <f t="shared" si="2"/>
        <v>0.26563759345842874</v>
      </c>
      <c r="I28" s="283">
        <f t="shared" si="4"/>
        <v>8611950554.1700001</v>
      </c>
      <c r="J28" s="284">
        <f t="shared" si="5"/>
        <v>1.1336470978884094</v>
      </c>
      <c r="K28" s="284">
        <f t="shared" si="3"/>
        <v>2.6261712528428279E-3</v>
      </c>
      <c r="L28" s="22"/>
    </row>
    <row r="29" spans="2:12">
      <c r="B29" s="282" t="s">
        <v>311</v>
      </c>
      <c r="C29" s="283">
        <v>0</v>
      </c>
      <c r="D29" s="283">
        <v>26359067</v>
      </c>
      <c r="E29" s="283">
        <v>4290134.75</v>
      </c>
      <c r="F29" s="283">
        <v>2907372.99</v>
      </c>
      <c r="G29" s="283">
        <v>2907372.99</v>
      </c>
      <c r="H29" s="284">
        <f t="shared" si="2"/>
        <v>0.11029878219892988</v>
      </c>
      <c r="I29" s="283">
        <f t="shared" si="4"/>
        <v>2907372.99</v>
      </c>
      <c r="J29" s="284" t="s">
        <v>239</v>
      </c>
      <c r="K29" s="284">
        <f t="shared" si="3"/>
        <v>4.7106144296656907E-7</v>
      </c>
      <c r="L29" s="22"/>
    </row>
    <row r="30" spans="2:12">
      <c r="B30" s="288" t="s">
        <v>312</v>
      </c>
      <c r="C30" s="283">
        <v>420606696.89000005</v>
      </c>
      <c r="D30" s="283">
        <v>2309866101</v>
      </c>
      <c r="E30" s="283">
        <v>1306630990.03</v>
      </c>
      <c r="F30" s="283">
        <v>793242404.54999995</v>
      </c>
      <c r="G30" s="283">
        <v>681317678.68999994</v>
      </c>
      <c r="H30" s="284">
        <f t="shared" si="2"/>
        <v>0.34341488634626272</v>
      </c>
      <c r="I30" s="283">
        <f t="shared" si="4"/>
        <v>372635707.65999991</v>
      </c>
      <c r="J30" s="284">
        <f t="shared" si="5"/>
        <v>0.88594810880401687</v>
      </c>
      <c r="K30" s="284">
        <f t="shared" si="3"/>
        <v>1.2852355476742386E-4</v>
      </c>
      <c r="L30" s="22"/>
    </row>
    <row r="31" spans="2:12">
      <c r="B31" s="282" t="s">
        <v>313</v>
      </c>
      <c r="C31" s="283">
        <v>16007286561.640003</v>
      </c>
      <c r="D31" s="283">
        <v>42703145659</v>
      </c>
      <c r="E31" s="283">
        <v>17748055611.439999</v>
      </c>
      <c r="F31" s="283">
        <v>17748055611.439999</v>
      </c>
      <c r="G31" s="283">
        <v>14270079281.41</v>
      </c>
      <c r="H31" s="284">
        <f t="shared" si="2"/>
        <v>0.41561471262947736</v>
      </c>
      <c r="I31" s="283">
        <f t="shared" si="4"/>
        <v>1740769049.7999954</v>
      </c>
      <c r="J31" s="284">
        <f t="shared" si="5"/>
        <v>0.1087485404285564</v>
      </c>
      <c r="K31" s="284">
        <f t="shared" si="3"/>
        <v>2.8755941239503083E-3</v>
      </c>
      <c r="L31" s="22"/>
    </row>
    <row r="32" spans="2:12" ht="15.75" thickBot="1">
      <c r="B32" s="282" t="s">
        <v>314</v>
      </c>
      <c r="C32" s="283">
        <v>0</v>
      </c>
      <c r="D32" s="283">
        <v>1446284275</v>
      </c>
      <c r="E32" s="283">
        <v>0</v>
      </c>
      <c r="F32" s="283">
        <v>0</v>
      </c>
      <c r="G32" s="283">
        <v>0</v>
      </c>
      <c r="H32" s="284">
        <f t="shared" si="2"/>
        <v>0</v>
      </c>
      <c r="I32" s="283">
        <f t="shared" si="4"/>
        <v>0</v>
      </c>
      <c r="J32" s="284" t="s">
        <v>239</v>
      </c>
      <c r="K32" s="284">
        <f t="shared" si="3"/>
        <v>0</v>
      </c>
      <c r="L32" s="22"/>
    </row>
    <row r="33" spans="2:12" ht="15.75" thickBot="1">
      <c r="B33" s="289" t="s">
        <v>315</v>
      </c>
      <c r="C33" s="33">
        <f>C14+C26</f>
        <v>404967912484.18994</v>
      </c>
      <c r="D33" s="33">
        <f>D14+D26</f>
        <v>1046280711338</v>
      </c>
      <c r="E33" s="33">
        <f>E26+E14</f>
        <v>585241419400.72974</v>
      </c>
      <c r="F33" s="33">
        <f t="shared" ref="F33:G33" si="7">F26+F14</f>
        <v>489366535456.19</v>
      </c>
      <c r="G33" s="33">
        <f t="shared" si="7"/>
        <v>438033870616.31995</v>
      </c>
      <c r="H33" s="34">
        <f>F33/D33</f>
        <v>0.46772011579032219</v>
      </c>
      <c r="I33" s="33">
        <f t="shared" si="4"/>
        <v>84398622972.000061</v>
      </c>
      <c r="J33" s="34">
        <f>I33/C33</f>
        <v>0.20840817351250021</v>
      </c>
      <c r="K33" s="34">
        <f t="shared" si="3"/>
        <v>7.9288659255083577E-2</v>
      </c>
      <c r="L33" s="22"/>
    </row>
    <row r="34" spans="2:12">
      <c r="B34" s="23" t="s">
        <v>282</v>
      </c>
    </row>
    <row r="35" spans="2:12">
      <c r="B35" s="1" t="s">
        <v>316</v>
      </c>
    </row>
    <row r="36" spans="2:12">
      <c r="B36" s="167" t="s">
        <v>317</v>
      </c>
    </row>
    <row r="37" spans="2:12">
      <c r="B37" s="23" t="s">
        <v>318</v>
      </c>
    </row>
    <row r="38" spans="2:12">
      <c r="B38" s="155"/>
    </row>
  </sheetData>
  <mergeCells count="16">
    <mergeCell ref="B1:J1"/>
    <mergeCell ref="B2:J2"/>
    <mergeCell ref="B3:J3"/>
    <mergeCell ref="G11:G12"/>
    <mergeCell ref="H11:H12"/>
    <mergeCell ref="B7:K7"/>
    <mergeCell ref="B9:K9"/>
    <mergeCell ref="B10:B13"/>
    <mergeCell ref="D10:H10"/>
    <mergeCell ref="I10:J11"/>
    <mergeCell ref="K10:K12"/>
    <mergeCell ref="C11:C12"/>
    <mergeCell ref="D11:D12"/>
    <mergeCell ref="E11:E12"/>
    <mergeCell ref="F11:F12"/>
    <mergeCell ref="B8:K8"/>
  </mergeCells>
  <pageMargins left="0.7" right="0.7" top="0.75" bottom="0.75" header="0.3" footer="0.3"/>
  <pageSetup orientation="portrait" r:id="rId1"/>
  <ignoredErrors>
    <ignoredError sqref="C15:G15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19294-698F-46B6-9EEA-4BE198F4FDD0}">
  <dimension ref="D1:N40"/>
  <sheetViews>
    <sheetView showGridLines="0" workbookViewId="0">
      <selection activeCell="D7" sqref="D7"/>
    </sheetView>
  </sheetViews>
  <sheetFormatPr defaultColWidth="11.42578125" defaultRowHeight="15"/>
  <cols>
    <col min="1" max="16384" width="11.42578125" style="1"/>
  </cols>
  <sheetData>
    <row r="1" spans="4:14" s="19" customFormat="1" ht="15" customHeight="1">
      <c r="D1" s="18"/>
      <c r="E1" s="424" t="s">
        <v>0</v>
      </c>
      <c r="F1" s="424"/>
      <c r="G1" s="424"/>
      <c r="H1" s="424"/>
      <c r="I1" s="424"/>
      <c r="J1" s="424"/>
      <c r="K1" s="424"/>
      <c r="L1" s="424"/>
      <c r="M1" s="424"/>
      <c r="N1" s="18"/>
    </row>
    <row r="2" spans="4:14" s="19" customFormat="1" ht="15" customHeight="1">
      <c r="D2" s="18"/>
      <c r="E2" s="424" t="s">
        <v>1</v>
      </c>
      <c r="F2" s="424"/>
      <c r="G2" s="424"/>
      <c r="H2" s="424"/>
      <c r="I2" s="424"/>
      <c r="J2" s="424"/>
      <c r="K2" s="424"/>
      <c r="L2" s="424"/>
      <c r="M2" s="424"/>
      <c r="N2" s="18"/>
    </row>
    <row r="3" spans="4:14" s="19" customFormat="1" ht="15" customHeight="1">
      <c r="D3" s="20"/>
      <c r="E3" s="425" t="s">
        <v>2</v>
      </c>
      <c r="F3" s="425"/>
      <c r="G3" s="425"/>
      <c r="H3" s="425"/>
      <c r="I3" s="425"/>
      <c r="J3" s="425"/>
      <c r="K3" s="425"/>
      <c r="L3" s="425"/>
      <c r="M3" s="425"/>
      <c r="N3" s="20"/>
    </row>
    <row r="5" spans="4:14">
      <c r="D5" s="486" t="s">
        <v>319</v>
      </c>
      <c r="E5" s="439"/>
      <c r="F5" s="439"/>
      <c r="G5" s="439"/>
      <c r="H5" s="439"/>
      <c r="I5" s="439"/>
      <c r="J5" s="439"/>
      <c r="K5" s="439"/>
      <c r="L5" s="439"/>
      <c r="M5" s="439"/>
      <c r="N5" s="439"/>
    </row>
    <row r="6" spans="4:14"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439"/>
    </row>
    <row r="39" spans="5:5">
      <c r="E39" s="23" t="s">
        <v>282</v>
      </c>
    </row>
    <row r="40" spans="5:5">
      <c r="E40" s="23" t="s">
        <v>320</v>
      </c>
    </row>
  </sheetData>
  <mergeCells count="4">
    <mergeCell ref="D5:N6"/>
    <mergeCell ref="E1:M1"/>
    <mergeCell ref="E2:M2"/>
    <mergeCell ref="E3:M3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7FD5-C53B-441D-818A-C18B84E8EA89}">
  <dimension ref="C1:O54"/>
  <sheetViews>
    <sheetView showGridLines="0" zoomScale="82" zoomScaleNormal="82" workbookViewId="0">
      <selection activeCell="C7" sqref="C7:L7"/>
    </sheetView>
  </sheetViews>
  <sheetFormatPr defaultColWidth="19.7109375" defaultRowHeight="15"/>
  <cols>
    <col min="1" max="2" width="19.7109375" style="1"/>
    <col min="3" max="3" width="77.85546875" style="1" customWidth="1"/>
    <col min="4" max="5" width="19.7109375" style="1"/>
    <col min="6" max="6" width="20.140625" style="1" customWidth="1"/>
    <col min="7" max="7" width="13.7109375" style="1" bestFit="1" customWidth="1"/>
    <col min="8" max="8" width="13.7109375" style="1" customWidth="1"/>
    <col min="9" max="9" width="20" style="1" customWidth="1"/>
    <col min="10" max="10" width="18.5703125" style="1" customWidth="1"/>
    <col min="11" max="11" width="10.42578125" style="1" bestFit="1" customWidth="1"/>
    <col min="12" max="13" width="19.7109375" style="1"/>
    <col min="14" max="14" width="30.140625" style="1" bestFit="1" customWidth="1"/>
    <col min="15" max="16384" width="19.7109375" style="1"/>
  </cols>
  <sheetData>
    <row r="1" spans="3:15" s="19" customFormat="1" ht="15" customHeight="1">
      <c r="C1" s="424" t="s">
        <v>0</v>
      </c>
      <c r="D1" s="424"/>
      <c r="E1" s="424"/>
      <c r="F1" s="424"/>
      <c r="G1" s="424"/>
      <c r="H1" s="424"/>
      <c r="I1" s="424"/>
      <c r="J1" s="424"/>
      <c r="K1" s="424"/>
      <c r="L1" s="424"/>
      <c r="M1" s="18"/>
      <c r="N1" s="18"/>
      <c r="O1" s="18"/>
    </row>
    <row r="2" spans="3:15" s="19" customFormat="1" ht="15" customHeight="1">
      <c r="C2" s="424" t="s">
        <v>1</v>
      </c>
      <c r="D2" s="424"/>
      <c r="E2" s="424"/>
      <c r="F2" s="424"/>
      <c r="G2" s="424"/>
      <c r="H2" s="424"/>
      <c r="I2" s="424"/>
      <c r="J2" s="424"/>
      <c r="K2" s="424"/>
      <c r="L2" s="424"/>
      <c r="M2" s="18"/>
      <c r="N2" s="18"/>
      <c r="O2" s="18"/>
    </row>
    <row r="3" spans="3:15" s="19" customFormat="1" ht="15" customHeight="1">
      <c r="C3" s="425" t="s">
        <v>2</v>
      </c>
      <c r="D3" s="425"/>
      <c r="E3" s="425"/>
      <c r="F3" s="425"/>
      <c r="G3" s="425"/>
      <c r="H3" s="425"/>
      <c r="I3" s="425"/>
      <c r="J3" s="425"/>
      <c r="K3" s="425"/>
      <c r="L3" s="425"/>
      <c r="M3" s="20"/>
      <c r="N3" s="20"/>
      <c r="O3" s="20"/>
    </row>
    <row r="5" spans="3:15">
      <c r="C5" s="439" t="s">
        <v>321</v>
      </c>
      <c r="D5" s="439"/>
      <c r="E5" s="439"/>
      <c r="F5" s="439"/>
      <c r="G5" s="439"/>
      <c r="H5" s="439"/>
      <c r="I5" s="439"/>
      <c r="J5" s="439"/>
      <c r="K5" s="439"/>
      <c r="L5" s="439"/>
    </row>
    <row r="6" spans="3:15" ht="15.75" thickBot="1">
      <c r="C6" s="439" t="s">
        <v>322</v>
      </c>
      <c r="D6" s="439"/>
      <c r="E6" s="439"/>
      <c r="F6" s="439"/>
      <c r="G6" s="439"/>
      <c r="H6" s="439"/>
      <c r="I6" s="439"/>
      <c r="J6" s="439"/>
      <c r="K6" s="439"/>
      <c r="L6" s="439"/>
    </row>
    <row r="7" spans="3:15" ht="15.75" thickBot="1">
      <c r="C7" s="474" t="s">
        <v>323</v>
      </c>
      <c r="D7" s="474"/>
      <c r="E7" s="474"/>
      <c r="F7" s="474"/>
      <c r="G7" s="474"/>
      <c r="H7" s="474"/>
      <c r="I7" s="474"/>
      <c r="J7" s="474"/>
      <c r="K7" s="474"/>
      <c r="L7" s="474"/>
      <c r="N7" s="24" t="s">
        <v>196</v>
      </c>
      <c r="O7" s="25">
        <v>6171961287450</v>
      </c>
    </row>
    <row r="8" spans="3:15" ht="15.75" customHeight="1" thickBot="1">
      <c r="C8" s="475" t="s">
        <v>197</v>
      </c>
      <c r="D8" s="21">
        <v>2021</v>
      </c>
      <c r="E8" s="487">
        <v>2022</v>
      </c>
      <c r="F8" s="488"/>
      <c r="G8" s="488"/>
      <c r="H8" s="488"/>
      <c r="I8" s="489"/>
      <c r="J8" s="481" t="s">
        <v>201</v>
      </c>
      <c r="K8" s="482"/>
      <c r="L8" s="472" t="s">
        <v>286</v>
      </c>
    </row>
    <row r="9" spans="3:15" ht="39" customHeight="1" thickBot="1">
      <c r="C9" s="476"/>
      <c r="D9" s="482" t="s">
        <v>324</v>
      </c>
      <c r="E9" s="485" t="s">
        <v>288</v>
      </c>
      <c r="F9" s="482" t="s">
        <v>289</v>
      </c>
      <c r="G9" s="472" t="s">
        <v>287</v>
      </c>
      <c r="H9" s="472" t="s">
        <v>290</v>
      </c>
      <c r="I9" s="472" t="s">
        <v>325</v>
      </c>
      <c r="J9" s="483"/>
      <c r="K9" s="484"/>
      <c r="L9" s="485"/>
    </row>
    <row r="10" spans="3:15" ht="15.75" thickBot="1">
      <c r="C10" s="476"/>
      <c r="D10" s="484"/>
      <c r="E10" s="473"/>
      <c r="F10" s="484"/>
      <c r="G10" s="473"/>
      <c r="H10" s="473"/>
      <c r="I10" s="473"/>
      <c r="J10" s="26" t="s">
        <v>206</v>
      </c>
      <c r="K10" s="26" t="s">
        <v>208</v>
      </c>
      <c r="L10" s="473"/>
    </row>
    <row r="11" spans="3:15" ht="15.75" thickBot="1">
      <c r="C11" s="477"/>
      <c r="D11" s="27">
        <v>1</v>
      </c>
      <c r="E11" s="27">
        <v>2</v>
      </c>
      <c r="F11" s="27">
        <v>3</v>
      </c>
      <c r="G11" s="27">
        <v>4</v>
      </c>
      <c r="H11" s="27">
        <v>5</v>
      </c>
      <c r="I11" s="27">
        <v>6</v>
      </c>
      <c r="J11" s="27" t="s">
        <v>326</v>
      </c>
      <c r="K11" s="27" t="s">
        <v>294</v>
      </c>
      <c r="L11" s="27" t="s">
        <v>295</v>
      </c>
    </row>
    <row r="12" spans="3:15">
      <c r="C12" s="36" t="s">
        <v>327</v>
      </c>
      <c r="D12" s="37">
        <f>D14+D13</f>
        <v>3909359851.2800007</v>
      </c>
      <c r="E12" s="37">
        <f>E14+E13</f>
        <v>7818719836</v>
      </c>
      <c r="F12" s="37">
        <f t="shared" ref="F12:G12" si="0">F14+F13</f>
        <v>3909359723.4099998</v>
      </c>
      <c r="G12" s="37">
        <f t="shared" si="0"/>
        <v>3909359723.4099998</v>
      </c>
      <c r="H12" s="37">
        <f>H14+H13</f>
        <v>3909359723.4099998</v>
      </c>
      <c r="I12" s="38">
        <f>G12/E12</f>
        <v>0.49999997511229405</v>
      </c>
      <c r="J12" s="37">
        <f t="shared" ref="J12:J50" si="1">G12-D12</f>
        <v>-127.8700008392334</v>
      </c>
      <c r="K12" s="38">
        <f t="shared" ref="K12:K50" si="2">IFERROR(J12/D12,"0.0%")</f>
        <v>-3.2708680117376832E-8</v>
      </c>
      <c r="L12" s="38">
        <f t="shared" ref="L12:L50" si="3">G12/$O$7</f>
        <v>6.3340639082737772E-4</v>
      </c>
      <c r="M12" s="22"/>
    </row>
    <row r="13" spans="3:15">
      <c r="C13" s="28" t="s">
        <v>328</v>
      </c>
      <c r="D13" s="29">
        <v>1317889535.9999998</v>
      </c>
      <c r="E13" s="29">
        <v>2635779124</v>
      </c>
      <c r="F13" s="29">
        <v>1317889458</v>
      </c>
      <c r="G13" s="29">
        <v>1317889458</v>
      </c>
      <c r="H13" s="29">
        <v>1317889458</v>
      </c>
      <c r="I13" s="30">
        <f t="shared" ref="I13:I50" si="4">G13/E13</f>
        <v>0.49999996054297607</v>
      </c>
      <c r="J13" s="29">
        <f t="shared" si="1"/>
        <v>-77.999999761581421</v>
      </c>
      <c r="K13" s="30">
        <f t="shared" si="2"/>
        <v>-5.9185536898884244E-8</v>
      </c>
      <c r="L13" s="30">
        <f t="shared" si="3"/>
        <v>2.1352847119760493E-4</v>
      </c>
      <c r="M13" s="22"/>
    </row>
    <row r="14" spans="3:15">
      <c r="C14" s="28" t="s">
        <v>329</v>
      </c>
      <c r="D14" s="29">
        <v>2591470315.2800007</v>
      </c>
      <c r="E14" s="29">
        <v>5182940712</v>
      </c>
      <c r="F14" s="29">
        <v>2591470265.4099998</v>
      </c>
      <c r="G14" s="29">
        <v>2591470265.4099998</v>
      </c>
      <c r="H14" s="29">
        <v>2591470265.4099998</v>
      </c>
      <c r="I14" s="30">
        <f t="shared" si="4"/>
        <v>0.49999998252150563</v>
      </c>
      <c r="J14" s="29">
        <f t="shared" si="1"/>
        <v>-49.870000839233398</v>
      </c>
      <c r="K14" s="30">
        <f t="shared" si="2"/>
        <v>-1.9243902021638666E-8</v>
      </c>
      <c r="L14" s="30">
        <f t="shared" si="3"/>
        <v>4.1987791962977276E-4</v>
      </c>
      <c r="M14" s="22"/>
    </row>
    <row r="15" spans="3:15">
      <c r="C15" s="36" t="s">
        <v>330</v>
      </c>
      <c r="D15" s="37">
        <f>SUM(D16:D38)</f>
        <v>271690262123.98999</v>
      </c>
      <c r="E15" s="37">
        <f>SUM(E16:E38)</f>
        <v>714305474496</v>
      </c>
      <c r="F15" s="37">
        <f>SUM(F16:F38)</f>
        <v>388818274115.61987</v>
      </c>
      <c r="G15" s="37">
        <f t="shared" ref="G15" si="5">SUM(G16:G38)</f>
        <v>306693740039.33014</v>
      </c>
      <c r="H15" s="37">
        <f>SUM(H16:H38)</f>
        <v>294107187703.40997</v>
      </c>
      <c r="I15" s="38">
        <f t="shared" si="4"/>
        <v>0.42935935813137543</v>
      </c>
      <c r="J15" s="37">
        <f t="shared" si="1"/>
        <v>35003477915.340149</v>
      </c>
      <c r="K15" s="38">
        <f t="shared" si="2"/>
        <v>0.1288359679941925</v>
      </c>
      <c r="L15" s="38">
        <f t="shared" si="3"/>
        <v>4.9691455560966963E-2</v>
      </c>
      <c r="M15" s="22"/>
    </row>
    <row r="16" spans="3:15">
      <c r="C16" s="28" t="s">
        <v>331</v>
      </c>
      <c r="D16" s="29">
        <v>36382322645.470016</v>
      </c>
      <c r="E16" s="29">
        <v>86044434138</v>
      </c>
      <c r="F16" s="29">
        <v>41125949107.18998</v>
      </c>
      <c r="G16" s="29">
        <v>36592098985.190002</v>
      </c>
      <c r="H16" s="29">
        <v>33654935203.019997</v>
      </c>
      <c r="I16" s="30">
        <f t="shared" si="4"/>
        <v>0.42526979637640211</v>
      </c>
      <c r="J16" s="29">
        <f t="shared" si="1"/>
        <v>209776339.71998596</v>
      </c>
      <c r="K16" s="30">
        <f t="shared" si="2"/>
        <v>5.7658864103912657E-3</v>
      </c>
      <c r="L16" s="30">
        <f t="shared" si="3"/>
        <v>5.9287635292846023E-3</v>
      </c>
      <c r="M16" s="22"/>
    </row>
    <row r="17" spans="3:14">
      <c r="C17" s="28" t="s">
        <v>332</v>
      </c>
      <c r="D17" s="29">
        <v>19453837253.239998</v>
      </c>
      <c r="E17" s="29">
        <v>50918592846</v>
      </c>
      <c r="F17" s="29">
        <v>23638571685.110001</v>
      </c>
      <c r="G17" s="29">
        <v>22301271071.750008</v>
      </c>
      <c r="H17" s="29">
        <v>22144773300.57</v>
      </c>
      <c r="I17" s="30">
        <f t="shared" si="4"/>
        <v>0.43797893510527214</v>
      </c>
      <c r="J17" s="29">
        <f t="shared" si="1"/>
        <v>2847433818.5100098</v>
      </c>
      <c r="K17" s="30">
        <f t="shared" si="2"/>
        <v>0.14636874882027581</v>
      </c>
      <c r="L17" s="30">
        <f t="shared" si="3"/>
        <v>3.6133199858361352E-3</v>
      </c>
      <c r="M17" s="22"/>
    </row>
    <row r="18" spans="3:14">
      <c r="C18" s="28" t="s">
        <v>333</v>
      </c>
      <c r="D18" s="29">
        <v>14422574217.289995</v>
      </c>
      <c r="E18" s="29">
        <v>41821269281</v>
      </c>
      <c r="F18" s="29">
        <v>20962052372.939999</v>
      </c>
      <c r="G18" s="29">
        <v>18342037728.930004</v>
      </c>
      <c r="H18" s="29">
        <v>18050280785.41</v>
      </c>
      <c r="I18" s="30">
        <f t="shared" si="4"/>
        <v>0.43858156493741463</v>
      </c>
      <c r="J18" s="29">
        <f t="shared" si="1"/>
        <v>3919463511.6400089</v>
      </c>
      <c r="K18" s="30">
        <f t="shared" si="2"/>
        <v>0.27175894209934437</v>
      </c>
      <c r="L18" s="30">
        <f t="shared" si="3"/>
        <v>2.9718329190149828E-3</v>
      </c>
      <c r="M18" s="22"/>
      <c r="N18" s="22"/>
    </row>
    <row r="19" spans="3:14">
      <c r="C19" s="28" t="s">
        <v>334</v>
      </c>
      <c r="D19" s="29">
        <v>3324322142.5099998</v>
      </c>
      <c r="E19" s="29">
        <v>9748050161</v>
      </c>
      <c r="F19" s="29">
        <v>5243845435.5099983</v>
      </c>
      <c r="G19" s="29">
        <v>4283822038.0599999</v>
      </c>
      <c r="H19" s="29">
        <v>4242113787.4300008</v>
      </c>
      <c r="I19" s="30">
        <f t="shared" si="4"/>
        <v>0.43945424647061376</v>
      </c>
      <c r="J19" s="29">
        <f t="shared" si="1"/>
        <v>959499895.55000019</v>
      </c>
      <c r="K19" s="30">
        <f t="shared" si="2"/>
        <v>0.28863023931415333</v>
      </c>
      <c r="L19" s="30">
        <f t="shared" si="3"/>
        <v>6.940779176257437E-4</v>
      </c>
      <c r="M19" s="22"/>
      <c r="N19" s="22"/>
    </row>
    <row r="20" spans="3:14">
      <c r="C20" s="28" t="s">
        <v>335</v>
      </c>
      <c r="D20" s="29">
        <v>8383552517.0299988</v>
      </c>
      <c r="E20" s="29">
        <v>21541931000</v>
      </c>
      <c r="F20" s="29">
        <v>9417507231.3400021</v>
      </c>
      <c r="G20" s="29">
        <v>8780475926.5799999</v>
      </c>
      <c r="H20" s="29">
        <v>8667535653.8600006</v>
      </c>
      <c r="I20" s="30">
        <f t="shared" si="4"/>
        <v>0.40759929676592133</v>
      </c>
      <c r="J20" s="29">
        <f t="shared" si="1"/>
        <v>396923409.55000114</v>
      </c>
      <c r="K20" s="30">
        <f t="shared" si="2"/>
        <v>4.7345490917329792E-2</v>
      </c>
      <c r="L20" s="30">
        <f t="shared" si="3"/>
        <v>1.4226395010665614E-3</v>
      </c>
      <c r="M20" s="22"/>
    </row>
    <row r="21" spans="3:14">
      <c r="C21" s="28" t="s">
        <v>336</v>
      </c>
      <c r="D21" s="29">
        <v>83903463000.390015</v>
      </c>
      <c r="E21" s="29">
        <v>231147700000</v>
      </c>
      <c r="F21" s="29">
        <v>161691803791.57996</v>
      </c>
      <c r="G21" s="29">
        <v>98841739947.720016</v>
      </c>
      <c r="H21" s="29">
        <v>95602968948.999969</v>
      </c>
      <c r="I21" s="30">
        <f t="shared" si="4"/>
        <v>0.42761290701884558</v>
      </c>
      <c r="J21" s="29">
        <f t="shared" si="1"/>
        <v>14938276947.330002</v>
      </c>
      <c r="K21" s="30">
        <f t="shared" si="2"/>
        <v>0.17804124422445547</v>
      </c>
      <c r="L21" s="30">
        <f t="shared" si="3"/>
        <v>1.6014640297356327E-2</v>
      </c>
      <c r="M21" s="22"/>
    </row>
    <row r="22" spans="3:14">
      <c r="C22" s="31" t="s">
        <v>337</v>
      </c>
      <c r="D22" s="29">
        <v>64302659864.970024</v>
      </c>
      <c r="E22" s="29">
        <v>123452761388</v>
      </c>
      <c r="F22" s="29">
        <v>60168608183.01001</v>
      </c>
      <c r="G22" s="29">
        <v>58132929954.640007</v>
      </c>
      <c r="H22" s="29">
        <v>56223978232.350006</v>
      </c>
      <c r="I22" s="30">
        <f t="shared" si="4"/>
        <v>0.4708920991401227</v>
      </c>
      <c r="J22" s="29">
        <f t="shared" si="1"/>
        <v>-6169729910.3300171</v>
      </c>
      <c r="K22" s="30">
        <f t="shared" si="2"/>
        <v>-9.5948284616622567E-2</v>
      </c>
      <c r="L22" s="30">
        <f t="shared" si="3"/>
        <v>9.4188746894519389E-3</v>
      </c>
      <c r="M22" s="22"/>
    </row>
    <row r="23" spans="3:14">
      <c r="C23" s="35" t="s">
        <v>338</v>
      </c>
      <c r="D23" s="29">
        <v>953036668.7499994</v>
      </c>
      <c r="E23" s="29">
        <v>2890580897</v>
      </c>
      <c r="F23" s="29">
        <v>1228184700.75</v>
      </c>
      <c r="G23" s="29">
        <v>1225576790.4300001</v>
      </c>
      <c r="H23" s="29">
        <v>1182092519.21</v>
      </c>
      <c r="I23" s="30">
        <f t="shared" si="4"/>
        <v>0.42398979101466056</v>
      </c>
      <c r="J23" s="29">
        <f t="shared" si="1"/>
        <v>272540121.68000066</v>
      </c>
      <c r="K23" s="30">
        <f t="shared" si="2"/>
        <v>0.28597023663052085</v>
      </c>
      <c r="L23" s="30">
        <f t="shared" si="3"/>
        <v>1.9857169112872999E-4</v>
      </c>
      <c r="M23" s="22"/>
    </row>
    <row r="24" spans="3:14">
      <c r="C24" s="31" t="s">
        <v>339</v>
      </c>
      <c r="D24" s="29">
        <v>789696752.40999961</v>
      </c>
      <c r="E24" s="29">
        <v>3321764347</v>
      </c>
      <c r="F24" s="29">
        <v>1005370917.35</v>
      </c>
      <c r="G24" s="29">
        <v>925753698.66999996</v>
      </c>
      <c r="H24" s="29">
        <v>907900433.08000004</v>
      </c>
      <c r="I24" s="30">
        <f t="shared" si="4"/>
        <v>0.27869336953600576</v>
      </c>
      <c r="J24" s="29">
        <f t="shared" si="1"/>
        <v>136056946.26000035</v>
      </c>
      <c r="K24" s="30">
        <f t="shared" si="2"/>
        <v>0.17229011749735734</v>
      </c>
      <c r="L24" s="30">
        <f t="shared" si="3"/>
        <v>1.4999343896605728E-4</v>
      </c>
      <c r="M24" s="22"/>
    </row>
    <row r="25" spans="3:14">
      <c r="C25" s="31" t="s">
        <v>340</v>
      </c>
      <c r="D25" s="29">
        <v>6200201708.7599974</v>
      </c>
      <c r="E25" s="29">
        <v>15702169538</v>
      </c>
      <c r="F25" s="29">
        <v>8982859901.2999992</v>
      </c>
      <c r="G25" s="29">
        <v>8007847752.2600002</v>
      </c>
      <c r="H25" s="29">
        <v>7416400854.6400003</v>
      </c>
      <c r="I25" s="30">
        <f t="shared" si="4"/>
        <v>0.50998352379781831</v>
      </c>
      <c r="J25" s="29">
        <f t="shared" si="1"/>
        <v>1807646043.5000029</v>
      </c>
      <c r="K25" s="30">
        <f t="shared" si="2"/>
        <v>0.29154632839542266</v>
      </c>
      <c r="L25" s="30">
        <f t="shared" si="3"/>
        <v>1.2974559267802071E-3</v>
      </c>
      <c r="M25" s="22"/>
    </row>
    <row r="26" spans="3:14">
      <c r="C26" s="31" t="s">
        <v>341</v>
      </c>
      <c r="D26" s="29">
        <v>11451908972.799992</v>
      </c>
      <c r="E26" s="29">
        <v>48295382533</v>
      </c>
      <c r="F26" s="29">
        <v>16679972384.050003</v>
      </c>
      <c r="G26" s="29">
        <v>15706633241.250006</v>
      </c>
      <c r="H26" s="29">
        <v>13953686296.290003</v>
      </c>
      <c r="I26" s="30">
        <f t="shared" si="4"/>
        <v>0.32522018498389033</v>
      </c>
      <c r="J26" s="29">
        <f t="shared" si="1"/>
        <v>4254724268.4500141</v>
      </c>
      <c r="K26" s="30">
        <f t="shared" si="2"/>
        <v>0.37152969680038717</v>
      </c>
      <c r="L26" s="30">
        <f t="shared" si="3"/>
        <v>2.5448366426386545E-3</v>
      </c>
      <c r="M26" s="22"/>
    </row>
    <row r="27" spans="3:14">
      <c r="C27" s="31" t="s">
        <v>342</v>
      </c>
      <c r="D27" s="29">
        <v>2513740142.2199998</v>
      </c>
      <c r="E27" s="29">
        <v>6771009965</v>
      </c>
      <c r="F27" s="29">
        <v>3833295289.9900002</v>
      </c>
      <c r="G27" s="29">
        <v>3645292934.04</v>
      </c>
      <c r="H27" s="29">
        <v>3541669034.7999997</v>
      </c>
      <c r="I27" s="30">
        <f t="shared" si="4"/>
        <v>0.53836768117058886</v>
      </c>
      <c r="J27" s="29">
        <f t="shared" si="1"/>
        <v>1131552791.8200002</v>
      </c>
      <c r="K27" s="30">
        <f t="shared" si="2"/>
        <v>0.45014708275322118</v>
      </c>
      <c r="L27" s="30">
        <f t="shared" si="3"/>
        <v>5.906214838794112E-4</v>
      </c>
      <c r="M27" s="22"/>
    </row>
    <row r="28" spans="3:14">
      <c r="C28" s="31" t="s">
        <v>343</v>
      </c>
      <c r="D28" s="29">
        <v>1264840352.6099999</v>
      </c>
      <c r="E28" s="29">
        <v>6472352809</v>
      </c>
      <c r="F28" s="29">
        <v>2477316207.4900002</v>
      </c>
      <c r="G28" s="29">
        <v>1582979492.9499998</v>
      </c>
      <c r="H28" s="29">
        <v>1515159107.8099999</v>
      </c>
      <c r="I28" s="30">
        <f t="shared" si="4"/>
        <v>0.24457558783705666</v>
      </c>
      <c r="J28" s="29">
        <f t="shared" si="1"/>
        <v>318139140.33999991</v>
      </c>
      <c r="K28" s="30">
        <f t="shared" si="2"/>
        <v>0.25152513491803086</v>
      </c>
      <c r="L28" s="30">
        <f t="shared" si="3"/>
        <v>2.5647916751662286E-4</v>
      </c>
      <c r="M28" s="22"/>
    </row>
    <row r="29" spans="3:14">
      <c r="C29" s="31" t="s">
        <v>344</v>
      </c>
      <c r="D29" s="29">
        <v>4196193199.6799998</v>
      </c>
      <c r="E29" s="29">
        <v>8399310777</v>
      </c>
      <c r="F29" s="29">
        <v>4330573196.4000006</v>
      </c>
      <c r="G29" s="29">
        <v>4330573196.4000006</v>
      </c>
      <c r="H29" s="29">
        <v>4269389878.1399999</v>
      </c>
      <c r="I29" s="30">
        <f t="shared" si="4"/>
        <v>0.51558673221837381</v>
      </c>
      <c r="J29" s="29">
        <f t="shared" si="1"/>
        <v>134379996.72000074</v>
      </c>
      <c r="K29" s="30">
        <f t="shared" si="2"/>
        <v>3.2024263499175518E-2</v>
      </c>
      <c r="L29" s="30">
        <f t="shared" si="3"/>
        <v>7.0165268294954174E-4</v>
      </c>
      <c r="M29" s="22"/>
    </row>
    <row r="30" spans="3:14">
      <c r="C30" s="31" t="s">
        <v>345</v>
      </c>
      <c r="D30" s="29">
        <v>465874094.09999973</v>
      </c>
      <c r="E30" s="29">
        <v>1206917122</v>
      </c>
      <c r="F30" s="29">
        <v>746070644.62</v>
      </c>
      <c r="G30" s="29">
        <v>518425944.98999995</v>
      </c>
      <c r="H30" s="29">
        <v>505910481.83999997</v>
      </c>
      <c r="I30" s="30">
        <f t="shared" si="4"/>
        <v>0.42954560469811609</v>
      </c>
      <c r="J30" s="29">
        <f t="shared" si="1"/>
        <v>52551850.890000224</v>
      </c>
      <c r="K30" s="30">
        <f t="shared" si="2"/>
        <v>0.11280268972998525</v>
      </c>
      <c r="L30" s="30">
        <f t="shared" si="3"/>
        <v>8.399695345532412E-5</v>
      </c>
      <c r="M30" s="22"/>
    </row>
    <row r="31" spans="3:14">
      <c r="C31" s="31" t="s">
        <v>346</v>
      </c>
      <c r="D31" s="29">
        <v>1215868504.8999996</v>
      </c>
      <c r="E31" s="29">
        <v>3017699205</v>
      </c>
      <c r="F31" s="29">
        <v>1301876500.4899998</v>
      </c>
      <c r="G31" s="29">
        <v>1259163376.8400002</v>
      </c>
      <c r="H31" s="29">
        <v>1164607097.52</v>
      </c>
      <c r="I31" s="30">
        <f t="shared" si="4"/>
        <v>0.41725940569348435</v>
      </c>
      <c r="J31" s="29">
        <f t="shared" si="1"/>
        <v>43294871.940000534</v>
      </c>
      <c r="K31" s="30">
        <f t="shared" si="2"/>
        <v>3.5608186054265273E-2</v>
      </c>
      <c r="L31" s="30">
        <f t="shared" si="3"/>
        <v>2.0401349234000697E-4</v>
      </c>
      <c r="M31" s="22"/>
    </row>
    <row r="32" spans="3:14">
      <c r="C32" s="31" t="s">
        <v>347</v>
      </c>
      <c r="D32" s="29">
        <v>233704327.73999998</v>
      </c>
      <c r="E32" s="29">
        <v>660646782</v>
      </c>
      <c r="F32" s="29">
        <v>378265476.19999999</v>
      </c>
      <c r="G32" s="29">
        <v>250329683.41000003</v>
      </c>
      <c r="H32" s="29">
        <v>231024029.31999999</v>
      </c>
      <c r="I32" s="30">
        <f t="shared" si="4"/>
        <v>0.37891607168987923</v>
      </c>
      <c r="J32" s="29">
        <f t="shared" si="1"/>
        <v>16625355.670000046</v>
      </c>
      <c r="K32" s="30">
        <f t="shared" si="2"/>
        <v>7.1138415923970549E-2</v>
      </c>
      <c r="L32" s="30">
        <f t="shared" si="3"/>
        <v>4.0559179124959469E-5</v>
      </c>
      <c r="M32" s="22"/>
    </row>
    <row r="33" spans="3:13">
      <c r="C33" s="31" t="s">
        <v>348</v>
      </c>
      <c r="D33" s="29">
        <v>4126866825.0600019</v>
      </c>
      <c r="E33" s="29">
        <v>12135451604</v>
      </c>
      <c r="F33" s="29">
        <v>5748331067.7199993</v>
      </c>
      <c r="G33" s="29">
        <v>5599056963.6900005</v>
      </c>
      <c r="H33" s="29">
        <v>5304604903.6300001</v>
      </c>
      <c r="I33" s="30">
        <f t="shared" si="4"/>
        <v>0.46138018974460576</v>
      </c>
      <c r="J33" s="29">
        <f t="shared" si="1"/>
        <v>1472190138.6299987</v>
      </c>
      <c r="K33" s="30">
        <f t="shared" si="2"/>
        <v>0.35673313461201744</v>
      </c>
      <c r="L33" s="30">
        <f t="shared" si="3"/>
        <v>9.0717629338911486E-4</v>
      </c>
      <c r="M33" s="22"/>
    </row>
    <row r="34" spans="3:13">
      <c r="C34" s="31" t="s">
        <v>349</v>
      </c>
      <c r="D34" s="29">
        <v>6376450489.8899994</v>
      </c>
      <c r="E34" s="29">
        <v>15535507827</v>
      </c>
      <c r="F34" s="29">
        <v>7104946946.9099998</v>
      </c>
      <c r="G34" s="29">
        <v>6843732788.380002</v>
      </c>
      <c r="H34" s="29">
        <v>6750389449.1600008</v>
      </c>
      <c r="I34" s="30">
        <f t="shared" si="4"/>
        <v>0.44052198773225221</v>
      </c>
      <c r="J34" s="29">
        <f t="shared" si="1"/>
        <v>467282298.49000263</v>
      </c>
      <c r="K34" s="30">
        <f t="shared" si="2"/>
        <v>7.3282510266626993E-2</v>
      </c>
      <c r="L34" s="30">
        <f t="shared" si="3"/>
        <v>1.1088424683246109E-3</v>
      </c>
      <c r="M34" s="22"/>
    </row>
    <row r="35" spans="3:13">
      <c r="C35" s="31" t="s">
        <v>350</v>
      </c>
      <c r="D35" s="29">
        <v>846953839.15999997</v>
      </c>
      <c r="E35" s="29">
        <v>5697312972</v>
      </c>
      <c r="F35" s="29">
        <v>1868249557.5600002</v>
      </c>
      <c r="G35" s="29">
        <v>1425558177.25</v>
      </c>
      <c r="H35" s="29">
        <v>1272089649.48</v>
      </c>
      <c r="I35" s="30">
        <f t="shared" si="4"/>
        <v>0.25021587970610787</v>
      </c>
      <c r="J35" s="29">
        <f t="shared" si="1"/>
        <v>578604338.09000003</v>
      </c>
      <c r="K35" s="30">
        <f t="shared" si="2"/>
        <v>0.68315923647486365</v>
      </c>
      <c r="L35" s="30">
        <f t="shared" si="3"/>
        <v>2.3097328561485223E-4</v>
      </c>
      <c r="M35" s="22"/>
    </row>
    <row r="36" spans="3:13">
      <c r="C36" s="31" t="s">
        <v>351</v>
      </c>
      <c r="D36" s="29">
        <v>329190367.74000013</v>
      </c>
      <c r="E36" s="29">
        <v>1857951622</v>
      </c>
      <c r="F36" s="29">
        <v>732642083.94000018</v>
      </c>
      <c r="G36" s="29">
        <v>642563365.13999987</v>
      </c>
      <c r="H36" s="29">
        <v>629744988.1500001</v>
      </c>
      <c r="I36" s="30">
        <f t="shared" si="4"/>
        <v>0.34584504651865466</v>
      </c>
      <c r="J36" s="29">
        <f t="shared" si="1"/>
        <v>313372997.39999974</v>
      </c>
      <c r="K36" s="30">
        <f t="shared" si="2"/>
        <v>0.95195068905389968</v>
      </c>
      <c r="L36" s="30">
        <f t="shared" si="3"/>
        <v>1.0411007704254097E-4</v>
      </c>
      <c r="M36" s="22"/>
    </row>
    <row r="37" spans="3:13">
      <c r="C37" s="31" t="s">
        <v>352</v>
      </c>
      <c r="D37" s="29">
        <v>553004237.26999974</v>
      </c>
      <c r="E37" s="29">
        <v>3551479482</v>
      </c>
      <c r="F37" s="29">
        <v>1124585793.9000001</v>
      </c>
      <c r="G37" s="29">
        <v>831075235.34000003</v>
      </c>
      <c r="H37" s="29">
        <v>709343481.45000005</v>
      </c>
      <c r="I37" s="30">
        <f t="shared" si="4"/>
        <v>0.23400817590307002</v>
      </c>
      <c r="J37" s="29">
        <f t="shared" si="1"/>
        <v>278070998.07000029</v>
      </c>
      <c r="K37" s="30">
        <f t="shared" si="2"/>
        <v>0.50283701159822114</v>
      </c>
      <c r="L37" s="30">
        <f t="shared" si="3"/>
        <v>1.3465334544950883E-4</v>
      </c>
      <c r="M37" s="22"/>
    </row>
    <row r="38" spans="3:13">
      <c r="C38" s="31" t="s">
        <v>353</v>
      </c>
      <c r="D38" s="29">
        <v>0</v>
      </c>
      <c r="E38" s="29">
        <v>14115198200</v>
      </c>
      <c r="F38" s="29">
        <v>9027395640.2700005</v>
      </c>
      <c r="G38" s="29">
        <v>6624801745.4200001</v>
      </c>
      <c r="H38" s="29">
        <v>6166589587.25</v>
      </c>
      <c r="I38" s="30">
        <f t="shared" si="4"/>
        <v>0.46933820209623411</v>
      </c>
      <c r="J38" s="29">
        <f t="shared" si="1"/>
        <v>6624801745.4200001</v>
      </c>
      <c r="K38" s="30" t="str">
        <f t="shared" si="2"/>
        <v>0.0%</v>
      </c>
      <c r="L38" s="30">
        <f t="shared" si="3"/>
        <v>1.0733705927305152E-3</v>
      </c>
      <c r="M38" s="22"/>
    </row>
    <row r="39" spans="3:13">
      <c r="C39" s="36" t="s">
        <v>354</v>
      </c>
      <c r="D39" s="37">
        <f>D40</f>
        <v>4361131672.4399977</v>
      </c>
      <c r="E39" s="37">
        <f>E40</f>
        <v>9087263346</v>
      </c>
      <c r="F39" s="37">
        <f t="shared" ref="F39:G39" si="6">F40</f>
        <v>4543631566.6300001</v>
      </c>
      <c r="G39" s="37">
        <f t="shared" si="6"/>
        <v>4543631566.6300001</v>
      </c>
      <c r="H39" s="37">
        <f>H40</f>
        <v>4543631566.6299992</v>
      </c>
      <c r="I39" s="38">
        <f t="shared" si="4"/>
        <v>0.49999998829460579</v>
      </c>
      <c r="J39" s="37">
        <f t="shared" si="1"/>
        <v>182499894.19000244</v>
      </c>
      <c r="K39" s="38">
        <f t="shared" si="2"/>
        <v>4.18469122001758E-2</v>
      </c>
      <c r="L39" s="38">
        <f t="shared" si="3"/>
        <v>7.3617305018891998E-4</v>
      </c>
      <c r="M39" s="22"/>
    </row>
    <row r="40" spans="3:13">
      <c r="C40" s="31" t="s">
        <v>355</v>
      </c>
      <c r="D40" s="29">
        <v>4361131672.4399977</v>
      </c>
      <c r="E40" s="29">
        <v>9087263346</v>
      </c>
      <c r="F40" s="29">
        <v>4543631566.6300001</v>
      </c>
      <c r="G40" s="29">
        <v>4543631566.6300001</v>
      </c>
      <c r="H40" s="29">
        <v>4543631566.6299992</v>
      </c>
      <c r="I40" s="30">
        <f t="shared" si="4"/>
        <v>0.49999998829460579</v>
      </c>
      <c r="J40" s="29">
        <f t="shared" si="1"/>
        <v>182499894.19000244</v>
      </c>
      <c r="K40" s="30">
        <f t="shared" si="2"/>
        <v>4.18469122001758E-2</v>
      </c>
      <c r="L40" s="30">
        <f t="shared" si="3"/>
        <v>7.3617305018891998E-4</v>
      </c>
      <c r="M40" s="22"/>
    </row>
    <row r="41" spans="3:13">
      <c r="C41" s="36" t="s">
        <v>356</v>
      </c>
      <c r="D41" s="37">
        <f>SUM(D42:D46)</f>
        <v>3715652188.8699999</v>
      </c>
      <c r="E41" s="37">
        <f>SUM(E42:E46)</f>
        <v>9710521816</v>
      </c>
      <c r="F41" s="37">
        <f t="shared" ref="F41:G41" si="7">SUM(F42:F46)</f>
        <v>4858180891.4900007</v>
      </c>
      <c r="G41" s="37">
        <f t="shared" si="7"/>
        <v>4856780293.6199999</v>
      </c>
      <c r="H41" s="37">
        <f>SUM(H42:H46)</f>
        <v>4856725423.6199999</v>
      </c>
      <c r="I41" s="38">
        <f t="shared" si="4"/>
        <v>0.50015646796833269</v>
      </c>
      <c r="J41" s="37">
        <f t="shared" si="1"/>
        <v>1141128104.75</v>
      </c>
      <c r="K41" s="38">
        <f t="shared" si="2"/>
        <v>0.30711381118183689</v>
      </c>
      <c r="L41" s="38">
        <f t="shared" si="3"/>
        <v>7.8691036243142432E-4</v>
      </c>
      <c r="M41" s="22"/>
    </row>
    <row r="42" spans="3:13">
      <c r="C42" s="31" t="s">
        <v>357</v>
      </c>
      <c r="D42" s="29">
        <v>2255645974.3399997</v>
      </c>
      <c r="E42" s="29">
        <v>5511291957</v>
      </c>
      <c r="F42" s="29">
        <v>2755645903.6700001</v>
      </c>
      <c r="G42" s="29">
        <v>2755645903.6700001</v>
      </c>
      <c r="H42" s="29">
        <v>2755645903.6700001</v>
      </c>
      <c r="I42" s="30">
        <f t="shared" si="4"/>
        <v>0.49999998642242138</v>
      </c>
      <c r="J42" s="29">
        <f t="shared" si="1"/>
        <v>499999929.3300004</v>
      </c>
      <c r="K42" s="30">
        <f t="shared" si="2"/>
        <v>0.22166595956012114</v>
      </c>
      <c r="L42" s="30">
        <f t="shared" si="3"/>
        <v>4.464781574818528E-4</v>
      </c>
      <c r="M42" s="22"/>
    </row>
    <row r="43" spans="3:13">
      <c r="C43" s="28" t="s">
        <v>358</v>
      </c>
      <c r="D43" s="29">
        <v>483848647.11000001</v>
      </c>
      <c r="E43" s="29">
        <v>1474248087</v>
      </c>
      <c r="F43" s="29">
        <v>727089186.90999973</v>
      </c>
      <c r="G43" s="29">
        <v>727089186.90999973</v>
      </c>
      <c r="H43" s="29">
        <v>727089186.90999997</v>
      </c>
      <c r="I43" s="30">
        <f t="shared" si="4"/>
        <v>0.49319323750290867</v>
      </c>
      <c r="J43" s="29">
        <f t="shared" si="1"/>
        <v>243240539.79999971</v>
      </c>
      <c r="K43" s="30">
        <f t="shared" si="2"/>
        <v>0.50272030572548132</v>
      </c>
      <c r="L43" s="30">
        <f t="shared" si="3"/>
        <v>1.1780520859527345E-4</v>
      </c>
      <c r="M43" s="22"/>
    </row>
    <row r="44" spans="3:13">
      <c r="C44" s="31" t="s">
        <v>359</v>
      </c>
      <c r="D44" s="29">
        <v>587685834.00000012</v>
      </c>
      <c r="E44" s="29">
        <v>1575371875</v>
      </c>
      <c r="F44" s="29">
        <v>787685849.78000009</v>
      </c>
      <c r="G44" s="29">
        <v>787685849.78000009</v>
      </c>
      <c r="H44" s="29">
        <v>787685849.77999997</v>
      </c>
      <c r="I44" s="30">
        <f t="shared" si="4"/>
        <v>0.49999994431790912</v>
      </c>
      <c r="J44" s="29">
        <f t="shared" si="1"/>
        <v>200000015.77999997</v>
      </c>
      <c r="K44" s="30">
        <f t="shared" si="2"/>
        <v>0.34031791172968773</v>
      </c>
      <c r="L44" s="30">
        <f t="shared" si="3"/>
        <v>1.2762326480914132E-4</v>
      </c>
      <c r="M44" s="22"/>
    </row>
    <row r="45" spans="3:13">
      <c r="C45" s="31" t="s">
        <v>360</v>
      </c>
      <c r="D45" s="29">
        <v>87780899</v>
      </c>
      <c r="E45" s="29">
        <v>247728228</v>
      </c>
      <c r="F45" s="29">
        <v>136819188.32999998</v>
      </c>
      <c r="G45" s="29">
        <v>135418590.46000001</v>
      </c>
      <c r="H45" s="29">
        <v>135363720.46000001</v>
      </c>
      <c r="I45" s="30">
        <f t="shared" si="4"/>
        <v>0.54664174346736139</v>
      </c>
      <c r="J45" s="29">
        <f t="shared" si="1"/>
        <v>47637691.460000008</v>
      </c>
      <c r="K45" s="30">
        <f t="shared" si="2"/>
        <v>0.54268858034821454</v>
      </c>
      <c r="L45" s="30">
        <f t="shared" si="3"/>
        <v>2.1940933222533122E-5</v>
      </c>
      <c r="M45" s="22"/>
    </row>
    <row r="46" spans="3:13">
      <c r="C46" s="31" t="s">
        <v>361</v>
      </c>
      <c r="D46" s="29">
        <v>300690834.42000002</v>
      </c>
      <c r="E46" s="29">
        <v>901881669</v>
      </c>
      <c r="F46" s="29">
        <v>450940762.80000001</v>
      </c>
      <c r="G46" s="29">
        <v>450940762.80000001</v>
      </c>
      <c r="H46" s="29">
        <v>450940762.79999995</v>
      </c>
      <c r="I46" s="30">
        <f t="shared" si="4"/>
        <v>0.49999992049954839</v>
      </c>
      <c r="J46" s="29">
        <f t="shared" si="1"/>
        <v>150249928.38</v>
      </c>
      <c r="K46" s="30">
        <f t="shared" si="2"/>
        <v>0.49968243518235533</v>
      </c>
      <c r="L46" s="30">
        <f t="shared" si="3"/>
        <v>7.3062798322623664E-5</v>
      </c>
      <c r="M46" s="22"/>
    </row>
    <row r="47" spans="3:13">
      <c r="C47" s="36" t="s">
        <v>362</v>
      </c>
      <c r="D47" s="37">
        <f>SUM(D48:D49)</f>
        <v>121291506647.61002</v>
      </c>
      <c r="E47" s="37">
        <f>SUM(E48:E49)</f>
        <v>305358731844</v>
      </c>
      <c r="F47" s="37">
        <f t="shared" ref="F47:G47" si="8">SUM(F48:F49)</f>
        <v>183111973103.58002</v>
      </c>
      <c r="G47" s="37">
        <f t="shared" si="8"/>
        <v>169363023833.20001</v>
      </c>
      <c r="H47" s="37">
        <f>SUM(H48:H49)</f>
        <v>130616966199.25</v>
      </c>
      <c r="I47" s="38">
        <f t="shared" si="4"/>
        <v>0.55463625621723922</v>
      </c>
      <c r="J47" s="37">
        <f t="shared" si="1"/>
        <v>48071517185.589996</v>
      </c>
      <c r="K47" s="38">
        <f t="shared" si="2"/>
        <v>0.3963304481430252</v>
      </c>
      <c r="L47" s="38">
        <f t="shared" si="3"/>
        <v>2.7440713890668916E-2</v>
      </c>
      <c r="M47" s="22"/>
    </row>
    <row r="48" spans="3:13">
      <c r="C48" s="31" t="s">
        <v>363</v>
      </c>
      <c r="D48" s="29">
        <v>88304606537.920013</v>
      </c>
      <c r="E48" s="29">
        <v>217039052885</v>
      </c>
      <c r="F48" s="29">
        <v>121210651581.22002</v>
      </c>
      <c r="G48" s="29">
        <v>121124696772.27</v>
      </c>
      <c r="H48" s="29">
        <v>82381722994.220001</v>
      </c>
      <c r="I48" s="30">
        <f t="shared" si="4"/>
        <v>0.55807789041748612</v>
      </c>
      <c r="J48" s="29">
        <f t="shared" si="1"/>
        <v>32820090234.349991</v>
      </c>
      <c r="K48" s="30">
        <f t="shared" si="2"/>
        <v>0.37166906145781076</v>
      </c>
      <c r="L48" s="30">
        <f t="shared" si="3"/>
        <v>1.9624992952979738E-2</v>
      </c>
      <c r="M48" s="22"/>
    </row>
    <row r="49" spans="3:13" ht="15.75" thickBot="1">
      <c r="C49" s="31" t="s">
        <v>364</v>
      </c>
      <c r="D49" s="29">
        <v>32986900109.69001</v>
      </c>
      <c r="E49" s="29">
        <v>88319678959</v>
      </c>
      <c r="F49" s="29">
        <v>61901321522.360001</v>
      </c>
      <c r="G49" s="29">
        <v>48238327060.93</v>
      </c>
      <c r="H49" s="29">
        <v>48235243205.029999</v>
      </c>
      <c r="I49" s="30">
        <f t="shared" si="4"/>
        <v>0.54617869572786071</v>
      </c>
      <c r="J49" s="29">
        <f t="shared" si="1"/>
        <v>15251426951.23999</v>
      </c>
      <c r="K49" s="30">
        <f t="shared" si="2"/>
        <v>0.46234798967241647</v>
      </c>
      <c r="L49" s="30">
        <f t="shared" si="3"/>
        <v>7.8157209376891745E-3</v>
      </c>
      <c r="M49" s="22"/>
    </row>
    <row r="50" spans="3:13" ht="15.75" thickBot="1">
      <c r="C50" s="32" t="s">
        <v>315</v>
      </c>
      <c r="D50" s="33">
        <f t="shared" ref="D50" si="9">D12+D15+D39+D41+D47</f>
        <v>404967912484.19006</v>
      </c>
      <c r="E50" s="33">
        <f>E12+E15+E39+E41+E47</f>
        <v>1046280711338</v>
      </c>
      <c r="F50" s="33">
        <f>F12+F15+F39+F41+F47</f>
        <v>585241419400.72986</v>
      </c>
      <c r="G50" s="33">
        <f>G12+G15+G39+G41+G47</f>
        <v>489366535456.19012</v>
      </c>
      <c r="H50" s="33">
        <f>H12+H15+H39+H41+H47</f>
        <v>438033870616.31995</v>
      </c>
      <c r="I50" s="34">
        <f t="shared" si="4"/>
        <v>0.4677201157903223</v>
      </c>
      <c r="J50" s="33">
        <f t="shared" si="1"/>
        <v>84398622972.000061</v>
      </c>
      <c r="K50" s="34">
        <f t="shared" si="2"/>
        <v>0.20840817351250016</v>
      </c>
      <c r="L50" s="34">
        <f t="shared" si="3"/>
        <v>7.9288659255083604E-2</v>
      </c>
      <c r="M50" s="22"/>
    </row>
    <row r="51" spans="3:13">
      <c r="C51" s="23" t="s">
        <v>282</v>
      </c>
    </row>
    <row r="52" spans="3:13">
      <c r="C52" s="1" t="s">
        <v>316</v>
      </c>
    </row>
    <row r="53" spans="3:13">
      <c r="C53" s="167" t="s">
        <v>317</v>
      </c>
    </row>
    <row r="54" spans="3:13">
      <c r="C54" s="23" t="s">
        <v>318</v>
      </c>
    </row>
  </sheetData>
  <mergeCells count="16">
    <mergeCell ref="E9:E10"/>
    <mergeCell ref="F9:F10"/>
    <mergeCell ref="G9:G10"/>
    <mergeCell ref="H9:H10"/>
    <mergeCell ref="C1:L1"/>
    <mergeCell ref="C2:L2"/>
    <mergeCell ref="C3:L3"/>
    <mergeCell ref="C5:L5"/>
    <mergeCell ref="C7:L7"/>
    <mergeCell ref="C8:C11"/>
    <mergeCell ref="E8:I8"/>
    <mergeCell ref="J8:K9"/>
    <mergeCell ref="L8:L10"/>
    <mergeCell ref="D9:D10"/>
    <mergeCell ref="I9:I10"/>
    <mergeCell ref="C6:L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B8C45-C330-495C-94E2-CD55FE54F0B6}">
  <dimension ref="B1:N33"/>
  <sheetViews>
    <sheetView showGridLines="0" workbookViewId="0">
      <selection activeCell="B33" sqref="B33"/>
    </sheetView>
  </sheetViews>
  <sheetFormatPr defaultColWidth="11.42578125" defaultRowHeight="15"/>
  <cols>
    <col min="1" max="1" width="11.42578125" style="1"/>
    <col min="2" max="2" width="35.42578125" style="1" bestFit="1" customWidth="1"/>
    <col min="3" max="16384" width="11.42578125" style="1"/>
  </cols>
  <sheetData>
    <row r="1" spans="2:14" s="19" customFormat="1" ht="15" customHeight="1">
      <c r="D1" s="18"/>
      <c r="E1" s="424" t="s">
        <v>0</v>
      </c>
      <c r="F1" s="424"/>
      <c r="G1" s="424"/>
      <c r="H1" s="424"/>
      <c r="I1" s="424"/>
      <c r="J1" s="424"/>
      <c r="K1" s="424"/>
      <c r="L1" s="424"/>
      <c r="M1" s="424"/>
      <c r="N1" s="18"/>
    </row>
    <row r="2" spans="2:14" s="19" customFormat="1" ht="15" customHeight="1">
      <c r="D2" s="18"/>
      <c r="E2" s="424" t="s">
        <v>1</v>
      </c>
      <c r="F2" s="424"/>
      <c r="G2" s="424"/>
      <c r="H2" s="424"/>
      <c r="I2" s="424"/>
      <c r="J2" s="424"/>
      <c r="K2" s="424"/>
      <c r="L2" s="424"/>
      <c r="M2" s="424"/>
      <c r="N2" s="18"/>
    </row>
    <row r="3" spans="2:14" s="19" customFormat="1" ht="15" customHeight="1">
      <c r="D3" s="20"/>
      <c r="E3" s="425" t="s">
        <v>2</v>
      </c>
      <c r="F3" s="425"/>
      <c r="G3" s="425"/>
      <c r="H3" s="425"/>
      <c r="I3" s="425"/>
      <c r="J3" s="425"/>
      <c r="K3" s="425"/>
      <c r="L3" s="425"/>
      <c r="M3" s="425"/>
      <c r="N3" s="20"/>
    </row>
    <row r="6" spans="2:14">
      <c r="D6" s="439" t="s">
        <v>365</v>
      </c>
      <c r="E6" s="439"/>
      <c r="F6" s="439"/>
      <c r="G6" s="439"/>
      <c r="H6" s="439"/>
      <c r="I6" s="439"/>
      <c r="J6" s="439"/>
      <c r="K6" s="439"/>
      <c r="L6" s="439"/>
    </row>
    <row r="8" spans="2:14">
      <c r="B8" s="156" t="s">
        <v>366</v>
      </c>
      <c r="C8" s="157">
        <v>0.15699701568401994</v>
      </c>
    </row>
    <row r="9" spans="2:14">
      <c r="B9" s="156" t="s">
        <v>367</v>
      </c>
      <c r="C9" s="157">
        <v>0.13513120264133807</v>
      </c>
    </row>
    <row r="10" spans="2:14">
      <c r="B10" s="156" t="s">
        <v>368</v>
      </c>
      <c r="C10" s="157">
        <v>5.4877955566302082E-3</v>
      </c>
    </row>
    <row r="11" spans="2:14">
      <c r="B11" s="156" t="s">
        <v>369</v>
      </c>
      <c r="C11" s="157">
        <v>0.45487074604866967</v>
      </c>
    </row>
    <row r="12" spans="2:14">
      <c r="B12" s="156" t="s">
        <v>370</v>
      </c>
      <c r="C12" s="157">
        <v>0.24751324006934164</v>
      </c>
    </row>
    <row r="13" spans="2:14">
      <c r="B13" s="158" t="s">
        <v>371</v>
      </c>
      <c r="C13" s="159">
        <v>1</v>
      </c>
    </row>
    <row r="19" spans="5:5" ht="13.5" customHeight="1"/>
    <row r="30" spans="5:5">
      <c r="E30" s="23" t="s">
        <v>282</v>
      </c>
    </row>
    <row r="31" spans="5:5">
      <c r="E31" s="1" t="s">
        <v>316</v>
      </c>
    </row>
    <row r="32" spans="5:5">
      <c r="E32" s="167" t="s">
        <v>317</v>
      </c>
    </row>
    <row r="33" spans="5:5">
      <c r="E33" s="23" t="s">
        <v>318</v>
      </c>
    </row>
  </sheetData>
  <mergeCells count="4">
    <mergeCell ref="D6:L6"/>
    <mergeCell ref="E1:M1"/>
    <mergeCell ref="E2:M2"/>
    <mergeCell ref="E3:M3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F53F-7C0E-41A2-9B84-FB0BFB19F3D2}">
  <dimension ref="B1:P43"/>
  <sheetViews>
    <sheetView showGridLines="0" workbookViewId="0"/>
  </sheetViews>
  <sheetFormatPr defaultColWidth="11.42578125" defaultRowHeight="15"/>
  <cols>
    <col min="1" max="2" width="11.42578125" style="1"/>
    <col min="3" max="3" width="58.5703125" style="1" bestFit="1" customWidth="1"/>
    <col min="4" max="4" width="14.28515625" style="1" customWidth="1"/>
    <col min="5" max="5" width="18.42578125" style="1" customWidth="1"/>
    <col min="6" max="6" width="21" style="1" customWidth="1"/>
    <col min="7" max="8" width="17.140625" style="1" customWidth="1"/>
    <col min="9" max="9" width="15.5703125" style="1" customWidth="1"/>
    <col min="10" max="10" width="11.7109375" style="1" bestFit="1" customWidth="1"/>
    <col min="11" max="11" width="8.28515625" style="1" customWidth="1"/>
    <col min="12" max="12" width="16" style="1" customWidth="1"/>
    <col min="13" max="13" width="11.5703125" style="1" bestFit="1" customWidth="1"/>
    <col min="14" max="14" width="30.5703125" style="1" customWidth="1"/>
    <col min="15" max="15" width="15.140625" style="1" bestFit="1" customWidth="1"/>
    <col min="16" max="16384" width="11.42578125" style="1"/>
  </cols>
  <sheetData>
    <row r="1" spans="2:16" s="19" customFormat="1" ht="15" customHeight="1">
      <c r="B1" s="18"/>
      <c r="C1" s="424" t="s">
        <v>0</v>
      </c>
      <c r="D1" s="424"/>
      <c r="E1" s="424"/>
      <c r="F1" s="424"/>
      <c r="G1" s="424"/>
      <c r="H1" s="424"/>
      <c r="I1" s="424"/>
      <c r="J1" s="424"/>
      <c r="K1" s="424"/>
      <c r="L1" s="18"/>
    </row>
    <row r="2" spans="2:16" s="19" customFormat="1" ht="15" customHeight="1">
      <c r="B2" s="18"/>
      <c r="C2" s="424" t="s">
        <v>1</v>
      </c>
      <c r="D2" s="424"/>
      <c r="E2" s="424"/>
      <c r="F2" s="424"/>
      <c r="G2" s="424"/>
      <c r="H2" s="424"/>
      <c r="I2" s="424"/>
      <c r="J2" s="424"/>
      <c r="K2" s="424"/>
      <c r="L2" s="18"/>
    </row>
    <row r="3" spans="2:16" s="19" customFormat="1" ht="15" customHeight="1">
      <c r="B3" s="20"/>
      <c r="C3" s="425" t="s">
        <v>2</v>
      </c>
      <c r="D3" s="425"/>
      <c r="E3" s="425"/>
      <c r="F3" s="425"/>
      <c r="G3" s="425"/>
      <c r="H3" s="425"/>
      <c r="I3" s="425"/>
      <c r="J3" s="425"/>
      <c r="K3" s="425"/>
      <c r="L3" s="20"/>
    </row>
    <row r="5" spans="2:16">
      <c r="C5" s="439" t="s">
        <v>372</v>
      </c>
      <c r="D5" s="439"/>
      <c r="E5" s="439"/>
      <c r="F5" s="439"/>
      <c r="G5" s="439"/>
      <c r="H5" s="439"/>
      <c r="I5" s="439"/>
      <c r="J5" s="439"/>
      <c r="K5" s="439"/>
      <c r="L5" s="439"/>
      <c r="M5" s="16"/>
      <c r="N5" s="16"/>
    </row>
    <row r="6" spans="2:16" ht="15.75" thickBot="1">
      <c r="C6" s="439" t="s">
        <v>322</v>
      </c>
      <c r="D6" s="439"/>
      <c r="E6" s="439"/>
      <c r="F6" s="439"/>
      <c r="G6" s="439"/>
      <c r="H6" s="439"/>
      <c r="I6" s="439"/>
      <c r="J6" s="439"/>
      <c r="K6" s="439"/>
      <c r="L6" s="439"/>
      <c r="M6" s="16"/>
      <c r="N6" s="16"/>
    </row>
    <row r="7" spans="2:16" ht="15.75" thickBot="1">
      <c r="C7" s="474" t="s">
        <v>373</v>
      </c>
      <c r="D7" s="474"/>
      <c r="E7" s="474"/>
      <c r="F7" s="474"/>
      <c r="G7" s="474"/>
      <c r="H7" s="474"/>
      <c r="I7" s="474"/>
      <c r="J7" s="474"/>
      <c r="K7" s="474"/>
      <c r="L7" s="474"/>
      <c r="M7" s="290"/>
      <c r="N7" s="24" t="s">
        <v>196</v>
      </c>
      <c r="O7" s="25">
        <v>6171961287450</v>
      </c>
    </row>
    <row r="8" spans="2:16" ht="15.75" customHeight="1" thickBot="1">
      <c r="C8" s="475" t="s">
        <v>197</v>
      </c>
      <c r="D8" s="163">
        <v>2021</v>
      </c>
      <c r="E8" s="487">
        <v>2022</v>
      </c>
      <c r="F8" s="488"/>
      <c r="G8" s="488"/>
      <c r="H8" s="488"/>
      <c r="I8" s="489"/>
      <c r="J8" s="481" t="s">
        <v>201</v>
      </c>
      <c r="K8" s="482"/>
      <c r="L8" s="472" t="s">
        <v>286</v>
      </c>
    </row>
    <row r="9" spans="2:16" ht="26.25" customHeight="1" thickBot="1">
      <c r="C9" s="476"/>
      <c r="D9" s="472" t="s">
        <v>287</v>
      </c>
      <c r="E9" s="472" t="s">
        <v>288</v>
      </c>
      <c r="F9" s="472" t="s">
        <v>289</v>
      </c>
      <c r="G9" s="472" t="s">
        <v>287</v>
      </c>
      <c r="H9" s="472" t="s">
        <v>290</v>
      </c>
      <c r="I9" s="472" t="s">
        <v>374</v>
      </c>
      <c r="J9" s="483"/>
      <c r="K9" s="484"/>
      <c r="L9" s="485"/>
    </row>
    <row r="10" spans="2:16" ht="15.75" thickBot="1">
      <c r="C10" s="476"/>
      <c r="D10" s="473"/>
      <c r="E10" s="473"/>
      <c r="F10" s="473"/>
      <c r="G10" s="473"/>
      <c r="H10" s="473"/>
      <c r="I10" s="473"/>
      <c r="J10" s="26" t="s">
        <v>206</v>
      </c>
      <c r="K10" s="26" t="s">
        <v>208</v>
      </c>
      <c r="L10" s="473"/>
    </row>
    <row r="11" spans="2:16" ht="15.75" thickBot="1">
      <c r="C11" s="477"/>
      <c r="D11" s="27">
        <v>1</v>
      </c>
      <c r="E11" s="27">
        <v>2</v>
      </c>
      <c r="F11" s="27">
        <v>3</v>
      </c>
      <c r="G11" s="27">
        <v>4</v>
      </c>
      <c r="H11" s="27">
        <v>5</v>
      </c>
      <c r="I11" s="27">
        <v>6</v>
      </c>
      <c r="J11" s="27" t="s">
        <v>375</v>
      </c>
      <c r="K11" s="27" t="s">
        <v>376</v>
      </c>
      <c r="L11" s="27" t="s">
        <v>377</v>
      </c>
    </row>
    <row r="12" spans="2:16">
      <c r="C12" s="156" t="s">
        <v>378</v>
      </c>
      <c r="D12" s="168">
        <v>65607450952.630005</v>
      </c>
      <c r="E12" s="168">
        <v>188916584102</v>
      </c>
      <c r="F12" s="168">
        <v>85002234899.509979</v>
      </c>
      <c r="G12" s="168">
        <v>76829085642.249985</v>
      </c>
      <c r="H12" s="168">
        <v>75601026015.220016</v>
      </c>
      <c r="I12" s="169">
        <f>G12/D12</f>
        <v>1.1710420771830055</v>
      </c>
      <c r="J12" s="168">
        <f t="shared" ref="J12:J38" si="0">G12-D12</f>
        <v>11221634689.61998</v>
      </c>
      <c r="K12" s="169">
        <f t="shared" ref="K12:K38" si="1">J12/D12</f>
        <v>0.17104207718300535</v>
      </c>
      <c r="L12" s="169">
        <f>G12/$O$7</f>
        <v>1.2448082880635272E-2</v>
      </c>
      <c r="M12" s="22"/>
    </row>
    <row r="13" spans="2:16">
      <c r="C13" s="28" t="s">
        <v>379</v>
      </c>
      <c r="D13" s="29">
        <v>30976121055.519993</v>
      </c>
      <c r="E13" s="29">
        <v>87353342327</v>
      </c>
      <c r="F13" s="29">
        <v>39261615741.779999</v>
      </c>
      <c r="G13" s="29">
        <v>35941372273.370003</v>
      </c>
      <c r="H13" s="29">
        <v>35252837683.630013</v>
      </c>
      <c r="I13" s="30">
        <f t="shared" ref="I13:I38" si="2">G13/D13</f>
        <v>1.160292865880481</v>
      </c>
      <c r="J13" s="29">
        <f t="shared" si="0"/>
        <v>4965251217.8500099</v>
      </c>
      <c r="K13" s="30">
        <f t="shared" si="1"/>
        <v>0.160292865880481</v>
      </c>
      <c r="L13" s="30">
        <f t="shared" ref="L13:L38" si="3">G13/$O$7</f>
        <v>5.8233308019045426E-3</v>
      </c>
      <c r="M13" s="22"/>
    </row>
    <row r="14" spans="2:16">
      <c r="C14" s="28" t="s">
        <v>380</v>
      </c>
      <c r="D14" s="29">
        <v>3331864221.5299997</v>
      </c>
      <c r="E14" s="29">
        <v>9714106813</v>
      </c>
      <c r="F14" s="29">
        <v>5230221700.6799994</v>
      </c>
      <c r="G14" s="29">
        <v>4280035444.7400007</v>
      </c>
      <c r="H14" s="29">
        <v>4239829081.1700001</v>
      </c>
      <c r="I14" s="30">
        <f t="shared" si="2"/>
        <v>1.2845767894991227</v>
      </c>
      <c r="J14" s="29">
        <f t="shared" si="0"/>
        <v>948171223.21000099</v>
      </c>
      <c r="K14" s="30">
        <f t="shared" si="1"/>
        <v>0.28457678949912268</v>
      </c>
      <c r="L14" s="30">
        <f t="shared" si="3"/>
        <v>6.9346440222218815E-4</v>
      </c>
      <c r="M14" s="22"/>
      <c r="P14" s="160"/>
    </row>
    <row r="15" spans="2:16">
      <c r="C15" s="28" t="s">
        <v>381</v>
      </c>
      <c r="D15" s="29">
        <v>11700230013.290007</v>
      </c>
      <c r="E15" s="29">
        <v>44340533020</v>
      </c>
      <c r="F15" s="29">
        <v>18117133446.57</v>
      </c>
      <c r="G15" s="29">
        <v>15256036422.179996</v>
      </c>
      <c r="H15" s="29">
        <v>14954004584.749998</v>
      </c>
      <c r="I15" s="30">
        <f t="shared" si="2"/>
        <v>1.3039091030561822</v>
      </c>
      <c r="J15" s="29">
        <f t="shared" si="0"/>
        <v>3555806408.8899899</v>
      </c>
      <c r="K15" s="30">
        <f t="shared" si="1"/>
        <v>0.30390910305618229</v>
      </c>
      <c r="L15" s="30">
        <f t="shared" si="3"/>
        <v>2.4718295711286227E-3</v>
      </c>
      <c r="M15" s="22"/>
      <c r="P15" s="160"/>
    </row>
    <row r="16" spans="2:16">
      <c r="C16" s="28" t="s">
        <v>382</v>
      </c>
      <c r="D16" s="29">
        <v>19599235662.290001</v>
      </c>
      <c r="E16" s="29">
        <v>47508601942</v>
      </c>
      <c r="F16" s="29">
        <v>22393264010.480007</v>
      </c>
      <c r="G16" s="29">
        <v>21351641501.960003</v>
      </c>
      <c r="H16" s="29">
        <v>21154354665.669998</v>
      </c>
      <c r="I16" s="30">
        <f t="shared" si="2"/>
        <v>1.0894119479894682</v>
      </c>
      <c r="J16" s="29">
        <f t="shared" si="0"/>
        <v>1752405839.670002</v>
      </c>
      <c r="K16" s="30">
        <f t="shared" si="1"/>
        <v>8.9411947989468096E-2</v>
      </c>
      <c r="L16" s="30">
        <f t="shared" si="3"/>
        <v>3.4594581053799221E-3</v>
      </c>
      <c r="M16" s="22"/>
      <c r="P16" s="160"/>
    </row>
    <row r="17" spans="3:16">
      <c r="C17" s="156" t="s">
        <v>383</v>
      </c>
      <c r="D17" s="168">
        <v>41471831945.699989</v>
      </c>
      <c r="E17" s="168">
        <v>144585445028</v>
      </c>
      <c r="F17" s="168">
        <v>69579577303.559998</v>
      </c>
      <c r="G17" s="168">
        <v>66128688468.619987</v>
      </c>
      <c r="H17" s="168">
        <v>63407640107.869987</v>
      </c>
      <c r="I17" s="169">
        <f t="shared" si="2"/>
        <v>1.5945446672142138</v>
      </c>
      <c r="J17" s="168">
        <f t="shared" si="0"/>
        <v>24656856522.919998</v>
      </c>
      <c r="K17" s="169">
        <f t="shared" si="1"/>
        <v>0.59454466721421373</v>
      </c>
      <c r="L17" s="169">
        <f t="shared" si="3"/>
        <v>1.0714371880958709E-2</v>
      </c>
      <c r="M17" s="22"/>
      <c r="P17" s="160"/>
    </row>
    <row r="18" spans="3:16">
      <c r="C18" s="28" t="s">
        <v>384</v>
      </c>
      <c r="D18" s="29">
        <v>3805988315.7399998</v>
      </c>
      <c r="E18" s="29">
        <v>8231499644</v>
      </c>
      <c r="F18" s="29">
        <v>4363549151.8300018</v>
      </c>
      <c r="G18" s="29">
        <v>4119073328.3199997</v>
      </c>
      <c r="H18" s="29">
        <v>4021377494.3600006</v>
      </c>
      <c r="I18" s="30">
        <f t="shared" si="2"/>
        <v>1.0822611596796579</v>
      </c>
      <c r="J18" s="29">
        <f t="shared" si="0"/>
        <v>313085012.57999992</v>
      </c>
      <c r="K18" s="30">
        <f t="shared" si="1"/>
        <v>8.2261159679657789E-2</v>
      </c>
      <c r="L18" s="30">
        <f t="shared" si="3"/>
        <v>6.6738482898388873E-4</v>
      </c>
      <c r="M18" s="22"/>
      <c r="P18" s="160"/>
    </row>
    <row r="19" spans="3:16">
      <c r="C19" s="28" t="s">
        <v>385</v>
      </c>
      <c r="D19" s="29">
        <v>6104566903.2800045</v>
      </c>
      <c r="E19" s="29">
        <v>15254708693</v>
      </c>
      <c r="F19" s="29">
        <v>9111333365.8999996</v>
      </c>
      <c r="G19" s="29">
        <v>8131018038.2500019</v>
      </c>
      <c r="H19" s="29">
        <v>7535735107.5500021</v>
      </c>
      <c r="I19" s="30">
        <f t="shared" si="2"/>
        <v>1.331956577276789</v>
      </c>
      <c r="J19" s="29">
        <f t="shared" si="0"/>
        <v>2026451134.9699974</v>
      </c>
      <c r="K19" s="30">
        <f t="shared" si="1"/>
        <v>0.33195657727678901</v>
      </c>
      <c r="L19" s="30">
        <f t="shared" si="3"/>
        <v>1.3174123523398513E-3</v>
      </c>
      <c r="M19" s="22"/>
      <c r="P19" s="161"/>
    </row>
    <row r="20" spans="3:16">
      <c r="C20" s="28" t="s">
        <v>386</v>
      </c>
      <c r="D20" s="29">
        <v>2492860385.6000004</v>
      </c>
      <c r="E20" s="29">
        <v>6356972381</v>
      </c>
      <c r="F20" s="29">
        <v>3135148114.2100005</v>
      </c>
      <c r="G20" s="29">
        <v>3131354468.8799996</v>
      </c>
      <c r="H20" s="29">
        <v>3072306493.5500002</v>
      </c>
      <c r="I20" s="30">
        <f t="shared" si="2"/>
        <v>1.2561290985119977</v>
      </c>
      <c r="J20" s="29">
        <f t="shared" si="0"/>
        <v>638494083.27999926</v>
      </c>
      <c r="K20" s="30">
        <f t="shared" si="1"/>
        <v>0.25612909851199778</v>
      </c>
      <c r="L20" s="30">
        <f t="shared" si="3"/>
        <v>5.0735160559857407E-4</v>
      </c>
      <c r="M20" s="22"/>
    </row>
    <row r="21" spans="3:16">
      <c r="C21" s="28" t="s">
        <v>387</v>
      </c>
      <c r="D21" s="29">
        <v>18223521986.189999</v>
      </c>
      <c r="E21" s="29">
        <v>56531139604</v>
      </c>
      <c r="F21" s="29">
        <v>32619182975.860012</v>
      </c>
      <c r="G21" s="29">
        <v>32411503935.240005</v>
      </c>
      <c r="H21" s="29">
        <v>32287812648.649998</v>
      </c>
      <c r="I21" s="30">
        <f t="shared" si="2"/>
        <v>1.7785532324542879</v>
      </c>
      <c r="J21" s="29">
        <f t="shared" si="0"/>
        <v>14187981949.050007</v>
      </c>
      <c r="K21" s="30">
        <f t="shared" si="1"/>
        <v>0.77855323245428787</v>
      </c>
      <c r="L21" s="30">
        <f t="shared" si="3"/>
        <v>5.2514107632439643E-3</v>
      </c>
      <c r="M21" s="22"/>
    </row>
    <row r="22" spans="3:16">
      <c r="C22" s="28" t="s">
        <v>388</v>
      </c>
      <c r="D22" s="29">
        <v>94996401.590000018</v>
      </c>
      <c r="E22" s="29">
        <v>414770440</v>
      </c>
      <c r="F22" s="29">
        <v>221952285.61999997</v>
      </c>
      <c r="G22" s="29">
        <v>136052225.22</v>
      </c>
      <c r="H22" s="29">
        <v>132433421.32999998</v>
      </c>
      <c r="I22" s="30">
        <f t="shared" si="2"/>
        <v>1.432182934751518</v>
      </c>
      <c r="J22" s="29">
        <f t="shared" si="0"/>
        <v>41055823.62999998</v>
      </c>
      <c r="K22" s="30">
        <f t="shared" si="1"/>
        <v>0.43218293475151803</v>
      </c>
      <c r="L22" s="30">
        <f t="shared" si="3"/>
        <v>2.2043596659727456E-5</v>
      </c>
      <c r="M22" s="22"/>
    </row>
    <row r="23" spans="3:16">
      <c r="C23" s="28" t="s">
        <v>389</v>
      </c>
      <c r="D23" s="29">
        <v>8777401387.4699993</v>
      </c>
      <c r="E23" s="29">
        <v>46645017340</v>
      </c>
      <c r="F23" s="29">
        <v>16640980171.620003</v>
      </c>
      <c r="G23" s="29">
        <v>15641607749.940002</v>
      </c>
      <c r="H23" s="29">
        <v>13873517794.399998</v>
      </c>
      <c r="I23" s="30">
        <f t="shared" si="2"/>
        <v>1.7820317266416528</v>
      </c>
      <c r="J23" s="29">
        <f t="shared" si="0"/>
        <v>6864206362.4700031</v>
      </c>
      <c r="K23" s="30">
        <f t="shared" si="1"/>
        <v>0.78203172664165288</v>
      </c>
      <c r="L23" s="30">
        <f t="shared" si="3"/>
        <v>2.5343010141274671E-3</v>
      </c>
      <c r="M23" s="22"/>
    </row>
    <row r="24" spans="3:16">
      <c r="C24" s="28" t="s">
        <v>390</v>
      </c>
      <c r="D24" s="29">
        <v>616800057.38000011</v>
      </c>
      <c r="E24" s="29">
        <v>4526094965</v>
      </c>
      <c r="F24" s="29">
        <v>934848936.4799999</v>
      </c>
      <c r="G24" s="29">
        <v>900164803.16999984</v>
      </c>
      <c r="H24" s="29">
        <v>894363613.56999993</v>
      </c>
      <c r="I24" s="30">
        <f t="shared" si="2"/>
        <v>1.4594110237175666</v>
      </c>
      <c r="J24" s="29">
        <f t="shared" si="0"/>
        <v>283364745.78999972</v>
      </c>
      <c r="K24" s="30">
        <f t="shared" si="1"/>
        <v>0.4594110237175667</v>
      </c>
      <c r="L24" s="30">
        <f t="shared" si="3"/>
        <v>1.4584744803898645E-4</v>
      </c>
      <c r="M24" s="22"/>
    </row>
    <row r="25" spans="3:16">
      <c r="C25" s="28" t="s">
        <v>391</v>
      </c>
      <c r="D25" s="29">
        <v>90054622.020000011</v>
      </c>
      <c r="E25" s="29">
        <v>149703020</v>
      </c>
      <c r="F25" s="29">
        <v>74851509.670000002</v>
      </c>
      <c r="G25" s="29">
        <v>74851509.670000002</v>
      </c>
      <c r="H25" s="29">
        <v>74851509.670000002</v>
      </c>
      <c r="I25" s="30">
        <f t="shared" si="2"/>
        <v>0.83117898882942853</v>
      </c>
      <c r="J25" s="29">
        <f t="shared" si="0"/>
        <v>-15203112.350000009</v>
      </c>
      <c r="K25" s="30">
        <f t="shared" si="1"/>
        <v>-0.16882101117057141</v>
      </c>
      <c r="L25" s="30">
        <f t="shared" si="3"/>
        <v>1.212766998752929E-5</v>
      </c>
      <c r="M25" s="22"/>
    </row>
    <row r="26" spans="3:16">
      <c r="C26" s="28" t="s">
        <v>392</v>
      </c>
      <c r="D26" s="29">
        <v>1265641886.4299996</v>
      </c>
      <c r="E26" s="29">
        <v>6475538941</v>
      </c>
      <c r="F26" s="29">
        <v>2477730792.3699999</v>
      </c>
      <c r="G26" s="29">
        <v>1583062409.9300003</v>
      </c>
      <c r="H26" s="29">
        <v>1515242024.79</v>
      </c>
      <c r="I26" s="30">
        <f t="shared" si="2"/>
        <v>1.2507980550448989</v>
      </c>
      <c r="J26" s="29">
        <f t="shared" si="0"/>
        <v>317420523.50000072</v>
      </c>
      <c r="K26" s="30">
        <f t="shared" si="1"/>
        <v>0.25079805504489888</v>
      </c>
      <c r="L26" s="30">
        <f t="shared" si="3"/>
        <v>2.5649260197872309E-4</v>
      </c>
      <c r="M26" s="22"/>
    </row>
    <row r="27" spans="3:16">
      <c r="C27" s="156" t="s">
        <v>393</v>
      </c>
      <c r="D27" s="168">
        <v>1742810881.9499998</v>
      </c>
      <c r="E27" s="168">
        <v>8574241611</v>
      </c>
      <c r="F27" s="168">
        <v>3169829711.6799998</v>
      </c>
      <c r="G27" s="168">
        <v>2685543498.8399997</v>
      </c>
      <c r="H27" s="168">
        <v>2395597172.3999996</v>
      </c>
      <c r="I27" s="169">
        <f t="shared" si="2"/>
        <v>1.5409265151220499</v>
      </c>
      <c r="J27" s="168">
        <f t="shared" si="0"/>
        <v>942732616.88999987</v>
      </c>
      <c r="K27" s="169">
        <f t="shared" si="1"/>
        <v>0.54092651512205003</v>
      </c>
      <c r="L27" s="169">
        <f t="shared" si="3"/>
        <v>4.3511995195121445E-4</v>
      </c>
      <c r="M27" s="22"/>
    </row>
    <row r="28" spans="3:16">
      <c r="C28" s="28" t="s">
        <v>394</v>
      </c>
      <c r="D28" s="29">
        <v>691920801.56999993</v>
      </c>
      <c r="E28" s="29">
        <v>2974547781</v>
      </c>
      <c r="F28" s="29">
        <v>1216096009.3199999</v>
      </c>
      <c r="G28" s="29">
        <v>1155013311.1399999</v>
      </c>
      <c r="H28" s="29">
        <v>1060872447.0200001</v>
      </c>
      <c r="I28" s="30">
        <f t="shared" si="2"/>
        <v>1.6692854276374143</v>
      </c>
      <c r="J28" s="29">
        <f t="shared" si="0"/>
        <v>463092509.56999993</v>
      </c>
      <c r="K28" s="30">
        <f t="shared" si="1"/>
        <v>0.66928542763741439</v>
      </c>
      <c r="L28" s="30">
        <f t="shared" si="3"/>
        <v>1.8713878090722823E-4</v>
      </c>
      <c r="M28" s="22"/>
    </row>
    <row r="29" spans="3:16">
      <c r="C29" s="28" t="s">
        <v>395</v>
      </c>
      <c r="D29" s="29">
        <v>1050890080.3799999</v>
      </c>
      <c r="E29" s="29">
        <v>5599693830</v>
      </c>
      <c r="F29" s="29">
        <v>1953733702.3599997</v>
      </c>
      <c r="G29" s="29">
        <v>1530530187.6999998</v>
      </c>
      <c r="H29" s="29">
        <v>1334724725.3799999</v>
      </c>
      <c r="I29" s="30">
        <f t="shared" si="2"/>
        <v>1.4564132027457743</v>
      </c>
      <c r="J29" s="29">
        <f t="shared" si="0"/>
        <v>479640107.31999993</v>
      </c>
      <c r="K29" s="30">
        <f t="shared" si="1"/>
        <v>0.45641320274577429</v>
      </c>
      <c r="L29" s="30">
        <f t="shared" si="3"/>
        <v>2.4798117104398619E-4</v>
      </c>
      <c r="M29" s="22"/>
    </row>
    <row r="30" spans="3:16">
      <c r="C30" s="156" t="s">
        <v>396</v>
      </c>
      <c r="D30" s="168">
        <v>207762045499.31992</v>
      </c>
      <c r="E30" s="168">
        <v>487165387712</v>
      </c>
      <c r="F30" s="168">
        <v>306279125904.76013</v>
      </c>
      <c r="G30" s="168">
        <v>222598521074.20999</v>
      </c>
      <c r="H30" s="168">
        <v>214247884326.61005</v>
      </c>
      <c r="I30" s="169">
        <f t="shared" si="2"/>
        <v>1.071410904427867</v>
      </c>
      <c r="J30" s="168">
        <f t="shared" si="0"/>
        <v>14836475574.890076</v>
      </c>
      <c r="K30" s="169">
        <f t="shared" si="1"/>
        <v>7.1410904427866934E-2</v>
      </c>
      <c r="L30" s="169">
        <f t="shared" si="3"/>
        <v>3.6066091588558641E-2</v>
      </c>
      <c r="M30" s="22"/>
    </row>
    <row r="31" spans="3:16">
      <c r="C31" s="28" t="s">
        <v>397</v>
      </c>
      <c r="D31" s="29">
        <v>7953102529.6399984</v>
      </c>
      <c r="E31" s="29">
        <v>27273500172</v>
      </c>
      <c r="F31" s="29">
        <v>16330314809.76</v>
      </c>
      <c r="G31" s="29">
        <v>15320016652.08</v>
      </c>
      <c r="H31" s="29">
        <v>12072214345.290001</v>
      </c>
      <c r="I31" s="30">
        <f t="shared" si="2"/>
        <v>1.92629437316879</v>
      </c>
      <c r="J31" s="29">
        <f t="shared" si="0"/>
        <v>7366914122.4400015</v>
      </c>
      <c r="K31" s="30">
        <f t="shared" si="1"/>
        <v>0.92629437316879015</v>
      </c>
      <c r="L31" s="30">
        <f t="shared" si="3"/>
        <v>2.4821958431968066E-3</v>
      </c>
      <c r="M31" s="22"/>
      <c r="N31" s="28"/>
      <c r="O31" s="22"/>
    </row>
    <row r="32" spans="3:16">
      <c r="C32" s="28" t="s">
        <v>398</v>
      </c>
      <c r="D32" s="29">
        <v>58346902861.999977</v>
      </c>
      <c r="E32" s="29">
        <v>108748061445</v>
      </c>
      <c r="F32" s="29">
        <v>53796058486.470016</v>
      </c>
      <c r="G32" s="29">
        <v>51582138668.790001</v>
      </c>
      <c r="H32" s="29">
        <v>50516044541.440002</v>
      </c>
      <c r="I32" s="30">
        <f t="shared" si="2"/>
        <v>0.88405958394724471</v>
      </c>
      <c r="J32" s="29">
        <f t="shared" si="0"/>
        <v>-6764764193.2099762</v>
      </c>
      <c r="K32" s="30">
        <f t="shared" si="1"/>
        <v>-0.1159404160527553</v>
      </c>
      <c r="L32" s="30">
        <f t="shared" si="3"/>
        <v>8.357495497205495E-3</v>
      </c>
      <c r="M32" s="22"/>
      <c r="N32" s="28"/>
      <c r="O32" s="22"/>
    </row>
    <row r="33" spans="3:15">
      <c r="C33" s="28" t="s">
        <v>399</v>
      </c>
      <c r="D33" s="29">
        <v>2512506169.5799999</v>
      </c>
      <c r="E33" s="29">
        <v>6944924760</v>
      </c>
      <c r="F33" s="29">
        <v>3391937764.6699996</v>
      </c>
      <c r="G33" s="29">
        <v>3298065986.249999</v>
      </c>
      <c r="H33" s="29">
        <v>3049313938</v>
      </c>
      <c r="I33" s="30">
        <f t="shared" si="2"/>
        <v>1.3126598557970173</v>
      </c>
      <c r="J33" s="29">
        <f t="shared" si="0"/>
        <v>785559816.66999912</v>
      </c>
      <c r="K33" s="30">
        <f t="shared" si="1"/>
        <v>0.31265985579701733</v>
      </c>
      <c r="L33" s="30">
        <f t="shared" si="3"/>
        <v>5.3436271432166164E-4</v>
      </c>
      <c r="M33" s="22"/>
      <c r="N33" s="28"/>
      <c r="O33" s="22"/>
    </row>
    <row r="34" spans="3:15">
      <c r="C34" s="28" t="s">
        <v>400</v>
      </c>
      <c r="D34" s="29">
        <v>85300624795.660004</v>
      </c>
      <c r="E34" s="29">
        <v>234833067988</v>
      </c>
      <c r="F34" s="29">
        <v>164375905035.01999</v>
      </c>
      <c r="G34" s="29">
        <v>100337829868.26999</v>
      </c>
      <c r="H34" s="29">
        <v>96875368435.730011</v>
      </c>
      <c r="I34" s="30">
        <f t="shared" si="2"/>
        <v>1.1762848174750422</v>
      </c>
      <c r="J34" s="29">
        <f t="shared" si="0"/>
        <v>15037205072.609985</v>
      </c>
      <c r="K34" s="30">
        <f t="shared" si="1"/>
        <v>0.17628481747504224</v>
      </c>
      <c r="L34" s="30">
        <f t="shared" si="3"/>
        <v>1.6257041351230742E-2</v>
      </c>
      <c r="M34" s="22"/>
      <c r="N34" s="28"/>
      <c r="O34" s="22"/>
    </row>
    <row r="35" spans="3:15">
      <c r="C35" s="28" t="s">
        <v>401</v>
      </c>
      <c r="D35" s="29">
        <v>53648909142.439972</v>
      </c>
      <c r="E35" s="29">
        <v>109365833347</v>
      </c>
      <c r="F35" s="29">
        <v>68384909808.839996</v>
      </c>
      <c r="G35" s="29">
        <v>52060469898.820015</v>
      </c>
      <c r="H35" s="29">
        <v>51734943066.149986</v>
      </c>
      <c r="I35" s="30">
        <f t="shared" si="2"/>
        <v>0.97039195635082554</v>
      </c>
      <c r="J35" s="29">
        <f t="shared" si="0"/>
        <v>-1588439243.619957</v>
      </c>
      <c r="K35" s="30">
        <f t="shared" si="1"/>
        <v>-2.9608043649174451E-2</v>
      </c>
      <c r="L35" s="30">
        <f t="shared" si="3"/>
        <v>8.4349961826039339E-3</v>
      </c>
      <c r="M35" s="22"/>
      <c r="N35" s="28"/>
      <c r="O35" s="22"/>
    </row>
    <row r="36" spans="3:15">
      <c r="C36" s="156" t="s">
        <v>402</v>
      </c>
      <c r="D36" s="168">
        <v>88383773204.590027</v>
      </c>
      <c r="E36" s="168">
        <v>217039052885</v>
      </c>
      <c r="F36" s="168">
        <v>121210651581.22002</v>
      </c>
      <c r="G36" s="168">
        <v>121124696772.26999</v>
      </c>
      <c r="H36" s="168">
        <v>82381722994.220001</v>
      </c>
      <c r="I36" s="169">
        <f t="shared" si="2"/>
        <v>1.3704404369780814</v>
      </c>
      <c r="J36" s="168">
        <f t="shared" si="0"/>
        <v>32740923567.679962</v>
      </c>
      <c r="K36" s="169">
        <f t="shared" si="1"/>
        <v>0.37044043697808132</v>
      </c>
      <c r="L36" s="169">
        <f t="shared" si="3"/>
        <v>1.9624992952979738E-2</v>
      </c>
      <c r="M36" s="22"/>
    </row>
    <row r="37" spans="3:15">
      <c r="C37" s="162" t="s">
        <v>403</v>
      </c>
      <c r="D37" s="29">
        <v>88383773204.590027</v>
      </c>
      <c r="E37" s="29">
        <v>217039052885</v>
      </c>
      <c r="F37" s="29">
        <v>121210651581.22</v>
      </c>
      <c r="G37" s="29">
        <v>121124696772.27</v>
      </c>
      <c r="H37" s="29">
        <v>82381722994.219986</v>
      </c>
      <c r="I37" s="30">
        <f t="shared" si="2"/>
        <v>1.3704404369780814</v>
      </c>
      <c r="J37" s="29">
        <f t="shared" si="0"/>
        <v>32740923567.679977</v>
      </c>
      <c r="K37" s="30">
        <f t="shared" si="1"/>
        <v>0.37044043697808149</v>
      </c>
      <c r="L37" s="30">
        <f t="shared" si="3"/>
        <v>1.9624992952979738E-2</v>
      </c>
      <c r="M37" s="22"/>
    </row>
    <row r="38" spans="3:15">
      <c r="C38" s="164" t="s">
        <v>315</v>
      </c>
      <c r="D38" s="165">
        <v>404967912484.19</v>
      </c>
      <c r="E38" s="165">
        <v>1046280711338</v>
      </c>
      <c r="F38" s="165">
        <v>585241419400.73059</v>
      </c>
      <c r="G38" s="165">
        <v>489366535456.19019</v>
      </c>
      <c r="H38" s="165">
        <v>438033870616.32062</v>
      </c>
      <c r="I38" s="166">
        <f t="shared" si="2"/>
        <v>1.2084081735125005</v>
      </c>
      <c r="J38" s="165">
        <f t="shared" si="0"/>
        <v>84398622972.000183</v>
      </c>
      <c r="K38" s="166">
        <f t="shared" si="1"/>
        <v>0.20840817351250049</v>
      </c>
      <c r="L38" s="166">
        <f t="shared" si="3"/>
        <v>7.9288659255083604E-2</v>
      </c>
      <c r="M38" s="22"/>
    </row>
    <row r="39" spans="3:15">
      <c r="C39" s="23" t="s">
        <v>282</v>
      </c>
    </row>
    <row r="40" spans="3:15">
      <c r="C40" s="1" t="s">
        <v>316</v>
      </c>
    </row>
    <row r="41" spans="3:15">
      <c r="C41" s="167" t="s">
        <v>317</v>
      </c>
    </row>
    <row r="42" spans="3:15">
      <c r="C42" s="23" t="s">
        <v>318</v>
      </c>
    </row>
    <row r="43" spans="3:15">
      <c r="C43" s="155"/>
    </row>
  </sheetData>
  <mergeCells count="16">
    <mergeCell ref="C1:K1"/>
    <mergeCell ref="C2:K2"/>
    <mergeCell ref="C3:K3"/>
    <mergeCell ref="H9:H10"/>
    <mergeCell ref="I9:I10"/>
    <mergeCell ref="C5:L5"/>
    <mergeCell ref="C7:L7"/>
    <mergeCell ref="C8:C11"/>
    <mergeCell ref="E8:I8"/>
    <mergeCell ref="J8:K9"/>
    <mergeCell ref="L8:L10"/>
    <mergeCell ref="D9:D10"/>
    <mergeCell ref="E9:E10"/>
    <mergeCell ref="F9:F10"/>
    <mergeCell ref="G9:G10"/>
    <mergeCell ref="C6:L6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6E049-0A4B-40A4-80E1-0E0C685B9290}">
  <dimension ref="A1:N34"/>
  <sheetViews>
    <sheetView showGridLines="0" workbookViewId="0">
      <selection sqref="A1:I1"/>
    </sheetView>
  </sheetViews>
  <sheetFormatPr defaultColWidth="11.42578125" defaultRowHeight="15"/>
  <cols>
    <col min="1" max="2" width="11.42578125" style="1"/>
    <col min="3" max="3" width="28.140625" style="1" customWidth="1"/>
    <col min="4" max="4" width="16.28515625" style="1" customWidth="1"/>
    <col min="5" max="5" width="24.28515625" style="1" customWidth="1"/>
    <col min="6" max="6" width="17" style="1" customWidth="1"/>
    <col min="7" max="7" width="18.5703125" style="1" customWidth="1"/>
    <col min="8" max="8" width="11.42578125" style="1"/>
    <col min="9" max="9" width="19" style="1" bestFit="1" customWidth="1"/>
    <col min="10" max="10" width="28.7109375" style="1" bestFit="1" customWidth="1"/>
    <col min="11" max="11" width="21.28515625" style="1" customWidth="1"/>
    <col min="12" max="12" width="15.140625" style="1" bestFit="1" customWidth="1"/>
    <col min="13" max="13" width="11.42578125" style="1"/>
    <col min="14" max="14" width="14.140625" style="1" bestFit="1" customWidth="1"/>
    <col min="15" max="16384" width="11.42578125" style="1"/>
  </cols>
  <sheetData>
    <row r="1" spans="1:14" s="19" customFormat="1" ht="15" customHeight="1">
      <c r="A1" s="424" t="s">
        <v>0</v>
      </c>
      <c r="B1" s="424"/>
      <c r="C1" s="424"/>
      <c r="D1" s="424"/>
      <c r="E1" s="424"/>
      <c r="F1" s="424"/>
      <c r="G1" s="424"/>
      <c r="H1" s="424"/>
      <c r="I1" s="424"/>
      <c r="J1" s="18"/>
    </row>
    <row r="2" spans="1:14" s="19" customFormat="1" ht="15" customHeight="1">
      <c r="A2" s="424" t="s">
        <v>1</v>
      </c>
      <c r="B2" s="424"/>
      <c r="C2" s="424"/>
      <c r="D2" s="424"/>
      <c r="E2" s="424"/>
      <c r="F2" s="424"/>
      <c r="G2" s="424"/>
      <c r="H2" s="424"/>
      <c r="I2" s="424"/>
      <c r="J2" s="18"/>
    </row>
    <row r="3" spans="1:14" s="19" customFormat="1" ht="15" customHeight="1">
      <c r="A3" s="425" t="s">
        <v>2</v>
      </c>
      <c r="B3" s="425"/>
      <c r="C3" s="425"/>
      <c r="D3" s="425"/>
      <c r="E3" s="425"/>
      <c r="F3" s="425"/>
      <c r="G3" s="425"/>
      <c r="H3" s="425"/>
      <c r="I3" s="425"/>
      <c r="J3" s="20"/>
    </row>
    <row r="7" spans="1:14" ht="16.5" thickBot="1">
      <c r="C7" s="490" t="s">
        <v>404</v>
      </c>
      <c r="D7" s="490"/>
      <c r="E7" s="490"/>
      <c r="F7" s="490"/>
      <c r="G7" s="490"/>
      <c r="H7" s="490"/>
    </row>
    <row r="8" spans="1:14" ht="16.5" thickBot="1">
      <c r="C8" s="491" t="s">
        <v>373</v>
      </c>
      <c r="D8" s="491"/>
      <c r="E8" s="491"/>
      <c r="F8" s="491"/>
      <c r="G8" s="491"/>
      <c r="H8" s="491"/>
      <c r="J8" s="24" t="s">
        <v>405</v>
      </c>
      <c r="K8" s="25">
        <v>6171961287450</v>
      </c>
    </row>
    <row r="9" spans="1:14" ht="16.5" thickBot="1">
      <c r="C9" s="170"/>
      <c r="D9" s="170"/>
      <c r="E9" s="170"/>
      <c r="F9" s="170"/>
      <c r="G9" s="170"/>
      <c r="H9" s="170"/>
    </row>
    <row r="10" spans="1:14" ht="15" customHeight="1" thickBot="1">
      <c r="C10" s="492" t="s">
        <v>197</v>
      </c>
      <c r="D10" s="495" t="s">
        <v>406</v>
      </c>
      <c r="E10" s="498">
        <v>2022</v>
      </c>
      <c r="F10" s="499"/>
      <c r="G10" s="499"/>
      <c r="H10" s="499"/>
      <c r="N10" s="171"/>
    </row>
    <row r="11" spans="1:14" ht="15" customHeight="1">
      <c r="C11" s="493"/>
      <c r="D11" s="496"/>
      <c r="E11" s="495" t="s">
        <v>407</v>
      </c>
      <c r="F11" s="500" t="s">
        <v>408</v>
      </c>
      <c r="G11" s="500" t="s">
        <v>409</v>
      </c>
      <c r="H11" s="500" t="s">
        <v>410</v>
      </c>
    </row>
    <row r="12" spans="1:14" ht="15.75" thickBot="1">
      <c r="C12" s="493"/>
      <c r="D12" s="497"/>
      <c r="E12" s="497"/>
      <c r="F12" s="501"/>
      <c r="G12" s="501"/>
      <c r="H12" s="501"/>
    </row>
    <row r="13" spans="1:14" ht="15.75" thickBot="1">
      <c r="C13" s="494"/>
      <c r="D13" s="204">
        <v>1</v>
      </c>
      <c r="E13" s="204">
        <v>2</v>
      </c>
      <c r="F13" s="204">
        <v>3</v>
      </c>
      <c r="G13" s="204" t="s">
        <v>411</v>
      </c>
      <c r="H13" s="204" t="s">
        <v>412</v>
      </c>
    </row>
    <row r="14" spans="1:14">
      <c r="C14" s="172" t="s">
        <v>413</v>
      </c>
      <c r="D14" s="173">
        <v>408703882187.40002</v>
      </c>
      <c r="E14" s="173">
        <f t="shared" ref="E14:F14" si="0">+E15+E16</f>
        <v>871485917331</v>
      </c>
      <c r="F14" s="173">
        <f t="shared" si="0"/>
        <v>471989242861.07025</v>
      </c>
      <c r="G14" s="174">
        <f>F14/E14</f>
        <v>0.54159135962469429</v>
      </c>
      <c r="H14" s="174">
        <f t="shared" ref="H14:H20" si="1">F14/$K$8</f>
        <v>7.6473137286328763E-2</v>
      </c>
    </row>
    <row r="15" spans="1:14">
      <c r="C15" s="175" t="s">
        <v>414</v>
      </c>
      <c r="D15" s="176">
        <v>403262313000.20001</v>
      </c>
      <c r="E15" s="176">
        <v>824909284943</v>
      </c>
      <c r="F15" s="176">
        <v>470822288118.10028</v>
      </c>
      <c r="G15" s="177">
        <f>F15/E15</f>
        <v>0.57075644160149486</v>
      </c>
      <c r="H15" s="177">
        <f t="shared" si="1"/>
        <v>7.6284063718200124E-2</v>
      </c>
    </row>
    <row r="16" spans="1:14" ht="15.75" thickBot="1">
      <c r="C16" s="175" t="s">
        <v>415</v>
      </c>
      <c r="D16" s="176">
        <v>5441569187.1999998</v>
      </c>
      <c r="E16" s="176">
        <v>46576632388</v>
      </c>
      <c r="F16" s="176">
        <v>1166954742.97</v>
      </c>
      <c r="G16" s="177">
        <f t="shared" ref="G16:G28" si="2">F16/E16</f>
        <v>2.5054510881096979E-2</v>
      </c>
      <c r="H16" s="177">
        <f t="shared" si="1"/>
        <v>1.8907356812863899E-4</v>
      </c>
      <c r="J16" s="22"/>
    </row>
    <row r="17" spans="3:10">
      <c r="C17" s="172" t="s">
        <v>416</v>
      </c>
      <c r="D17" s="178">
        <v>403092616960.08801</v>
      </c>
      <c r="E17" s="178">
        <f t="shared" ref="E17:F17" si="3">+E18+E20</f>
        <v>1046280711338</v>
      </c>
      <c r="F17" s="178">
        <f t="shared" si="3"/>
        <v>489366535456.19</v>
      </c>
      <c r="G17" s="179">
        <f t="shared" si="2"/>
        <v>0.46772011579032219</v>
      </c>
      <c r="H17" s="179">
        <f t="shared" si="1"/>
        <v>7.9288659255083577E-2</v>
      </c>
      <c r="J17" s="22"/>
    </row>
    <row r="18" spans="3:10">
      <c r="C18" s="175" t="s">
        <v>417</v>
      </c>
      <c r="D18" s="180">
        <v>376346786653.328</v>
      </c>
      <c r="E18" s="180">
        <v>905574301146</v>
      </c>
      <c r="F18" s="180">
        <v>443968412231.5</v>
      </c>
      <c r="G18" s="181">
        <f t="shared" si="2"/>
        <v>0.49026171753069858</v>
      </c>
      <c r="H18" s="181">
        <f t="shared" si="1"/>
        <v>7.1933116809118777E-2</v>
      </c>
    </row>
    <row r="19" spans="3:10">
      <c r="C19" s="182" t="s">
        <v>418</v>
      </c>
      <c r="D19" s="180">
        <v>88383773204.589996</v>
      </c>
      <c r="E19" s="180">
        <v>193105783455</v>
      </c>
      <c r="F19" s="180">
        <v>109158062058.26999</v>
      </c>
      <c r="G19" s="181">
        <f t="shared" si="2"/>
        <v>0.56527598555176062</v>
      </c>
      <c r="H19" s="181">
        <f t="shared" si="1"/>
        <v>1.768612228340298E-2</v>
      </c>
    </row>
    <row r="20" spans="3:10" ht="15.75" thickBot="1">
      <c r="C20" s="175" t="s">
        <v>419</v>
      </c>
      <c r="D20" s="180">
        <v>26745830306.759995</v>
      </c>
      <c r="E20" s="180">
        <v>140706410192</v>
      </c>
      <c r="F20" s="180">
        <v>45398123224.689995</v>
      </c>
      <c r="G20" s="181">
        <f t="shared" si="2"/>
        <v>0.3226443142337459</v>
      </c>
      <c r="H20" s="181">
        <f t="shared" si="1"/>
        <v>7.3555424459647942E-3</v>
      </c>
    </row>
    <row r="21" spans="3:10" ht="15.75" thickBot="1">
      <c r="C21" s="183" t="s">
        <v>420</v>
      </c>
      <c r="D21" s="184"/>
      <c r="E21" s="184"/>
      <c r="F21" s="184"/>
      <c r="G21" s="185"/>
      <c r="H21" s="185"/>
    </row>
    <row r="22" spans="3:10">
      <c r="C22" s="186" t="s">
        <v>421</v>
      </c>
      <c r="D22" s="180">
        <v>93995038431.901978</v>
      </c>
      <c r="E22" s="180">
        <f t="shared" ref="E22:F22" si="4">(E14-(E17-E19))</f>
        <v>18310989448</v>
      </c>
      <c r="F22" s="180">
        <f t="shared" si="4"/>
        <v>91780769463.150208</v>
      </c>
      <c r="G22" s="181">
        <f>F22/E22</f>
        <v>5.0123326062631133</v>
      </c>
      <c r="H22" s="181">
        <f t="shared" ref="H22:H28" si="5">F22/$K$8</f>
        <v>1.4870600314648156E-2</v>
      </c>
    </row>
    <row r="23" spans="3:10">
      <c r="C23" s="186" t="s">
        <v>422</v>
      </c>
      <c r="D23" s="180">
        <v>26915526346.872009</v>
      </c>
      <c r="E23" s="180">
        <f t="shared" ref="E23:F23" si="6">E15-E18</f>
        <v>-80665016203</v>
      </c>
      <c r="F23" s="180">
        <f t="shared" si="6"/>
        <v>26853875886.600281</v>
      </c>
      <c r="G23" s="181">
        <f t="shared" si="2"/>
        <v>-0.33290609920687725</v>
      </c>
      <c r="H23" s="181">
        <f t="shared" si="5"/>
        <v>4.3509469090813428E-3</v>
      </c>
      <c r="I23" s="187"/>
      <c r="J23" s="22"/>
    </row>
    <row r="24" spans="3:10" ht="15.75" thickBot="1">
      <c r="C24" s="186" t="s">
        <v>423</v>
      </c>
      <c r="D24" s="180">
        <v>-21304261119.559994</v>
      </c>
      <c r="E24" s="180">
        <f t="shared" ref="E24:F24" si="7">E16-E20</f>
        <v>-94129777804</v>
      </c>
      <c r="F24" s="180">
        <f t="shared" si="7"/>
        <v>-44231168481.719994</v>
      </c>
      <c r="G24" s="181">
        <f t="shared" si="2"/>
        <v>0.46989560066549324</v>
      </c>
      <c r="H24" s="181">
        <f t="shared" si="5"/>
        <v>-7.166468877836155E-3</v>
      </c>
    </row>
    <row r="25" spans="3:10" ht="15.75" thickBot="1">
      <c r="C25" s="205" t="s">
        <v>424</v>
      </c>
      <c r="D25" s="206">
        <v>5611265227.3120117</v>
      </c>
      <c r="E25" s="206">
        <f t="shared" ref="E25:F25" si="8">E14-E17</f>
        <v>-174794794007</v>
      </c>
      <c r="F25" s="206">
        <f t="shared" si="8"/>
        <v>-17377292595.119751</v>
      </c>
      <c r="G25" s="207">
        <f t="shared" si="2"/>
        <v>9.9415389879539795E-2</v>
      </c>
      <c r="H25" s="207">
        <f t="shared" si="5"/>
        <v>-2.8155219687548191E-3</v>
      </c>
      <c r="I25" s="188"/>
    </row>
    <row r="26" spans="3:10" ht="15.75" thickBot="1">
      <c r="C26" s="183" t="s">
        <v>425</v>
      </c>
      <c r="D26" s="184">
        <v>166588351379.10001</v>
      </c>
      <c r="E26" s="184">
        <v>284079393319</v>
      </c>
      <c r="F26" s="184">
        <v>235921208567.12</v>
      </c>
      <c r="G26" s="185">
        <f>F26/E26</f>
        <v>0.83047631794326615</v>
      </c>
      <c r="H26" s="185">
        <f t="shared" si="5"/>
        <v>3.8224674067032734E-2</v>
      </c>
      <c r="I26" s="189"/>
      <c r="J26" s="88"/>
    </row>
    <row r="27" spans="3:10" ht="15.75" thickBot="1">
      <c r="C27" s="183" t="s">
        <v>426</v>
      </c>
      <c r="D27" s="184">
        <v>46243394691.899994</v>
      </c>
      <c r="E27" s="184">
        <v>109284599312</v>
      </c>
      <c r="F27" s="184">
        <v>45457207454.420006</v>
      </c>
      <c r="G27" s="185">
        <f t="shared" si="2"/>
        <v>0.41595254720788982</v>
      </c>
      <c r="H27" s="185">
        <f t="shared" si="5"/>
        <v>7.3651154531465066E-3</v>
      </c>
    </row>
    <row r="28" spans="3:10" ht="15.75" thickBot="1">
      <c r="C28" s="205" t="s">
        <v>427</v>
      </c>
      <c r="D28" s="208">
        <v>120344956687.20001</v>
      </c>
      <c r="E28" s="208">
        <f t="shared" ref="E28:F28" si="9">E26-E27</f>
        <v>174794794007</v>
      </c>
      <c r="F28" s="208">
        <f t="shared" si="9"/>
        <v>190464001112.69998</v>
      </c>
      <c r="G28" s="209">
        <f t="shared" si="2"/>
        <v>1.0896434427278909</v>
      </c>
      <c r="H28" s="209">
        <f t="shared" si="5"/>
        <v>3.0859558613886229E-2</v>
      </c>
    </row>
    <row r="29" spans="3:10" ht="15" customHeight="1">
      <c r="C29" s="98" t="s">
        <v>428</v>
      </c>
      <c r="D29" s="191"/>
      <c r="E29" s="191"/>
      <c r="F29" s="191"/>
      <c r="G29" s="191"/>
      <c r="H29" s="191"/>
    </row>
    <row r="30" spans="3:10">
      <c r="C30" s="237" t="s">
        <v>316</v>
      </c>
      <c r="D30" s="192"/>
      <c r="E30" s="192"/>
      <c r="F30" s="192"/>
      <c r="G30" s="192"/>
      <c r="H30" s="192"/>
    </row>
    <row r="31" spans="3:10">
      <c r="C31" s="238" t="s">
        <v>317</v>
      </c>
      <c r="D31" s="192"/>
      <c r="E31" s="192"/>
      <c r="F31" s="192"/>
      <c r="G31" s="192"/>
      <c r="H31" s="192"/>
    </row>
    <row r="32" spans="3:10">
      <c r="C32" s="98" t="s">
        <v>181</v>
      </c>
      <c r="D32" s="192"/>
      <c r="E32" s="192"/>
      <c r="F32" s="192"/>
      <c r="G32" s="192"/>
      <c r="H32" s="192"/>
    </row>
    <row r="33" spans="3:8">
      <c r="C33" s="190"/>
      <c r="D33" s="192"/>
      <c r="E33" s="192"/>
      <c r="F33" s="192"/>
      <c r="G33" s="192"/>
      <c r="H33" s="192"/>
    </row>
    <row r="34" spans="3:8">
      <c r="C34" s="190"/>
      <c r="D34" s="192"/>
      <c r="E34" s="192"/>
      <c r="F34" s="192"/>
      <c r="G34" s="192"/>
      <c r="H34" s="192"/>
    </row>
  </sheetData>
  <mergeCells count="12">
    <mergeCell ref="C10:C13"/>
    <mergeCell ref="D10:D12"/>
    <mergeCell ref="E10:H10"/>
    <mergeCell ref="E11:E12"/>
    <mergeCell ref="F11:F12"/>
    <mergeCell ref="G11:G12"/>
    <mergeCell ref="H11:H12"/>
    <mergeCell ref="A1:I1"/>
    <mergeCell ref="A2:I2"/>
    <mergeCell ref="A3:I3"/>
    <mergeCell ref="C7:H7"/>
    <mergeCell ref="C8:H8"/>
  </mergeCells>
  <pageMargins left="0.7" right="0.7" top="0.75" bottom="0.75" header="0.3" footer="0.3"/>
  <pageSetup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F7DAA-5AC6-4439-8694-0F810FC01554}">
  <dimension ref="C1:P34"/>
  <sheetViews>
    <sheetView showGridLines="0" workbookViewId="0"/>
  </sheetViews>
  <sheetFormatPr defaultColWidth="9.140625" defaultRowHeight="15"/>
  <cols>
    <col min="1" max="2" width="9.140625" style="1"/>
    <col min="3" max="3" width="15.42578125" style="1" customWidth="1"/>
    <col min="4" max="4" width="19.140625" style="1" bestFit="1" customWidth="1"/>
    <col min="5" max="5" width="15.7109375" style="1" customWidth="1"/>
    <col min="6" max="6" width="17.7109375" style="1" bestFit="1" customWidth="1"/>
    <col min="7" max="7" width="16" style="1" customWidth="1"/>
    <col min="8" max="8" width="17" style="1" customWidth="1"/>
    <col min="9" max="10" width="12.5703125" style="1" customWidth="1"/>
    <col min="11" max="11" width="12.7109375" style="1" customWidth="1"/>
    <col min="12" max="12" width="10.7109375" style="1" bestFit="1" customWidth="1"/>
    <col min="13" max="13" width="9.28515625" style="1" bestFit="1" customWidth="1"/>
    <col min="14" max="14" width="9.140625" style="1"/>
    <col min="15" max="15" width="30.140625" style="1" bestFit="1" customWidth="1"/>
    <col min="16" max="16" width="12.42578125" style="1" bestFit="1" customWidth="1"/>
    <col min="17" max="16384" width="9.140625" style="1"/>
  </cols>
  <sheetData>
    <row r="1" spans="3:16" s="19" customFormat="1" ht="15" customHeight="1">
      <c r="E1" s="18"/>
      <c r="F1" s="424" t="s">
        <v>0</v>
      </c>
      <c r="G1" s="424"/>
      <c r="H1" s="424"/>
      <c r="I1" s="424"/>
      <c r="J1" s="18"/>
      <c r="K1" s="18"/>
      <c r="L1" s="18"/>
      <c r="M1" s="18"/>
    </row>
    <row r="2" spans="3:16" s="19" customFormat="1" ht="15" customHeight="1">
      <c r="E2" s="18"/>
      <c r="F2" s="424" t="s">
        <v>1</v>
      </c>
      <c r="G2" s="424"/>
      <c r="H2" s="424"/>
      <c r="I2" s="424"/>
      <c r="J2" s="18"/>
      <c r="K2" s="18"/>
      <c r="L2" s="18"/>
      <c r="M2" s="18"/>
    </row>
    <row r="3" spans="3:16" s="19" customFormat="1" ht="15" customHeight="1">
      <c r="E3" s="20"/>
      <c r="F3" s="425" t="s">
        <v>2</v>
      </c>
      <c r="G3" s="425"/>
      <c r="H3" s="425"/>
      <c r="I3" s="425"/>
      <c r="J3" s="20"/>
      <c r="K3" s="20"/>
      <c r="L3" s="20"/>
      <c r="M3" s="20"/>
    </row>
    <row r="7" spans="3:16" ht="15.75" thickBot="1">
      <c r="C7" s="434" t="s">
        <v>429</v>
      </c>
      <c r="D7" s="434"/>
      <c r="E7" s="434"/>
      <c r="F7" s="434"/>
      <c r="G7" s="434"/>
      <c r="H7" s="434"/>
      <c r="I7" s="434"/>
      <c r="J7" s="434"/>
      <c r="K7" s="434"/>
      <c r="L7" s="434"/>
    </row>
    <row r="8" spans="3:16" ht="15.75" thickBot="1">
      <c r="C8" s="434" t="s">
        <v>430</v>
      </c>
      <c r="D8" s="434"/>
      <c r="E8" s="434"/>
      <c r="F8" s="434"/>
      <c r="G8" s="434"/>
      <c r="H8" s="434"/>
      <c r="I8" s="434"/>
      <c r="J8" s="434"/>
      <c r="K8" s="434"/>
      <c r="L8" s="434"/>
      <c r="O8" s="24" t="s">
        <v>431</v>
      </c>
      <c r="P8" s="226">
        <v>6171961.2874499997</v>
      </c>
    </row>
    <row r="9" spans="3:16">
      <c r="C9" s="522" t="s">
        <v>323</v>
      </c>
      <c r="D9" s="522"/>
      <c r="E9" s="522"/>
      <c r="F9" s="522"/>
      <c r="G9" s="522"/>
      <c r="H9" s="522"/>
      <c r="I9" s="522"/>
      <c r="J9" s="522"/>
      <c r="K9" s="522"/>
      <c r="L9" s="522"/>
      <c r="O9" s="322"/>
      <c r="P9" s="323"/>
    </row>
    <row r="10" spans="3:16" ht="15" customHeight="1" thickBot="1">
      <c r="C10" s="511" t="s">
        <v>197</v>
      </c>
      <c r="D10" s="239">
        <v>2021</v>
      </c>
      <c r="E10" s="514">
        <v>2022</v>
      </c>
      <c r="F10" s="515"/>
      <c r="G10" s="515"/>
      <c r="H10" s="516"/>
      <c r="I10" s="519" t="s">
        <v>409</v>
      </c>
      <c r="J10" s="507" t="s">
        <v>201</v>
      </c>
      <c r="K10" s="508"/>
      <c r="L10" s="517" t="s">
        <v>410</v>
      </c>
    </row>
    <row r="11" spans="3:16" ht="15" customHeight="1" thickBot="1">
      <c r="C11" s="512"/>
      <c r="D11" s="240"/>
      <c r="E11" s="502" t="s">
        <v>288</v>
      </c>
      <c r="F11" s="504" t="s">
        <v>432</v>
      </c>
      <c r="G11" s="505"/>
      <c r="H11" s="506"/>
      <c r="I11" s="520"/>
      <c r="J11" s="509"/>
      <c r="K11" s="510"/>
      <c r="L11" s="518"/>
    </row>
    <row r="12" spans="3:16" ht="24.75" thickBot="1">
      <c r="C12" s="512"/>
      <c r="D12" s="240" t="s">
        <v>433</v>
      </c>
      <c r="E12" s="503"/>
      <c r="F12" s="254" t="s">
        <v>434</v>
      </c>
      <c r="G12" s="253" t="s">
        <v>435</v>
      </c>
      <c r="H12" s="251" t="s">
        <v>436</v>
      </c>
      <c r="I12" s="521"/>
      <c r="J12" s="255" t="s">
        <v>206</v>
      </c>
      <c r="K12" s="255" t="s">
        <v>208</v>
      </c>
      <c r="L12" s="518"/>
    </row>
    <row r="13" spans="3:16" ht="15.75" thickBot="1">
      <c r="C13" s="513"/>
      <c r="D13" s="245" t="s">
        <v>437</v>
      </c>
      <c r="E13" s="250" t="s">
        <v>438</v>
      </c>
      <c r="F13" s="248" t="s">
        <v>439</v>
      </c>
      <c r="G13" s="252" t="s">
        <v>440</v>
      </c>
      <c r="H13" s="252" t="s">
        <v>441</v>
      </c>
      <c r="I13" s="248" t="s">
        <v>442</v>
      </c>
      <c r="J13" s="248" t="s">
        <v>326</v>
      </c>
      <c r="K13" s="248" t="s">
        <v>294</v>
      </c>
      <c r="L13" s="247" t="s">
        <v>295</v>
      </c>
      <c r="M13" s="246"/>
    </row>
    <row r="14" spans="3:16" ht="15.75" thickBot="1">
      <c r="C14" s="241" t="s">
        <v>443</v>
      </c>
      <c r="D14" s="242">
        <v>125662.19928663</v>
      </c>
      <c r="E14" s="243">
        <v>261469.468008</v>
      </c>
      <c r="F14" s="243">
        <v>144019.44460257003</v>
      </c>
      <c r="G14" s="242">
        <v>143268.15828590997</v>
      </c>
      <c r="H14" s="242">
        <v>107349.15163922</v>
      </c>
      <c r="I14" s="249">
        <f t="shared" ref="I14:I22" si="0">+G14/E14</f>
        <v>0.5479345614514598</v>
      </c>
      <c r="J14" s="242">
        <f>G14-D14</f>
        <v>17605.958999279974</v>
      </c>
      <c r="K14" s="249">
        <f t="shared" ref="K14:K22" si="1">+G14/D14-1</f>
        <v>0.14010545016104281</v>
      </c>
      <c r="L14" s="244">
        <f t="shared" ref="L14:L22" si="2">+G14/$P$8</f>
        <v>2.3212744152694205E-2</v>
      </c>
    </row>
    <row r="15" spans="3:16">
      <c r="C15" s="193" t="s">
        <v>444</v>
      </c>
      <c r="D15" s="194">
        <v>69243.219253770003</v>
      </c>
      <c r="E15" s="194">
        <v>156205.18613799999</v>
      </c>
      <c r="F15" s="194">
        <v>85273.314910640009</v>
      </c>
      <c r="G15" s="194">
        <v>84992.07185339999</v>
      </c>
      <c r="H15" s="194">
        <v>59713.976134130004</v>
      </c>
      <c r="I15" s="195">
        <f t="shared" si="0"/>
        <v>0.5441053140086749</v>
      </c>
      <c r="J15" s="194">
        <f t="shared" ref="J15:J22" si="3">G15-D15</f>
        <v>15748.852599629987</v>
      </c>
      <c r="K15" s="195">
        <f t="shared" si="1"/>
        <v>0.22744252461619241</v>
      </c>
      <c r="L15" s="195">
        <f t="shared" si="2"/>
        <v>1.3770674813891326E-2</v>
      </c>
    </row>
    <row r="16" spans="3:16">
      <c r="C16" s="196" t="s">
        <v>445</v>
      </c>
      <c r="D16" s="197">
        <v>18230.781676739996</v>
      </c>
      <c r="E16" s="197">
        <v>43051.025103</v>
      </c>
      <c r="F16" s="197">
        <v>16428.505377559999</v>
      </c>
      <c r="G16" s="197">
        <v>16202.136512589999</v>
      </c>
      <c r="H16" s="197">
        <v>15647.339533799999</v>
      </c>
      <c r="I16" s="198">
        <f t="shared" si="0"/>
        <v>0.37634728729051697</v>
      </c>
      <c r="J16" s="197">
        <f t="shared" si="3"/>
        <v>-2028.6451641499971</v>
      </c>
      <c r="K16" s="198">
        <f t="shared" si="1"/>
        <v>-0.11127581911302642</v>
      </c>
      <c r="L16" s="198">
        <f t="shared" si="2"/>
        <v>2.6251195945663579E-3</v>
      </c>
      <c r="M16" s="22"/>
    </row>
    <row r="17" spans="3:15">
      <c r="C17" s="196" t="s">
        <v>446</v>
      </c>
      <c r="D17" s="197">
        <v>50346.307238829999</v>
      </c>
      <c r="E17" s="197">
        <v>111940.449884</v>
      </c>
      <c r="F17" s="197">
        <v>68051.826347170005</v>
      </c>
      <c r="G17" s="197">
        <v>67996.955185859988</v>
      </c>
      <c r="H17" s="197">
        <v>43336.24060397</v>
      </c>
      <c r="I17" s="198">
        <f t="shared" si="0"/>
        <v>0.60743864488951826</v>
      </c>
      <c r="J17" s="197">
        <f t="shared" si="3"/>
        <v>17650.647947029989</v>
      </c>
      <c r="K17" s="198">
        <f t="shared" si="1"/>
        <v>0.35058475814918921</v>
      </c>
      <c r="L17" s="198">
        <f t="shared" si="2"/>
        <v>1.1017074155037925E-2</v>
      </c>
      <c r="M17" s="22"/>
    </row>
    <row r="18" spans="3:15" ht="15.75" thickBot="1">
      <c r="C18" s="199" t="s">
        <v>447</v>
      </c>
      <c r="D18" s="200">
        <v>666.1303382000001</v>
      </c>
      <c r="E18" s="200">
        <v>1213.711151</v>
      </c>
      <c r="F18" s="200">
        <v>792.98318591000009</v>
      </c>
      <c r="G18" s="200">
        <v>792.98015494999993</v>
      </c>
      <c r="H18" s="200">
        <v>730.39599636000003</v>
      </c>
      <c r="I18" s="201">
        <f t="shared" si="0"/>
        <v>0.65335162678257375</v>
      </c>
      <c r="J18" s="200">
        <f t="shared" si="3"/>
        <v>126.84981674999983</v>
      </c>
      <c r="K18" s="201">
        <f t="shared" si="1"/>
        <v>0.19042792299892852</v>
      </c>
      <c r="L18" s="201">
        <f t="shared" si="2"/>
        <v>1.2848106428704233E-4</v>
      </c>
      <c r="M18" s="22"/>
    </row>
    <row r="19" spans="3:15">
      <c r="C19" s="193" t="s">
        <v>448</v>
      </c>
      <c r="D19" s="194">
        <v>56418.980032860003</v>
      </c>
      <c r="E19" s="194">
        <v>105264.28187000001</v>
      </c>
      <c r="F19" s="194">
        <v>58746.129691930008</v>
      </c>
      <c r="G19" s="194">
        <v>58276.086432509997</v>
      </c>
      <c r="H19" s="194">
        <v>47635.175505089996</v>
      </c>
      <c r="I19" s="195">
        <f t="shared" si="0"/>
        <v>0.55361690971758293</v>
      </c>
      <c r="J19" s="194">
        <f t="shared" si="3"/>
        <v>1857.1063996499943</v>
      </c>
      <c r="K19" s="195">
        <f t="shared" si="1"/>
        <v>3.2916341248430347E-2</v>
      </c>
      <c r="L19" s="195">
        <f t="shared" si="2"/>
        <v>9.4420693388028807E-3</v>
      </c>
      <c r="M19" s="22"/>
    </row>
    <row r="20" spans="3:15">
      <c r="C20" s="196" t="s">
        <v>445</v>
      </c>
      <c r="D20" s="197">
        <v>19047.644405299998</v>
      </c>
      <c r="E20" s="197">
        <v>25312.659449999999</v>
      </c>
      <c r="F20" s="197">
        <v>18346.922357790001</v>
      </c>
      <c r="G20" s="197">
        <v>17907.959715049998</v>
      </c>
      <c r="H20" s="197">
        <v>17297.845587200001</v>
      </c>
      <c r="I20" s="198">
        <f t="shared" si="0"/>
        <v>0.70747049516561167</v>
      </c>
      <c r="J20" s="197">
        <f t="shared" si="3"/>
        <v>-1139.6846902500001</v>
      </c>
      <c r="K20" s="198">
        <f t="shared" si="1"/>
        <v>-5.9833366583265435E-2</v>
      </c>
      <c r="L20" s="198">
        <f t="shared" si="2"/>
        <v>2.9015022747248677E-3</v>
      </c>
      <c r="M20" s="22"/>
    </row>
    <row r="21" spans="3:15">
      <c r="C21" s="196" t="s">
        <v>446</v>
      </c>
      <c r="D21" s="197">
        <v>37031.216720900004</v>
      </c>
      <c r="E21" s="197">
        <v>79907.001109999997</v>
      </c>
      <c r="F21" s="197">
        <v>40364.578618270003</v>
      </c>
      <c r="G21" s="197">
        <v>40333.49818481999</v>
      </c>
      <c r="H21" s="197">
        <v>30307.669811579995</v>
      </c>
      <c r="I21" s="198">
        <f t="shared" si="0"/>
        <v>0.50475549857385948</v>
      </c>
      <c r="J21" s="197">
        <f t="shared" si="3"/>
        <v>3302.281463919986</v>
      </c>
      <c r="K21" s="198">
        <f t="shared" si="1"/>
        <v>8.9175613342896698E-2</v>
      </c>
      <c r="L21" s="198">
        <f t="shared" si="2"/>
        <v>6.5349564435593097E-3</v>
      </c>
      <c r="M21" s="22"/>
    </row>
    <row r="22" spans="3:15" ht="15.75" thickBot="1">
      <c r="C22" s="199" t="s">
        <v>447</v>
      </c>
      <c r="D22" s="200">
        <v>340.11890665999999</v>
      </c>
      <c r="E22" s="200">
        <v>44.621310000000001</v>
      </c>
      <c r="F22" s="200">
        <v>34.628715870000001</v>
      </c>
      <c r="G22" s="200">
        <v>34.628532640000003</v>
      </c>
      <c r="H22" s="200">
        <v>29.66010631</v>
      </c>
      <c r="I22" s="201">
        <f t="shared" si="0"/>
        <v>0.77605369810971492</v>
      </c>
      <c r="J22" s="200">
        <f t="shared" si="3"/>
        <v>-305.49037401999999</v>
      </c>
      <c r="K22" s="201">
        <f t="shared" si="1"/>
        <v>-0.89818698119414919</v>
      </c>
      <c r="L22" s="201">
        <f t="shared" si="2"/>
        <v>5.6106205187017763E-6</v>
      </c>
    </row>
    <row r="23" spans="3:15">
      <c r="C23" s="98" t="s">
        <v>428</v>
      </c>
    </row>
    <row r="24" spans="3:15">
      <c r="C24" s="237" t="s">
        <v>316</v>
      </c>
    </row>
    <row r="25" spans="3:15" ht="15" customHeight="1">
      <c r="C25" s="238" t="s">
        <v>317</v>
      </c>
    </row>
    <row r="26" spans="3:15">
      <c r="C26" s="98" t="s">
        <v>181</v>
      </c>
    </row>
    <row r="30" spans="3:15">
      <c r="O30" s="171"/>
    </row>
    <row r="32" spans="3:15">
      <c r="I32" s="171"/>
      <c r="J32" s="171"/>
    </row>
    <row r="33" spans="5:8">
      <c r="E33" s="203"/>
      <c r="F33" s="203"/>
      <c r="G33" s="203"/>
      <c r="H33" s="203"/>
    </row>
    <row r="34" spans="5:8">
      <c r="E34" s="203"/>
      <c r="F34" s="203"/>
      <c r="G34" s="203"/>
      <c r="H34" s="203"/>
    </row>
  </sheetData>
  <mergeCells count="13">
    <mergeCell ref="J10:K11"/>
    <mergeCell ref="C7:L7"/>
    <mergeCell ref="C8:L8"/>
    <mergeCell ref="C10:C13"/>
    <mergeCell ref="E10:H10"/>
    <mergeCell ref="L10:L12"/>
    <mergeCell ref="I10:I12"/>
    <mergeCell ref="C9:L9"/>
    <mergeCell ref="F1:I1"/>
    <mergeCell ref="F2:I2"/>
    <mergeCell ref="F3:I3"/>
    <mergeCell ref="E11:E12"/>
    <mergeCell ref="F11:H11"/>
  </mergeCells>
  <pageMargins left="0.7" right="0.7" top="0.75" bottom="0.75" header="0.3" footer="0.3"/>
  <pageSetup paperSize="9" orientation="portrait" r:id="rId1"/>
  <ignoredErrors>
    <ignoredError sqref="D13:E13 F13:H13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6156-677B-4225-8ADA-80265F6A7330}">
  <dimension ref="B1:L32"/>
  <sheetViews>
    <sheetView showGridLines="0" zoomScaleNormal="100" workbookViewId="0">
      <selection activeCell="I21" sqref="I21"/>
    </sheetView>
  </sheetViews>
  <sheetFormatPr defaultColWidth="11.42578125" defaultRowHeight="15"/>
  <cols>
    <col min="1" max="2" width="11.42578125" style="1"/>
    <col min="3" max="3" width="51.5703125" style="1" customWidth="1"/>
    <col min="4" max="4" width="21.85546875" style="1" customWidth="1"/>
    <col min="5" max="5" width="18.140625" style="1" customWidth="1"/>
    <col min="6" max="6" width="11.5703125" style="1" bestFit="1" customWidth="1"/>
    <col min="7" max="8" width="11.42578125" style="1"/>
    <col min="9" max="9" width="30.140625" style="1" bestFit="1" customWidth="1"/>
    <col min="10" max="10" width="20.5703125" style="1" bestFit="1" customWidth="1"/>
    <col min="11" max="11" width="11.42578125" style="1"/>
    <col min="12" max="12" width="15.7109375" style="1" bestFit="1" customWidth="1"/>
    <col min="13" max="258" width="11.42578125" style="1"/>
    <col min="259" max="259" width="49.42578125" style="1" customWidth="1"/>
    <col min="260" max="261" width="21.85546875" style="1" customWidth="1"/>
    <col min="262" max="514" width="11.42578125" style="1"/>
    <col min="515" max="515" width="49.42578125" style="1" customWidth="1"/>
    <col min="516" max="517" width="21.85546875" style="1" customWidth="1"/>
    <col min="518" max="770" width="11.42578125" style="1"/>
    <col min="771" max="771" width="49.42578125" style="1" customWidth="1"/>
    <col min="772" max="773" width="21.85546875" style="1" customWidth="1"/>
    <col min="774" max="1026" width="11.42578125" style="1"/>
    <col min="1027" max="1027" width="49.42578125" style="1" customWidth="1"/>
    <col min="1028" max="1029" width="21.85546875" style="1" customWidth="1"/>
    <col min="1030" max="1282" width="11.42578125" style="1"/>
    <col min="1283" max="1283" width="49.42578125" style="1" customWidth="1"/>
    <col min="1284" max="1285" width="21.85546875" style="1" customWidth="1"/>
    <col min="1286" max="1538" width="11.42578125" style="1"/>
    <col min="1539" max="1539" width="49.42578125" style="1" customWidth="1"/>
    <col min="1540" max="1541" width="21.85546875" style="1" customWidth="1"/>
    <col min="1542" max="1794" width="11.42578125" style="1"/>
    <col min="1795" max="1795" width="49.42578125" style="1" customWidth="1"/>
    <col min="1796" max="1797" width="21.85546875" style="1" customWidth="1"/>
    <col min="1798" max="2050" width="11.42578125" style="1"/>
    <col min="2051" max="2051" width="49.42578125" style="1" customWidth="1"/>
    <col min="2052" max="2053" width="21.85546875" style="1" customWidth="1"/>
    <col min="2054" max="2306" width="11.42578125" style="1"/>
    <col min="2307" max="2307" width="49.42578125" style="1" customWidth="1"/>
    <col min="2308" max="2309" width="21.85546875" style="1" customWidth="1"/>
    <col min="2310" max="2562" width="11.42578125" style="1"/>
    <col min="2563" max="2563" width="49.42578125" style="1" customWidth="1"/>
    <col min="2564" max="2565" width="21.85546875" style="1" customWidth="1"/>
    <col min="2566" max="2818" width="11.42578125" style="1"/>
    <col min="2819" max="2819" width="49.42578125" style="1" customWidth="1"/>
    <col min="2820" max="2821" width="21.85546875" style="1" customWidth="1"/>
    <col min="2822" max="3074" width="11.42578125" style="1"/>
    <col min="3075" max="3075" width="49.42578125" style="1" customWidth="1"/>
    <col min="3076" max="3077" width="21.85546875" style="1" customWidth="1"/>
    <col min="3078" max="3330" width="11.42578125" style="1"/>
    <col min="3331" max="3331" width="49.42578125" style="1" customWidth="1"/>
    <col min="3332" max="3333" width="21.85546875" style="1" customWidth="1"/>
    <col min="3334" max="3586" width="11.42578125" style="1"/>
    <col min="3587" max="3587" width="49.42578125" style="1" customWidth="1"/>
    <col min="3588" max="3589" width="21.85546875" style="1" customWidth="1"/>
    <col min="3590" max="3842" width="11.42578125" style="1"/>
    <col min="3843" max="3843" width="49.42578125" style="1" customWidth="1"/>
    <col min="3844" max="3845" width="21.85546875" style="1" customWidth="1"/>
    <col min="3846" max="4098" width="11.42578125" style="1"/>
    <col min="4099" max="4099" width="49.42578125" style="1" customWidth="1"/>
    <col min="4100" max="4101" width="21.85546875" style="1" customWidth="1"/>
    <col min="4102" max="4354" width="11.42578125" style="1"/>
    <col min="4355" max="4355" width="49.42578125" style="1" customWidth="1"/>
    <col min="4356" max="4357" width="21.85546875" style="1" customWidth="1"/>
    <col min="4358" max="4610" width="11.42578125" style="1"/>
    <col min="4611" max="4611" width="49.42578125" style="1" customWidth="1"/>
    <col min="4612" max="4613" width="21.85546875" style="1" customWidth="1"/>
    <col min="4614" max="4866" width="11.42578125" style="1"/>
    <col min="4867" max="4867" width="49.42578125" style="1" customWidth="1"/>
    <col min="4868" max="4869" width="21.85546875" style="1" customWidth="1"/>
    <col min="4870" max="5122" width="11.42578125" style="1"/>
    <col min="5123" max="5123" width="49.42578125" style="1" customWidth="1"/>
    <col min="5124" max="5125" width="21.85546875" style="1" customWidth="1"/>
    <col min="5126" max="5378" width="11.42578125" style="1"/>
    <col min="5379" max="5379" width="49.42578125" style="1" customWidth="1"/>
    <col min="5380" max="5381" width="21.85546875" style="1" customWidth="1"/>
    <col min="5382" max="5634" width="11.42578125" style="1"/>
    <col min="5635" max="5635" width="49.42578125" style="1" customWidth="1"/>
    <col min="5636" max="5637" width="21.85546875" style="1" customWidth="1"/>
    <col min="5638" max="5890" width="11.42578125" style="1"/>
    <col min="5891" max="5891" width="49.42578125" style="1" customWidth="1"/>
    <col min="5892" max="5893" width="21.85546875" style="1" customWidth="1"/>
    <col min="5894" max="6146" width="11.42578125" style="1"/>
    <col min="6147" max="6147" width="49.42578125" style="1" customWidth="1"/>
    <col min="6148" max="6149" width="21.85546875" style="1" customWidth="1"/>
    <col min="6150" max="6402" width="11.42578125" style="1"/>
    <col min="6403" max="6403" width="49.42578125" style="1" customWidth="1"/>
    <col min="6404" max="6405" width="21.85546875" style="1" customWidth="1"/>
    <col min="6406" max="6658" width="11.42578125" style="1"/>
    <col min="6659" max="6659" width="49.42578125" style="1" customWidth="1"/>
    <col min="6660" max="6661" width="21.85546875" style="1" customWidth="1"/>
    <col min="6662" max="6914" width="11.42578125" style="1"/>
    <col min="6915" max="6915" width="49.42578125" style="1" customWidth="1"/>
    <col min="6916" max="6917" width="21.85546875" style="1" customWidth="1"/>
    <col min="6918" max="7170" width="11.42578125" style="1"/>
    <col min="7171" max="7171" width="49.42578125" style="1" customWidth="1"/>
    <col min="7172" max="7173" width="21.85546875" style="1" customWidth="1"/>
    <col min="7174" max="7426" width="11.42578125" style="1"/>
    <col min="7427" max="7427" width="49.42578125" style="1" customWidth="1"/>
    <col min="7428" max="7429" width="21.85546875" style="1" customWidth="1"/>
    <col min="7430" max="7682" width="11.42578125" style="1"/>
    <col min="7683" max="7683" width="49.42578125" style="1" customWidth="1"/>
    <col min="7684" max="7685" width="21.85546875" style="1" customWidth="1"/>
    <col min="7686" max="7938" width="11.42578125" style="1"/>
    <col min="7939" max="7939" width="49.42578125" style="1" customWidth="1"/>
    <col min="7940" max="7941" width="21.85546875" style="1" customWidth="1"/>
    <col min="7942" max="8194" width="11.42578125" style="1"/>
    <col min="8195" max="8195" width="49.42578125" style="1" customWidth="1"/>
    <col min="8196" max="8197" width="21.85546875" style="1" customWidth="1"/>
    <col min="8198" max="8450" width="11.42578125" style="1"/>
    <col min="8451" max="8451" width="49.42578125" style="1" customWidth="1"/>
    <col min="8452" max="8453" width="21.85546875" style="1" customWidth="1"/>
    <col min="8454" max="8706" width="11.42578125" style="1"/>
    <col min="8707" max="8707" width="49.42578125" style="1" customWidth="1"/>
    <col min="8708" max="8709" width="21.85546875" style="1" customWidth="1"/>
    <col min="8710" max="8962" width="11.42578125" style="1"/>
    <col min="8963" max="8963" width="49.42578125" style="1" customWidth="1"/>
    <col min="8964" max="8965" width="21.85546875" style="1" customWidth="1"/>
    <col min="8966" max="9218" width="11.42578125" style="1"/>
    <col min="9219" max="9219" width="49.42578125" style="1" customWidth="1"/>
    <col min="9220" max="9221" width="21.85546875" style="1" customWidth="1"/>
    <col min="9222" max="9474" width="11.42578125" style="1"/>
    <col min="9475" max="9475" width="49.42578125" style="1" customWidth="1"/>
    <col min="9476" max="9477" width="21.85546875" style="1" customWidth="1"/>
    <col min="9478" max="9730" width="11.42578125" style="1"/>
    <col min="9731" max="9731" width="49.42578125" style="1" customWidth="1"/>
    <col min="9732" max="9733" width="21.85546875" style="1" customWidth="1"/>
    <col min="9734" max="9986" width="11.42578125" style="1"/>
    <col min="9987" max="9987" width="49.42578125" style="1" customWidth="1"/>
    <col min="9988" max="9989" width="21.85546875" style="1" customWidth="1"/>
    <col min="9990" max="10242" width="11.42578125" style="1"/>
    <col min="10243" max="10243" width="49.42578125" style="1" customWidth="1"/>
    <col min="10244" max="10245" width="21.85546875" style="1" customWidth="1"/>
    <col min="10246" max="10498" width="11.42578125" style="1"/>
    <col min="10499" max="10499" width="49.42578125" style="1" customWidth="1"/>
    <col min="10500" max="10501" width="21.85546875" style="1" customWidth="1"/>
    <col min="10502" max="10754" width="11.42578125" style="1"/>
    <col min="10755" max="10755" width="49.42578125" style="1" customWidth="1"/>
    <col min="10756" max="10757" width="21.85546875" style="1" customWidth="1"/>
    <col min="10758" max="11010" width="11.42578125" style="1"/>
    <col min="11011" max="11011" width="49.42578125" style="1" customWidth="1"/>
    <col min="11012" max="11013" width="21.85546875" style="1" customWidth="1"/>
    <col min="11014" max="11266" width="11.42578125" style="1"/>
    <col min="11267" max="11267" width="49.42578125" style="1" customWidth="1"/>
    <col min="11268" max="11269" width="21.85546875" style="1" customWidth="1"/>
    <col min="11270" max="11522" width="11.42578125" style="1"/>
    <col min="11523" max="11523" width="49.42578125" style="1" customWidth="1"/>
    <col min="11524" max="11525" width="21.85546875" style="1" customWidth="1"/>
    <col min="11526" max="11778" width="11.42578125" style="1"/>
    <col min="11779" max="11779" width="49.42578125" style="1" customWidth="1"/>
    <col min="11780" max="11781" width="21.85546875" style="1" customWidth="1"/>
    <col min="11782" max="12034" width="11.42578125" style="1"/>
    <col min="12035" max="12035" width="49.42578125" style="1" customWidth="1"/>
    <col min="12036" max="12037" width="21.85546875" style="1" customWidth="1"/>
    <col min="12038" max="12290" width="11.42578125" style="1"/>
    <col min="12291" max="12291" width="49.42578125" style="1" customWidth="1"/>
    <col min="12292" max="12293" width="21.85546875" style="1" customWidth="1"/>
    <col min="12294" max="12546" width="11.42578125" style="1"/>
    <col min="12547" max="12547" width="49.42578125" style="1" customWidth="1"/>
    <col min="12548" max="12549" width="21.85546875" style="1" customWidth="1"/>
    <col min="12550" max="12802" width="11.42578125" style="1"/>
    <col min="12803" max="12803" width="49.42578125" style="1" customWidth="1"/>
    <col min="12804" max="12805" width="21.85546875" style="1" customWidth="1"/>
    <col min="12806" max="13058" width="11.42578125" style="1"/>
    <col min="13059" max="13059" width="49.42578125" style="1" customWidth="1"/>
    <col min="13060" max="13061" width="21.85546875" style="1" customWidth="1"/>
    <col min="13062" max="13314" width="11.42578125" style="1"/>
    <col min="13315" max="13315" width="49.42578125" style="1" customWidth="1"/>
    <col min="13316" max="13317" width="21.85546875" style="1" customWidth="1"/>
    <col min="13318" max="13570" width="11.42578125" style="1"/>
    <col min="13571" max="13571" width="49.42578125" style="1" customWidth="1"/>
    <col min="13572" max="13573" width="21.85546875" style="1" customWidth="1"/>
    <col min="13574" max="13826" width="11.42578125" style="1"/>
    <col min="13827" max="13827" width="49.42578125" style="1" customWidth="1"/>
    <col min="13828" max="13829" width="21.85546875" style="1" customWidth="1"/>
    <col min="13830" max="14082" width="11.42578125" style="1"/>
    <col min="14083" max="14083" width="49.42578125" style="1" customWidth="1"/>
    <col min="14084" max="14085" width="21.85546875" style="1" customWidth="1"/>
    <col min="14086" max="14338" width="11.42578125" style="1"/>
    <col min="14339" max="14339" width="49.42578125" style="1" customWidth="1"/>
    <col min="14340" max="14341" width="21.85546875" style="1" customWidth="1"/>
    <col min="14342" max="14594" width="11.42578125" style="1"/>
    <col min="14595" max="14595" width="49.42578125" style="1" customWidth="1"/>
    <col min="14596" max="14597" width="21.85546875" style="1" customWidth="1"/>
    <col min="14598" max="14850" width="11.42578125" style="1"/>
    <col min="14851" max="14851" width="49.42578125" style="1" customWidth="1"/>
    <col min="14852" max="14853" width="21.85546875" style="1" customWidth="1"/>
    <col min="14854" max="15106" width="11.42578125" style="1"/>
    <col min="15107" max="15107" width="49.42578125" style="1" customWidth="1"/>
    <col min="15108" max="15109" width="21.85546875" style="1" customWidth="1"/>
    <col min="15110" max="15362" width="11.42578125" style="1"/>
    <col min="15363" max="15363" width="49.42578125" style="1" customWidth="1"/>
    <col min="15364" max="15365" width="21.85546875" style="1" customWidth="1"/>
    <col min="15366" max="15618" width="11.42578125" style="1"/>
    <col min="15619" max="15619" width="49.42578125" style="1" customWidth="1"/>
    <col min="15620" max="15621" width="21.85546875" style="1" customWidth="1"/>
    <col min="15622" max="15874" width="11.42578125" style="1"/>
    <col min="15875" max="15875" width="49.42578125" style="1" customWidth="1"/>
    <col min="15876" max="15877" width="21.85546875" style="1" customWidth="1"/>
    <col min="15878" max="16130" width="11.42578125" style="1"/>
    <col min="16131" max="16131" width="49.42578125" style="1" customWidth="1"/>
    <col min="16132" max="16133" width="21.85546875" style="1" customWidth="1"/>
    <col min="16134" max="16384" width="11.42578125" style="1"/>
  </cols>
  <sheetData>
    <row r="1" spans="2:10" s="19" customFormat="1" ht="15" customHeight="1">
      <c r="B1" s="18"/>
      <c r="C1" s="424" t="s">
        <v>0</v>
      </c>
      <c r="D1" s="424"/>
      <c r="E1" s="424"/>
      <c r="F1" s="424"/>
      <c r="G1" s="18"/>
      <c r="H1" s="18"/>
      <c r="I1" s="18"/>
      <c r="J1" s="18"/>
    </row>
    <row r="2" spans="2:10" s="19" customFormat="1" ht="15" customHeight="1">
      <c r="B2" s="18"/>
      <c r="C2" s="424" t="s">
        <v>1</v>
      </c>
      <c r="D2" s="424"/>
      <c r="E2" s="424"/>
      <c r="F2" s="424"/>
      <c r="G2" s="18"/>
      <c r="H2" s="18"/>
      <c r="I2" s="18"/>
      <c r="J2" s="18"/>
    </row>
    <row r="3" spans="2:10" s="19" customFormat="1" ht="15" customHeight="1">
      <c r="B3" s="20"/>
      <c r="C3" s="425" t="s">
        <v>2</v>
      </c>
      <c r="D3" s="425"/>
      <c r="E3" s="425"/>
      <c r="F3" s="425"/>
      <c r="G3" s="20"/>
      <c r="H3" s="20"/>
      <c r="I3" s="20"/>
      <c r="J3" s="20"/>
    </row>
    <row r="5" spans="2:10">
      <c r="C5" s="439" t="s">
        <v>449</v>
      </c>
      <c r="D5" s="439"/>
      <c r="E5" s="439"/>
      <c r="F5" s="439"/>
    </row>
    <row r="6" spans="2:10">
      <c r="C6" s="529" t="s">
        <v>450</v>
      </c>
      <c r="D6" s="529"/>
      <c r="E6" s="529"/>
      <c r="F6" s="529"/>
    </row>
    <row r="7" spans="2:10" ht="7.5" customHeight="1" thickBot="1">
      <c r="C7" s="305"/>
      <c r="D7" s="305"/>
      <c r="E7" s="305"/>
      <c r="F7" s="305"/>
    </row>
    <row r="8" spans="2:10" ht="15" customHeight="1">
      <c r="C8" s="523" t="s">
        <v>451</v>
      </c>
      <c r="D8" s="525" t="s">
        <v>452</v>
      </c>
      <c r="E8" s="525" t="s">
        <v>453</v>
      </c>
      <c r="F8" s="527" t="s">
        <v>454</v>
      </c>
    </row>
    <row r="9" spans="2:10" ht="33" customHeight="1">
      <c r="C9" s="524"/>
      <c r="D9" s="526"/>
      <c r="E9" s="526"/>
      <c r="F9" s="528"/>
    </row>
    <row r="10" spans="2:10" ht="16.5" customHeight="1">
      <c r="C10" s="306" t="s">
        <v>455</v>
      </c>
      <c r="D10" s="330">
        <v>70.386917959917938</v>
      </c>
      <c r="E10" s="325">
        <v>5.2441195763481323</v>
      </c>
      <c r="F10" s="307">
        <v>12.703762788583628</v>
      </c>
    </row>
    <row r="11" spans="2:10">
      <c r="C11" s="308" t="s">
        <v>456</v>
      </c>
      <c r="D11" s="331">
        <v>12.80185533601594</v>
      </c>
      <c r="E11" s="326">
        <v>2.1680443198603467</v>
      </c>
      <c r="F11" s="309">
        <v>6.8385094696344613</v>
      </c>
    </row>
    <row r="12" spans="2:10">
      <c r="C12" s="308" t="s">
        <v>457</v>
      </c>
      <c r="D12" s="331">
        <v>4.0032542633863191</v>
      </c>
      <c r="E12" s="326">
        <v>2.7522577303055207</v>
      </c>
      <c r="F12" s="309">
        <v>7.6822068618214132</v>
      </c>
      <c r="G12" s="22"/>
    </row>
    <row r="13" spans="2:10" ht="38.25" customHeight="1">
      <c r="C13" s="324" t="s">
        <v>458</v>
      </c>
      <c r="D13" s="331">
        <v>0.10493696883717685</v>
      </c>
      <c r="E13" s="326">
        <v>1</v>
      </c>
      <c r="F13" s="309">
        <v>7.3126081666680438</v>
      </c>
      <c r="H13" s="218"/>
      <c r="I13" s="22"/>
    </row>
    <row r="14" spans="2:10">
      <c r="C14" s="308" t="s">
        <v>459</v>
      </c>
      <c r="D14" s="331">
        <v>0</v>
      </c>
      <c r="E14" s="326">
        <v>0</v>
      </c>
      <c r="F14" s="309">
        <v>0</v>
      </c>
      <c r="H14" s="218"/>
    </row>
    <row r="15" spans="2:10">
      <c r="C15" s="308" t="s">
        <v>460</v>
      </c>
      <c r="D15" s="331">
        <v>53.570300214958685</v>
      </c>
      <c r="E15" s="326">
        <v>6.1665593776617422</v>
      </c>
      <c r="F15" s="309">
        <v>14.483278878465958</v>
      </c>
      <c r="H15" s="218"/>
    </row>
    <row r="16" spans="2:10">
      <c r="C16" s="308" t="s">
        <v>461</v>
      </c>
      <c r="D16" s="331">
        <v>1.1508145556802683E-2</v>
      </c>
      <c r="E16" s="326">
        <v>0</v>
      </c>
      <c r="F16" s="309">
        <v>0.49315068493150688</v>
      </c>
      <c r="G16" s="22"/>
      <c r="H16" s="22"/>
    </row>
    <row r="17" spans="3:12">
      <c r="C17" s="306"/>
      <c r="D17" s="330"/>
      <c r="E17" s="325"/>
      <c r="F17" s="310"/>
      <c r="G17" s="22"/>
      <c r="H17" s="22"/>
    </row>
    <row r="18" spans="3:12">
      <c r="C18" s="311" t="s">
        <v>462</v>
      </c>
      <c r="D18" s="332">
        <v>29.613082040082201</v>
      </c>
      <c r="E18" s="327">
        <v>9.8706462019405006</v>
      </c>
      <c r="F18" s="312">
        <v>7.4670401314637616</v>
      </c>
      <c r="G18" s="22"/>
      <c r="H18" s="22"/>
    </row>
    <row r="19" spans="3:12">
      <c r="C19" s="308" t="s">
        <v>459</v>
      </c>
      <c r="D19" s="331">
        <v>0.85341458667294223</v>
      </c>
      <c r="E19" s="326">
        <v>6.5019760180587287</v>
      </c>
      <c r="F19" s="309">
        <v>0.80022625795206492</v>
      </c>
      <c r="G19" s="22"/>
      <c r="H19" s="22"/>
    </row>
    <row r="20" spans="3:12">
      <c r="C20" s="313" t="s">
        <v>463</v>
      </c>
      <c r="D20" s="331">
        <v>0.16011999675132677</v>
      </c>
      <c r="E20" s="326">
        <v>5.7598119398267702</v>
      </c>
      <c r="F20" s="309">
        <v>0.50700132119934793</v>
      </c>
      <c r="G20" s="22"/>
      <c r="H20" s="22"/>
    </row>
    <row r="21" spans="3:12">
      <c r="C21" s="313" t="s">
        <v>464</v>
      </c>
      <c r="D21" s="331">
        <v>0.69329458992161519</v>
      </c>
      <c r="E21" s="326">
        <v>6.6733826776850371</v>
      </c>
      <c r="F21" s="309">
        <v>1.2022908495755487</v>
      </c>
      <c r="G21" s="22"/>
      <c r="H21" s="22"/>
    </row>
    <row r="22" spans="3:12">
      <c r="C22" s="314" t="s">
        <v>460</v>
      </c>
      <c r="D22" s="331">
        <v>24.086330015056497</v>
      </c>
      <c r="E22" s="326">
        <v>10.16101217254171</v>
      </c>
      <c r="F22" s="309">
        <v>8.9192636056061776</v>
      </c>
      <c r="G22" s="22"/>
      <c r="H22" s="22"/>
    </row>
    <row r="23" spans="3:12">
      <c r="C23" s="315" t="s">
        <v>463</v>
      </c>
      <c r="D23" s="331">
        <v>19.861529452074414</v>
      </c>
      <c r="E23" s="326">
        <v>10.887328477338922</v>
      </c>
      <c r="F23" s="309">
        <v>8.5846714307345469</v>
      </c>
      <c r="G23" s="22"/>
      <c r="H23" s="22"/>
    </row>
    <row r="24" spans="3:12">
      <c r="C24" s="313" t="s">
        <v>464</v>
      </c>
      <c r="D24" s="331">
        <v>4.2248005629820815</v>
      </c>
      <c r="E24" s="326">
        <v>6.7464716601087824</v>
      </c>
      <c r="F24" s="309">
        <v>10.49224018440019</v>
      </c>
      <c r="G24" s="22"/>
      <c r="H24" s="22"/>
    </row>
    <row r="25" spans="3:12">
      <c r="C25" s="314" t="s">
        <v>465</v>
      </c>
      <c r="D25" s="331">
        <v>4.6733374383526458</v>
      </c>
      <c r="E25" s="326">
        <v>8.9892678776137362</v>
      </c>
      <c r="F25" s="309">
        <v>1.150146462391517</v>
      </c>
      <c r="G25" s="22"/>
      <c r="H25" s="22"/>
    </row>
    <row r="26" spans="3:12" ht="15.75" thickBot="1">
      <c r="C26" s="316" t="s">
        <v>463</v>
      </c>
      <c r="D26" s="333">
        <v>4.6733374383526458</v>
      </c>
      <c r="E26" s="328">
        <v>8.9892678776137362</v>
      </c>
      <c r="F26" s="317">
        <v>1.150146462391517</v>
      </c>
      <c r="G26" s="22"/>
      <c r="H26" s="22"/>
      <c r="L26" s="171"/>
    </row>
    <row r="27" spans="3:12" ht="16.5" thickTop="1" thickBot="1">
      <c r="C27" s="318" t="s">
        <v>466</v>
      </c>
      <c r="D27" s="334">
        <v>100</v>
      </c>
      <c r="E27" s="329">
        <v>6.6141767015912194</v>
      </c>
      <c r="F27" s="319">
        <v>11.15300781191919</v>
      </c>
    </row>
    <row r="28" spans="3:12">
      <c r="C28" s="224" t="s">
        <v>467</v>
      </c>
    </row>
    <row r="31" spans="3:12">
      <c r="D31" s="22"/>
      <c r="E31" s="22"/>
    </row>
    <row r="32" spans="3:12">
      <c r="D32" s="189"/>
      <c r="E32" s="189"/>
    </row>
  </sheetData>
  <mergeCells count="9">
    <mergeCell ref="C8:C9"/>
    <mergeCell ref="E8:E9"/>
    <mergeCell ref="F8:F9"/>
    <mergeCell ref="C1:F1"/>
    <mergeCell ref="C2:F2"/>
    <mergeCell ref="C3:F3"/>
    <mergeCell ref="C5:F5"/>
    <mergeCell ref="C6:F6"/>
    <mergeCell ref="D8:D9"/>
  </mergeCell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5C85E-E3F4-4B3C-BCDA-FF4A2D13A864}">
  <dimension ref="B1:L29"/>
  <sheetViews>
    <sheetView showGridLines="0" zoomScaleNormal="100" workbookViewId="0"/>
  </sheetViews>
  <sheetFormatPr defaultColWidth="11.42578125" defaultRowHeight="15"/>
  <cols>
    <col min="1" max="2" width="11.42578125" style="1"/>
    <col min="3" max="3" width="64.5703125" style="1" customWidth="1"/>
    <col min="4" max="5" width="21.85546875" style="1" customWidth="1"/>
    <col min="6" max="6" width="11.5703125" style="1" bestFit="1" customWidth="1"/>
    <col min="7" max="8" width="11.42578125" style="1"/>
    <col min="9" max="9" width="30.140625" style="1" bestFit="1" customWidth="1"/>
    <col min="10" max="10" width="20.5703125" style="1" bestFit="1" customWidth="1"/>
    <col min="11" max="11" width="11.42578125" style="1"/>
    <col min="12" max="12" width="15.7109375" style="1" bestFit="1" customWidth="1"/>
    <col min="13" max="258" width="11.42578125" style="1"/>
    <col min="259" max="259" width="49.42578125" style="1" customWidth="1"/>
    <col min="260" max="261" width="21.85546875" style="1" customWidth="1"/>
    <col min="262" max="514" width="11.42578125" style="1"/>
    <col min="515" max="515" width="49.42578125" style="1" customWidth="1"/>
    <col min="516" max="517" width="21.85546875" style="1" customWidth="1"/>
    <col min="518" max="770" width="11.42578125" style="1"/>
    <col min="771" max="771" width="49.42578125" style="1" customWidth="1"/>
    <col min="772" max="773" width="21.85546875" style="1" customWidth="1"/>
    <col min="774" max="1026" width="11.42578125" style="1"/>
    <col min="1027" max="1027" width="49.42578125" style="1" customWidth="1"/>
    <col min="1028" max="1029" width="21.85546875" style="1" customWidth="1"/>
    <col min="1030" max="1282" width="11.42578125" style="1"/>
    <col min="1283" max="1283" width="49.42578125" style="1" customWidth="1"/>
    <col min="1284" max="1285" width="21.85546875" style="1" customWidth="1"/>
    <col min="1286" max="1538" width="11.42578125" style="1"/>
    <col min="1539" max="1539" width="49.42578125" style="1" customWidth="1"/>
    <col min="1540" max="1541" width="21.85546875" style="1" customWidth="1"/>
    <col min="1542" max="1794" width="11.42578125" style="1"/>
    <col min="1795" max="1795" width="49.42578125" style="1" customWidth="1"/>
    <col min="1796" max="1797" width="21.85546875" style="1" customWidth="1"/>
    <col min="1798" max="2050" width="11.42578125" style="1"/>
    <col min="2051" max="2051" width="49.42578125" style="1" customWidth="1"/>
    <col min="2052" max="2053" width="21.85546875" style="1" customWidth="1"/>
    <col min="2054" max="2306" width="11.42578125" style="1"/>
    <col min="2307" max="2307" width="49.42578125" style="1" customWidth="1"/>
    <col min="2308" max="2309" width="21.85546875" style="1" customWidth="1"/>
    <col min="2310" max="2562" width="11.42578125" style="1"/>
    <col min="2563" max="2563" width="49.42578125" style="1" customWidth="1"/>
    <col min="2564" max="2565" width="21.85546875" style="1" customWidth="1"/>
    <col min="2566" max="2818" width="11.42578125" style="1"/>
    <col min="2819" max="2819" width="49.42578125" style="1" customWidth="1"/>
    <col min="2820" max="2821" width="21.85546875" style="1" customWidth="1"/>
    <col min="2822" max="3074" width="11.42578125" style="1"/>
    <col min="3075" max="3075" width="49.42578125" style="1" customWidth="1"/>
    <col min="3076" max="3077" width="21.85546875" style="1" customWidth="1"/>
    <col min="3078" max="3330" width="11.42578125" style="1"/>
    <col min="3331" max="3331" width="49.42578125" style="1" customWidth="1"/>
    <col min="3332" max="3333" width="21.85546875" style="1" customWidth="1"/>
    <col min="3334" max="3586" width="11.42578125" style="1"/>
    <col min="3587" max="3587" width="49.42578125" style="1" customWidth="1"/>
    <col min="3588" max="3589" width="21.85546875" style="1" customWidth="1"/>
    <col min="3590" max="3842" width="11.42578125" style="1"/>
    <col min="3843" max="3843" width="49.42578125" style="1" customWidth="1"/>
    <col min="3844" max="3845" width="21.85546875" style="1" customWidth="1"/>
    <col min="3846" max="4098" width="11.42578125" style="1"/>
    <col min="4099" max="4099" width="49.42578125" style="1" customWidth="1"/>
    <col min="4100" max="4101" width="21.85546875" style="1" customWidth="1"/>
    <col min="4102" max="4354" width="11.42578125" style="1"/>
    <col min="4355" max="4355" width="49.42578125" style="1" customWidth="1"/>
    <col min="4356" max="4357" width="21.85546875" style="1" customWidth="1"/>
    <col min="4358" max="4610" width="11.42578125" style="1"/>
    <col min="4611" max="4611" width="49.42578125" style="1" customWidth="1"/>
    <col min="4612" max="4613" width="21.85546875" style="1" customWidth="1"/>
    <col min="4614" max="4866" width="11.42578125" style="1"/>
    <col min="4867" max="4867" width="49.42578125" style="1" customWidth="1"/>
    <col min="4868" max="4869" width="21.85546875" style="1" customWidth="1"/>
    <col min="4870" max="5122" width="11.42578125" style="1"/>
    <col min="5123" max="5123" width="49.42578125" style="1" customWidth="1"/>
    <col min="5124" max="5125" width="21.85546875" style="1" customWidth="1"/>
    <col min="5126" max="5378" width="11.42578125" style="1"/>
    <col min="5379" max="5379" width="49.42578125" style="1" customWidth="1"/>
    <col min="5380" max="5381" width="21.85546875" style="1" customWidth="1"/>
    <col min="5382" max="5634" width="11.42578125" style="1"/>
    <col min="5635" max="5635" width="49.42578125" style="1" customWidth="1"/>
    <col min="5636" max="5637" width="21.85546875" style="1" customWidth="1"/>
    <col min="5638" max="5890" width="11.42578125" style="1"/>
    <col min="5891" max="5891" width="49.42578125" style="1" customWidth="1"/>
    <col min="5892" max="5893" width="21.85546875" style="1" customWidth="1"/>
    <col min="5894" max="6146" width="11.42578125" style="1"/>
    <col min="6147" max="6147" width="49.42578125" style="1" customWidth="1"/>
    <col min="6148" max="6149" width="21.85546875" style="1" customWidth="1"/>
    <col min="6150" max="6402" width="11.42578125" style="1"/>
    <col min="6403" max="6403" width="49.42578125" style="1" customWidth="1"/>
    <col min="6404" max="6405" width="21.85546875" style="1" customWidth="1"/>
    <col min="6406" max="6658" width="11.42578125" style="1"/>
    <col min="6659" max="6659" width="49.42578125" style="1" customWidth="1"/>
    <col min="6660" max="6661" width="21.85546875" style="1" customWidth="1"/>
    <col min="6662" max="6914" width="11.42578125" style="1"/>
    <col min="6915" max="6915" width="49.42578125" style="1" customWidth="1"/>
    <col min="6916" max="6917" width="21.85546875" style="1" customWidth="1"/>
    <col min="6918" max="7170" width="11.42578125" style="1"/>
    <col min="7171" max="7171" width="49.42578125" style="1" customWidth="1"/>
    <col min="7172" max="7173" width="21.85546875" style="1" customWidth="1"/>
    <col min="7174" max="7426" width="11.42578125" style="1"/>
    <col min="7427" max="7427" width="49.42578125" style="1" customWidth="1"/>
    <col min="7428" max="7429" width="21.85546875" style="1" customWidth="1"/>
    <col min="7430" max="7682" width="11.42578125" style="1"/>
    <col min="7683" max="7683" width="49.42578125" style="1" customWidth="1"/>
    <col min="7684" max="7685" width="21.85546875" style="1" customWidth="1"/>
    <col min="7686" max="7938" width="11.42578125" style="1"/>
    <col min="7939" max="7939" width="49.42578125" style="1" customWidth="1"/>
    <col min="7940" max="7941" width="21.85546875" style="1" customWidth="1"/>
    <col min="7942" max="8194" width="11.42578125" style="1"/>
    <col min="8195" max="8195" width="49.42578125" style="1" customWidth="1"/>
    <col min="8196" max="8197" width="21.85546875" style="1" customWidth="1"/>
    <col min="8198" max="8450" width="11.42578125" style="1"/>
    <col min="8451" max="8451" width="49.42578125" style="1" customWidth="1"/>
    <col min="8452" max="8453" width="21.85546875" style="1" customWidth="1"/>
    <col min="8454" max="8706" width="11.42578125" style="1"/>
    <col min="8707" max="8707" width="49.42578125" style="1" customWidth="1"/>
    <col min="8708" max="8709" width="21.85546875" style="1" customWidth="1"/>
    <col min="8710" max="8962" width="11.42578125" style="1"/>
    <col min="8963" max="8963" width="49.42578125" style="1" customWidth="1"/>
    <col min="8964" max="8965" width="21.85546875" style="1" customWidth="1"/>
    <col min="8966" max="9218" width="11.42578125" style="1"/>
    <col min="9219" max="9219" width="49.42578125" style="1" customWidth="1"/>
    <col min="9220" max="9221" width="21.85546875" style="1" customWidth="1"/>
    <col min="9222" max="9474" width="11.42578125" style="1"/>
    <col min="9475" max="9475" width="49.42578125" style="1" customWidth="1"/>
    <col min="9476" max="9477" width="21.85546875" style="1" customWidth="1"/>
    <col min="9478" max="9730" width="11.42578125" style="1"/>
    <col min="9731" max="9731" width="49.42578125" style="1" customWidth="1"/>
    <col min="9732" max="9733" width="21.85546875" style="1" customWidth="1"/>
    <col min="9734" max="9986" width="11.42578125" style="1"/>
    <col min="9987" max="9987" width="49.42578125" style="1" customWidth="1"/>
    <col min="9988" max="9989" width="21.85546875" style="1" customWidth="1"/>
    <col min="9990" max="10242" width="11.42578125" style="1"/>
    <col min="10243" max="10243" width="49.42578125" style="1" customWidth="1"/>
    <col min="10244" max="10245" width="21.85546875" style="1" customWidth="1"/>
    <col min="10246" max="10498" width="11.42578125" style="1"/>
    <col min="10499" max="10499" width="49.42578125" style="1" customWidth="1"/>
    <col min="10500" max="10501" width="21.85546875" style="1" customWidth="1"/>
    <col min="10502" max="10754" width="11.42578125" style="1"/>
    <col min="10755" max="10755" width="49.42578125" style="1" customWidth="1"/>
    <col min="10756" max="10757" width="21.85546875" style="1" customWidth="1"/>
    <col min="10758" max="11010" width="11.42578125" style="1"/>
    <col min="11011" max="11011" width="49.42578125" style="1" customWidth="1"/>
    <col min="11012" max="11013" width="21.85546875" style="1" customWidth="1"/>
    <col min="11014" max="11266" width="11.42578125" style="1"/>
    <col min="11267" max="11267" width="49.42578125" style="1" customWidth="1"/>
    <col min="11268" max="11269" width="21.85546875" style="1" customWidth="1"/>
    <col min="11270" max="11522" width="11.42578125" style="1"/>
    <col min="11523" max="11523" width="49.42578125" style="1" customWidth="1"/>
    <col min="11524" max="11525" width="21.85546875" style="1" customWidth="1"/>
    <col min="11526" max="11778" width="11.42578125" style="1"/>
    <col min="11779" max="11779" width="49.42578125" style="1" customWidth="1"/>
    <col min="11780" max="11781" width="21.85546875" style="1" customWidth="1"/>
    <col min="11782" max="12034" width="11.42578125" style="1"/>
    <col min="12035" max="12035" width="49.42578125" style="1" customWidth="1"/>
    <col min="12036" max="12037" width="21.85546875" style="1" customWidth="1"/>
    <col min="12038" max="12290" width="11.42578125" style="1"/>
    <col min="12291" max="12291" width="49.42578125" style="1" customWidth="1"/>
    <col min="12292" max="12293" width="21.85546875" style="1" customWidth="1"/>
    <col min="12294" max="12546" width="11.42578125" style="1"/>
    <col min="12547" max="12547" width="49.42578125" style="1" customWidth="1"/>
    <col min="12548" max="12549" width="21.85546875" style="1" customWidth="1"/>
    <col min="12550" max="12802" width="11.42578125" style="1"/>
    <col min="12803" max="12803" width="49.42578125" style="1" customWidth="1"/>
    <col min="12804" max="12805" width="21.85546875" style="1" customWidth="1"/>
    <col min="12806" max="13058" width="11.42578125" style="1"/>
    <col min="13059" max="13059" width="49.42578125" style="1" customWidth="1"/>
    <col min="13060" max="13061" width="21.85546875" style="1" customWidth="1"/>
    <col min="13062" max="13314" width="11.42578125" style="1"/>
    <col min="13315" max="13315" width="49.42578125" style="1" customWidth="1"/>
    <col min="13316" max="13317" width="21.85546875" style="1" customWidth="1"/>
    <col min="13318" max="13570" width="11.42578125" style="1"/>
    <col min="13571" max="13571" width="49.42578125" style="1" customWidth="1"/>
    <col min="13572" max="13573" width="21.85546875" style="1" customWidth="1"/>
    <col min="13574" max="13826" width="11.42578125" style="1"/>
    <col min="13827" max="13827" width="49.42578125" style="1" customWidth="1"/>
    <col min="13828" max="13829" width="21.85546875" style="1" customWidth="1"/>
    <col min="13830" max="14082" width="11.42578125" style="1"/>
    <col min="14083" max="14083" width="49.42578125" style="1" customWidth="1"/>
    <col min="14084" max="14085" width="21.85546875" style="1" customWidth="1"/>
    <col min="14086" max="14338" width="11.42578125" style="1"/>
    <col min="14339" max="14339" width="49.42578125" style="1" customWidth="1"/>
    <col min="14340" max="14341" width="21.85546875" style="1" customWidth="1"/>
    <col min="14342" max="14594" width="11.42578125" style="1"/>
    <col min="14595" max="14595" width="49.42578125" style="1" customWidth="1"/>
    <col min="14596" max="14597" width="21.85546875" style="1" customWidth="1"/>
    <col min="14598" max="14850" width="11.42578125" style="1"/>
    <col min="14851" max="14851" width="49.42578125" style="1" customWidth="1"/>
    <col min="14852" max="14853" width="21.85546875" style="1" customWidth="1"/>
    <col min="14854" max="15106" width="11.42578125" style="1"/>
    <col min="15107" max="15107" width="49.42578125" style="1" customWidth="1"/>
    <col min="15108" max="15109" width="21.85546875" style="1" customWidth="1"/>
    <col min="15110" max="15362" width="11.42578125" style="1"/>
    <col min="15363" max="15363" width="49.42578125" style="1" customWidth="1"/>
    <col min="15364" max="15365" width="21.85546875" style="1" customWidth="1"/>
    <col min="15366" max="15618" width="11.42578125" style="1"/>
    <col min="15619" max="15619" width="49.42578125" style="1" customWidth="1"/>
    <col min="15620" max="15621" width="21.85546875" style="1" customWidth="1"/>
    <col min="15622" max="15874" width="11.42578125" style="1"/>
    <col min="15875" max="15875" width="49.42578125" style="1" customWidth="1"/>
    <col min="15876" max="15877" width="21.85546875" style="1" customWidth="1"/>
    <col min="15878" max="16130" width="11.42578125" style="1"/>
    <col min="16131" max="16131" width="49.42578125" style="1" customWidth="1"/>
    <col min="16132" max="16133" width="21.85546875" style="1" customWidth="1"/>
    <col min="16134" max="16384" width="11.42578125" style="1"/>
  </cols>
  <sheetData>
    <row r="1" spans="2:12" s="19" customFormat="1" ht="15" customHeight="1">
      <c r="B1" s="18"/>
      <c r="C1" s="424" t="s">
        <v>0</v>
      </c>
      <c r="D1" s="424"/>
      <c r="E1" s="424"/>
      <c r="F1" s="424"/>
      <c r="G1" s="18"/>
      <c r="H1" s="18"/>
      <c r="I1" s="18"/>
      <c r="J1" s="18"/>
    </row>
    <row r="2" spans="2:12" s="19" customFormat="1" ht="15" customHeight="1">
      <c r="B2" s="18"/>
      <c r="C2" s="424" t="s">
        <v>1</v>
      </c>
      <c r="D2" s="424"/>
      <c r="E2" s="424"/>
      <c r="F2" s="424"/>
      <c r="G2" s="18"/>
      <c r="H2" s="18"/>
      <c r="I2" s="18"/>
      <c r="J2" s="18"/>
    </row>
    <row r="3" spans="2:12" s="19" customFormat="1" ht="15" customHeight="1">
      <c r="B3" s="20"/>
      <c r="C3" s="425" t="s">
        <v>2</v>
      </c>
      <c r="D3" s="425"/>
      <c r="E3" s="425"/>
      <c r="F3" s="425"/>
      <c r="G3" s="20"/>
      <c r="H3" s="20"/>
      <c r="I3" s="20"/>
      <c r="J3" s="20"/>
    </row>
    <row r="5" spans="2:12">
      <c r="C5" s="439" t="s">
        <v>468</v>
      </c>
      <c r="D5" s="439"/>
      <c r="E5" s="439"/>
      <c r="F5" s="439"/>
    </row>
    <row r="6" spans="2:12">
      <c r="C6" s="529" t="s">
        <v>450</v>
      </c>
      <c r="D6" s="529"/>
      <c r="E6" s="529"/>
      <c r="F6" s="529"/>
    </row>
    <row r="7" spans="2:12" ht="7.5" customHeight="1">
      <c r="C7" s="210"/>
      <c r="D7" s="210"/>
      <c r="E7" s="210"/>
      <c r="F7" s="210"/>
    </row>
    <row r="8" spans="2:12" ht="15" customHeight="1" thickBot="1">
      <c r="C8" s="530" t="s">
        <v>469</v>
      </c>
      <c r="D8" s="304" t="s">
        <v>470</v>
      </c>
      <c r="E8" s="530" t="s">
        <v>471</v>
      </c>
      <c r="F8" s="530" t="s">
        <v>410</v>
      </c>
    </row>
    <row r="9" spans="2:12" ht="16.5" customHeight="1" thickBot="1">
      <c r="C9" s="530"/>
      <c r="D9" s="304" t="s">
        <v>472</v>
      </c>
      <c r="E9" s="530"/>
      <c r="F9" s="530"/>
      <c r="I9" s="24" t="s">
        <v>473</v>
      </c>
      <c r="J9" s="320">
        <v>109045.4</v>
      </c>
    </row>
    <row r="10" spans="2:12" ht="15.75" thickBot="1">
      <c r="C10" s="211" t="s">
        <v>474</v>
      </c>
      <c r="D10" s="212">
        <f>D11+D15+D16</f>
        <v>36435.238097966001</v>
      </c>
      <c r="E10" s="213">
        <f t="shared" ref="E10:E23" si="0">D10/$D$23</f>
        <v>0.70386917959917894</v>
      </c>
      <c r="F10" s="213">
        <f>D10/$J$9</f>
        <v>0.33412907007508802</v>
      </c>
      <c r="J10" s="22"/>
    </row>
    <row r="11" spans="2:12">
      <c r="C11" s="214" t="s">
        <v>475</v>
      </c>
      <c r="D11" s="215">
        <v>27736.204424332002</v>
      </c>
      <c r="E11" s="216">
        <f t="shared" si="0"/>
        <v>0.53581808360515526</v>
      </c>
      <c r="F11" s="216">
        <f t="shared" ref="F11:F22" si="1">D11/$J$9</f>
        <v>0.25435464883738335</v>
      </c>
      <c r="G11" s="22"/>
      <c r="H11" s="22"/>
    </row>
    <row r="12" spans="2:12">
      <c r="C12" s="217" t="s">
        <v>460</v>
      </c>
      <c r="D12" s="215">
        <v>27730.247322706</v>
      </c>
      <c r="E12" s="216">
        <f t="shared" si="0"/>
        <v>0.53570300214958722</v>
      </c>
      <c r="F12" s="216">
        <f t="shared" si="1"/>
        <v>0.25430001928284918</v>
      </c>
      <c r="H12" s="218"/>
      <c r="I12" s="22"/>
    </row>
    <row r="13" spans="2:12">
      <c r="C13" s="217" t="s">
        <v>476</v>
      </c>
      <c r="D13" s="215">
        <v>0</v>
      </c>
      <c r="E13" s="216">
        <f t="shared" si="0"/>
        <v>0</v>
      </c>
      <c r="F13" s="216">
        <f t="shared" si="1"/>
        <v>0</v>
      </c>
      <c r="H13" s="218"/>
    </row>
    <row r="14" spans="2:12">
      <c r="C14" s="217" t="s">
        <v>461</v>
      </c>
      <c r="D14" s="215">
        <v>5.957101626</v>
      </c>
      <c r="E14" s="216">
        <f t="shared" si="0"/>
        <v>1.150814555680269E-4</v>
      </c>
      <c r="F14" s="216">
        <f t="shared" si="1"/>
        <v>5.4629554534166505E-5</v>
      </c>
      <c r="H14" s="218"/>
    </row>
    <row r="15" spans="2:12">
      <c r="C15" s="214" t="s">
        <v>477</v>
      </c>
      <c r="D15" s="215">
        <v>6626.7803845179997</v>
      </c>
      <c r="E15" s="216">
        <f t="shared" si="0"/>
        <v>0.12801855336016058</v>
      </c>
      <c r="F15" s="216">
        <f t="shared" si="1"/>
        <v>6.0770838426178454E-2</v>
      </c>
      <c r="G15" s="22"/>
      <c r="H15" s="22"/>
    </row>
    <row r="16" spans="2:12">
      <c r="C16" s="214" t="s">
        <v>457</v>
      </c>
      <c r="D16" s="215">
        <v>2072.2532891159999</v>
      </c>
      <c r="E16" s="216">
        <f t="shared" si="0"/>
        <v>4.0032542633863154E-2</v>
      </c>
      <c r="F16" s="216">
        <f t="shared" si="1"/>
        <v>1.9003582811526209E-2</v>
      </c>
      <c r="G16" s="22"/>
      <c r="H16" s="22"/>
      <c r="L16" s="171"/>
    </row>
    <row r="17" spans="3:8" ht="15.75" thickBot="1">
      <c r="C17" s="211" t="s">
        <v>478</v>
      </c>
      <c r="D17" s="219">
        <f>SUM(D18:D22)</f>
        <v>15328.98052958378</v>
      </c>
      <c r="E17" s="213">
        <f t="shared" si="0"/>
        <v>0.29613082040082106</v>
      </c>
      <c r="F17" s="213">
        <f t="shared" si="1"/>
        <v>0.14057429776573593</v>
      </c>
    </row>
    <row r="18" spans="3:8">
      <c r="C18" s="214" t="s">
        <v>479</v>
      </c>
      <c r="D18" s="220">
        <v>11876.165528346999</v>
      </c>
      <c r="E18" s="216">
        <f>D18/$D$23</f>
        <v>0.22942808455774324</v>
      </c>
      <c r="F18" s="216">
        <f t="shared" si="1"/>
        <v>0.10891028441683005</v>
      </c>
      <c r="G18" s="22"/>
      <c r="H18" s="22"/>
    </row>
    <row r="19" spans="3:8">
      <c r="C19" s="225" t="s">
        <v>480</v>
      </c>
      <c r="D19" s="220">
        <v>2419.1166087919996</v>
      </c>
      <c r="E19" s="216">
        <f t="shared" ref="E19:E22" si="2">D19/$D$23</f>
        <v>4.6733374383526489E-2</v>
      </c>
      <c r="F19" s="216">
        <f t="shared" si="1"/>
        <v>2.2184490210426115E-2</v>
      </c>
      <c r="G19" s="22"/>
      <c r="H19" s="22"/>
    </row>
    <row r="20" spans="3:8">
      <c r="C20" s="225" t="s">
        <v>481</v>
      </c>
      <c r="D20" s="215">
        <v>441.76339244478208</v>
      </c>
      <c r="E20" s="216">
        <f t="shared" si="2"/>
        <v>8.5341458667294208E-3</v>
      </c>
      <c r="F20" s="216">
        <f t="shared" si="1"/>
        <v>4.0511877845813039E-3</v>
      </c>
      <c r="G20" s="22"/>
      <c r="H20" s="22"/>
    </row>
    <row r="21" spans="3:8">
      <c r="C21" s="225" t="s">
        <v>482</v>
      </c>
      <c r="D21" s="215">
        <v>102.935</v>
      </c>
      <c r="E21" s="216">
        <f t="shared" si="2"/>
        <v>1.9885357632968555E-3</v>
      </c>
      <c r="F21" s="216">
        <f t="shared" si="1"/>
        <v>9.4396462390894072E-4</v>
      </c>
      <c r="G21" s="22"/>
      <c r="H21" s="22"/>
    </row>
    <row r="22" spans="3:8">
      <c r="C22" s="225" t="s">
        <v>483</v>
      </c>
      <c r="D22" s="215">
        <v>489</v>
      </c>
      <c r="E22" s="216">
        <f t="shared" si="2"/>
        <v>9.4466798295250627E-3</v>
      </c>
      <c r="F22" s="216">
        <f t="shared" si="1"/>
        <v>4.4843707299895277E-3</v>
      </c>
      <c r="G22" s="22"/>
      <c r="H22" s="22"/>
    </row>
    <row r="23" spans="3:8">
      <c r="C23" s="221" t="s">
        <v>276</v>
      </c>
      <c r="D23" s="222">
        <f>D10+D17</f>
        <v>51764.218627549781</v>
      </c>
      <c r="E23" s="223">
        <f t="shared" si="0"/>
        <v>1</v>
      </c>
      <c r="F23" s="223">
        <f>D23/$J$9</f>
        <v>0.47470336784082395</v>
      </c>
    </row>
    <row r="24" spans="3:8">
      <c r="C24" s="224" t="s">
        <v>484</v>
      </c>
    </row>
    <row r="25" spans="3:8">
      <c r="C25" s="224" t="s">
        <v>467</v>
      </c>
    </row>
    <row r="28" spans="3:8">
      <c r="D28" s="22"/>
      <c r="E28" s="22"/>
    </row>
    <row r="29" spans="3:8">
      <c r="D29" s="189"/>
      <c r="E29" s="189"/>
    </row>
  </sheetData>
  <mergeCells count="8">
    <mergeCell ref="C8:C9"/>
    <mergeCell ref="E8:E9"/>
    <mergeCell ref="F8:F9"/>
    <mergeCell ref="C1:F1"/>
    <mergeCell ref="C2:F2"/>
    <mergeCell ref="C3:F3"/>
    <mergeCell ref="C5:F5"/>
    <mergeCell ref="C6:F6"/>
  </mergeCells>
  <pageMargins left="0.7" right="0.7" top="0.75" bottom="0.75" header="0.3" footer="0.3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E35A0-9270-4E49-A90B-A714523F8DFF}">
  <dimension ref="C1:K32"/>
  <sheetViews>
    <sheetView showGridLines="0" workbookViewId="0">
      <selection activeCell="E35" sqref="E35"/>
    </sheetView>
  </sheetViews>
  <sheetFormatPr defaultColWidth="9.140625" defaultRowHeight="15"/>
  <cols>
    <col min="1" max="3" width="11.42578125" style="1" customWidth="1"/>
    <col min="4" max="4" width="51.140625" style="1" customWidth="1"/>
    <col min="5" max="6" width="14.42578125" style="1" bestFit="1" customWidth="1"/>
    <col min="7" max="259" width="11.42578125" style="1" customWidth="1"/>
    <col min="260" max="260" width="51.140625" style="1" customWidth="1"/>
    <col min="261" max="262" width="14.42578125" style="1" bestFit="1" customWidth="1"/>
    <col min="263" max="515" width="11.42578125" style="1" customWidth="1"/>
    <col min="516" max="516" width="51.140625" style="1" customWidth="1"/>
    <col min="517" max="518" width="14.42578125" style="1" bestFit="1" customWidth="1"/>
    <col min="519" max="771" width="11.42578125" style="1" customWidth="1"/>
    <col min="772" max="772" width="51.140625" style="1" customWidth="1"/>
    <col min="773" max="774" width="14.42578125" style="1" bestFit="1" customWidth="1"/>
    <col min="775" max="1027" width="11.42578125" style="1" customWidth="1"/>
    <col min="1028" max="1028" width="51.140625" style="1" customWidth="1"/>
    <col min="1029" max="1030" width="14.42578125" style="1" bestFit="1" customWidth="1"/>
    <col min="1031" max="1283" width="11.42578125" style="1" customWidth="1"/>
    <col min="1284" max="1284" width="51.140625" style="1" customWidth="1"/>
    <col min="1285" max="1286" width="14.42578125" style="1" bestFit="1" customWidth="1"/>
    <col min="1287" max="1539" width="11.42578125" style="1" customWidth="1"/>
    <col min="1540" max="1540" width="51.140625" style="1" customWidth="1"/>
    <col min="1541" max="1542" width="14.42578125" style="1" bestFit="1" customWidth="1"/>
    <col min="1543" max="1795" width="11.42578125" style="1" customWidth="1"/>
    <col min="1796" max="1796" width="51.140625" style="1" customWidth="1"/>
    <col min="1797" max="1798" width="14.42578125" style="1" bestFit="1" customWidth="1"/>
    <col min="1799" max="2051" width="11.42578125" style="1" customWidth="1"/>
    <col min="2052" max="2052" width="51.140625" style="1" customWidth="1"/>
    <col min="2053" max="2054" width="14.42578125" style="1" bestFit="1" customWidth="1"/>
    <col min="2055" max="2307" width="11.42578125" style="1" customWidth="1"/>
    <col min="2308" max="2308" width="51.140625" style="1" customWidth="1"/>
    <col min="2309" max="2310" width="14.42578125" style="1" bestFit="1" customWidth="1"/>
    <col min="2311" max="2563" width="11.42578125" style="1" customWidth="1"/>
    <col min="2564" max="2564" width="51.140625" style="1" customWidth="1"/>
    <col min="2565" max="2566" width="14.42578125" style="1" bestFit="1" customWidth="1"/>
    <col min="2567" max="2819" width="11.42578125" style="1" customWidth="1"/>
    <col min="2820" max="2820" width="51.140625" style="1" customWidth="1"/>
    <col min="2821" max="2822" width="14.42578125" style="1" bestFit="1" customWidth="1"/>
    <col min="2823" max="3075" width="11.42578125" style="1" customWidth="1"/>
    <col min="3076" max="3076" width="51.140625" style="1" customWidth="1"/>
    <col min="3077" max="3078" width="14.42578125" style="1" bestFit="1" customWidth="1"/>
    <col min="3079" max="3331" width="11.42578125" style="1" customWidth="1"/>
    <col min="3332" max="3332" width="51.140625" style="1" customWidth="1"/>
    <col min="3333" max="3334" width="14.42578125" style="1" bestFit="1" customWidth="1"/>
    <col min="3335" max="3587" width="11.42578125" style="1" customWidth="1"/>
    <col min="3588" max="3588" width="51.140625" style="1" customWidth="1"/>
    <col min="3589" max="3590" width="14.42578125" style="1" bestFit="1" customWidth="1"/>
    <col min="3591" max="3843" width="11.42578125" style="1" customWidth="1"/>
    <col min="3844" max="3844" width="51.140625" style="1" customWidth="1"/>
    <col min="3845" max="3846" width="14.42578125" style="1" bestFit="1" customWidth="1"/>
    <col min="3847" max="4099" width="11.42578125" style="1" customWidth="1"/>
    <col min="4100" max="4100" width="51.140625" style="1" customWidth="1"/>
    <col min="4101" max="4102" width="14.42578125" style="1" bestFit="1" customWidth="1"/>
    <col min="4103" max="4355" width="11.42578125" style="1" customWidth="1"/>
    <col min="4356" max="4356" width="51.140625" style="1" customWidth="1"/>
    <col min="4357" max="4358" width="14.42578125" style="1" bestFit="1" customWidth="1"/>
    <col min="4359" max="4611" width="11.42578125" style="1" customWidth="1"/>
    <col min="4612" max="4612" width="51.140625" style="1" customWidth="1"/>
    <col min="4613" max="4614" width="14.42578125" style="1" bestFit="1" customWidth="1"/>
    <col min="4615" max="4867" width="11.42578125" style="1" customWidth="1"/>
    <col min="4868" max="4868" width="51.140625" style="1" customWidth="1"/>
    <col min="4869" max="4870" width="14.42578125" style="1" bestFit="1" customWidth="1"/>
    <col min="4871" max="5123" width="11.42578125" style="1" customWidth="1"/>
    <col min="5124" max="5124" width="51.140625" style="1" customWidth="1"/>
    <col min="5125" max="5126" width="14.42578125" style="1" bestFit="1" customWidth="1"/>
    <col min="5127" max="5379" width="11.42578125" style="1" customWidth="1"/>
    <col min="5380" max="5380" width="51.140625" style="1" customWidth="1"/>
    <col min="5381" max="5382" width="14.42578125" style="1" bestFit="1" customWidth="1"/>
    <col min="5383" max="5635" width="11.42578125" style="1" customWidth="1"/>
    <col min="5636" max="5636" width="51.140625" style="1" customWidth="1"/>
    <col min="5637" max="5638" width="14.42578125" style="1" bestFit="1" customWidth="1"/>
    <col min="5639" max="5891" width="11.42578125" style="1" customWidth="1"/>
    <col min="5892" max="5892" width="51.140625" style="1" customWidth="1"/>
    <col min="5893" max="5894" width="14.42578125" style="1" bestFit="1" customWidth="1"/>
    <col min="5895" max="6147" width="11.42578125" style="1" customWidth="1"/>
    <col min="6148" max="6148" width="51.140625" style="1" customWidth="1"/>
    <col min="6149" max="6150" width="14.42578125" style="1" bestFit="1" customWidth="1"/>
    <col min="6151" max="6403" width="11.42578125" style="1" customWidth="1"/>
    <col min="6404" max="6404" width="51.140625" style="1" customWidth="1"/>
    <col min="6405" max="6406" width="14.42578125" style="1" bestFit="1" customWidth="1"/>
    <col min="6407" max="6659" width="11.42578125" style="1" customWidth="1"/>
    <col min="6660" max="6660" width="51.140625" style="1" customWidth="1"/>
    <col min="6661" max="6662" width="14.42578125" style="1" bestFit="1" customWidth="1"/>
    <col min="6663" max="6915" width="11.42578125" style="1" customWidth="1"/>
    <col min="6916" max="6916" width="51.140625" style="1" customWidth="1"/>
    <col min="6917" max="6918" width="14.42578125" style="1" bestFit="1" customWidth="1"/>
    <col min="6919" max="7171" width="11.42578125" style="1" customWidth="1"/>
    <col min="7172" max="7172" width="51.140625" style="1" customWidth="1"/>
    <col min="7173" max="7174" width="14.42578125" style="1" bestFit="1" customWidth="1"/>
    <col min="7175" max="7427" width="11.42578125" style="1" customWidth="1"/>
    <col min="7428" max="7428" width="51.140625" style="1" customWidth="1"/>
    <col min="7429" max="7430" width="14.42578125" style="1" bestFit="1" customWidth="1"/>
    <col min="7431" max="7683" width="11.42578125" style="1" customWidth="1"/>
    <col min="7684" max="7684" width="51.140625" style="1" customWidth="1"/>
    <col min="7685" max="7686" width="14.42578125" style="1" bestFit="1" customWidth="1"/>
    <col min="7687" max="7939" width="11.42578125" style="1" customWidth="1"/>
    <col min="7940" max="7940" width="51.140625" style="1" customWidth="1"/>
    <col min="7941" max="7942" width="14.42578125" style="1" bestFit="1" customWidth="1"/>
    <col min="7943" max="8195" width="11.42578125" style="1" customWidth="1"/>
    <col min="8196" max="8196" width="51.140625" style="1" customWidth="1"/>
    <col min="8197" max="8198" width="14.42578125" style="1" bestFit="1" customWidth="1"/>
    <col min="8199" max="8451" width="11.42578125" style="1" customWidth="1"/>
    <col min="8452" max="8452" width="51.140625" style="1" customWidth="1"/>
    <col min="8453" max="8454" width="14.42578125" style="1" bestFit="1" customWidth="1"/>
    <col min="8455" max="8707" width="11.42578125" style="1" customWidth="1"/>
    <col min="8708" max="8708" width="51.140625" style="1" customWidth="1"/>
    <col min="8709" max="8710" width="14.42578125" style="1" bestFit="1" customWidth="1"/>
    <col min="8711" max="8963" width="11.42578125" style="1" customWidth="1"/>
    <col min="8964" max="8964" width="51.140625" style="1" customWidth="1"/>
    <col min="8965" max="8966" width="14.42578125" style="1" bestFit="1" customWidth="1"/>
    <col min="8967" max="9219" width="11.42578125" style="1" customWidth="1"/>
    <col min="9220" max="9220" width="51.140625" style="1" customWidth="1"/>
    <col min="9221" max="9222" width="14.42578125" style="1" bestFit="1" customWidth="1"/>
    <col min="9223" max="9475" width="11.42578125" style="1" customWidth="1"/>
    <col min="9476" max="9476" width="51.140625" style="1" customWidth="1"/>
    <col min="9477" max="9478" width="14.42578125" style="1" bestFit="1" customWidth="1"/>
    <col min="9479" max="9731" width="11.42578125" style="1" customWidth="1"/>
    <col min="9732" max="9732" width="51.140625" style="1" customWidth="1"/>
    <col min="9733" max="9734" width="14.42578125" style="1" bestFit="1" customWidth="1"/>
    <col min="9735" max="9987" width="11.42578125" style="1" customWidth="1"/>
    <col min="9988" max="9988" width="51.140625" style="1" customWidth="1"/>
    <col min="9989" max="9990" width="14.42578125" style="1" bestFit="1" customWidth="1"/>
    <col min="9991" max="10243" width="11.42578125" style="1" customWidth="1"/>
    <col min="10244" max="10244" width="51.140625" style="1" customWidth="1"/>
    <col min="10245" max="10246" width="14.42578125" style="1" bestFit="1" customWidth="1"/>
    <col min="10247" max="10499" width="11.42578125" style="1" customWidth="1"/>
    <col min="10500" max="10500" width="51.140625" style="1" customWidth="1"/>
    <col min="10501" max="10502" width="14.42578125" style="1" bestFit="1" customWidth="1"/>
    <col min="10503" max="10755" width="11.42578125" style="1" customWidth="1"/>
    <col min="10756" max="10756" width="51.140625" style="1" customWidth="1"/>
    <col min="10757" max="10758" width="14.42578125" style="1" bestFit="1" customWidth="1"/>
    <col min="10759" max="11011" width="11.42578125" style="1" customWidth="1"/>
    <col min="11012" max="11012" width="51.140625" style="1" customWidth="1"/>
    <col min="11013" max="11014" width="14.42578125" style="1" bestFit="1" customWidth="1"/>
    <col min="11015" max="11267" width="11.42578125" style="1" customWidth="1"/>
    <col min="11268" max="11268" width="51.140625" style="1" customWidth="1"/>
    <col min="11269" max="11270" width="14.42578125" style="1" bestFit="1" customWidth="1"/>
    <col min="11271" max="11523" width="11.42578125" style="1" customWidth="1"/>
    <col min="11524" max="11524" width="51.140625" style="1" customWidth="1"/>
    <col min="11525" max="11526" width="14.42578125" style="1" bestFit="1" customWidth="1"/>
    <col min="11527" max="11779" width="11.42578125" style="1" customWidth="1"/>
    <col min="11780" max="11780" width="51.140625" style="1" customWidth="1"/>
    <col min="11781" max="11782" width="14.42578125" style="1" bestFit="1" customWidth="1"/>
    <col min="11783" max="12035" width="11.42578125" style="1" customWidth="1"/>
    <col min="12036" max="12036" width="51.140625" style="1" customWidth="1"/>
    <col min="12037" max="12038" width="14.42578125" style="1" bestFit="1" customWidth="1"/>
    <col min="12039" max="12291" width="11.42578125" style="1" customWidth="1"/>
    <col min="12292" max="12292" width="51.140625" style="1" customWidth="1"/>
    <col min="12293" max="12294" width="14.42578125" style="1" bestFit="1" customWidth="1"/>
    <col min="12295" max="12547" width="11.42578125" style="1" customWidth="1"/>
    <col min="12548" max="12548" width="51.140625" style="1" customWidth="1"/>
    <col min="12549" max="12550" width="14.42578125" style="1" bestFit="1" customWidth="1"/>
    <col min="12551" max="12803" width="11.42578125" style="1" customWidth="1"/>
    <col min="12804" max="12804" width="51.140625" style="1" customWidth="1"/>
    <col min="12805" max="12806" width="14.42578125" style="1" bestFit="1" customWidth="1"/>
    <col min="12807" max="13059" width="11.42578125" style="1" customWidth="1"/>
    <col min="13060" max="13060" width="51.140625" style="1" customWidth="1"/>
    <col min="13061" max="13062" width="14.42578125" style="1" bestFit="1" customWidth="1"/>
    <col min="13063" max="13315" width="11.42578125" style="1" customWidth="1"/>
    <col min="13316" max="13316" width="51.140625" style="1" customWidth="1"/>
    <col min="13317" max="13318" width="14.42578125" style="1" bestFit="1" customWidth="1"/>
    <col min="13319" max="13571" width="11.42578125" style="1" customWidth="1"/>
    <col min="13572" max="13572" width="51.140625" style="1" customWidth="1"/>
    <col min="13573" max="13574" width="14.42578125" style="1" bestFit="1" customWidth="1"/>
    <col min="13575" max="13827" width="11.42578125" style="1" customWidth="1"/>
    <col min="13828" max="13828" width="51.140625" style="1" customWidth="1"/>
    <col min="13829" max="13830" width="14.42578125" style="1" bestFit="1" customWidth="1"/>
    <col min="13831" max="14083" width="11.42578125" style="1" customWidth="1"/>
    <col min="14084" max="14084" width="51.140625" style="1" customWidth="1"/>
    <col min="14085" max="14086" width="14.42578125" style="1" bestFit="1" customWidth="1"/>
    <col min="14087" max="14339" width="11.42578125" style="1" customWidth="1"/>
    <col min="14340" max="14340" width="51.140625" style="1" customWidth="1"/>
    <col min="14341" max="14342" width="14.42578125" style="1" bestFit="1" customWidth="1"/>
    <col min="14343" max="14595" width="11.42578125" style="1" customWidth="1"/>
    <col min="14596" max="14596" width="51.140625" style="1" customWidth="1"/>
    <col min="14597" max="14598" width="14.42578125" style="1" bestFit="1" customWidth="1"/>
    <col min="14599" max="14851" width="11.42578125" style="1" customWidth="1"/>
    <col min="14852" max="14852" width="51.140625" style="1" customWidth="1"/>
    <col min="14853" max="14854" width="14.42578125" style="1" bestFit="1" customWidth="1"/>
    <col min="14855" max="15107" width="11.42578125" style="1" customWidth="1"/>
    <col min="15108" max="15108" width="51.140625" style="1" customWidth="1"/>
    <col min="15109" max="15110" width="14.42578125" style="1" bestFit="1" customWidth="1"/>
    <col min="15111" max="15363" width="11.42578125" style="1" customWidth="1"/>
    <col min="15364" max="15364" width="51.140625" style="1" customWidth="1"/>
    <col min="15365" max="15366" width="14.42578125" style="1" bestFit="1" customWidth="1"/>
    <col min="15367" max="15619" width="11.42578125" style="1" customWidth="1"/>
    <col min="15620" max="15620" width="51.140625" style="1" customWidth="1"/>
    <col min="15621" max="15622" width="14.42578125" style="1" bestFit="1" customWidth="1"/>
    <col min="15623" max="15875" width="11.42578125" style="1" customWidth="1"/>
    <col min="15876" max="15876" width="51.140625" style="1" customWidth="1"/>
    <col min="15877" max="15878" width="14.42578125" style="1" bestFit="1" customWidth="1"/>
    <col min="15879" max="16131" width="11.42578125" style="1" customWidth="1"/>
    <col min="16132" max="16132" width="51.140625" style="1" customWidth="1"/>
    <col min="16133" max="16134" width="14.42578125" style="1" bestFit="1" customWidth="1"/>
    <col min="16135" max="16384" width="11.42578125" style="1" customWidth="1"/>
  </cols>
  <sheetData>
    <row r="1" spans="3:11" s="19" customFormat="1" ht="15" customHeight="1">
      <c r="C1" s="18"/>
      <c r="D1" s="424" t="s">
        <v>0</v>
      </c>
      <c r="E1" s="424"/>
      <c r="F1" s="424"/>
      <c r="G1" s="424"/>
      <c r="H1" s="18"/>
      <c r="I1" s="18"/>
      <c r="J1" s="18"/>
      <c r="K1" s="18"/>
    </row>
    <row r="2" spans="3:11" s="19" customFormat="1" ht="15" customHeight="1">
      <c r="C2" s="18"/>
      <c r="D2" s="424" t="s">
        <v>1</v>
      </c>
      <c r="E2" s="424"/>
      <c r="F2" s="424"/>
      <c r="G2" s="424"/>
      <c r="H2" s="18"/>
      <c r="I2" s="18"/>
      <c r="J2" s="18"/>
      <c r="K2" s="18"/>
    </row>
    <row r="3" spans="3:11" s="19" customFormat="1" ht="15" customHeight="1">
      <c r="C3" s="20"/>
      <c r="D3" s="425" t="s">
        <v>2</v>
      </c>
      <c r="E3" s="425"/>
      <c r="F3" s="425"/>
      <c r="G3" s="425"/>
      <c r="H3" s="20"/>
      <c r="I3" s="20"/>
      <c r="J3" s="20"/>
      <c r="K3" s="20"/>
    </row>
    <row r="5" spans="3:11" ht="15.75">
      <c r="C5" s="490" t="s">
        <v>485</v>
      </c>
      <c r="D5" s="490"/>
      <c r="E5" s="490"/>
      <c r="F5" s="490"/>
      <c r="G5" s="490"/>
    </row>
    <row r="6" spans="3:11" ht="21" customHeight="1" thickBot="1">
      <c r="C6" s="435" t="s">
        <v>486</v>
      </c>
      <c r="D6" s="435"/>
      <c r="E6" s="435"/>
      <c r="F6" s="435"/>
      <c r="G6" s="435"/>
    </row>
    <row r="7" spans="3:11">
      <c r="D7" s="531" t="s">
        <v>197</v>
      </c>
      <c r="E7" s="428">
        <v>2021</v>
      </c>
      <c r="F7" s="429">
        <v>2022</v>
      </c>
    </row>
    <row r="8" spans="3:11" ht="15.75" thickBot="1">
      <c r="D8" s="532"/>
      <c r="E8" s="533"/>
      <c r="F8" s="534"/>
    </row>
    <row r="9" spans="3:11">
      <c r="D9" s="227" t="s">
        <v>487</v>
      </c>
      <c r="E9" s="228">
        <v>6.6000000000000003E-2</v>
      </c>
      <c r="F9" s="229">
        <v>6.4000000000000001E-2</v>
      </c>
      <c r="G9" s="189"/>
    </row>
    <row r="10" spans="3:11">
      <c r="D10" s="230" t="s">
        <v>488</v>
      </c>
      <c r="E10" s="228">
        <v>5.1999999999999998E-2</v>
      </c>
      <c r="F10" s="229">
        <v>5.1999999999999998E-2</v>
      </c>
      <c r="G10" s="189"/>
    </row>
    <row r="11" spans="3:11">
      <c r="D11" s="230" t="s">
        <v>489</v>
      </c>
      <c r="E11" s="228">
        <v>0.1</v>
      </c>
      <c r="F11" s="229">
        <v>9.5000000000000001E-2</v>
      </c>
      <c r="G11" s="189"/>
    </row>
    <row r="12" spans="3:11">
      <c r="D12" s="231" t="s">
        <v>490</v>
      </c>
      <c r="E12" s="228">
        <v>0.109</v>
      </c>
      <c r="F12" s="229">
        <v>0.106</v>
      </c>
      <c r="G12" s="189"/>
    </row>
    <row r="13" spans="3:11" ht="15.75" thickBot="1">
      <c r="D13" s="232" t="s">
        <v>491</v>
      </c>
      <c r="E13" s="233">
        <v>6.8000000000000005E-2</v>
      </c>
      <c r="F13" s="234">
        <v>6.7000000000000004E-2</v>
      </c>
      <c r="G13" s="189"/>
    </row>
    <row r="14" spans="3:11">
      <c r="D14" s="235" t="s">
        <v>492</v>
      </c>
      <c r="E14" s="202"/>
      <c r="F14" s="202"/>
    </row>
    <row r="17" spans="5:8">
      <c r="E17" s="236"/>
      <c r="F17" s="236"/>
    </row>
    <row r="22" spans="5:8">
      <c r="H22" s="22"/>
    </row>
    <row r="31" spans="5:8">
      <c r="G31" s="202"/>
    </row>
    <row r="32" spans="5:8">
      <c r="G32" s="202"/>
    </row>
  </sheetData>
  <mergeCells count="8">
    <mergeCell ref="D7:D8"/>
    <mergeCell ref="E7:E8"/>
    <mergeCell ref="F7:F8"/>
    <mergeCell ref="D1:G1"/>
    <mergeCell ref="D2:G2"/>
    <mergeCell ref="D3:G3"/>
    <mergeCell ref="C5:G5"/>
    <mergeCell ref="C6:G6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497CF-CD64-4D43-89A3-0F568A8CDD21}">
  <dimension ref="A1:Q30"/>
  <sheetViews>
    <sheetView showGridLines="0" workbookViewId="0">
      <selection activeCell="P4" sqref="P4"/>
    </sheetView>
  </sheetViews>
  <sheetFormatPr defaultColWidth="11.42578125" defaultRowHeight="15"/>
  <cols>
    <col min="16" max="16" width="12.140625" bestFit="1" customWidth="1"/>
  </cols>
  <sheetData>
    <row r="1" spans="1:17" s="19" customFormat="1" ht="15" customHeight="1">
      <c r="A1" s="18"/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18"/>
      <c r="O1" s="18"/>
    </row>
    <row r="2" spans="1:17" s="19" customFormat="1" ht="15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18"/>
      <c r="O2" s="18"/>
    </row>
    <row r="3" spans="1:17" s="19" customFormat="1" ht="15" customHeight="1">
      <c r="B3" s="425" t="s">
        <v>2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20"/>
      <c r="O3" s="20"/>
    </row>
    <row r="5" spans="1:17">
      <c r="D5" s="438" t="s">
        <v>78</v>
      </c>
      <c r="E5" s="438"/>
      <c r="F5" s="438"/>
      <c r="G5" s="438"/>
      <c r="H5" s="438"/>
      <c r="I5" s="438"/>
      <c r="J5" s="438"/>
      <c r="K5" s="438"/>
      <c r="L5" s="438"/>
    </row>
    <row r="6" spans="1:17">
      <c r="D6" s="438" t="s">
        <v>79</v>
      </c>
      <c r="E6" s="438"/>
      <c r="F6" s="438"/>
      <c r="G6" s="438"/>
      <c r="H6" s="438"/>
      <c r="I6" s="438"/>
      <c r="J6" s="438"/>
      <c r="K6" s="438"/>
      <c r="L6" s="438"/>
    </row>
    <row r="7" spans="1:17">
      <c r="D7" s="437" t="s">
        <v>5</v>
      </c>
      <c r="E7" s="437"/>
      <c r="F7" s="437"/>
      <c r="G7" s="437"/>
      <c r="H7" s="437"/>
      <c r="I7" s="437"/>
      <c r="J7" s="437"/>
      <c r="K7" s="437"/>
      <c r="L7" s="437"/>
    </row>
    <row r="13" spans="1:17">
      <c r="P13" s="91" t="s">
        <v>80</v>
      </c>
      <c r="Q13" s="91" t="s">
        <v>81</v>
      </c>
    </row>
    <row r="14" spans="1:17">
      <c r="P14" s="28" t="s">
        <v>82</v>
      </c>
      <c r="Q14" s="22">
        <v>5.7000000000000002E-2</v>
      </c>
    </row>
    <row r="15" spans="1:17">
      <c r="P15" s="28" t="s">
        <v>83</v>
      </c>
      <c r="Q15" s="22">
        <v>0</v>
      </c>
    </row>
    <row r="16" spans="1:17">
      <c r="P16" s="28" t="s">
        <v>84</v>
      </c>
      <c r="Q16" s="22">
        <v>3.1E-2</v>
      </c>
    </row>
    <row r="17" spans="3:17">
      <c r="P17" s="28" t="s">
        <v>85</v>
      </c>
      <c r="Q17" s="22">
        <v>6.0999999999999999E-2</v>
      </c>
    </row>
    <row r="29" spans="3:17">
      <c r="C29" s="98" t="s">
        <v>86</v>
      </c>
    </row>
    <row r="30" spans="3:17">
      <c r="C30" s="98" t="s">
        <v>87</v>
      </c>
    </row>
  </sheetData>
  <mergeCells count="6">
    <mergeCell ref="D7:L7"/>
    <mergeCell ref="B1:M1"/>
    <mergeCell ref="B2:M2"/>
    <mergeCell ref="B3:M3"/>
    <mergeCell ref="D5:L5"/>
    <mergeCell ref="D6:L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B2384-17EB-41CA-8306-3F163EFC98C9}">
  <dimension ref="B1:J18"/>
  <sheetViews>
    <sheetView showGridLines="0" workbookViewId="0">
      <selection activeCell="C23" sqref="C23"/>
    </sheetView>
  </sheetViews>
  <sheetFormatPr defaultColWidth="11.42578125" defaultRowHeight="15"/>
  <cols>
    <col min="2" max="2" width="23" customWidth="1"/>
    <col min="3" max="4" width="15.85546875" bestFit="1" customWidth="1"/>
    <col min="5" max="5" width="14.5703125" bestFit="1" customWidth="1"/>
    <col min="6" max="6" width="11.5703125" bestFit="1" customWidth="1"/>
    <col min="7" max="7" width="13.85546875" bestFit="1" customWidth="1"/>
    <col min="8" max="8" width="11.5703125" bestFit="1" customWidth="1"/>
  </cols>
  <sheetData>
    <row r="1" spans="2:10" s="19" customFormat="1" ht="15" customHeight="1">
      <c r="B1" s="424" t="s">
        <v>0</v>
      </c>
      <c r="C1" s="424"/>
      <c r="D1" s="424"/>
      <c r="E1" s="424"/>
      <c r="F1" s="424"/>
      <c r="G1" s="424"/>
      <c r="H1" s="18"/>
      <c r="I1" s="18"/>
      <c r="J1" s="18"/>
    </row>
    <row r="2" spans="2:10" s="19" customFormat="1" ht="15" customHeight="1">
      <c r="B2" s="424" t="s">
        <v>1</v>
      </c>
      <c r="C2" s="424"/>
      <c r="D2" s="424"/>
      <c r="E2" s="424"/>
      <c r="F2" s="424"/>
      <c r="G2" s="424"/>
      <c r="H2" s="18"/>
      <c r="I2" s="18"/>
      <c r="J2" s="18"/>
    </row>
    <row r="3" spans="2:10" s="19" customFormat="1" ht="15" customHeight="1">
      <c r="B3" s="425" t="s">
        <v>2</v>
      </c>
      <c r="C3" s="425"/>
      <c r="D3" s="425"/>
      <c r="E3" s="425"/>
      <c r="F3" s="425"/>
      <c r="G3" s="425"/>
      <c r="H3" s="20"/>
      <c r="I3" s="20"/>
      <c r="J3" s="20"/>
    </row>
    <row r="5" spans="2:10">
      <c r="B5" s="535" t="s">
        <v>493</v>
      </c>
      <c r="C5" s="535"/>
      <c r="D5" s="535"/>
      <c r="E5" s="535"/>
      <c r="F5" s="535"/>
      <c r="G5" s="535"/>
      <c r="H5" s="535"/>
    </row>
    <row r="6" spans="2:10" ht="15.75" thickBot="1">
      <c r="B6" s="536">
        <v>2022</v>
      </c>
      <c r="C6" s="536"/>
      <c r="D6" s="536"/>
      <c r="E6" s="536"/>
      <c r="F6" s="536"/>
      <c r="G6" s="536"/>
      <c r="H6" s="536"/>
    </row>
    <row r="7" spans="2:10" ht="15.75" thickBot="1">
      <c r="B7" s="537" t="s">
        <v>6</v>
      </c>
      <c r="C7" s="539" t="s">
        <v>494</v>
      </c>
      <c r="D7" s="539"/>
      <c r="E7" s="537"/>
      <c r="F7" s="539" t="s">
        <v>495</v>
      </c>
      <c r="G7" s="539"/>
      <c r="H7" s="539"/>
    </row>
    <row r="8" spans="2:10" ht="15.75" thickBot="1">
      <c r="B8" s="538"/>
      <c r="C8" s="109" t="s">
        <v>496</v>
      </c>
      <c r="D8" s="105" t="s">
        <v>497</v>
      </c>
      <c r="E8" s="105" t="s">
        <v>498</v>
      </c>
      <c r="F8" s="109" t="s">
        <v>496</v>
      </c>
      <c r="G8" s="105" t="s">
        <v>497</v>
      </c>
      <c r="H8" s="114" t="s">
        <v>498</v>
      </c>
    </row>
    <row r="9" spans="2:10" ht="15.75" thickBot="1">
      <c r="B9" s="135" t="s">
        <v>499</v>
      </c>
      <c r="C9" s="136">
        <v>871485.91733099998</v>
      </c>
      <c r="D9" s="136">
        <v>908994.9</v>
      </c>
      <c r="E9" s="136">
        <f>D9-C9</f>
        <v>37508.982669000048</v>
      </c>
      <c r="F9" s="137">
        <v>0.14930210662869434</v>
      </c>
      <c r="G9" s="137">
        <v>0.14699999999999999</v>
      </c>
      <c r="H9" s="129">
        <f t="shared" ref="H9:H15" si="0">(G9-F9)*100</f>
        <v>-0.23021066286943448</v>
      </c>
      <c r="I9" s="97"/>
      <c r="J9" s="97"/>
    </row>
    <row r="10" spans="2:10">
      <c r="B10" s="112" t="s">
        <v>500</v>
      </c>
      <c r="C10" s="106">
        <f>(C9-C11)</f>
        <v>869496.317331</v>
      </c>
      <c r="D10" s="106">
        <f>(D9-D11)</f>
        <v>907005.3</v>
      </c>
      <c r="E10" s="106">
        <f t="shared" ref="E10:E16" si="1">D10-C10</f>
        <v>37508.982669000048</v>
      </c>
      <c r="F10" s="108">
        <v>0.1489612503217351</v>
      </c>
      <c r="G10" s="108">
        <v>0.14699999999999999</v>
      </c>
      <c r="H10" s="104">
        <f t="shared" si="0"/>
        <v>-0.19612503217351085</v>
      </c>
      <c r="I10" s="97"/>
      <c r="J10" s="97"/>
    </row>
    <row r="11" spans="2:10" ht="15.75" thickBot="1">
      <c r="B11" s="112" t="s">
        <v>261</v>
      </c>
      <c r="C11" s="106">
        <v>1989.6</v>
      </c>
      <c r="D11" s="107">
        <v>1989.6</v>
      </c>
      <c r="E11" s="106">
        <f t="shared" si="1"/>
        <v>0</v>
      </c>
      <c r="F11" s="108">
        <v>3.4085630695926302E-4</v>
      </c>
      <c r="G11" s="108">
        <v>0</v>
      </c>
      <c r="H11" s="104">
        <f t="shared" si="0"/>
        <v>-3.4085630695926301E-2</v>
      </c>
      <c r="I11" s="97"/>
      <c r="J11" s="97"/>
    </row>
    <row r="12" spans="2:10" ht="15.75" thickBot="1">
      <c r="B12" s="135" t="s">
        <v>501</v>
      </c>
      <c r="C12" s="136">
        <v>1046280.711338</v>
      </c>
      <c r="D12" s="136">
        <v>1129888.3</v>
      </c>
      <c r="E12" s="136">
        <f t="shared" si="1"/>
        <v>83607.588662000024</v>
      </c>
      <c r="F12" s="137">
        <v>0.17924777810081496</v>
      </c>
      <c r="G12" s="137">
        <v>0.183</v>
      </c>
      <c r="H12" s="129">
        <f t="shared" si="0"/>
        <v>0.3752221899185032</v>
      </c>
      <c r="I12" s="97"/>
      <c r="J12" s="97"/>
    </row>
    <row r="13" spans="2:10">
      <c r="B13" s="112" t="s">
        <v>502</v>
      </c>
      <c r="C13" s="106">
        <f>(C12-C14)</f>
        <v>853174.927883</v>
      </c>
      <c r="D13" s="106">
        <f>(D12-D14)</f>
        <v>945970.9</v>
      </c>
      <c r="E13" s="106">
        <f t="shared" si="1"/>
        <v>92795.972117000027</v>
      </c>
      <c r="F13" s="108">
        <v>0.14616508600142489</v>
      </c>
      <c r="G13" s="108">
        <v>0.153</v>
      </c>
      <c r="H13" s="104">
        <f t="shared" si="0"/>
        <v>0.68349139985751095</v>
      </c>
      <c r="I13" s="97"/>
      <c r="J13" s="97"/>
    </row>
    <row r="14" spans="2:10" ht="15.75" thickBot="1">
      <c r="B14" s="113" t="s">
        <v>446</v>
      </c>
      <c r="C14" s="111">
        <v>193105.783455</v>
      </c>
      <c r="D14" s="106">
        <v>183917.4</v>
      </c>
      <c r="E14" s="106">
        <f t="shared" si="1"/>
        <v>-9188.3834550000029</v>
      </c>
      <c r="F14" s="108">
        <v>3.3082692099390056E-2</v>
      </c>
      <c r="G14" s="108">
        <v>0.03</v>
      </c>
      <c r="H14" s="104">
        <f t="shared" si="0"/>
        <v>-0.30826920993900564</v>
      </c>
      <c r="I14" s="97"/>
      <c r="J14" s="97"/>
    </row>
    <row r="15" spans="2:10" ht="15.75" thickBot="1">
      <c r="B15" s="126" t="s">
        <v>503</v>
      </c>
      <c r="C15" s="127">
        <f>(C9-C13)</f>
        <v>18310.989447999978</v>
      </c>
      <c r="D15" s="127">
        <f>(D9-D13)</f>
        <v>-36976</v>
      </c>
      <c r="E15" s="127">
        <f t="shared" si="1"/>
        <v>-55286.989447999978</v>
      </c>
      <c r="F15" s="128">
        <v>3.137020627269455E-3</v>
      </c>
      <c r="G15" s="128">
        <v>-6.0000000000000001E-3</v>
      </c>
      <c r="H15" s="129">
        <f t="shared" si="0"/>
        <v>-0.91370206272694543</v>
      </c>
      <c r="I15" s="97"/>
      <c r="J15" s="97"/>
    </row>
    <row r="16" spans="2:10" ht="15.75" thickBot="1">
      <c r="B16" s="130" t="s">
        <v>504</v>
      </c>
      <c r="C16" s="131">
        <f>(C9-C12)</f>
        <v>-174794.79400700005</v>
      </c>
      <c r="D16" s="131">
        <f>(D9-D12)</f>
        <v>-220893.40000000002</v>
      </c>
      <c r="E16" s="131">
        <f t="shared" si="1"/>
        <v>-46098.605992999976</v>
      </c>
      <c r="F16" s="132">
        <v>-2.994567147212061E-2</v>
      </c>
      <c r="G16" s="133">
        <v>-3.5999999999999997E-2</v>
      </c>
      <c r="H16" s="134">
        <f>(G16-F16)*100</f>
        <v>-0.60543285278793868</v>
      </c>
      <c r="I16" s="97"/>
      <c r="J16" s="97"/>
    </row>
    <row r="17" spans="2:8">
      <c r="B17" s="98" t="s">
        <v>505</v>
      </c>
      <c r="C17" s="98"/>
      <c r="D17" s="98"/>
      <c r="E17" s="98"/>
      <c r="F17" s="98"/>
      <c r="G17" s="98"/>
      <c r="H17" s="98"/>
    </row>
    <row r="18" spans="2:8">
      <c r="B18" s="1"/>
      <c r="C18" s="1"/>
      <c r="D18" s="1"/>
      <c r="E18" s="1"/>
      <c r="F18" s="1"/>
      <c r="G18" s="1"/>
      <c r="H18" s="1"/>
    </row>
  </sheetData>
  <mergeCells count="8">
    <mergeCell ref="B1:G1"/>
    <mergeCell ref="B5:H5"/>
    <mergeCell ref="B6:H6"/>
    <mergeCell ref="B7:B8"/>
    <mergeCell ref="C7:E7"/>
    <mergeCell ref="F7:H7"/>
    <mergeCell ref="B3:G3"/>
    <mergeCell ref="B2:G2"/>
  </mergeCells>
  <pageMargins left="0.7" right="0.7" top="0.75" bottom="0.75" header="0.3" footer="0.3"/>
  <pageSetup orientation="portrait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597E1-A079-4A15-827D-35E03D47DDD3}">
  <dimension ref="A1:J24"/>
  <sheetViews>
    <sheetView showGridLines="0" workbookViewId="0"/>
  </sheetViews>
  <sheetFormatPr defaultColWidth="11.42578125" defaultRowHeight="15"/>
  <cols>
    <col min="2" max="2" width="23.42578125" customWidth="1"/>
    <col min="3" max="4" width="15.85546875" bestFit="1" customWidth="1"/>
    <col min="5" max="5" width="13.42578125" customWidth="1"/>
    <col min="6" max="6" width="11.5703125" bestFit="1" customWidth="1"/>
  </cols>
  <sheetData>
    <row r="1" spans="1:10" s="19" customFormat="1" ht="15" customHeight="1">
      <c r="B1" s="424" t="s">
        <v>0</v>
      </c>
      <c r="C1" s="424"/>
      <c r="D1" s="424"/>
      <c r="E1" s="424"/>
      <c r="F1" s="424"/>
      <c r="G1" s="424"/>
      <c r="H1" s="18"/>
      <c r="I1" s="18"/>
      <c r="J1" s="18"/>
    </row>
    <row r="2" spans="1:10" s="19" customFormat="1" ht="15" customHeight="1">
      <c r="B2" s="424" t="s">
        <v>1</v>
      </c>
      <c r="C2" s="424"/>
      <c r="D2" s="424"/>
      <c r="E2" s="424"/>
      <c r="F2" s="424"/>
      <c r="G2" s="424"/>
      <c r="H2" s="18"/>
      <c r="I2" s="18"/>
      <c r="J2" s="18"/>
    </row>
    <row r="3" spans="1:10" s="19" customFormat="1" ht="15" customHeight="1">
      <c r="B3" s="425" t="s">
        <v>2</v>
      </c>
      <c r="C3" s="425"/>
      <c r="D3" s="425"/>
      <c r="E3" s="425"/>
      <c r="F3" s="425"/>
      <c r="G3" s="425"/>
      <c r="H3" s="20"/>
      <c r="I3" s="20"/>
      <c r="J3" s="20"/>
    </row>
    <row r="5" spans="1:10" ht="32.25" customHeight="1">
      <c r="B5" s="541" t="s">
        <v>506</v>
      </c>
      <c r="C5" s="541"/>
      <c r="D5" s="541"/>
      <c r="E5" s="541"/>
      <c r="F5" s="541"/>
    </row>
    <row r="6" spans="1:10" ht="15.75" thickBot="1">
      <c r="B6" s="542" t="s">
        <v>507</v>
      </c>
      <c r="C6" s="536"/>
      <c r="D6" s="536"/>
      <c r="E6" s="536"/>
      <c r="F6" s="536"/>
    </row>
    <row r="7" spans="1:10" ht="15.75" thickBot="1">
      <c r="A7" s="119"/>
      <c r="B7" s="537" t="s">
        <v>6</v>
      </c>
      <c r="C7" s="544" t="s">
        <v>494</v>
      </c>
      <c r="D7" s="545"/>
      <c r="E7" s="544" t="s">
        <v>495</v>
      </c>
      <c r="F7" s="545"/>
      <c r="G7" s="124"/>
    </row>
    <row r="8" spans="1:10" ht="15.75" thickBot="1">
      <c r="A8" s="125"/>
      <c r="B8" s="543"/>
      <c r="C8" s="122" t="s">
        <v>497</v>
      </c>
      <c r="D8" s="121">
        <v>2023</v>
      </c>
      <c r="E8" s="121" t="s">
        <v>497</v>
      </c>
      <c r="F8" s="121">
        <v>2023</v>
      </c>
    </row>
    <row r="9" spans="1:10" ht="15.75" thickBot="1">
      <c r="A9" s="119"/>
      <c r="B9" s="138" t="s">
        <v>499</v>
      </c>
      <c r="C9" s="139">
        <v>908994.9</v>
      </c>
      <c r="D9" s="140">
        <v>1002040.8</v>
      </c>
      <c r="E9" s="141">
        <v>0.14699999999999999</v>
      </c>
      <c r="F9" s="141">
        <v>0.14699999999999999</v>
      </c>
      <c r="H9" s="97"/>
      <c r="I9" s="99"/>
    </row>
    <row r="10" spans="1:10">
      <c r="A10" s="119"/>
      <c r="B10" s="1" t="s">
        <v>500</v>
      </c>
      <c r="C10" s="102">
        <f>(C9-C11)</f>
        <v>907005.3</v>
      </c>
      <c r="D10" s="102">
        <f>(D9-D11)</f>
        <v>1000274.3</v>
      </c>
      <c r="E10" s="117">
        <v>0.14699999999999999</v>
      </c>
      <c r="F10" s="117">
        <v>0.14699999999999999</v>
      </c>
      <c r="H10" s="97"/>
    </row>
    <row r="11" spans="1:10" ht="15.75" thickBot="1">
      <c r="A11" s="119"/>
      <c r="B11" s="1" t="s">
        <v>261</v>
      </c>
      <c r="C11" s="101">
        <v>1989.6</v>
      </c>
      <c r="D11" s="102">
        <v>1766.5</v>
      </c>
      <c r="E11" s="117">
        <v>0</v>
      </c>
      <c r="F11" s="117">
        <v>0</v>
      </c>
      <c r="H11" s="97"/>
    </row>
    <row r="12" spans="1:10" ht="15.75" thickBot="1">
      <c r="A12" s="119"/>
      <c r="B12" s="142" t="s">
        <v>501</v>
      </c>
      <c r="C12" s="131">
        <v>1129888.3</v>
      </c>
      <c r="D12" s="143">
        <v>1213899.8</v>
      </c>
      <c r="E12" s="132">
        <v>0.183</v>
      </c>
      <c r="F12" s="144">
        <v>0.17799999999999999</v>
      </c>
      <c r="H12" s="97"/>
      <c r="I12" s="99"/>
    </row>
    <row r="13" spans="1:10">
      <c r="A13" s="119"/>
      <c r="B13" s="1" t="s">
        <v>502</v>
      </c>
      <c r="C13" s="102">
        <f>(C12-C14)</f>
        <v>945970.9</v>
      </c>
      <c r="D13" s="102">
        <f>(D12-D14)</f>
        <v>989336.10000000009</v>
      </c>
      <c r="E13" s="117">
        <v>0.153</v>
      </c>
      <c r="F13" s="117">
        <v>0.14499999999999999</v>
      </c>
    </row>
    <row r="14" spans="1:10">
      <c r="A14" s="119"/>
      <c r="B14" s="1" t="s">
        <v>446</v>
      </c>
      <c r="C14" s="102">
        <v>183917.4</v>
      </c>
      <c r="D14" s="102">
        <v>224563.7</v>
      </c>
      <c r="E14" s="117">
        <v>0.03</v>
      </c>
      <c r="F14" s="117">
        <v>3.3000000000000002E-2</v>
      </c>
    </row>
    <row r="15" spans="1:10" ht="15.75" thickBot="1">
      <c r="A15" s="119"/>
      <c r="B15" s="130" t="s">
        <v>503</v>
      </c>
      <c r="C15" s="145">
        <f>(C9-C13)</f>
        <v>-36976</v>
      </c>
      <c r="D15" s="145">
        <f>(D9-D13)</f>
        <v>12704.699999999953</v>
      </c>
      <c r="E15" s="146">
        <v>-6.0000000000000001E-3</v>
      </c>
      <c r="F15" s="147">
        <v>2E-3</v>
      </c>
    </row>
    <row r="16" spans="1:10" ht="15.75" thickBot="1">
      <c r="A16" s="119"/>
      <c r="B16" s="126" t="s">
        <v>504</v>
      </c>
      <c r="C16" s="148">
        <f>(C9-C12)</f>
        <v>-220893.40000000002</v>
      </c>
      <c r="D16" s="148">
        <f>(D9-D12)</f>
        <v>-211859</v>
      </c>
      <c r="E16" s="132">
        <v>-3.5999999999999997E-2</v>
      </c>
      <c r="F16" s="144">
        <v>-3.1E-2</v>
      </c>
    </row>
    <row r="17" spans="1:10">
      <c r="A17" s="119"/>
      <c r="B17" s="98" t="s">
        <v>505</v>
      </c>
      <c r="C17" s="100"/>
      <c r="D17" s="100"/>
      <c r="E17" s="100"/>
      <c r="F17" s="100"/>
    </row>
    <row r="20" spans="1:10">
      <c r="B20" s="540"/>
      <c r="C20" s="540"/>
      <c r="D20" s="540"/>
      <c r="E20" s="540"/>
      <c r="F20" s="540"/>
    </row>
    <row r="24" spans="1:10">
      <c r="J24" s="123"/>
    </row>
  </sheetData>
  <mergeCells count="9">
    <mergeCell ref="B20:F20"/>
    <mergeCell ref="B1:G1"/>
    <mergeCell ref="B2:G2"/>
    <mergeCell ref="B3:G3"/>
    <mergeCell ref="B5:F5"/>
    <mergeCell ref="B6:F6"/>
    <mergeCell ref="B7:B8"/>
    <mergeCell ref="C7:D7"/>
    <mergeCell ref="E7:F7"/>
  </mergeCells>
  <pageMargins left="0.7" right="0.7" top="0.75" bottom="0.75" header="0.3" footer="0.3"/>
  <pageSetup orientation="portrait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326AD-30BF-4979-8466-7C8D78198E6B}">
  <dimension ref="A1:J29"/>
  <sheetViews>
    <sheetView showGridLines="0" workbookViewId="0"/>
  </sheetViews>
  <sheetFormatPr defaultColWidth="11.42578125" defaultRowHeight="15"/>
  <cols>
    <col min="2" max="2" width="23.140625" customWidth="1"/>
    <col min="3" max="7" width="15.85546875" bestFit="1" customWidth="1"/>
  </cols>
  <sheetData>
    <row r="1" spans="2:10" s="19" customFormat="1" ht="15" customHeight="1">
      <c r="B1" s="424" t="s">
        <v>0</v>
      </c>
      <c r="C1" s="424"/>
      <c r="D1" s="424"/>
      <c r="E1" s="424"/>
      <c r="F1" s="424"/>
      <c r="G1" s="424"/>
      <c r="H1" s="18"/>
      <c r="I1" s="18"/>
      <c r="J1" s="18"/>
    </row>
    <row r="2" spans="2:10" s="19" customFormat="1" ht="15" customHeight="1">
      <c r="B2" s="424" t="s">
        <v>1</v>
      </c>
      <c r="C2" s="424"/>
      <c r="D2" s="424"/>
      <c r="E2" s="424"/>
      <c r="F2" s="424"/>
      <c r="G2" s="424"/>
      <c r="H2" s="18"/>
      <c r="I2" s="18"/>
      <c r="J2" s="18"/>
    </row>
    <row r="3" spans="2:10" s="19" customFormat="1" ht="15" customHeight="1">
      <c r="B3" s="425" t="s">
        <v>2</v>
      </c>
      <c r="C3" s="425"/>
      <c r="D3" s="425"/>
      <c r="E3" s="425"/>
      <c r="F3" s="425"/>
      <c r="G3" s="425"/>
      <c r="H3" s="20"/>
      <c r="I3" s="20"/>
      <c r="J3" s="20"/>
    </row>
    <row r="5" spans="2:10" ht="15.75" thickBot="1">
      <c r="B5" s="535" t="s">
        <v>508</v>
      </c>
      <c r="C5" s="535"/>
      <c r="D5" s="535"/>
      <c r="E5" s="535"/>
      <c r="F5" s="535"/>
      <c r="G5" s="535"/>
    </row>
    <row r="6" spans="2:10">
      <c r="B6" s="554" t="s">
        <v>509</v>
      </c>
      <c r="C6" s="555"/>
      <c r="D6" s="555"/>
      <c r="E6" s="555"/>
      <c r="F6" s="555"/>
      <c r="G6" s="556"/>
    </row>
    <row r="7" spans="2:10" ht="15.75" thickBot="1">
      <c r="B7" s="546" t="s">
        <v>6</v>
      </c>
      <c r="C7" s="548" t="s">
        <v>494</v>
      </c>
      <c r="D7" s="548"/>
      <c r="E7" s="548"/>
      <c r="F7" s="548"/>
      <c r="G7" s="549"/>
    </row>
    <row r="8" spans="2:10" ht="15.75" thickBot="1">
      <c r="B8" s="547"/>
      <c r="C8" s="122" t="s">
        <v>497</v>
      </c>
      <c r="D8" s="121">
        <v>2023</v>
      </c>
      <c r="E8" s="121">
        <v>2024</v>
      </c>
      <c r="F8" s="122">
        <v>2025</v>
      </c>
      <c r="G8" s="121">
        <v>2026</v>
      </c>
    </row>
    <row r="9" spans="2:10">
      <c r="B9" s="149" t="s">
        <v>499</v>
      </c>
      <c r="C9" s="150">
        <v>908994.9</v>
      </c>
      <c r="D9" s="151">
        <v>1002040.8</v>
      </c>
      <c r="E9" s="151">
        <v>1101197.8999999999</v>
      </c>
      <c r="F9" s="149">
        <v>1202590.6000000001</v>
      </c>
      <c r="G9" s="151">
        <v>1313311.3999999999</v>
      </c>
    </row>
    <row r="10" spans="2:10">
      <c r="B10" s="1" t="s">
        <v>500</v>
      </c>
      <c r="C10" s="102">
        <f>(C9-C11)</f>
        <v>907005.3</v>
      </c>
      <c r="D10" s="102">
        <f>(D9-D11)</f>
        <v>1000274.3</v>
      </c>
      <c r="E10" s="102">
        <f t="shared" ref="E10:G10" si="0">(E9-E11)</f>
        <v>1099515.5999999999</v>
      </c>
      <c r="F10" s="110">
        <f t="shared" si="0"/>
        <v>1200988.4000000001</v>
      </c>
      <c r="G10" s="102">
        <f t="shared" si="0"/>
        <v>1311785.5</v>
      </c>
    </row>
    <row r="11" spans="2:10">
      <c r="B11" s="1" t="s">
        <v>261</v>
      </c>
      <c r="C11" s="101">
        <v>1989.6</v>
      </c>
      <c r="D11" s="102">
        <v>1766.5</v>
      </c>
      <c r="E11" s="102">
        <v>1682.3</v>
      </c>
      <c r="F11" s="102">
        <v>1602.2</v>
      </c>
      <c r="G11" s="102">
        <v>1525.9</v>
      </c>
    </row>
    <row r="12" spans="2:10">
      <c r="B12" s="149" t="s">
        <v>501</v>
      </c>
      <c r="C12" s="150">
        <v>1129888.3</v>
      </c>
      <c r="D12" s="150">
        <v>1213899.8</v>
      </c>
      <c r="E12" s="150">
        <v>1301902.8</v>
      </c>
      <c r="F12" s="149">
        <v>1415061.2</v>
      </c>
      <c r="G12" s="150">
        <v>1538660.9</v>
      </c>
    </row>
    <row r="13" spans="2:10">
      <c r="B13" s="1" t="s">
        <v>502</v>
      </c>
      <c r="C13" s="102">
        <f>(C12-C14)</f>
        <v>945970.9</v>
      </c>
      <c r="D13" s="102">
        <f>(D12-D14)</f>
        <v>989336.10000000009</v>
      </c>
      <c r="E13" s="102">
        <f t="shared" ref="E13:G13" si="1">(E12-E14)</f>
        <v>1058888.3</v>
      </c>
      <c r="F13" s="102">
        <f t="shared" si="1"/>
        <v>1136088.7</v>
      </c>
      <c r="G13" s="102">
        <f t="shared" si="1"/>
        <v>1219991.5999999999</v>
      </c>
    </row>
    <row r="14" spans="2:10">
      <c r="B14" s="1" t="s">
        <v>446</v>
      </c>
      <c r="C14" s="102">
        <v>183917.4</v>
      </c>
      <c r="D14" s="102">
        <v>224563.7</v>
      </c>
      <c r="E14" s="102">
        <v>243014.5</v>
      </c>
      <c r="F14" s="102">
        <v>278972.5</v>
      </c>
      <c r="G14" s="102">
        <v>318669.3</v>
      </c>
    </row>
    <row r="15" spans="2:10" ht="15.75" thickBot="1">
      <c r="B15" s="130" t="s">
        <v>503</v>
      </c>
      <c r="C15" s="145">
        <f>(C9-C13)</f>
        <v>-36976</v>
      </c>
      <c r="D15" s="145">
        <f>(D9-D13)</f>
        <v>12704.699999999953</v>
      </c>
      <c r="E15" s="145">
        <f t="shared" ref="E15:G15" si="2">(E9-E13)</f>
        <v>42309.59999999986</v>
      </c>
      <c r="F15" s="145">
        <f t="shared" si="2"/>
        <v>66501.90000000014</v>
      </c>
      <c r="G15" s="145">
        <f t="shared" si="2"/>
        <v>93319.800000000047</v>
      </c>
    </row>
    <row r="16" spans="2:10" ht="15.75" thickBot="1">
      <c r="B16" s="126" t="s">
        <v>504</v>
      </c>
      <c r="C16" s="148">
        <f>(C9-C12)</f>
        <v>-220893.40000000002</v>
      </c>
      <c r="D16" s="148">
        <f>(D9-D12)</f>
        <v>-211859</v>
      </c>
      <c r="E16" s="148">
        <f t="shared" ref="E16:G16" si="3">(E9-E12)</f>
        <v>-200704.90000000014</v>
      </c>
      <c r="F16" s="148">
        <f t="shared" si="3"/>
        <v>-212470.59999999986</v>
      </c>
      <c r="G16" s="148">
        <f t="shared" si="3"/>
        <v>-225349.5</v>
      </c>
    </row>
    <row r="17" spans="1:7">
      <c r="B17" s="98" t="s">
        <v>505</v>
      </c>
      <c r="C17" s="98"/>
      <c r="D17" s="98"/>
      <c r="E17" s="98"/>
      <c r="F17" s="98"/>
      <c r="G17" s="98"/>
    </row>
    <row r="18" spans="1:7" ht="15.75" thickBot="1">
      <c r="B18" s="120"/>
      <c r="C18" s="120"/>
      <c r="D18" s="120"/>
      <c r="E18" s="120"/>
      <c r="F18" s="120"/>
      <c r="G18" s="120"/>
    </row>
    <row r="19" spans="1:7" ht="15.75" thickBot="1">
      <c r="A19" s="119"/>
      <c r="B19" s="550" t="s">
        <v>6</v>
      </c>
      <c r="C19" s="552" t="s">
        <v>495</v>
      </c>
      <c r="D19" s="553"/>
      <c r="E19" s="553"/>
      <c r="F19" s="553"/>
      <c r="G19" s="543"/>
    </row>
    <row r="20" spans="1:7" ht="15.75" thickBot="1">
      <c r="A20" s="119"/>
      <c r="B20" s="551"/>
      <c r="C20" s="115" t="s">
        <v>497</v>
      </c>
      <c r="D20" s="116">
        <v>2023</v>
      </c>
      <c r="E20" s="114">
        <v>2024</v>
      </c>
      <c r="F20" s="114">
        <v>2025</v>
      </c>
      <c r="G20" s="115">
        <v>2026</v>
      </c>
    </row>
    <row r="21" spans="1:7" ht="15.75" thickBot="1">
      <c r="A21" s="119"/>
      <c r="B21" s="152" t="s">
        <v>499</v>
      </c>
      <c r="C21" s="153">
        <v>0.14699999999999999</v>
      </c>
      <c r="D21" s="153">
        <v>0.14699999999999999</v>
      </c>
      <c r="E21" s="153">
        <v>0.14799999999999999</v>
      </c>
      <c r="F21" s="154">
        <v>0.14799999999999999</v>
      </c>
      <c r="G21" s="153">
        <v>0.14799999999999999</v>
      </c>
    </row>
    <row r="22" spans="1:7">
      <c r="A22" s="119"/>
      <c r="B22" s="1" t="s">
        <v>500</v>
      </c>
      <c r="C22" s="103">
        <v>0.14699999999999999</v>
      </c>
      <c r="D22" s="103">
        <v>0.14699999999999999</v>
      </c>
      <c r="E22" s="103">
        <v>0.14799999999999999</v>
      </c>
      <c r="F22" s="103">
        <v>0.14799999999999999</v>
      </c>
      <c r="G22" s="117">
        <v>0.14799999999999999</v>
      </c>
    </row>
    <row r="23" spans="1:7" ht="15.75" thickBot="1">
      <c r="A23" s="119"/>
      <c r="B23" s="1" t="s">
        <v>261</v>
      </c>
      <c r="C23" s="103">
        <v>0</v>
      </c>
      <c r="D23" s="103">
        <v>0</v>
      </c>
      <c r="E23" s="103">
        <v>0</v>
      </c>
      <c r="F23" s="103">
        <v>0</v>
      </c>
      <c r="G23" s="117">
        <v>0</v>
      </c>
    </row>
    <row r="24" spans="1:7" ht="15.75" thickBot="1">
      <c r="A24" s="119"/>
      <c r="B24" s="152" t="s">
        <v>501</v>
      </c>
      <c r="C24" s="153">
        <v>0.183</v>
      </c>
      <c r="D24" s="153">
        <v>0.17799999999999999</v>
      </c>
      <c r="E24" s="153">
        <v>0.17499999999999999</v>
      </c>
      <c r="F24" s="154">
        <v>0.17399999999999999</v>
      </c>
      <c r="G24" s="153">
        <v>0.17399999999999999</v>
      </c>
    </row>
    <row r="25" spans="1:7">
      <c r="A25" s="119"/>
      <c r="B25" s="1" t="s">
        <v>502</v>
      </c>
      <c r="C25" s="103">
        <v>0.153</v>
      </c>
      <c r="D25" s="103">
        <v>0.14499999999999999</v>
      </c>
      <c r="E25" s="103">
        <v>0.14299999999999999</v>
      </c>
      <c r="F25" s="103">
        <v>0.14000000000000001</v>
      </c>
      <c r="G25" s="117">
        <v>0.13800000000000001</v>
      </c>
    </row>
    <row r="26" spans="1:7">
      <c r="A26" s="119"/>
      <c r="B26" s="1" t="s">
        <v>446</v>
      </c>
      <c r="C26" s="103">
        <v>0.03</v>
      </c>
      <c r="D26" s="103">
        <v>3.3000000000000002E-2</v>
      </c>
      <c r="E26" s="103">
        <v>3.3000000000000002E-2</v>
      </c>
      <c r="F26" s="103">
        <v>3.4000000000000002E-2</v>
      </c>
      <c r="G26" s="117">
        <v>3.5999999999999997E-2</v>
      </c>
    </row>
    <row r="27" spans="1:7" ht="15.75" thickBot="1">
      <c r="A27" s="119"/>
      <c r="B27" s="130" t="s">
        <v>503</v>
      </c>
      <c r="C27" s="146">
        <v>-6.0000000000000001E-3</v>
      </c>
      <c r="D27" s="146">
        <v>2E-3</v>
      </c>
      <c r="E27" s="146">
        <v>6.0000000000000001E-3</v>
      </c>
      <c r="F27" s="146">
        <v>8.0000000000000002E-3</v>
      </c>
      <c r="G27" s="146">
        <v>1.0999999999999999E-2</v>
      </c>
    </row>
    <row r="28" spans="1:7" ht="15.75" thickBot="1">
      <c r="A28" s="119"/>
      <c r="B28" s="130" t="s">
        <v>504</v>
      </c>
      <c r="C28" s="132">
        <v>-3.5999999999999997E-2</v>
      </c>
      <c r="D28" s="132">
        <v>-3.1E-2</v>
      </c>
      <c r="E28" s="132">
        <v>-2.7E-2</v>
      </c>
      <c r="F28" s="132">
        <v>-2.5999999999999999E-2</v>
      </c>
      <c r="G28" s="132">
        <v>-2.5000000000000001E-2</v>
      </c>
    </row>
    <row r="29" spans="1:7">
      <c r="B29" s="98" t="s">
        <v>505</v>
      </c>
      <c r="C29" s="98"/>
      <c r="D29" s="98"/>
      <c r="E29" s="98"/>
      <c r="F29" s="98"/>
      <c r="G29" s="118"/>
    </row>
  </sheetData>
  <mergeCells count="9">
    <mergeCell ref="B7:B8"/>
    <mergeCell ref="C7:G7"/>
    <mergeCell ref="B19:B20"/>
    <mergeCell ref="C19:G19"/>
    <mergeCell ref="B1:G1"/>
    <mergeCell ref="B2:G2"/>
    <mergeCell ref="B3:G3"/>
    <mergeCell ref="B5:G5"/>
    <mergeCell ref="B6:G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CF20F-81CD-4521-941E-F60B872C98C2}">
  <dimension ref="B1:J561"/>
  <sheetViews>
    <sheetView showGridLines="0" zoomScale="85" zoomScaleNormal="85" workbookViewId="0"/>
  </sheetViews>
  <sheetFormatPr defaultColWidth="11.42578125" defaultRowHeight="15"/>
  <cols>
    <col min="1" max="2" width="11.42578125" style="1"/>
    <col min="3" max="3" width="112.7109375" style="1" bestFit="1" customWidth="1"/>
    <col min="4" max="4" width="15.85546875" style="1" bestFit="1" customWidth="1"/>
    <col min="5" max="5" width="17.28515625" style="1" bestFit="1" customWidth="1"/>
    <col min="6" max="6" width="15.5703125" style="1" bestFit="1" customWidth="1"/>
    <col min="7" max="7" width="12.42578125" style="1" bestFit="1" customWidth="1"/>
    <col min="8" max="16384" width="11.42578125" style="1"/>
  </cols>
  <sheetData>
    <row r="1" spans="2:10" s="19" customFormat="1" ht="15" customHeight="1">
      <c r="B1" s="424" t="s">
        <v>0</v>
      </c>
      <c r="C1" s="424"/>
      <c r="D1" s="424"/>
      <c r="E1" s="424"/>
      <c r="F1" s="424"/>
      <c r="G1" s="424"/>
      <c r="H1" s="18"/>
      <c r="I1" s="18"/>
      <c r="J1" s="18"/>
    </row>
    <row r="2" spans="2:10" s="19" customFormat="1" ht="15" customHeight="1">
      <c r="B2" s="424" t="s">
        <v>1</v>
      </c>
      <c r="C2" s="424"/>
      <c r="D2" s="424"/>
      <c r="E2" s="424"/>
      <c r="F2" s="424"/>
      <c r="G2" s="424"/>
      <c r="H2" s="18"/>
      <c r="I2" s="18"/>
      <c r="J2" s="18"/>
    </row>
    <row r="3" spans="2:10" s="19" customFormat="1" ht="15" customHeight="1">
      <c r="B3" s="425" t="s">
        <v>2</v>
      </c>
      <c r="C3" s="425"/>
      <c r="D3" s="425"/>
      <c r="E3" s="425"/>
      <c r="F3" s="425"/>
      <c r="G3" s="425"/>
      <c r="H3" s="20"/>
      <c r="I3" s="20"/>
      <c r="J3" s="20"/>
    </row>
    <row r="5" spans="2:10">
      <c r="F5" s="23"/>
    </row>
    <row r="6" spans="2:10" ht="15.75">
      <c r="C6" s="490" t="s">
        <v>510</v>
      </c>
      <c r="D6" s="490"/>
      <c r="E6" s="490"/>
      <c r="F6" s="490"/>
      <c r="G6" s="490"/>
    </row>
    <row r="7" spans="2:10" ht="16.5" thickBot="1">
      <c r="C7" s="557" t="s">
        <v>279</v>
      </c>
      <c r="D7" s="557"/>
      <c r="E7" s="557"/>
      <c r="F7" s="557"/>
      <c r="G7" s="557"/>
    </row>
    <row r="8" spans="2:10" ht="15.75" thickBot="1">
      <c r="C8" s="558" t="s">
        <v>197</v>
      </c>
      <c r="D8" s="487" t="s">
        <v>511</v>
      </c>
      <c r="E8" s="488"/>
      <c r="F8" s="488"/>
      <c r="G8" s="489"/>
    </row>
    <row r="9" spans="2:10">
      <c r="C9" s="559"/>
      <c r="D9" s="560" t="s">
        <v>512</v>
      </c>
      <c r="E9" s="560" t="s">
        <v>513</v>
      </c>
      <c r="F9" s="559" t="s">
        <v>324</v>
      </c>
      <c r="G9" s="559" t="s">
        <v>290</v>
      </c>
    </row>
    <row r="10" spans="2:10" ht="15.75" thickBot="1">
      <c r="C10" s="300" t="s">
        <v>514</v>
      </c>
      <c r="D10" s="561"/>
      <c r="E10" s="561"/>
      <c r="F10" s="562"/>
      <c r="G10" s="562"/>
    </row>
    <row r="11" spans="2:10">
      <c r="C11" s="293" t="s">
        <v>515</v>
      </c>
      <c r="D11" s="294">
        <v>2635779124</v>
      </c>
      <c r="E11" s="294">
        <v>1317889458</v>
      </c>
      <c r="F11" s="294">
        <v>1317889458</v>
      </c>
      <c r="G11" s="294">
        <v>1317889458</v>
      </c>
    </row>
    <row r="12" spans="2:10">
      <c r="C12" s="295" t="s">
        <v>516</v>
      </c>
      <c r="D12" s="296">
        <v>2635779124</v>
      </c>
      <c r="E12" s="296">
        <v>1317889458</v>
      </c>
      <c r="F12" s="296">
        <v>1317889458</v>
      </c>
      <c r="G12" s="296">
        <v>1317889458</v>
      </c>
    </row>
    <row r="13" spans="2:10">
      <c r="C13" s="297" t="s">
        <v>517</v>
      </c>
      <c r="D13" s="298">
        <v>2635779124</v>
      </c>
      <c r="E13" s="298">
        <v>1317889458</v>
      </c>
      <c r="F13" s="298">
        <v>1317889458</v>
      </c>
      <c r="G13" s="298">
        <v>1317889458</v>
      </c>
    </row>
    <row r="14" spans="2:10">
      <c r="C14" s="299" t="s">
        <v>518</v>
      </c>
      <c r="D14" s="298">
        <v>2275612323</v>
      </c>
      <c r="E14" s="298">
        <v>1137806064</v>
      </c>
      <c r="F14" s="298">
        <v>1137806064</v>
      </c>
      <c r="G14" s="298">
        <v>1137806064</v>
      </c>
    </row>
    <row r="15" spans="2:10">
      <c r="C15" s="299" t="s">
        <v>519</v>
      </c>
      <c r="D15" s="298">
        <v>360166801</v>
      </c>
      <c r="E15" s="298">
        <v>180083394</v>
      </c>
      <c r="F15" s="298">
        <v>180083394</v>
      </c>
      <c r="G15" s="298">
        <v>180083394</v>
      </c>
    </row>
    <row r="16" spans="2:10">
      <c r="C16" s="293" t="s">
        <v>520</v>
      </c>
      <c r="D16" s="294">
        <v>5182940712</v>
      </c>
      <c r="E16" s="294">
        <v>2591470265.4100003</v>
      </c>
      <c r="F16" s="294">
        <v>2591470265.4100003</v>
      </c>
      <c r="G16" s="294">
        <v>2591470265.4100003</v>
      </c>
    </row>
    <row r="17" spans="3:7">
      <c r="C17" s="295" t="s">
        <v>521</v>
      </c>
      <c r="D17" s="296">
        <v>5182940712</v>
      </c>
      <c r="E17" s="296">
        <v>2591470265.4099998</v>
      </c>
      <c r="F17" s="296">
        <v>2591470265.4099998</v>
      </c>
      <c r="G17" s="296">
        <v>2591470265.4099998</v>
      </c>
    </row>
    <row r="18" spans="3:7">
      <c r="C18" s="297" t="s">
        <v>522</v>
      </c>
      <c r="D18" s="298">
        <v>5182940712</v>
      </c>
      <c r="E18" s="298">
        <v>2591470265.4099998</v>
      </c>
      <c r="F18" s="298">
        <v>2591470265.4099998</v>
      </c>
      <c r="G18" s="298">
        <v>2591470265.4099998</v>
      </c>
    </row>
    <row r="19" spans="3:7">
      <c r="C19" s="299" t="s">
        <v>518</v>
      </c>
      <c r="D19" s="298">
        <v>4853188266</v>
      </c>
      <c r="E19" s="298">
        <v>2418136899.5500002</v>
      </c>
      <c r="F19" s="298">
        <v>2418136899.5500002</v>
      </c>
      <c r="G19" s="298">
        <v>2418136899.5500002</v>
      </c>
    </row>
    <row r="20" spans="3:7">
      <c r="C20" s="299" t="s">
        <v>519</v>
      </c>
      <c r="D20" s="298">
        <v>329752446</v>
      </c>
      <c r="E20" s="298">
        <v>173333365.86000001</v>
      </c>
      <c r="F20" s="298">
        <v>173333365.86000001</v>
      </c>
      <c r="G20" s="298">
        <v>173333365.86000001</v>
      </c>
    </row>
    <row r="21" spans="3:7">
      <c r="C21" s="293" t="s">
        <v>523</v>
      </c>
      <c r="D21" s="294">
        <v>86044434138</v>
      </c>
      <c r="E21" s="294">
        <v>41125949107.190002</v>
      </c>
      <c r="F21" s="294">
        <v>36592098985.19001</v>
      </c>
      <c r="G21" s="294">
        <v>33654935203.02</v>
      </c>
    </row>
    <row r="22" spans="3:7">
      <c r="C22" s="295" t="s">
        <v>524</v>
      </c>
      <c r="D22" s="296">
        <v>17247695602</v>
      </c>
      <c r="E22" s="296">
        <v>8897517283.9300003</v>
      </c>
      <c r="F22" s="296">
        <v>8187983948.9299984</v>
      </c>
      <c r="G22" s="296">
        <v>7516569510.2299995</v>
      </c>
    </row>
    <row r="23" spans="3:7">
      <c r="C23" s="297" t="s">
        <v>525</v>
      </c>
      <c r="D23" s="298">
        <v>11829710949</v>
      </c>
      <c r="E23" s="298">
        <v>6193275588.1400013</v>
      </c>
      <c r="F23" s="298">
        <v>5754393696.9399996</v>
      </c>
      <c r="G23" s="298">
        <v>5292666346.29</v>
      </c>
    </row>
    <row r="24" spans="3:7">
      <c r="C24" s="299" t="s">
        <v>526</v>
      </c>
      <c r="D24" s="298">
        <v>2275510502</v>
      </c>
      <c r="E24" s="298">
        <v>1376657254.7100003</v>
      </c>
      <c r="F24" s="298">
        <v>937775363.51000011</v>
      </c>
      <c r="G24" s="298">
        <v>859833935.37000012</v>
      </c>
    </row>
    <row r="25" spans="3:7">
      <c r="C25" s="299" t="s">
        <v>527</v>
      </c>
      <c r="D25" s="298">
        <v>5242781293</v>
      </c>
      <c r="E25" s="298">
        <v>2495649435.8800001</v>
      </c>
      <c r="F25" s="298">
        <v>2495649435.8800001</v>
      </c>
      <c r="G25" s="298">
        <v>2112823513.3700004</v>
      </c>
    </row>
    <row r="26" spans="3:7">
      <c r="C26" s="299" t="s">
        <v>519</v>
      </c>
      <c r="D26" s="298">
        <v>4131252043</v>
      </c>
      <c r="E26" s="298">
        <v>2232209695.29</v>
      </c>
      <c r="F26" s="298">
        <v>2232209695.29</v>
      </c>
      <c r="G26" s="298">
        <v>2231249695.29</v>
      </c>
    </row>
    <row r="27" spans="3:7">
      <c r="C27" s="299" t="s">
        <v>528</v>
      </c>
      <c r="D27" s="298">
        <v>180167111</v>
      </c>
      <c r="E27" s="298">
        <v>88759202.260000005</v>
      </c>
      <c r="F27" s="298">
        <v>88759202.260000005</v>
      </c>
      <c r="G27" s="298">
        <v>88759202.260000005</v>
      </c>
    </row>
    <row r="28" spans="3:7">
      <c r="C28" s="297" t="s">
        <v>529</v>
      </c>
      <c r="D28" s="298">
        <v>78499128</v>
      </c>
      <c r="E28" s="298">
        <v>99894043.439999998</v>
      </c>
      <c r="F28" s="298">
        <v>54136803.300000004</v>
      </c>
      <c r="G28" s="298">
        <v>53714731.140000001</v>
      </c>
    </row>
    <row r="29" spans="3:7">
      <c r="C29" s="299" t="s">
        <v>526</v>
      </c>
      <c r="D29" s="298">
        <v>78499128</v>
      </c>
      <c r="E29" s="298">
        <v>99894043.439999998</v>
      </c>
      <c r="F29" s="298">
        <v>54136803.300000004</v>
      </c>
      <c r="G29" s="298">
        <v>53714731.140000008</v>
      </c>
    </row>
    <row r="30" spans="3:7">
      <c r="C30" s="297" t="s">
        <v>530</v>
      </c>
      <c r="D30" s="298">
        <v>2539128440</v>
      </c>
      <c r="E30" s="298">
        <v>793433328.72000015</v>
      </c>
      <c r="F30" s="298">
        <v>739803382.40999997</v>
      </c>
      <c r="G30" s="298">
        <v>603467063.27999997</v>
      </c>
    </row>
    <row r="31" spans="3:7">
      <c r="C31" s="299" t="s">
        <v>531</v>
      </c>
      <c r="D31" s="298">
        <v>2539128440</v>
      </c>
      <c r="E31" s="298">
        <v>793433328.72000003</v>
      </c>
      <c r="F31" s="298">
        <v>739803382.40999997</v>
      </c>
      <c r="G31" s="298">
        <v>603467063.28000009</v>
      </c>
    </row>
    <row r="32" spans="3:7">
      <c r="C32" s="297" t="s">
        <v>532</v>
      </c>
      <c r="D32" s="298">
        <v>118136404</v>
      </c>
      <c r="E32" s="298">
        <v>59224424.810000002</v>
      </c>
      <c r="F32" s="298">
        <v>54349030.879999995</v>
      </c>
      <c r="G32" s="298">
        <v>53134348.910000004</v>
      </c>
    </row>
    <row r="33" spans="3:7">
      <c r="C33" s="299" t="s">
        <v>533</v>
      </c>
      <c r="D33" s="298">
        <v>118136404</v>
      </c>
      <c r="E33" s="298">
        <v>59224424.810000002</v>
      </c>
      <c r="F33" s="298">
        <v>54349030.880000003</v>
      </c>
      <c r="G33" s="298">
        <v>53134348.910000011</v>
      </c>
    </row>
    <row r="34" spans="3:7">
      <c r="C34" s="297" t="s">
        <v>534</v>
      </c>
      <c r="D34" s="298">
        <v>182681576</v>
      </c>
      <c r="E34" s="298">
        <v>87002154.760000005</v>
      </c>
      <c r="F34" s="298">
        <v>84614790.959999993</v>
      </c>
      <c r="G34" s="298">
        <v>84171622.200000003</v>
      </c>
    </row>
    <row r="35" spans="3:7">
      <c r="C35" s="299" t="s">
        <v>535</v>
      </c>
      <c r="D35" s="298">
        <v>182681576</v>
      </c>
      <c r="E35" s="298">
        <v>87002154.75999999</v>
      </c>
      <c r="F35" s="298">
        <v>84614790.959999993</v>
      </c>
      <c r="G35" s="298">
        <v>84171622.199999988</v>
      </c>
    </row>
    <row r="36" spans="3:7">
      <c r="C36" s="297" t="s">
        <v>536</v>
      </c>
      <c r="D36" s="298">
        <v>94739958</v>
      </c>
      <c r="E36" s="298">
        <v>43113817.109999999</v>
      </c>
      <c r="F36" s="298">
        <v>41494848.480000004</v>
      </c>
      <c r="G36" s="298">
        <v>41021018.580000013</v>
      </c>
    </row>
    <row r="37" spans="3:7">
      <c r="C37" s="299" t="s">
        <v>535</v>
      </c>
      <c r="D37" s="298">
        <v>94739958</v>
      </c>
      <c r="E37" s="298">
        <v>43113817.110000007</v>
      </c>
      <c r="F37" s="298">
        <v>41494848.480000004</v>
      </c>
      <c r="G37" s="298">
        <v>41021018.580000006</v>
      </c>
    </row>
    <row r="38" spans="3:7">
      <c r="C38" s="297" t="s">
        <v>537</v>
      </c>
      <c r="D38" s="298">
        <v>74060196</v>
      </c>
      <c r="E38" s="298">
        <v>40355211.280000001</v>
      </c>
      <c r="F38" s="298">
        <v>24829616.93</v>
      </c>
      <c r="G38" s="298">
        <v>24141832.460000005</v>
      </c>
    </row>
    <row r="39" spans="3:7">
      <c r="C39" s="299" t="s">
        <v>538</v>
      </c>
      <c r="D39" s="298">
        <v>74060196</v>
      </c>
      <c r="E39" s="298">
        <v>40355211.280000001</v>
      </c>
      <c r="F39" s="298">
        <v>24829616.93</v>
      </c>
      <c r="G39" s="298">
        <v>24141832.460000005</v>
      </c>
    </row>
    <row r="40" spans="3:7">
      <c r="C40" s="297" t="s">
        <v>539</v>
      </c>
      <c r="D40" s="298">
        <v>91627547</v>
      </c>
      <c r="E40" s="298">
        <v>36907752.490000002</v>
      </c>
      <c r="F40" s="298">
        <v>33117207.609999999</v>
      </c>
      <c r="G40" s="298">
        <v>31962198.990000002</v>
      </c>
    </row>
    <row r="41" spans="3:7">
      <c r="C41" s="299" t="s">
        <v>540</v>
      </c>
      <c r="D41" s="298">
        <v>91627547</v>
      </c>
      <c r="E41" s="298">
        <v>36907752.490000002</v>
      </c>
      <c r="F41" s="298">
        <v>33117207.609999992</v>
      </c>
      <c r="G41" s="298">
        <v>31962198.989999995</v>
      </c>
    </row>
    <row r="42" spans="3:7">
      <c r="C42" s="297" t="s">
        <v>541</v>
      </c>
      <c r="D42" s="298">
        <v>238202607</v>
      </c>
      <c r="E42" s="298">
        <v>99697478.510000005</v>
      </c>
      <c r="F42" s="298">
        <v>99587028.530000001</v>
      </c>
      <c r="G42" s="298">
        <v>97459773.209999979</v>
      </c>
    </row>
    <row r="43" spans="3:7">
      <c r="C43" s="299" t="s">
        <v>526</v>
      </c>
      <c r="D43" s="298">
        <v>238202607</v>
      </c>
      <c r="E43" s="298">
        <v>99697478.51000002</v>
      </c>
      <c r="F43" s="298">
        <v>99587028.530000001</v>
      </c>
      <c r="G43" s="298">
        <v>97459773.209999993</v>
      </c>
    </row>
    <row r="44" spans="3:7">
      <c r="C44" s="297" t="s">
        <v>542</v>
      </c>
      <c r="D44" s="298">
        <v>350000000</v>
      </c>
      <c r="E44" s="298">
        <v>135643743.42000002</v>
      </c>
      <c r="F44" s="298">
        <v>85094638.689999998</v>
      </c>
      <c r="G44" s="298">
        <v>83194023.939999983</v>
      </c>
    </row>
    <row r="45" spans="3:7">
      <c r="C45" s="299" t="s">
        <v>543</v>
      </c>
      <c r="D45" s="298">
        <v>350000000</v>
      </c>
      <c r="E45" s="298">
        <v>135643743.42000002</v>
      </c>
      <c r="F45" s="298">
        <v>85094638.689999998</v>
      </c>
      <c r="G45" s="298">
        <v>83194023.940000013</v>
      </c>
    </row>
    <row r="46" spans="3:7">
      <c r="C46" s="297" t="s">
        <v>544</v>
      </c>
      <c r="D46" s="298">
        <v>1650908797</v>
      </c>
      <c r="E46" s="298">
        <v>1308969741.25</v>
      </c>
      <c r="F46" s="298">
        <v>1216562904.2000003</v>
      </c>
      <c r="G46" s="298">
        <v>1151636551.2300003</v>
      </c>
    </row>
    <row r="47" spans="3:7">
      <c r="C47" s="299" t="s">
        <v>543</v>
      </c>
      <c r="D47" s="298">
        <v>1650908797</v>
      </c>
      <c r="E47" s="298">
        <v>1308969741.2500002</v>
      </c>
      <c r="F47" s="298">
        <v>1216562904.2000003</v>
      </c>
      <c r="G47" s="298">
        <v>1151636551.2300003</v>
      </c>
    </row>
    <row r="48" spans="3:7">
      <c r="C48" s="295" t="s">
        <v>545</v>
      </c>
      <c r="D48" s="296">
        <v>49771582635</v>
      </c>
      <c r="E48" s="296">
        <v>24043067142.359993</v>
      </c>
      <c r="F48" s="296">
        <v>22163053854.099998</v>
      </c>
      <c r="G48" s="296">
        <v>21961884610.690002</v>
      </c>
    </row>
    <row r="49" spans="3:7">
      <c r="C49" s="297" t="s">
        <v>546</v>
      </c>
      <c r="D49" s="298">
        <v>5810241212</v>
      </c>
      <c r="E49" s="298">
        <v>1997621820.77</v>
      </c>
      <c r="F49" s="298">
        <v>1972092847.4100001</v>
      </c>
      <c r="G49" s="298">
        <v>1963189521.4400003</v>
      </c>
    </row>
    <row r="50" spans="3:7">
      <c r="C50" s="299" t="s">
        <v>526</v>
      </c>
      <c r="D50" s="298">
        <v>430230457</v>
      </c>
      <c r="E50" s="298">
        <v>396088299.96000004</v>
      </c>
      <c r="F50" s="298">
        <v>386488113.05999994</v>
      </c>
      <c r="G50" s="298">
        <v>384269046.05000001</v>
      </c>
    </row>
    <row r="51" spans="3:7">
      <c r="C51" s="299" t="s">
        <v>547</v>
      </c>
      <c r="D51" s="298">
        <v>3644883888</v>
      </c>
      <c r="E51" s="298">
        <v>733970087.26999998</v>
      </c>
      <c r="F51" s="298">
        <v>718041300.80999994</v>
      </c>
      <c r="G51" s="298">
        <v>711357041.85000002</v>
      </c>
    </row>
    <row r="52" spans="3:7">
      <c r="C52" s="299" t="s">
        <v>528</v>
      </c>
      <c r="D52" s="298">
        <v>1735126867</v>
      </c>
      <c r="E52" s="298">
        <v>867563433.54000008</v>
      </c>
      <c r="F52" s="298">
        <v>867563433.54000008</v>
      </c>
      <c r="G52" s="298">
        <v>867563433.53999996</v>
      </c>
    </row>
    <row r="53" spans="3:7">
      <c r="C53" s="297" t="s">
        <v>548</v>
      </c>
      <c r="D53" s="298">
        <v>118165086</v>
      </c>
      <c r="E53" s="298">
        <v>46014849.820000008</v>
      </c>
      <c r="F53" s="298">
        <v>46014849.810000002</v>
      </c>
      <c r="G53" s="298">
        <v>42737727.270000003</v>
      </c>
    </row>
    <row r="54" spans="3:7">
      <c r="C54" s="299" t="s">
        <v>549</v>
      </c>
      <c r="D54" s="298">
        <v>118165086</v>
      </c>
      <c r="E54" s="298">
        <v>46014849.820000008</v>
      </c>
      <c r="F54" s="298">
        <v>46014849.810000002</v>
      </c>
      <c r="G54" s="298">
        <v>42737727.269999996</v>
      </c>
    </row>
    <row r="55" spans="3:7">
      <c r="C55" s="297" t="s">
        <v>550</v>
      </c>
      <c r="D55" s="298">
        <v>2449559028</v>
      </c>
      <c r="E55" s="298">
        <v>1677381441.6999996</v>
      </c>
      <c r="F55" s="298">
        <v>588673180.73999989</v>
      </c>
      <c r="G55" s="298">
        <v>517345611.65000004</v>
      </c>
    </row>
    <row r="56" spans="3:7">
      <c r="C56" s="299" t="s">
        <v>551</v>
      </c>
      <c r="D56" s="298">
        <v>2449559028</v>
      </c>
      <c r="E56" s="298">
        <v>1677381441.6999996</v>
      </c>
      <c r="F56" s="298">
        <v>588673180.74000001</v>
      </c>
      <c r="G56" s="298">
        <v>517345611.64999998</v>
      </c>
    </row>
    <row r="57" spans="3:7">
      <c r="C57" s="297" t="s">
        <v>552</v>
      </c>
      <c r="D57" s="298">
        <v>654864330</v>
      </c>
      <c r="E57" s="298">
        <v>236209786.51999998</v>
      </c>
      <c r="F57" s="298">
        <v>221966769.70999998</v>
      </c>
      <c r="G57" s="298">
        <v>175060414.17000002</v>
      </c>
    </row>
    <row r="58" spans="3:7">
      <c r="C58" s="299" t="s">
        <v>549</v>
      </c>
      <c r="D58" s="298">
        <v>654864330</v>
      </c>
      <c r="E58" s="298">
        <v>236209786.51999998</v>
      </c>
      <c r="F58" s="298">
        <v>221966769.71000001</v>
      </c>
      <c r="G58" s="298">
        <v>175060414.17000002</v>
      </c>
    </row>
    <row r="59" spans="3:7">
      <c r="C59" s="297" t="s">
        <v>553</v>
      </c>
      <c r="D59" s="298">
        <v>35766442468</v>
      </c>
      <c r="E59" s="298">
        <v>17751401750.669998</v>
      </c>
      <c r="F59" s="298">
        <v>17710797287.080002</v>
      </c>
      <c r="G59" s="298">
        <v>17699417068.130001</v>
      </c>
    </row>
    <row r="60" spans="3:7">
      <c r="C60" s="299" t="s">
        <v>547</v>
      </c>
      <c r="D60" s="298">
        <v>35706603194</v>
      </c>
      <c r="E60" s="298">
        <v>17746475007.529999</v>
      </c>
      <c r="F60" s="298">
        <v>17705873351.080002</v>
      </c>
      <c r="G60" s="298">
        <v>17694493132.129997</v>
      </c>
    </row>
    <row r="61" spans="3:7">
      <c r="C61" s="299" t="s">
        <v>554</v>
      </c>
      <c r="D61" s="298">
        <v>34200289</v>
      </c>
      <c r="E61" s="298">
        <v>4923936</v>
      </c>
      <c r="F61" s="298">
        <v>4923936</v>
      </c>
      <c r="G61" s="298">
        <v>4923936</v>
      </c>
    </row>
    <row r="62" spans="3:7">
      <c r="C62" s="299" t="s">
        <v>555</v>
      </c>
      <c r="D62" s="298">
        <v>25638985</v>
      </c>
      <c r="E62" s="298">
        <v>2807.1400000000003</v>
      </c>
      <c r="F62" s="298">
        <v>0</v>
      </c>
      <c r="G62" s="298">
        <v>0</v>
      </c>
    </row>
    <row r="63" spans="3:7">
      <c r="C63" s="297" t="s">
        <v>556</v>
      </c>
      <c r="D63" s="298">
        <v>451046126</v>
      </c>
      <c r="E63" s="298">
        <v>180812509.5</v>
      </c>
      <c r="F63" s="298">
        <v>180406509.5</v>
      </c>
      <c r="G63" s="298">
        <v>176393743.92000002</v>
      </c>
    </row>
    <row r="64" spans="3:7">
      <c r="C64" s="299" t="s">
        <v>547</v>
      </c>
      <c r="D64" s="298">
        <v>451046126</v>
      </c>
      <c r="E64" s="298">
        <v>180812509.49999997</v>
      </c>
      <c r="F64" s="298">
        <v>180406509.50000003</v>
      </c>
      <c r="G64" s="298">
        <v>176393743.92000002</v>
      </c>
    </row>
    <row r="65" spans="3:7">
      <c r="C65" s="297" t="s">
        <v>557</v>
      </c>
      <c r="D65" s="298">
        <v>302146892</v>
      </c>
      <c r="E65" s="298">
        <v>114239523.37999998</v>
      </c>
      <c r="F65" s="298">
        <v>113021823.38</v>
      </c>
      <c r="G65" s="298">
        <v>111693746.58999999</v>
      </c>
    </row>
    <row r="66" spans="3:7">
      <c r="C66" s="299" t="s">
        <v>547</v>
      </c>
      <c r="D66" s="298">
        <v>302146892</v>
      </c>
      <c r="E66" s="298">
        <v>114239523.38</v>
      </c>
      <c r="F66" s="298">
        <v>113021823.38</v>
      </c>
      <c r="G66" s="298">
        <v>111693746.59000002</v>
      </c>
    </row>
    <row r="67" spans="3:7">
      <c r="C67" s="297" t="s">
        <v>558</v>
      </c>
      <c r="D67" s="298">
        <v>1094220384</v>
      </c>
      <c r="E67" s="298">
        <v>398449281.70999998</v>
      </c>
      <c r="F67" s="298">
        <v>368641539.84000003</v>
      </c>
      <c r="G67" s="298">
        <v>351195183.56999999</v>
      </c>
    </row>
    <row r="68" spans="3:7">
      <c r="C68" s="299" t="s">
        <v>559</v>
      </c>
      <c r="D68" s="298">
        <v>1094220384</v>
      </c>
      <c r="E68" s="298">
        <v>398449281.70999998</v>
      </c>
      <c r="F68" s="298">
        <v>368641539.83999997</v>
      </c>
      <c r="G68" s="298">
        <v>351195183.56999999</v>
      </c>
    </row>
    <row r="69" spans="3:7">
      <c r="C69" s="297" t="s">
        <v>560</v>
      </c>
      <c r="D69" s="298">
        <v>2644780739</v>
      </c>
      <c r="E69" s="298">
        <v>1404709608.9400001</v>
      </c>
      <c r="F69" s="298">
        <v>753113390.86999989</v>
      </c>
      <c r="G69" s="298">
        <v>726512176.90999985</v>
      </c>
    </row>
    <row r="70" spans="3:7">
      <c r="C70" s="299" t="s">
        <v>551</v>
      </c>
      <c r="D70" s="298">
        <v>2644780739</v>
      </c>
      <c r="E70" s="298">
        <v>1404709608.9400001</v>
      </c>
      <c r="F70" s="298">
        <v>753113390.86999989</v>
      </c>
      <c r="G70" s="298">
        <v>726512176.91000009</v>
      </c>
    </row>
    <row r="71" spans="3:7">
      <c r="C71" s="297" t="s">
        <v>561</v>
      </c>
      <c r="D71" s="298">
        <v>248968365</v>
      </c>
      <c r="E71" s="298">
        <v>127353534.7</v>
      </c>
      <c r="F71" s="298">
        <v>103908018.84</v>
      </c>
      <c r="G71" s="298">
        <v>100833295.67999999</v>
      </c>
    </row>
    <row r="72" spans="3:7">
      <c r="C72" s="299" t="s">
        <v>549</v>
      </c>
      <c r="D72" s="298">
        <v>248968365</v>
      </c>
      <c r="E72" s="298">
        <v>127353534.70000002</v>
      </c>
      <c r="F72" s="298">
        <v>103908018.83999999</v>
      </c>
      <c r="G72" s="298">
        <v>100833295.67999999</v>
      </c>
    </row>
    <row r="73" spans="3:7">
      <c r="C73" s="297" t="s">
        <v>562</v>
      </c>
      <c r="D73" s="298">
        <v>231148005</v>
      </c>
      <c r="E73" s="298">
        <v>108873034.65000002</v>
      </c>
      <c r="F73" s="298">
        <v>104417636.92000002</v>
      </c>
      <c r="G73" s="298">
        <v>97506121.359999999</v>
      </c>
    </row>
    <row r="74" spans="3:7">
      <c r="C74" s="299" t="s">
        <v>549</v>
      </c>
      <c r="D74" s="298">
        <v>231148005</v>
      </c>
      <c r="E74" s="298">
        <v>108873034.65000001</v>
      </c>
      <c r="F74" s="298">
        <v>104417636.91999997</v>
      </c>
      <c r="G74" s="298">
        <v>97506121.360000014</v>
      </c>
    </row>
    <row r="75" spans="3:7">
      <c r="C75" s="295" t="s">
        <v>563</v>
      </c>
      <c r="D75" s="296">
        <v>2481231381</v>
      </c>
      <c r="E75" s="296">
        <v>904304067.76999986</v>
      </c>
      <c r="F75" s="296">
        <v>876098013.89999998</v>
      </c>
      <c r="G75" s="296">
        <v>841909674.48000002</v>
      </c>
    </row>
    <row r="76" spans="3:7">
      <c r="C76" s="297" t="s">
        <v>564</v>
      </c>
      <c r="D76" s="298">
        <v>2481231381</v>
      </c>
      <c r="E76" s="298">
        <v>904304067.76999986</v>
      </c>
      <c r="F76" s="298">
        <v>876098013.89999998</v>
      </c>
      <c r="G76" s="298">
        <v>841909674.48000002</v>
      </c>
    </row>
    <row r="77" spans="3:7">
      <c r="C77" s="299" t="s">
        <v>565</v>
      </c>
      <c r="D77" s="298">
        <v>2466391365</v>
      </c>
      <c r="E77" s="298">
        <v>904000335.76999998</v>
      </c>
      <c r="F77" s="298">
        <v>875794281.9000001</v>
      </c>
      <c r="G77" s="298">
        <v>841605942.48000002</v>
      </c>
    </row>
    <row r="78" spans="3:7">
      <c r="C78" s="299" t="s">
        <v>519</v>
      </c>
      <c r="D78" s="298">
        <v>14840016</v>
      </c>
      <c r="E78" s="298">
        <v>303732</v>
      </c>
      <c r="F78" s="298">
        <v>303732</v>
      </c>
      <c r="G78" s="298">
        <v>303732</v>
      </c>
    </row>
    <row r="79" spans="3:7">
      <c r="C79" s="295" t="s">
        <v>566</v>
      </c>
      <c r="D79" s="296">
        <v>16543924520</v>
      </c>
      <c r="E79" s="296">
        <v>7281060613.1300001</v>
      </c>
      <c r="F79" s="296">
        <v>5364963168.2600002</v>
      </c>
      <c r="G79" s="296">
        <v>3334571407.6200004</v>
      </c>
    </row>
    <row r="80" spans="3:7">
      <c r="C80" s="297" t="s">
        <v>567</v>
      </c>
      <c r="D80" s="298">
        <v>3199637518</v>
      </c>
      <c r="E80" s="298">
        <v>2614392348.7600002</v>
      </c>
      <c r="F80" s="298">
        <v>2413511548.9300008</v>
      </c>
      <c r="G80" s="298">
        <v>458886681.0399999</v>
      </c>
    </row>
    <row r="81" spans="3:7">
      <c r="C81" s="299" t="s">
        <v>526</v>
      </c>
      <c r="D81" s="298">
        <v>2609284279</v>
      </c>
      <c r="E81" s="298">
        <v>475309612.52999997</v>
      </c>
      <c r="F81" s="298">
        <v>277434112.34999996</v>
      </c>
      <c r="G81" s="298">
        <v>237390596.45999998</v>
      </c>
    </row>
    <row r="82" spans="3:7">
      <c r="C82" s="299" t="s">
        <v>568</v>
      </c>
      <c r="D82" s="298">
        <v>16000000</v>
      </c>
      <c r="E82" s="298">
        <v>6091045</v>
      </c>
      <c r="F82" s="298">
        <v>3085745.3499999996</v>
      </c>
      <c r="G82" s="298">
        <v>2760065.3499999996</v>
      </c>
    </row>
    <row r="83" spans="3:7">
      <c r="C83" s="299" t="s">
        <v>569</v>
      </c>
      <c r="D83" s="298">
        <v>95000000</v>
      </c>
      <c r="E83" s="298">
        <v>5078723.2700000005</v>
      </c>
      <c r="F83" s="298">
        <v>5078723.2699999996</v>
      </c>
      <c r="G83" s="298">
        <v>5078723.2700000005</v>
      </c>
    </row>
    <row r="84" spans="3:7">
      <c r="C84" s="299" t="s">
        <v>528</v>
      </c>
      <c r="D84" s="298">
        <v>479353239</v>
      </c>
      <c r="E84" s="298">
        <v>2127912967.96</v>
      </c>
      <c r="F84" s="298">
        <v>2127912967.96</v>
      </c>
      <c r="G84" s="298">
        <v>213657295.95999998</v>
      </c>
    </row>
    <row r="85" spans="3:7">
      <c r="C85" s="297" t="s">
        <v>570</v>
      </c>
      <c r="D85" s="298">
        <v>4109834240</v>
      </c>
      <c r="E85" s="298">
        <v>1379649963.2299998</v>
      </c>
      <c r="F85" s="298">
        <v>935434428.62000012</v>
      </c>
      <c r="G85" s="298">
        <v>872917403.30999994</v>
      </c>
    </row>
    <row r="86" spans="3:7">
      <c r="C86" s="299" t="s">
        <v>571</v>
      </c>
      <c r="D86" s="298">
        <v>4109834240</v>
      </c>
      <c r="E86" s="298">
        <v>1379649963.23</v>
      </c>
      <c r="F86" s="298">
        <v>935434428.62000024</v>
      </c>
      <c r="G86" s="298">
        <v>872917403.31000006</v>
      </c>
    </row>
    <row r="87" spans="3:7">
      <c r="C87" s="297" t="s">
        <v>572</v>
      </c>
      <c r="D87" s="298">
        <v>3993718403</v>
      </c>
      <c r="E87" s="298">
        <v>713230273.13999999</v>
      </c>
      <c r="F87" s="298">
        <v>694336448.28999996</v>
      </c>
      <c r="G87" s="298">
        <v>686465566.23000002</v>
      </c>
    </row>
    <row r="88" spans="3:7">
      <c r="C88" s="299" t="s">
        <v>573</v>
      </c>
      <c r="D88" s="298">
        <v>3993718403</v>
      </c>
      <c r="E88" s="298">
        <v>713230273.13999999</v>
      </c>
      <c r="F88" s="298">
        <v>694336448.28999996</v>
      </c>
      <c r="G88" s="298">
        <v>686465566.2299999</v>
      </c>
    </row>
    <row r="89" spans="3:7">
      <c r="C89" s="297" t="s">
        <v>574</v>
      </c>
      <c r="D89" s="298">
        <v>93076099</v>
      </c>
      <c r="E89" s="298">
        <v>42146450.479999997</v>
      </c>
      <c r="F89" s="298">
        <v>41248741.859999999</v>
      </c>
      <c r="G89" s="298">
        <v>40300112.090000004</v>
      </c>
    </row>
    <row r="90" spans="3:7">
      <c r="C90" s="299" t="s">
        <v>568</v>
      </c>
      <c r="D90" s="298">
        <v>93076099</v>
      </c>
      <c r="E90" s="298">
        <v>42146450.479999997</v>
      </c>
      <c r="F90" s="298">
        <v>41248741.859999999</v>
      </c>
      <c r="G90" s="298">
        <v>40300112.089999996</v>
      </c>
    </row>
    <row r="91" spans="3:7">
      <c r="C91" s="297" t="s">
        <v>575</v>
      </c>
      <c r="D91" s="298">
        <v>253456268</v>
      </c>
      <c r="E91" s="298">
        <v>110842310.16</v>
      </c>
      <c r="F91" s="298">
        <v>86581411.230000004</v>
      </c>
      <c r="G91" s="298">
        <v>84349773.700000003</v>
      </c>
    </row>
    <row r="92" spans="3:7">
      <c r="C92" s="299" t="s">
        <v>576</v>
      </c>
      <c r="D92" s="298">
        <v>253456268</v>
      </c>
      <c r="E92" s="298">
        <v>110842310.16000001</v>
      </c>
      <c r="F92" s="298">
        <v>86581411.230000004</v>
      </c>
      <c r="G92" s="298">
        <v>84349773.700000003</v>
      </c>
    </row>
    <row r="93" spans="3:7">
      <c r="C93" s="297" t="s">
        <v>577</v>
      </c>
      <c r="D93" s="298">
        <v>4161248089</v>
      </c>
      <c r="E93" s="298">
        <v>2262804569.1199999</v>
      </c>
      <c r="F93" s="298">
        <v>1069527344.3700001</v>
      </c>
      <c r="G93" s="298">
        <v>1068514192.2799999</v>
      </c>
    </row>
    <row r="94" spans="3:7">
      <c r="C94" s="299" t="s">
        <v>578</v>
      </c>
      <c r="D94" s="298">
        <v>4161248089</v>
      </c>
      <c r="E94" s="298">
        <v>2262804569.1199999</v>
      </c>
      <c r="F94" s="298">
        <v>1069527344.3699999</v>
      </c>
      <c r="G94" s="298">
        <v>1068514192.28</v>
      </c>
    </row>
    <row r="95" spans="3:7">
      <c r="C95" s="297" t="s">
        <v>579</v>
      </c>
      <c r="D95" s="298">
        <v>732953903</v>
      </c>
      <c r="E95" s="298">
        <v>157994698.23999998</v>
      </c>
      <c r="F95" s="298">
        <v>124323244.96000002</v>
      </c>
      <c r="G95" s="298">
        <v>123137678.97</v>
      </c>
    </row>
    <row r="96" spans="3:7">
      <c r="C96" s="299" t="s">
        <v>569</v>
      </c>
      <c r="D96" s="298">
        <v>732953903</v>
      </c>
      <c r="E96" s="298">
        <v>157994698.23999998</v>
      </c>
      <c r="F96" s="298">
        <v>124323244.95999999</v>
      </c>
      <c r="G96" s="298">
        <v>123137678.97</v>
      </c>
    </row>
    <row r="97" spans="3:7">
      <c r="C97" s="293" t="s">
        <v>580</v>
      </c>
      <c r="D97" s="294">
        <v>50918592846</v>
      </c>
      <c r="E97" s="294">
        <v>23638571685.110001</v>
      </c>
      <c r="F97" s="294">
        <v>22301271071.749996</v>
      </c>
      <c r="G97" s="294">
        <v>22144773300.570004</v>
      </c>
    </row>
    <row r="98" spans="3:7">
      <c r="C98" s="295" t="s">
        <v>581</v>
      </c>
      <c r="D98" s="296">
        <v>28972374348</v>
      </c>
      <c r="E98" s="296">
        <v>13424991524.9</v>
      </c>
      <c r="F98" s="296">
        <v>13028661224.169998</v>
      </c>
      <c r="G98" s="296">
        <v>12984855802.690001</v>
      </c>
    </row>
    <row r="99" spans="3:7">
      <c r="C99" s="297" t="s">
        <v>582</v>
      </c>
      <c r="D99" s="298">
        <v>26733253976</v>
      </c>
      <c r="E99" s="298">
        <v>12470454583.200001</v>
      </c>
      <c r="F99" s="298">
        <v>12171072829.399998</v>
      </c>
      <c r="G99" s="298">
        <v>12149315036.499998</v>
      </c>
    </row>
    <row r="100" spans="3:7">
      <c r="C100" s="299" t="s">
        <v>526</v>
      </c>
      <c r="D100" s="298">
        <v>1963574926</v>
      </c>
      <c r="E100" s="298">
        <v>613782532.08999991</v>
      </c>
      <c r="F100" s="298">
        <v>448596359.96999997</v>
      </c>
      <c r="G100" s="298">
        <v>429900766.38999999</v>
      </c>
    </row>
    <row r="101" spans="3:7">
      <c r="C101" s="299" t="s">
        <v>583</v>
      </c>
      <c r="D101" s="298">
        <v>369875789</v>
      </c>
      <c r="E101" s="298">
        <v>114721828.78</v>
      </c>
      <c r="F101" s="298">
        <v>88479053.690000013</v>
      </c>
      <c r="G101" s="298">
        <v>88115841.890000015</v>
      </c>
    </row>
    <row r="102" spans="3:7">
      <c r="C102" s="299" t="s">
        <v>584</v>
      </c>
      <c r="D102" s="298">
        <v>78236325</v>
      </c>
      <c r="E102" s="298">
        <v>22960522.759999998</v>
      </c>
      <c r="F102" s="298">
        <v>16546352.120000001</v>
      </c>
      <c r="G102" s="298">
        <v>16337012.120000001</v>
      </c>
    </row>
    <row r="103" spans="3:7">
      <c r="C103" s="299" t="s">
        <v>585</v>
      </c>
      <c r="D103" s="298">
        <v>49822590</v>
      </c>
      <c r="E103" s="298">
        <v>20175750.090000004</v>
      </c>
      <c r="F103" s="298">
        <v>17892768.590000004</v>
      </c>
      <c r="G103" s="298">
        <v>17889471.130000003</v>
      </c>
    </row>
    <row r="104" spans="3:7">
      <c r="C104" s="299" t="s">
        <v>586</v>
      </c>
      <c r="D104" s="298">
        <v>1237327951</v>
      </c>
      <c r="E104" s="298">
        <v>389486967.17000014</v>
      </c>
      <c r="F104" s="298">
        <v>290284312.72000003</v>
      </c>
      <c r="G104" s="298">
        <v>287797962.66000003</v>
      </c>
    </row>
    <row r="105" spans="3:7">
      <c r="C105" s="299" t="s">
        <v>519</v>
      </c>
      <c r="D105" s="298">
        <v>508289136</v>
      </c>
      <c r="E105" s="298">
        <v>341026568.26999998</v>
      </c>
      <c r="F105" s="298">
        <v>340973568.26999998</v>
      </c>
      <c r="G105" s="298">
        <v>340973568.27000004</v>
      </c>
    </row>
    <row r="106" spans="3:7">
      <c r="C106" s="299" t="s">
        <v>528</v>
      </c>
      <c r="D106" s="298">
        <v>22526127259</v>
      </c>
      <c r="E106" s="298">
        <v>10968300414.040001</v>
      </c>
      <c r="F106" s="298">
        <v>10968300414.040001</v>
      </c>
      <c r="G106" s="298">
        <v>10968300414.040001</v>
      </c>
    </row>
    <row r="107" spans="3:7">
      <c r="C107" s="297" t="s">
        <v>587</v>
      </c>
      <c r="D107" s="298">
        <v>1861470301</v>
      </c>
      <c r="E107" s="298">
        <v>775350386.96000004</v>
      </c>
      <c r="F107" s="298">
        <v>690436552.82000005</v>
      </c>
      <c r="G107" s="298">
        <v>673028747.83000016</v>
      </c>
    </row>
    <row r="108" spans="3:7">
      <c r="C108" s="299" t="s">
        <v>584</v>
      </c>
      <c r="D108" s="298">
        <v>1861470301</v>
      </c>
      <c r="E108" s="298">
        <v>775350386.96000028</v>
      </c>
      <c r="F108" s="298">
        <v>690436552.82000005</v>
      </c>
      <c r="G108" s="298">
        <v>673028747.82999992</v>
      </c>
    </row>
    <row r="109" spans="3:7">
      <c r="C109" s="297" t="s">
        <v>588</v>
      </c>
      <c r="D109" s="298">
        <v>116611243</v>
      </c>
      <c r="E109" s="298">
        <v>54971857.200000003</v>
      </c>
      <c r="F109" s="298">
        <v>51852301.540000007</v>
      </c>
      <c r="G109" s="298">
        <v>49522926.020000003</v>
      </c>
    </row>
    <row r="110" spans="3:7">
      <c r="C110" s="299" t="s">
        <v>585</v>
      </c>
      <c r="D110" s="298">
        <v>116611243</v>
      </c>
      <c r="E110" s="298">
        <v>54971857.199999988</v>
      </c>
      <c r="F110" s="298">
        <v>51852301.539999999</v>
      </c>
      <c r="G110" s="298">
        <v>49522926.019999996</v>
      </c>
    </row>
    <row r="111" spans="3:7">
      <c r="C111" s="297" t="s">
        <v>589</v>
      </c>
      <c r="D111" s="298">
        <v>93821253</v>
      </c>
      <c r="E111" s="298">
        <v>52858071.479999997</v>
      </c>
      <c r="F111" s="298">
        <v>49118378.160000004</v>
      </c>
      <c r="G111" s="298">
        <v>48084659.349999994</v>
      </c>
    </row>
    <row r="112" spans="3:7">
      <c r="C112" s="299" t="s">
        <v>590</v>
      </c>
      <c r="D112" s="298">
        <v>93821253</v>
      </c>
      <c r="E112" s="298">
        <v>52858071.480000004</v>
      </c>
      <c r="F112" s="298">
        <v>49118378.160000011</v>
      </c>
      <c r="G112" s="298">
        <v>48084659.350000001</v>
      </c>
    </row>
    <row r="113" spans="3:7">
      <c r="C113" s="297" t="s">
        <v>591</v>
      </c>
      <c r="D113" s="298">
        <v>28358299</v>
      </c>
      <c r="E113" s="298">
        <v>10756022.280000001</v>
      </c>
      <c r="F113" s="298">
        <v>9416915.379999999</v>
      </c>
      <c r="G113" s="298">
        <v>9416915.379999999</v>
      </c>
    </row>
    <row r="114" spans="3:7">
      <c r="C114" s="299" t="s">
        <v>590</v>
      </c>
      <c r="D114" s="298">
        <v>28358299</v>
      </c>
      <c r="E114" s="298">
        <v>10756022.280000001</v>
      </c>
      <c r="F114" s="298">
        <v>9416915.3800000008</v>
      </c>
      <c r="G114" s="298">
        <v>9416915.379999999</v>
      </c>
    </row>
    <row r="115" spans="3:7">
      <c r="C115" s="297" t="s">
        <v>592</v>
      </c>
      <c r="D115" s="298">
        <v>51118732</v>
      </c>
      <c r="E115" s="298">
        <v>21859005.219999999</v>
      </c>
      <c r="F115" s="298">
        <v>20786593.799999997</v>
      </c>
      <c r="G115" s="298">
        <v>20200851.780000001</v>
      </c>
    </row>
    <row r="116" spans="3:7">
      <c r="C116" s="299" t="s">
        <v>590</v>
      </c>
      <c r="D116" s="298">
        <v>51118732</v>
      </c>
      <c r="E116" s="298">
        <v>21859005.220000003</v>
      </c>
      <c r="F116" s="298">
        <v>20786593.800000001</v>
      </c>
      <c r="G116" s="298">
        <v>20200851.779999997</v>
      </c>
    </row>
    <row r="117" spans="3:7">
      <c r="C117" s="297" t="s">
        <v>593</v>
      </c>
      <c r="D117" s="298">
        <v>23016787</v>
      </c>
      <c r="E117" s="298">
        <v>10256142.919999998</v>
      </c>
      <c r="F117" s="298">
        <v>10035138.68</v>
      </c>
      <c r="G117" s="298">
        <v>9892269.3699999992</v>
      </c>
    </row>
    <row r="118" spans="3:7">
      <c r="C118" s="299" t="s">
        <v>590</v>
      </c>
      <c r="D118" s="298">
        <v>23016787</v>
      </c>
      <c r="E118" s="298">
        <v>10256142.920000002</v>
      </c>
      <c r="F118" s="298">
        <v>10035138.68</v>
      </c>
      <c r="G118" s="298">
        <v>9892269.3699999992</v>
      </c>
    </row>
    <row r="119" spans="3:7">
      <c r="C119" s="297" t="s">
        <v>594</v>
      </c>
      <c r="D119" s="298">
        <v>19492186</v>
      </c>
      <c r="E119" s="298">
        <v>9676645.0899999999</v>
      </c>
      <c r="F119" s="298">
        <v>8853333.8599999994</v>
      </c>
      <c r="G119" s="298">
        <v>8748486.0999999978</v>
      </c>
    </row>
    <row r="120" spans="3:7">
      <c r="C120" s="299" t="s">
        <v>590</v>
      </c>
      <c r="D120" s="298">
        <v>19492186</v>
      </c>
      <c r="E120" s="298">
        <v>9676645.0900000017</v>
      </c>
      <c r="F120" s="298">
        <v>8853333.8599999994</v>
      </c>
      <c r="G120" s="298">
        <v>8748486.0999999996</v>
      </c>
    </row>
    <row r="121" spans="3:7">
      <c r="C121" s="297" t="s">
        <v>595</v>
      </c>
      <c r="D121" s="298">
        <v>18068931</v>
      </c>
      <c r="E121" s="298">
        <v>6961015.9299999997</v>
      </c>
      <c r="F121" s="298">
        <v>6961015.9300000006</v>
      </c>
      <c r="G121" s="298">
        <v>6853907.5100000007</v>
      </c>
    </row>
    <row r="122" spans="3:7">
      <c r="C122" s="299" t="s">
        <v>590</v>
      </c>
      <c r="D122" s="298">
        <v>18068931</v>
      </c>
      <c r="E122" s="298">
        <v>6961015.9299999997</v>
      </c>
      <c r="F122" s="298">
        <v>6961015.9300000006</v>
      </c>
      <c r="G122" s="298">
        <v>6853907.5099999998</v>
      </c>
    </row>
    <row r="123" spans="3:7">
      <c r="C123" s="297" t="s">
        <v>596</v>
      </c>
      <c r="D123" s="298">
        <v>27162640</v>
      </c>
      <c r="E123" s="298">
        <v>11847794.620000001</v>
      </c>
      <c r="F123" s="298">
        <v>10128164.6</v>
      </c>
      <c r="G123" s="298">
        <v>9792002.8499999996</v>
      </c>
    </row>
    <row r="124" spans="3:7">
      <c r="C124" s="299" t="s">
        <v>590</v>
      </c>
      <c r="D124" s="298">
        <v>27162640</v>
      </c>
      <c r="E124" s="298">
        <v>11847794.619999999</v>
      </c>
      <c r="F124" s="298">
        <v>10128164.600000001</v>
      </c>
      <c r="G124" s="298">
        <v>9792002.8500000015</v>
      </c>
    </row>
    <row r="125" spans="3:7">
      <c r="C125" s="295" t="s">
        <v>597</v>
      </c>
      <c r="D125" s="296">
        <v>21946218498</v>
      </c>
      <c r="E125" s="296">
        <v>10213580160.209997</v>
      </c>
      <c r="F125" s="296">
        <v>9272609847.5799999</v>
      </c>
      <c r="G125" s="296">
        <v>9159917497.8800011</v>
      </c>
    </row>
    <row r="126" spans="3:7">
      <c r="C126" s="297" t="s">
        <v>598</v>
      </c>
      <c r="D126" s="298">
        <v>19743565177</v>
      </c>
      <c r="E126" s="298">
        <v>8912717747.4299984</v>
      </c>
      <c r="F126" s="298">
        <v>8181740169.5699987</v>
      </c>
      <c r="G126" s="298">
        <v>8107301600.9300013</v>
      </c>
    </row>
    <row r="127" spans="3:7">
      <c r="C127" s="299" t="s">
        <v>599</v>
      </c>
      <c r="D127" s="298">
        <v>19113068016</v>
      </c>
      <c r="E127" s="298">
        <v>8741896399.2599983</v>
      </c>
      <c r="F127" s="298">
        <v>8141661108.4200001</v>
      </c>
      <c r="G127" s="298">
        <v>8067222539.7800007</v>
      </c>
    </row>
    <row r="128" spans="3:7">
      <c r="C128" s="299" t="s">
        <v>586</v>
      </c>
      <c r="D128" s="298">
        <v>630497161</v>
      </c>
      <c r="E128" s="298">
        <v>170821348.17000002</v>
      </c>
      <c r="F128" s="298">
        <v>40079061.149999999</v>
      </c>
      <c r="G128" s="298">
        <v>40079061.150000006</v>
      </c>
    </row>
    <row r="129" spans="3:7">
      <c r="C129" s="297" t="s">
        <v>600</v>
      </c>
      <c r="D129" s="298">
        <v>160228034</v>
      </c>
      <c r="E129" s="298">
        <v>74426081.349999994</v>
      </c>
      <c r="F129" s="298">
        <v>63759318.420000002</v>
      </c>
      <c r="G129" s="298">
        <v>56461625.260000005</v>
      </c>
    </row>
    <row r="130" spans="3:7">
      <c r="C130" s="299" t="s">
        <v>601</v>
      </c>
      <c r="D130" s="298">
        <v>160228034</v>
      </c>
      <c r="E130" s="298">
        <v>74426081.349999994</v>
      </c>
      <c r="F130" s="298">
        <v>63759318.420000002</v>
      </c>
      <c r="G130" s="298">
        <v>56461625.259999998</v>
      </c>
    </row>
    <row r="131" spans="3:7">
      <c r="C131" s="297" t="s">
        <v>602</v>
      </c>
      <c r="D131" s="298">
        <v>467397269</v>
      </c>
      <c r="E131" s="298">
        <v>258284273.96000004</v>
      </c>
      <c r="F131" s="298">
        <v>182164199.28999999</v>
      </c>
      <c r="G131" s="298">
        <v>173066752.33999997</v>
      </c>
    </row>
    <row r="132" spans="3:7">
      <c r="C132" s="299" t="s">
        <v>599</v>
      </c>
      <c r="D132" s="298">
        <v>467397269</v>
      </c>
      <c r="E132" s="298">
        <v>258284273.96000001</v>
      </c>
      <c r="F132" s="298">
        <v>182164199.28999996</v>
      </c>
      <c r="G132" s="298">
        <v>173066752.34</v>
      </c>
    </row>
    <row r="133" spans="3:7">
      <c r="C133" s="297" t="s">
        <v>603</v>
      </c>
      <c r="D133" s="298">
        <v>1197941910</v>
      </c>
      <c r="E133" s="298">
        <v>621118580.37</v>
      </c>
      <c r="F133" s="298">
        <v>528167720.51000005</v>
      </c>
      <c r="G133" s="298">
        <v>518157059.60999995</v>
      </c>
    </row>
    <row r="134" spans="3:7">
      <c r="C134" s="299" t="s">
        <v>604</v>
      </c>
      <c r="D134" s="298">
        <v>1197941910</v>
      </c>
      <c r="E134" s="298">
        <v>621118580.36999989</v>
      </c>
      <c r="F134" s="298">
        <v>528167720.50999999</v>
      </c>
      <c r="G134" s="298">
        <v>518157059.60999995</v>
      </c>
    </row>
    <row r="135" spans="3:7">
      <c r="C135" s="297" t="s">
        <v>605</v>
      </c>
      <c r="D135" s="298">
        <v>70754867</v>
      </c>
      <c r="E135" s="298">
        <v>31756584.589999996</v>
      </c>
      <c r="F135" s="298">
        <v>30629045.739999998</v>
      </c>
      <c r="G135" s="298">
        <v>30603939.919999998</v>
      </c>
    </row>
    <row r="136" spans="3:7">
      <c r="C136" s="299" t="s">
        <v>606</v>
      </c>
      <c r="D136" s="298">
        <v>70754867</v>
      </c>
      <c r="E136" s="298">
        <v>31756584.590000004</v>
      </c>
      <c r="F136" s="298">
        <v>30629045.739999995</v>
      </c>
      <c r="G136" s="298">
        <v>30603939.919999998</v>
      </c>
    </row>
    <row r="137" spans="3:7">
      <c r="C137" s="297" t="s">
        <v>607</v>
      </c>
      <c r="D137" s="298">
        <v>247255892</v>
      </c>
      <c r="E137" s="298">
        <v>284319638.23000008</v>
      </c>
      <c r="F137" s="298">
        <v>257740839.76999995</v>
      </c>
      <c r="G137" s="298">
        <v>252832600.28000003</v>
      </c>
    </row>
    <row r="138" spans="3:7">
      <c r="C138" s="299" t="s">
        <v>606</v>
      </c>
      <c r="D138" s="298">
        <v>247255892</v>
      </c>
      <c r="E138" s="298">
        <v>284319638.22999996</v>
      </c>
      <c r="F138" s="298">
        <v>257740839.77000004</v>
      </c>
      <c r="G138" s="298">
        <v>252832600.28000003</v>
      </c>
    </row>
    <row r="139" spans="3:7">
      <c r="C139" s="297" t="s">
        <v>608</v>
      </c>
      <c r="D139" s="298">
        <v>59075349</v>
      </c>
      <c r="E139" s="298">
        <v>30957254.280000001</v>
      </c>
      <c r="F139" s="298">
        <v>28408554.279999997</v>
      </c>
      <c r="G139" s="298">
        <v>21493919.539999999</v>
      </c>
    </row>
    <row r="140" spans="3:7">
      <c r="C140" s="299" t="s">
        <v>606</v>
      </c>
      <c r="D140" s="298">
        <v>59075349</v>
      </c>
      <c r="E140" s="298">
        <v>30957254.279999997</v>
      </c>
      <c r="F140" s="298">
        <v>28408554.279999997</v>
      </c>
      <c r="G140" s="298">
        <v>21493919.539999999</v>
      </c>
    </row>
    <row r="141" spans="3:7">
      <c r="C141" s="293" t="s">
        <v>333</v>
      </c>
      <c r="D141" s="294">
        <v>41821269281</v>
      </c>
      <c r="E141" s="294">
        <v>20962052372.939995</v>
      </c>
      <c r="F141" s="294">
        <v>18342037728.930004</v>
      </c>
      <c r="G141" s="294">
        <v>18050280785.409996</v>
      </c>
    </row>
    <row r="142" spans="3:7">
      <c r="C142" s="295" t="s">
        <v>609</v>
      </c>
      <c r="D142" s="296">
        <v>15597205319</v>
      </c>
      <c r="E142" s="296">
        <v>8223741887.9700003</v>
      </c>
      <c r="F142" s="296">
        <v>6347063788.8599997</v>
      </c>
      <c r="G142" s="296">
        <v>6206384281.3600006</v>
      </c>
    </row>
    <row r="143" spans="3:7">
      <c r="C143" s="297" t="s">
        <v>610</v>
      </c>
      <c r="D143" s="298">
        <v>11432135219</v>
      </c>
      <c r="E143" s="298">
        <v>6022293501.0400009</v>
      </c>
      <c r="F143" s="298">
        <v>4418931754.0199995</v>
      </c>
      <c r="G143" s="298">
        <v>4337586589.6400003</v>
      </c>
    </row>
    <row r="144" spans="3:7">
      <c r="C144" s="299" t="s">
        <v>526</v>
      </c>
      <c r="D144" s="298">
        <v>4665182681</v>
      </c>
      <c r="E144" s="298">
        <v>2896246376.9499998</v>
      </c>
      <c r="F144" s="298">
        <v>1292907744.2999997</v>
      </c>
      <c r="G144" s="298">
        <v>1216220541.9199998</v>
      </c>
    </row>
    <row r="145" spans="3:7">
      <c r="C145" s="299" t="s">
        <v>519</v>
      </c>
      <c r="D145" s="298">
        <v>6766952538</v>
      </c>
      <c r="E145" s="298">
        <v>3126047124.0900006</v>
      </c>
      <c r="F145" s="298">
        <v>3126024009.7199998</v>
      </c>
      <c r="G145" s="298">
        <v>3121366047.7199998</v>
      </c>
    </row>
    <row r="146" spans="3:7">
      <c r="C146" s="297" t="s">
        <v>611</v>
      </c>
      <c r="D146" s="298">
        <v>740326493</v>
      </c>
      <c r="E146" s="298">
        <v>394216379.22000003</v>
      </c>
      <c r="F146" s="298">
        <v>328549503.22000003</v>
      </c>
      <c r="G146" s="298">
        <v>311670397.02999997</v>
      </c>
    </row>
    <row r="147" spans="3:7">
      <c r="C147" s="299" t="s">
        <v>612</v>
      </c>
      <c r="D147" s="298">
        <v>740326493</v>
      </c>
      <c r="E147" s="298">
        <v>394216379.22000003</v>
      </c>
      <c r="F147" s="298">
        <v>328549503.22000003</v>
      </c>
      <c r="G147" s="298">
        <v>311670397.02999997</v>
      </c>
    </row>
    <row r="148" spans="3:7">
      <c r="C148" s="297" t="s">
        <v>613</v>
      </c>
      <c r="D148" s="298">
        <v>33018941</v>
      </c>
      <c r="E148" s="298">
        <v>23681551.759999998</v>
      </c>
      <c r="F148" s="298">
        <v>14584727.819999998</v>
      </c>
      <c r="G148" s="298">
        <v>14584727.82</v>
      </c>
    </row>
    <row r="149" spans="3:7">
      <c r="C149" s="299" t="s">
        <v>614</v>
      </c>
      <c r="D149" s="298">
        <v>33018941</v>
      </c>
      <c r="E149" s="298">
        <v>23681551.760000002</v>
      </c>
      <c r="F149" s="298">
        <v>14584727.819999998</v>
      </c>
      <c r="G149" s="298">
        <v>14584727.820000002</v>
      </c>
    </row>
    <row r="150" spans="3:7">
      <c r="C150" s="297" t="s">
        <v>615</v>
      </c>
      <c r="D150" s="298">
        <v>93378798</v>
      </c>
      <c r="E150" s="298">
        <v>46335704.399999991</v>
      </c>
      <c r="F150" s="298">
        <v>42276960.339999996</v>
      </c>
      <c r="G150" s="298">
        <v>41921420.340000004</v>
      </c>
    </row>
    <row r="151" spans="3:7">
      <c r="C151" s="299" t="s">
        <v>614</v>
      </c>
      <c r="D151" s="298">
        <v>93378798</v>
      </c>
      <c r="E151" s="298">
        <v>46335704.400000006</v>
      </c>
      <c r="F151" s="298">
        <v>42276960.339999989</v>
      </c>
      <c r="G151" s="298">
        <v>41921420.340000004</v>
      </c>
    </row>
    <row r="152" spans="3:7">
      <c r="C152" s="297" t="s">
        <v>616</v>
      </c>
      <c r="D152" s="298">
        <v>405999360</v>
      </c>
      <c r="E152" s="298">
        <v>346773654.97000003</v>
      </c>
      <c r="F152" s="298">
        <v>333548286.25999999</v>
      </c>
      <c r="G152" s="298">
        <v>327332416.09000009</v>
      </c>
    </row>
    <row r="153" spans="3:7">
      <c r="C153" s="299" t="s">
        <v>614</v>
      </c>
      <c r="D153" s="298">
        <v>405999360</v>
      </c>
      <c r="E153" s="298">
        <v>346773654.96999997</v>
      </c>
      <c r="F153" s="298">
        <v>333548286.25999999</v>
      </c>
      <c r="G153" s="298">
        <v>327332416.09000003</v>
      </c>
    </row>
    <row r="154" spans="3:7">
      <c r="C154" s="297" t="s">
        <v>617</v>
      </c>
      <c r="D154" s="298">
        <v>44703019</v>
      </c>
      <c r="E154" s="298">
        <v>26713987.649999999</v>
      </c>
      <c r="F154" s="298">
        <v>22581217.860000003</v>
      </c>
      <c r="G154" s="298">
        <v>22269473.639999997</v>
      </c>
    </row>
    <row r="155" spans="3:7">
      <c r="C155" s="299" t="s">
        <v>618</v>
      </c>
      <c r="D155" s="298">
        <v>44703019</v>
      </c>
      <c r="E155" s="298">
        <v>26713987.649999999</v>
      </c>
      <c r="F155" s="298">
        <v>22581217.859999999</v>
      </c>
      <c r="G155" s="298">
        <v>22269473.640000001</v>
      </c>
    </row>
    <row r="156" spans="3:7">
      <c r="C156" s="297" t="s">
        <v>619</v>
      </c>
      <c r="D156" s="298">
        <v>47931484</v>
      </c>
      <c r="E156" s="298">
        <v>23353902.680000003</v>
      </c>
      <c r="F156" s="298">
        <v>19615403.139999997</v>
      </c>
      <c r="G156" s="298">
        <v>19445535.779999997</v>
      </c>
    </row>
    <row r="157" spans="3:7">
      <c r="C157" s="299" t="s">
        <v>612</v>
      </c>
      <c r="D157" s="298">
        <v>47931484</v>
      </c>
      <c r="E157" s="298">
        <v>23353902.68</v>
      </c>
      <c r="F157" s="298">
        <v>19615403.140000001</v>
      </c>
      <c r="G157" s="298">
        <v>19445535.780000001</v>
      </c>
    </row>
    <row r="158" spans="3:7">
      <c r="C158" s="297" t="s">
        <v>620</v>
      </c>
      <c r="D158" s="298">
        <v>22392179</v>
      </c>
      <c r="E158" s="298">
        <v>10967376.670000002</v>
      </c>
      <c r="F158" s="298">
        <v>9696888.2999999989</v>
      </c>
      <c r="G158" s="298">
        <v>9458370.089999998</v>
      </c>
    </row>
    <row r="159" spans="3:7">
      <c r="C159" s="299" t="s">
        <v>612</v>
      </c>
      <c r="D159" s="298">
        <v>22392179</v>
      </c>
      <c r="E159" s="298">
        <v>10967376.670000002</v>
      </c>
      <c r="F159" s="298">
        <v>9696888.3000000007</v>
      </c>
      <c r="G159" s="298">
        <v>9458370.0899999999</v>
      </c>
    </row>
    <row r="160" spans="3:7">
      <c r="C160" s="297" t="s">
        <v>621</v>
      </c>
      <c r="D160" s="298">
        <v>26207791</v>
      </c>
      <c r="E160" s="298">
        <v>24257409.449999999</v>
      </c>
      <c r="F160" s="298">
        <v>12802414.890000001</v>
      </c>
      <c r="G160" s="298">
        <v>12126208.039999999</v>
      </c>
    </row>
    <row r="161" spans="3:7">
      <c r="C161" s="299" t="s">
        <v>612</v>
      </c>
      <c r="D161" s="298">
        <v>26207791</v>
      </c>
      <c r="E161" s="298">
        <v>24257409.449999999</v>
      </c>
      <c r="F161" s="298">
        <v>12802414.890000001</v>
      </c>
      <c r="G161" s="298">
        <v>12126208.039999999</v>
      </c>
    </row>
    <row r="162" spans="3:7">
      <c r="C162" s="297" t="s">
        <v>622</v>
      </c>
      <c r="D162" s="298">
        <v>35548457</v>
      </c>
      <c r="E162" s="298">
        <v>26895118.369999997</v>
      </c>
      <c r="F162" s="298">
        <v>14504917.479999999</v>
      </c>
      <c r="G162" s="298">
        <v>13541306.640000001</v>
      </c>
    </row>
    <row r="163" spans="3:7">
      <c r="C163" s="299" t="s">
        <v>612</v>
      </c>
      <c r="D163" s="298">
        <v>35548457</v>
      </c>
      <c r="E163" s="298">
        <v>26895118.370000001</v>
      </c>
      <c r="F163" s="298">
        <v>14504917.48</v>
      </c>
      <c r="G163" s="298">
        <v>13541306.640000001</v>
      </c>
    </row>
    <row r="164" spans="3:7">
      <c r="C164" s="297" t="s">
        <v>623</v>
      </c>
      <c r="D164" s="298">
        <v>25559290</v>
      </c>
      <c r="E164" s="298">
        <v>13494673.340000004</v>
      </c>
      <c r="F164" s="298">
        <v>11945113.33</v>
      </c>
      <c r="G164" s="298">
        <v>11799123.770000001</v>
      </c>
    </row>
    <row r="165" spans="3:7">
      <c r="C165" s="299" t="s">
        <v>526</v>
      </c>
      <c r="D165" s="298">
        <v>25559290</v>
      </c>
      <c r="E165" s="298">
        <v>13494673.340000002</v>
      </c>
      <c r="F165" s="298">
        <v>11945113.330000002</v>
      </c>
      <c r="G165" s="298">
        <v>11799123.77</v>
      </c>
    </row>
    <row r="166" spans="3:7">
      <c r="C166" s="297" t="s">
        <v>624</v>
      </c>
      <c r="D166" s="298">
        <v>539380081</v>
      </c>
      <c r="E166" s="298">
        <v>242793004.24000001</v>
      </c>
      <c r="F166" s="298">
        <v>204685138.31000003</v>
      </c>
      <c r="G166" s="298">
        <v>192756169.47000003</v>
      </c>
    </row>
    <row r="167" spans="3:7">
      <c r="C167" s="299" t="s">
        <v>618</v>
      </c>
      <c r="D167" s="298">
        <v>539380081</v>
      </c>
      <c r="E167" s="298">
        <v>242793004.24000001</v>
      </c>
      <c r="F167" s="298">
        <v>204685138.30999997</v>
      </c>
      <c r="G167" s="298">
        <v>192756169.47</v>
      </c>
    </row>
    <row r="168" spans="3:7">
      <c r="C168" s="297" t="s">
        <v>625</v>
      </c>
      <c r="D168" s="298">
        <v>58866155</v>
      </c>
      <c r="E168" s="298">
        <v>26256441.530000001</v>
      </c>
      <c r="F168" s="298">
        <v>26043606.879999999</v>
      </c>
      <c r="G168" s="298">
        <v>24512055</v>
      </c>
    </row>
    <row r="169" spans="3:7">
      <c r="C169" s="299" t="s">
        <v>618</v>
      </c>
      <c r="D169" s="298">
        <v>58866155</v>
      </c>
      <c r="E169" s="298">
        <v>26256441.530000001</v>
      </c>
      <c r="F169" s="298">
        <v>26043606.879999999</v>
      </c>
      <c r="G169" s="298">
        <v>24512055</v>
      </c>
    </row>
    <row r="170" spans="3:7">
      <c r="C170" s="297" t="s">
        <v>626</v>
      </c>
      <c r="D170" s="298">
        <v>108829498</v>
      </c>
      <c r="E170" s="298">
        <v>52763338.190000005</v>
      </c>
      <c r="F170" s="298">
        <v>52531702.370000005</v>
      </c>
      <c r="G170" s="298">
        <v>51626380.659999996</v>
      </c>
    </row>
    <row r="171" spans="3:7">
      <c r="C171" s="299" t="s">
        <v>618</v>
      </c>
      <c r="D171" s="298">
        <v>108829498</v>
      </c>
      <c r="E171" s="298">
        <v>52763338.190000005</v>
      </c>
      <c r="F171" s="298">
        <v>52531702.369999997</v>
      </c>
      <c r="G171" s="298">
        <v>51626380.659999989</v>
      </c>
    </row>
    <row r="172" spans="3:7">
      <c r="C172" s="297" t="s">
        <v>627</v>
      </c>
      <c r="D172" s="298">
        <v>55389954</v>
      </c>
      <c r="E172" s="298">
        <v>44634108.460000001</v>
      </c>
      <c r="F172" s="298">
        <v>27503567.619999997</v>
      </c>
      <c r="G172" s="298">
        <v>27503567.620000001</v>
      </c>
    </row>
    <row r="173" spans="3:7">
      <c r="C173" s="299" t="s">
        <v>612</v>
      </c>
      <c r="D173" s="298">
        <v>55389954</v>
      </c>
      <c r="E173" s="298">
        <v>44634108.459999993</v>
      </c>
      <c r="F173" s="298">
        <v>27503567.620000001</v>
      </c>
      <c r="G173" s="298">
        <v>27503567.619999997</v>
      </c>
    </row>
    <row r="174" spans="3:7">
      <c r="C174" s="297" t="s">
        <v>628</v>
      </c>
      <c r="D174" s="298">
        <v>67114391</v>
      </c>
      <c r="E174" s="298">
        <v>32251133.130000003</v>
      </c>
      <c r="F174" s="298">
        <v>32251132.330000002</v>
      </c>
      <c r="G174" s="298">
        <v>31186214.98</v>
      </c>
    </row>
    <row r="175" spans="3:7">
      <c r="C175" s="299" t="s">
        <v>618</v>
      </c>
      <c r="D175" s="298">
        <v>67114391</v>
      </c>
      <c r="E175" s="298">
        <v>32251133.130000006</v>
      </c>
      <c r="F175" s="298">
        <v>32251132.330000002</v>
      </c>
      <c r="G175" s="298">
        <v>31186214.979999997</v>
      </c>
    </row>
    <row r="176" spans="3:7">
      <c r="C176" s="297" t="s">
        <v>629</v>
      </c>
      <c r="D176" s="298">
        <v>332301706</v>
      </c>
      <c r="E176" s="298">
        <v>152230516.29999998</v>
      </c>
      <c r="F176" s="298">
        <v>146843062.39999998</v>
      </c>
      <c r="G176" s="298">
        <v>146153176.43999997</v>
      </c>
    </row>
    <row r="177" spans="3:7">
      <c r="C177" s="299" t="s">
        <v>618</v>
      </c>
      <c r="D177" s="298">
        <v>332301706</v>
      </c>
      <c r="E177" s="298">
        <v>152230516.30000001</v>
      </c>
      <c r="F177" s="298">
        <v>146843062.39999998</v>
      </c>
      <c r="G177" s="298">
        <v>146153176.44</v>
      </c>
    </row>
    <row r="178" spans="3:7">
      <c r="C178" s="297" t="s">
        <v>630</v>
      </c>
      <c r="D178" s="298">
        <v>1203553596</v>
      </c>
      <c r="E178" s="298">
        <v>499762382.55999994</v>
      </c>
      <c r="F178" s="298">
        <v>476000502.65000004</v>
      </c>
      <c r="G178" s="298">
        <v>463427535.33999991</v>
      </c>
    </row>
    <row r="179" spans="3:7">
      <c r="C179" s="299" t="s">
        <v>618</v>
      </c>
      <c r="D179" s="298">
        <v>1203553596</v>
      </c>
      <c r="E179" s="298">
        <v>499762382.55999994</v>
      </c>
      <c r="F179" s="298">
        <v>476000502.65000004</v>
      </c>
      <c r="G179" s="298">
        <v>463427535.33999991</v>
      </c>
    </row>
    <row r="180" spans="3:7">
      <c r="C180" s="297" t="s">
        <v>631</v>
      </c>
      <c r="D180" s="298">
        <v>47962618</v>
      </c>
      <c r="E180" s="298">
        <v>29139959.120000005</v>
      </c>
      <c r="F180" s="298">
        <v>23604420.710000001</v>
      </c>
      <c r="G180" s="298">
        <v>23564700.710000001</v>
      </c>
    </row>
    <row r="181" spans="3:7">
      <c r="C181" s="299" t="s">
        <v>526</v>
      </c>
      <c r="D181" s="298">
        <v>47962618</v>
      </c>
      <c r="E181" s="298">
        <v>29139959.120000001</v>
      </c>
      <c r="F181" s="298">
        <v>23604420.710000001</v>
      </c>
      <c r="G181" s="298">
        <v>23564700.709999997</v>
      </c>
    </row>
    <row r="182" spans="3:7">
      <c r="C182" s="297" t="s">
        <v>632</v>
      </c>
      <c r="D182" s="298">
        <v>74782554</v>
      </c>
      <c r="E182" s="298">
        <v>30907979.030000001</v>
      </c>
      <c r="F182" s="298">
        <v>30641068.029999994</v>
      </c>
      <c r="G182" s="298">
        <v>29229812.140000001</v>
      </c>
    </row>
    <row r="183" spans="3:7">
      <c r="C183" s="299" t="s">
        <v>612</v>
      </c>
      <c r="D183" s="298">
        <v>74782554</v>
      </c>
      <c r="E183" s="298">
        <v>30907979.029999997</v>
      </c>
      <c r="F183" s="298">
        <v>30641068.030000005</v>
      </c>
      <c r="G183" s="298">
        <v>29229812.139999997</v>
      </c>
    </row>
    <row r="184" spans="3:7">
      <c r="C184" s="297" t="s">
        <v>633</v>
      </c>
      <c r="D184" s="298">
        <v>148541257</v>
      </c>
      <c r="E184" s="298">
        <v>129027217.59</v>
      </c>
      <c r="F184" s="298">
        <v>73591696.649999991</v>
      </c>
      <c r="G184" s="298">
        <v>70963195.86999999</v>
      </c>
    </row>
    <row r="185" spans="3:7">
      <c r="C185" s="299" t="s">
        <v>618</v>
      </c>
      <c r="D185" s="298">
        <v>148541257</v>
      </c>
      <c r="E185" s="298">
        <v>129027217.58999999</v>
      </c>
      <c r="F185" s="298">
        <v>73591696.650000006</v>
      </c>
      <c r="G185" s="298">
        <v>70963195.870000005</v>
      </c>
    </row>
    <row r="186" spans="3:7">
      <c r="C186" s="297" t="s">
        <v>634</v>
      </c>
      <c r="D186" s="298">
        <v>53282478</v>
      </c>
      <c r="E186" s="298">
        <v>24992548.270000003</v>
      </c>
      <c r="F186" s="298">
        <v>24330704.25</v>
      </c>
      <c r="G186" s="298">
        <v>23725904.250000004</v>
      </c>
    </row>
    <row r="187" spans="3:7">
      <c r="C187" s="299" t="s">
        <v>612</v>
      </c>
      <c r="D187" s="298">
        <v>53282478</v>
      </c>
      <c r="E187" s="298">
        <v>24992548.27</v>
      </c>
      <c r="F187" s="298">
        <v>24330704.25</v>
      </c>
      <c r="G187" s="298">
        <v>23725904.249999996</v>
      </c>
    </row>
    <row r="188" spans="3:7">
      <c r="C188" s="295" t="s">
        <v>635</v>
      </c>
      <c r="D188" s="296">
        <v>12303908533</v>
      </c>
      <c r="E188" s="296">
        <v>6083094069.2799997</v>
      </c>
      <c r="F188" s="296">
        <v>5616256839.9700003</v>
      </c>
      <c r="G188" s="296">
        <v>5583421225.1799994</v>
      </c>
    </row>
    <row r="189" spans="3:7">
      <c r="C189" s="297" t="s">
        <v>636</v>
      </c>
      <c r="D189" s="298">
        <v>12182515946</v>
      </c>
      <c r="E189" s="298">
        <v>6032624371.249999</v>
      </c>
      <c r="F189" s="298">
        <v>5567923379.4299994</v>
      </c>
      <c r="G189" s="298">
        <v>5536928292.6899996</v>
      </c>
    </row>
    <row r="190" spans="3:7">
      <c r="C190" s="299" t="s">
        <v>637</v>
      </c>
      <c r="D190" s="298">
        <v>12182515946</v>
      </c>
      <c r="E190" s="298">
        <v>6032624371.249999</v>
      </c>
      <c r="F190" s="298">
        <v>5567923379.4300013</v>
      </c>
      <c r="G190" s="298">
        <v>5536928292.6899996</v>
      </c>
    </row>
    <row r="191" spans="3:7">
      <c r="C191" s="297" t="s">
        <v>638</v>
      </c>
      <c r="D191" s="298">
        <v>70121946</v>
      </c>
      <c r="E191" s="298">
        <v>28614360.149999999</v>
      </c>
      <c r="F191" s="298">
        <v>27226782.660000004</v>
      </c>
      <c r="G191" s="298">
        <v>26239441.77</v>
      </c>
    </row>
    <row r="192" spans="3:7">
      <c r="C192" s="299" t="s">
        <v>639</v>
      </c>
      <c r="D192" s="298">
        <v>70121946</v>
      </c>
      <c r="E192" s="298">
        <v>28614360.149999999</v>
      </c>
      <c r="F192" s="298">
        <v>27226782.66</v>
      </c>
      <c r="G192" s="298">
        <v>26239441.769999996</v>
      </c>
    </row>
    <row r="193" spans="3:7">
      <c r="C193" s="297" t="s">
        <v>640</v>
      </c>
      <c r="D193" s="298">
        <v>51270641</v>
      </c>
      <c r="E193" s="298">
        <v>21855337.879999999</v>
      </c>
      <c r="F193" s="298">
        <v>21106677.880000003</v>
      </c>
      <c r="G193" s="298">
        <v>20253490.719999999</v>
      </c>
    </row>
    <row r="194" spans="3:7">
      <c r="C194" s="299" t="s">
        <v>639</v>
      </c>
      <c r="D194" s="298">
        <v>51270641</v>
      </c>
      <c r="E194" s="298">
        <v>21855337.879999999</v>
      </c>
      <c r="F194" s="298">
        <v>21106677.879999999</v>
      </c>
      <c r="G194" s="298">
        <v>20253490.720000003</v>
      </c>
    </row>
    <row r="195" spans="3:7">
      <c r="C195" s="295" t="s">
        <v>641</v>
      </c>
      <c r="D195" s="296">
        <v>5447330289</v>
      </c>
      <c r="E195" s="296">
        <v>2643683897</v>
      </c>
      <c r="F195" s="296">
        <v>2547350523.5700002</v>
      </c>
      <c r="G195" s="296">
        <v>2490950240.6199999</v>
      </c>
    </row>
    <row r="196" spans="3:7">
      <c r="C196" s="297" t="s">
        <v>642</v>
      </c>
      <c r="D196" s="298">
        <v>5339096216</v>
      </c>
      <c r="E196" s="298">
        <v>2579560711.2999997</v>
      </c>
      <c r="F196" s="298">
        <v>2497636956.3100004</v>
      </c>
      <c r="G196" s="298">
        <v>2444246060.8600001</v>
      </c>
    </row>
    <row r="197" spans="3:7">
      <c r="C197" s="299" t="s">
        <v>643</v>
      </c>
      <c r="D197" s="298">
        <v>4903477910</v>
      </c>
      <c r="E197" s="298">
        <v>2337572759.5000005</v>
      </c>
      <c r="F197" s="298">
        <v>2258475738.0500002</v>
      </c>
      <c r="G197" s="298">
        <v>2212669218.0699997</v>
      </c>
    </row>
    <row r="198" spans="3:7">
      <c r="C198" s="299" t="s">
        <v>644</v>
      </c>
      <c r="D198" s="298">
        <v>223982732</v>
      </c>
      <c r="E198" s="298">
        <v>132437533.62</v>
      </c>
      <c r="F198" s="298">
        <v>132437533.61999999</v>
      </c>
      <c r="G198" s="298">
        <v>130243571.06</v>
      </c>
    </row>
    <row r="199" spans="3:7">
      <c r="C199" s="299" t="s">
        <v>645</v>
      </c>
      <c r="D199" s="298">
        <v>211635574</v>
      </c>
      <c r="E199" s="298">
        <v>109550418.18000001</v>
      </c>
      <c r="F199" s="298">
        <v>106723684.64000002</v>
      </c>
      <c r="G199" s="298">
        <v>101333271.72999999</v>
      </c>
    </row>
    <row r="200" spans="3:7">
      <c r="C200" s="297" t="s">
        <v>646</v>
      </c>
      <c r="D200" s="298">
        <v>77742671</v>
      </c>
      <c r="E200" s="298">
        <v>45607554.740000002</v>
      </c>
      <c r="F200" s="298">
        <v>35651177.869999997</v>
      </c>
      <c r="G200" s="298">
        <v>34414576.460000001</v>
      </c>
    </row>
    <row r="201" spans="3:7">
      <c r="C201" s="299" t="s">
        <v>643</v>
      </c>
      <c r="D201" s="298">
        <v>77742671</v>
      </c>
      <c r="E201" s="298">
        <v>45607554.739999995</v>
      </c>
      <c r="F201" s="298">
        <v>35651177.869999997</v>
      </c>
      <c r="G201" s="298">
        <v>34414576.459999993</v>
      </c>
    </row>
    <row r="202" spans="3:7">
      <c r="C202" s="297" t="s">
        <v>647</v>
      </c>
      <c r="D202" s="298">
        <v>30491402</v>
      </c>
      <c r="E202" s="298">
        <v>18515630.960000001</v>
      </c>
      <c r="F202" s="298">
        <v>14062389.390000001</v>
      </c>
      <c r="G202" s="298">
        <v>12289603.300000001</v>
      </c>
    </row>
    <row r="203" spans="3:7">
      <c r="C203" s="299" t="s">
        <v>643</v>
      </c>
      <c r="D203" s="298">
        <v>30491402</v>
      </c>
      <c r="E203" s="298">
        <v>18515630.959999997</v>
      </c>
      <c r="F203" s="298">
        <v>14062389.390000001</v>
      </c>
      <c r="G203" s="298">
        <v>12289603.299999999</v>
      </c>
    </row>
    <row r="204" spans="3:7">
      <c r="C204" s="295" t="s">
        <v>648</v>
      </c>
      <c r="D204" s="296">
        <v>8472825140</v>
      </c>
      <c r="E204" s="296">
        <v>4011532518.6899996</v>
      </c>
      <c r="F204" s="296">
        <v>3831366576.5299997</v>
      </c>
      <c r="G204" s="296">
        <v>3769525038.2499995</v>
      </c>
    </row>
    <row r="205" spans="3:7">
      <c r="C205" s="297" t="s">
        <v>649</v>
      </c>
      <c r="D205" s="298">
        <v>7825946214</v>
      </c>
      <c r="E205" s="298">
        <v>3583870086.8899994</v>
      </c>
      <c r="F205" s="298">
        <v>3422972411.3900003</v>
      </c>
      <c r="G205" s="298">
        <v>3374166814.4699998</v>
      </c>
    </row>
    <row r="206" spans="3:7">
      <c r="C206" s="299" t="s">
        <v>650</v>
      </c>
      <c r="D206" s="298">
        <v>7825946214</v>
      </c>
      <c r="E206" s="298">
        <v>3583870086.8899994</v>
      </c>
      <c r="F206" s="298">
        <v>3422972411.3900003</v>
      </c>
      <c r="G206" s="298">
        <v>3374166814.4700003</v>
      </c>
    </row>
    <row r="207" spans="3:7">
      <c r="C207" s="297" t="s">
        <v>651</v>
      </c>
      <c r="D207" s="298">
        <v>519801292</v>
      </c>
      <c r="E207" s="298">
        <v>374494490.45000005</v>
      </c>
      <c r="F207" s="298">
        <v>359454829.47000003</v>
      </c>
      <c r="G207" s="298">
        <v>347793459.75999999</v>
      </c>
    </row>
    <row r="208" spans="3:7">
      <c r="C208" s="299" t="s">
        <v>652</v>
      </c>
      <c r="D208" s="298">
        <v>519801292</v>
      </c>
      <c r="E208" s="298">
        <v>374494490.45000005</v>
      </c>
      <c r="F208" s="298">
        <v>359454829.47000003</v>
      </c>
      <c r="G208" s="298">
        <v>347793459.75999999</v>
      </c>
    </row>
    <row r="209" spans="3:7">
      <c r="C209" s="297" t="s">
        <v>653</v>
      </c>
      <c r="D209" s="298">
        <v>127077634</v>
      </c>
      <c r="E209" s="298">
        <v>53167941.349999994</v>
      </c>
      <c r="F209" s="298">
        <v>48939335.669999987</v>
      </c>
      <c r="G209" s="298">
        <v>47564764.020000003</v>
      </c>
    </row>
    <row r="210" spans="3:7">
      <c r="C210" s="299" t="s">
        <v>654</v>
      </c>
      <c r="D210" s="298">
        <v>127077634</v>
      </c>
      <c r="E210" s="298">
        <v>53167941.349999987</v>
      </c>
      <c r="F210" s="298">
        <v>48939335.669999994</v>
      </c>
      <c r="G210" s="298">
        <v>47564764.019999996</v>
      </c>
    </row>
    <row r="211" spans="3:7">
      <c r="C211" s="293" t="s">
        <v>334</v>
      </c>
      <c r="D211" s="294">
        <v>9748050161</v>
      </c>
      <c r="E211" s="294">
        <v>5243845435.5099993</v>
      </c>
      <c r="F211" s="294">
        <v>4283822038.0599999</v>
      </c>
      <c r="G211" s="294">
        <v>4242113787.4300013</v>
      </c>
    </row>
    <row r="212" spans="3:7">
      <c r="C212" s="295" t="s">
        <v>655</v>
      </c>
      <c r="D212" s="296">
        <v>9748050161</v>
      </c>
      <c r="E212" s="296">
        <v>5243845435.5099993</v>
      </c>
      <c r="F212" s="296">
        <v>4283822038.0600004</v>
      </c>
      <c r="G212" s="296">
        <v>4242113787.4300008</v>
      </c>
    </row>
    <row r="213" spans="3:7">
      <c r="C213" s="297" t="s">
        <v>656</v>
      </c>
      <c r="D213" s="298">
        <v>8454702483</v>
      </c>
      <c r="E213" s="298">
        <v>4399178225.789999</v>
      </c>
      <c r="F213" s="298">
        <v>3777891788.7600007</v>
      </c>
      <c r="G213" s="298">
        <v>3745843835.1400013</v>
      </c>
    </row>
    <row r="214" spans="3:7">
      <c r="C214" s="299" t="s">
        <v>526</v>
      </c>
      <c r="D214" s="298">
        <v>1734902709</v>
      </c>
      <c r="E214" s="298">
        <v>999833115.83000004</v>
      </c>
      <c r="F214" s="298">
        <v>672078886.67000008</v>
      </c>
      <c r="G214" s="298">
        <v>643641661.1500001</v>
      </c>
    </row>
    <row r="215" spans="3:7">
      <c r="C215" s="299" t="s">
        <v>657</v>
      </c>
      <c r="D215" s="298">
        <v>6289554774</v>
      </c>
      <c r="E215" s="298">
        <v>3308783768.4799995</v>
      </c>
      <c r="F215" s="298">
        <v>3015251560.6100006</v>
      </c>
      <c r="G215" s="298">
        <v>3011640832.5100007</v>
      </c>
    </row>
    <row r="216" spans="3:7">
      <c r="C216" s="299" t="s">
        <v>519</v>
      </c>
      <c r="D216" s="298">
        <v>430245000</v>
      </c>
      <c r="E216" s="298">
        <v>90561341.479999989</v>
      </c>
      <c r="F216" s="298">
        <v>90561341.479999989</v>
      </c>
      <c r="G216" s="298">
        <v>90561341.479999989</v>
      </c>
    </row>
    <row r="217" spans="3:7">
      <c r="C217" s="297" t="s">
        <v>658</v>
      </c>
      <c r="D217" s="298">
        <v>1024795636</v>
      </c>
      <c r="E217" s="298">
        <v>725591189.86999989</v>
      </c>
      <c r="F217" s="298">
        <v>410458351.77999997</v>
      </c>
      <c r="G217" s="298">
        <v>402391412.17999995</v>
      </c>
    </row>
    <row r="218" spans="3:7">
      <c r="C218" s="299" t="s">
        <v>659</v>
      </c>
      <c r="D218" s="298">
        <v>1024795636</v>
      </c>
      <c r="E218" s="298">
        <v>725591189.86999989</v>
      </c>
      <c r="F218" s="298">
        <v>410458351.78000003</v>
      </c>
      <c r="G218" s="298">
        <v>402391412.17999995</v>
      </c>
    </row>
    <row r="219" spans="3:7">
      <c r="C219" s="297" t="s">
        <v>660</v>
      </c>
      <c r="D219" s="298">
        <v>179756600</v>
      </c>
      <c r="E219" s="298">
        <v>69344042.090000004</v>
      </c>
      <c r="F219" s="298">
        <v>59506900.579999998</v>
      </c>
      <c r="G219" s="298">
        <v>58005013.519999996</v>
      </c>
    </row>
    <row r="220" spans="3:7">
      <c r="C220" s="299" t="s">
        <v>661</v>
      </c>
      <c r="D220" s="298">
        <v>179756600</v>
      </c>
      <c r="E220" s="298">
        <v>69344042.090000004</v>
      </c>
      <c r="F220" s="298">
        <v>59506900.579999991</v>
      </c>
      <c r="G220" s="298">
        <v>58005013.519999996</v>
      </c>
    </row>
    <row r="221" spans="3:7">
      <c r="C221" s="297" t="s">
        <v>662</v>
      </c>
      <c r="D221" s="298">
        <v>44075307</v>
      </c>
      <c r="E221" s="298">
        <v>22857649.330000002</v>
      </c>
      <c r="F221" s="298">
        <v>20840258.289999999</v>
      </c>
      <c r="G221" s="298">
        <v>20819658.349999998</v>
      </c>
    </row>
    <row r="222" spans="3:7">
      <c r="C222" s="299" t="s">
        <v>663</v>
      </c>
      <c r="D222" s="298">
        <v>44075307</v>
      </c>
      <c r="E222" s="298">
        <v>22857649.330000002</v>
      </c>
      <c r="F222" s="298">
        <v>20840258.289999995</v>
      </c>
      <c r="G222" s="298">
        <v>20819658.350000001</v>
      </c>
    </row>
    <row r="223" spans="3:7">
      <c r="C223" s="297" t="s">
        <v>664</v>
      </c>
      <c r="D223" s="298">
        <v>44720135</v>
      </c>
      <c r="E223" s="298">
        <v>26874328.43</v>
      </c>
      <c r="F223" s="298">
        <v>15124738.649999999</v>
      </c>
      <c r="G223" s="298">
        <v>15053868.239999996</v>
      </c>
    </row>
    <row r="224" spans="3:7">
      <c r="C224" s="299" t="s">
        <v>657</v>
      </c>
      <c r="D224" s="298">
        <v>44720135</v>
      </c>
      <c r="E224" s="298">
        <v>26874328.43</v>
      </c>
      <c r="F224" s="298">
        <v>15124738.649999999</v>
      </c>
      <c r="G224" s="298">
        <v>15053868.239999998</v>
      </c>
    </row>
    <row r="225" spans="3:7">
      <c r="C225" s="293" t="s">
        <v>335</v>
      </c>
      <c r="D225" s="294">
        <v>21541931000</v>
      </c>
      <c r="E225" s="294">
        <v>9417507231.3400021</v>
      </c>
      <c r="F225" s="294">
        <v>8780475926.5800018</v>
      </c>
      <c r="G225" s="294">
        <v>8667535653.8599987</v>
      </c>
    </row>
    <row r="226" spans="3:7">
      <c r="C226" s="295" t="s">
        <v>665</v>
      </c>
      <c r="D226" s="296">
        <v>21541931000</v>
      </c>
      <c r="E226" s="296">
        <v>9417507231.3400002</v>
      </c>
      <c r="F226" s="296">
        <v>8780475926.5800018</v>
      </c>
      <c r="G226" s="296">
        <v>8667535653.8600006</v>
      </c>
    </row>
    <row r="227" spans="3:7">
      <c r="C227" s="297" t="s">
        <v>666</v>
      </c>
      <c r="D227" s="298">
        <v>17112748585</v>
      </c>
      <c r="E227" s="298">
        <v>7119871825.1600018</v>
      </c>
      <c r="F227" s="298">
        <v>7022702790.8800001</v>
      </c>
      <c r="G227" s="298">
        <v>7014630762.2199993</v>
      </c>
    </row>
    <row r="228" spans="3:7">
      <c r="C228" s="299" t="s">
        <v>526</v>
      </c>
      <c r="D228" s="298">
        <v>2960007990</v>
      </c>
      <c r="E228" s="298">
        <v>721216674.58000004</v>
      </c>
      <c r="F228" s="298">
        <v>624047640.29999995</v>
      </c>
      <c r="G228" s="298">
        <v>615995611.6400001</v>
      </c>
    </row>
    <row r="229" spans="3:7">
      <c r="C229" s="299" t="s">
        <v>667</v>
      </c>
      <c r="D229" s="298">
        <v>265866147</v>
      </c>
      <c r="E229" s="298">
        <v>0</v>
      </c>
      <c r="F229" s="298">
        <v>0</v>
      </c>
      <c r="G229" s="298">
        <v>0</v>
      </c>
    </row>
    <row r="230" spans="3:7">
      <c r="C230" s="299" t="s">
        <v>519</v>
      </c>
      <c r="D230" s="298">
        <v>350914200</v>
      </c>
      <c r="E230" s="298">
        <v>2624053.87</v>
      </c>
      <c r="F230" s="298">
        <v>2624053.87</v>
      </c>
      <c r="G230" s="298">
        <v>2604053.87</v>
      </c>
    </row>
    <row r="231" spans="3:7">
      <c r="C231" s="299" t="s">
        <v>528</v>
      </c>
      <c r="D231" s="298">
        <v>13535960248</v>
      </c>
      <c r="E231" s="298">
        <v>6396031096.710001</v>
      </c>
      <c r="F231" s="298">
        <v>6396031096.710001</v>
      </c>
      <c r="G231" s="298">
        <v>6396031096.71</v>
      </c>
    </row>
    <row r="232" spans="3:7">
      <c r="C232" s="297" t="s">
        <v>668</v>
      </c>
      <c r="D232" s="298">
        <v>300247582</v>
      </c>
      <c r="E232" s="298">
        <v>120740638.16</v>
      </c>
      <c r="F232" s="298">
        <v>118309849.11</v>
      </c>
      <c r="G232" s="298">
        <v>115286304.89999998</v>
      </c>
    </row>
    <row r="233" spans="3:7">
      <c r="C233" s="299" t="s">
        <v>669</v>
      </c>
      <c r="D233" s="298">
        <v>300247582</v>
      </c>
      <c r="E233" s="298">
        <v>120740638.16000001</v>
      </c>
      <c r="F233" s="298">
        <v>118309849.11000001</v>
      </c>
      <c r="G233" s="298">
        <v>115286304.90000001</v>
      </c>
    </row>
    <row r="234" spans="3:7">
      <c r="C234" s="297" t="s">
        <v>670</v>
      </c>
      <c r="D234" s="298">
        <v>892036398</v>
      </c>
      <c r="E234" s="298">
        <v>322958502.26999998</v>
      </c>
      <c r="F234" s="298">
        <v>262235840.95999998</v>
      </c>
      <c r="G234" s="298">
        <v>261595110.91</v>
      </c>
    </row>
    <row r="235" spans="3:7">
      <c r="C235" s="299" t="s">
        <v>671</v>
      </c>
      <c r="D235" s="298">
        <v>892036398</v>
      </c>
      <c r="E235" s="298">
        <v>322958502.27000004</v>
      </c>
      <c r="F235" s="298">
        <v>262235840.95999998</v>
      </c>
      <c r="G235" s="298">
        <v>261595110.90999997</v>
      </c>
    </row>
    <row r="236" spans="3:7">
      <c r="C236" s="297" t="s">
        <v>672</v>
      </c>
      <c r="D236" s="298">
        <v>532561425</v>
      </c>
      <c r="E236" s="298">
        <v>367654005.27000004</v>
      </c>
      <c r="F236" s="298">
        <v>203423417.44999999</v>
      </c>
      <c r="G236" s="298">
        <v>197763735.99000001</v>
      </c>
    </row>
    <row r="237" spans="3:7">
      <c r="C237" s="299" t="s">
        <v>673</v>
      </c>
      <c r="D237" s="298">
        <v>532561425</v>
      </c>
      <c r="E237" s="298">
        <v>367654005.27000004</v>
      </c>
      <c r="F237" s="298">
        <v>203423417.44999999</v>
      </c>
      <c r="G237" s="298">
        <v>197763735.99000001</v>
      </c>
    </row>
    <row r="238" spans="3:7">
      <c r="C238" s="297" t="s">
        <v>674</v>
      </c>
      <c r="D238" s="298">
        <v>129678888</v>
      </c>
      <c r="E238" s="298">
        <v>40085169.799999997</v>
      </c>
      <c r="F238" s="298">
        <v>39363707.800000004</v>
      </c>
      <c r="G238" s="298">
        <v>39265324.689999998</v>
      </c>
    </row>
    <row r="239" spans="3:7">
      <c r="C239" s="299" t="s">
        <v>675</v>
      </c>
      <c r="D239" s="298">
        <v>129678888</v>
      </c>
      <c r="E239" s="298">
        <v>40085169.800000004</v>
      </c>
      <c r="F239" s="298">
        <v>39363707.800000004</v>
      </c>
      <c r="G239" s="298">
        <v>39265324.690000005</v>
      </c>
    </row>
    <row r="240" spans="3:7">
      <c r="C240" s="297" t="s">
        <v>676</v>
      </c>
      <c r="D240" s="298">
        <v>223646305</v>
      </c>
      <c r="E240" s="298">
        <v>134591658.98000002</v>
      </c>
      <c r="F240" s="298">
        <v>84158600.349999994</v>
      </c>
      <c r="G240" s="298">
        <v>83576443.019999996</v>
      </c>
    </row>
    <row r="241" spans="3:7">
      <c r="C241" s="299" t="s">
        <v>677</v>
      </c>
      <c r="D241" s="298">
        <v>223646305</v>
      </c>
      <c r="E241" s="298">
        <v>134591658.97999999</v>
      </c>
      <c r="F241" s="298">
        <v>84158600.350000009</v>
      </c>
      <c r="G241" s="298">
        <v>83576443.019999996</v>
      </c>
    </row>
    <row r="242" spans="3:7">
      <c r="C242" s="297" t="s">
        <v>678</v>
      </c>
      <c r="D242" s="298">
        <v>0</v>
      </c>
      <c r="E242" s="298">
        <v>187873500.88999999</v>
      </c>
      <c r="F242" s="298">
        <v>183504300.88999999</v>
      </c>
      <c r="G242" s="298">
        <v>96684600</v>
      </c>
    </row>
    <row r="243" spans="3:7">
      <c r="C243" s="299" t="s">
        <v>667</v>
      </c>
      <c r="D243" s="298">
        <v>0</v>
      </c>
      <c r="E243" s="298">
        <v>187873500.88999999</v>
      </c>
      <c r="F243" s="298">
        <v>183504300.88999999</v>
      </c>
      <c r="G243" s="298">
        <v>96684600</v>
      </c>
    </row>
    <row r="244" spans="3:7">
      <c r="C244" s="297" t="s">
        <v>679</v>
      </c>
      <c r="D244" s="298">
        <v>491684800</v>
      </c>
      <c r="E244" s="298">
        <v>203851645.34999999</v>
      </c>
      <c r="F244" s="298">
        <v>188986349.54000002</v>
      </c>
      <c r="G244" s="298">
        <v>186727353.11999997</v>
      </c>
    </row>
    <row r="245" spans="3:7">
      <c r="C245" s="299" t="s">
        <v>680</v>
      </c>
      <c r="D245" s="298">
        <v>491684800</v>
      </c>
      <c r="E245" s="298">
        <v>203851645.35000002</v>
      </c>
      <c r="F245" s="298">
        <v>188986349.53999999</v>
      </c>
      <c r="G245" s="298">
        <v>186727353.12000003</v>
      </c>
    </row>
    <row r="246" spans="3:7">
      <c r="C246" s="297" t="s">
        <v>681</v>
      </c>
      <c r="D246" s="298">
        <v>490064557</v>
      </c>
      <c r="E246" s="298">
        <v>207628030.40999997</v>
      </c>
      <c r="F246" s="298">
        <v>197018051.50000003</v>
      </c>
      <c r="G246" s="298">
        <v>192554222.16000003</v>
      </c>
    </row>
    <row r="247" spans="3:7">
      <c r="C247" s="299" t="s">
        <v>682</v>
      </c>
      <c r="D247" s="298">
        <v>490064557</v>
      </c>
      <c r="E247" s="298">
        <v>207628030.40999997</v>
      </c>
      <c r="F247" s="298">
        <v>197018051.5</v>
      </c>
      <c r="G247" s="298">
        <v>192554222.15999997</v>
      </c>
    </row>
    <row r="248" spans="3:7">
      <c r="C248" s="297" t="s">
        <v>683</v>
      </c>
      <c r="D248" s="298">
        <v>657019369</v>
      </c>
      <c r="E248" s="298">
        <v>454173152.77999997</v>
      </c>
      <c r="F248" s="298">
        <v>242723855.58000001</v>
      </c>
      <c r="G248" s="298">
        <v>242043810.19999999</v>
      </c>
    </row>
    <row r="249" spans="3:7">
      <c r="C249" s="299" t="s">
        <v>684</v>
      </c>
      <c r="D249" s="298">
        <v>657019369</v>
      </c>
      <c r="E249" s="298">
        <v>454173152.77999991</v>
      </c>
      <c r="F249" s="298">
        <v>242723855.58000001</v>
      </c>
      <c r="G249" s="298">
        <v>242043810.19999999</v>
      </c>
    </row>
    <row r="250" spans="3:7">
      <c r="C250" s="297" t="s">
        <v>685</v>
      </c>
      <c r="D250" s="298">
        <v>187840383</v>
      </c>
      <c r="E250" s="298">
        <v>30803364.510000002</v>
      </c>
      <c r="F250" s="298">
        <v>30710574.510000002</v>
      </c>
      <c r="G250" s="298">
        <v>30710574.509999998</v>
      </c>
    </row>
    <row r="251" spans="3:7">
      <c r="C251" s="299" t="s">
        <v>686</v>
      </c>
      <c r="D251" s="298">
        <v>187840383</v>
      </c>
      <c r="E251" s="298">
        <v>30803364.509999998</v>
      </c>
      <c r="F251" s="298">
        <v>30710574.509999998</v>
      </c>
      <c r="G251" s="298">
        <v>30710574.509999998</v>
      </c>
    </row>
    <row r="252" spans="3:7">
      <c r="C252" s="297" t="s">
        <v>687</v>
      </c>
      <c r="D252" s="298">
        <v>524402708</v>
      </c>
      <c r="E252" s="298">
        <v>227275737.76000002</v>
      </c>
      <c r="F252" s="298">
        <v>207338588.01000002</v>
      </c>
      <c r="G252" s="298">
        <v>206697412.14000002</v>
      </c>
    </row>
    <row r="253" spans="3:7">
      <c r="C253" s="299" t="s">
        <v>688</v>
      </c>
      <c r="D253" s="298">
        <v>524402708</v>
      </c>
      <c r="E253" s="298">
        <v>227275737.75999999</v>
      </c>
      <c r="F253" s="298">
        <v>207338588.01000002</v>
      </c>
      <c r="G253" s="298">
        <v>206697412.14000002</v>
      </c>
    </row>
    <row r="254" spans="3:7">
      <c r="C254" s="293" t="s">
        <v>336</v>
      </c>
      <c r="D254" s="294">
        <v>231147700000</v>
      </c>
      <c r="E254" s="294">
        <v>161691803791.58002</v>
      </c>
      <c r="F254" s="294">
        <v>98841739947.720016</v>
      </c>
      <c r="G254" s="294">
        <v>95602968949.000015</v>
      </c>
    </row>
    <row r="255" spans="3:7">
      <c r="C255" s="295" t="s">
        <v>689</v>
      </c>
      <c r="D255" s="296">
        <v>231147700000</v>
      </c>
      <c r="E255" s="296">
        <v>161691803791.58005</v>
      </c>
      <c r="F255" s="296">
        <v>98841739947.720001</v>
      </c>
      <c r="G255" s="296">
        <v>95602968949.000015</v>
      </c>
    </row>
    <row r="256" spans="3:7">
      <c r="C256" s="297" t="s">
        <v>690</v>
      </c>
      <c r="D256" s="298">
        <v>170773683960</v>
      </c>
      <c r="E256" s="298">
        <v>133313136567.56004</v>
      </c>
      <c r="F256" s="298">
        <v>75478141940.810013</v>
      </c>
      <c r="G256" s="298">
        <v>74467158388.029999</v>
      </c>
    </row>
    <row r="257" spans="3:7">
      <c r="C257" s="299" t="s">
        <v>526</v>
      </c>
      <c r="D257" s="298">
        <v>9543329178</v>
      </c>
      <c r="E257" s="298">
        <v>6229556411.0699997</v>
      </c>
      <c r="F257" s="298">
        <v>4249530547.2399998</v>
      </c>
      <c r="G257" s="298">
        <v>3817365543.9699998</v>
      </c>
    </row>
    <row r="258" spans="3:7">
      <c r="C258" s="299" t="s">
        <v>691</v>
      </c>
      <c r="D258" s="298">
        <v>18883034943</v>
      </c>
      <c r="E258" s="298">
        <v>8856035375.9399986</v>
      </c>
      <c r="F258" s="298">
        <v>4789161691.7700005</v>
      </c>
      <c r="G258" s="298">
        <v>4780574322.5100002</v>
      </c>
    </row>
    <row r="259" spans="3:7">
      <c r="C259" s="299" t="s">
        <v>692</v>
      </c>
      <c r="D259" s="298">
        <v>83048381959</v>
      </c>
      <c r="E259" s="298">
        <v>75781373584.609985</v>
      </c>
      <c r="F259" s="298">
        <v>42005542688.849998</v>
      </c>
      <c r="G259" s="298">
        <v>41808900472.349991</v>
      </c>
    </row>
    <row r="260" spans="3:7">
      <c r="C260" s="299" t="s">
        <v>693</v>
      </c>
      <c r="D260" s="298">
        <v>36791157958</v>
      </c>
      <c r="E260" s="298">
        <v>32340628305.999996</v>
      </c>
      <c r="F260" s="298">
        <v>17332354284.16</v>
      </c>
      <c r="G260" s="298">
        <v>17210761615.559998</v>
      </c>
    </row>
    <row r="261" spans="3:7">
      <c r="C261" s="299" t="s">
        <v>694</v>
      </c>
      <c r="D261" s="298">
        <v>6798840315</v>
      </c>
      <c r="E261" s="298">
        <v>4509446202.1999998</v>
      </c>
      <c r="F261" s="298">
        <v>2633938520.4400005</v>
      </c>
      <c r="G261" s="298">
        <v>2633028520.4400001</v>
      </c>
    </row>
    <row r="262" spans="3:7">
      <c r="C262" s="299" t="s">
        <v>695</v>
      </c>
      <c r="D262" s="298">
        <v>9740875154</v>
      </c>
      <c r="E262" s="298">
        <v>2354387760.1600003</v>
      </c>
      <c r="F262" s="298">
        <v>1987668841.2800002</v>
      </c>
      <c r="G262" s="298">
        <v>1808324469.27</v>
      </c>
    </row>
    <row r="263" spans="3:7">
      <c r="C263" s="299" t="s">
        <v>696</v>
      </c>
      <c r="D263" s="298">
        <v>303800673</v>
      </c>
      <c r="E263" s="298">
        <v>39741103.170000002</v>
      </c>
      <c r="F263" s="298">
        <v>21236485.890000001</v>
      </c>
      <c r="G263" s="298">
        <v>21236485.889999997</v>
      </c>
    </row>
    <row r="264" spans="3:7">
      <c r="C264" s="299" t="s">
        <v>697</v>
      </c>
      <c r="D264" s="298">
        <v>889503853</v>
      </c>
      <c r="E264" s="298">
        <v>605307149.20999992</v>
      </c>
      <c r="F264" s="298">
        <v>321726380.28000003</v>
      </c>
      <c r="G264" s="298">
        <v>317907163.80000001</v>
      </c>
    </row>
    <row r="265" spans="3:7">
      <c r="C265" s="299" t="s">
        <v>698</v>
      </c>
      <c r="D265" s="298">
        <v>2864746004</v>
      </c>
      <c r="E265" s="298">
        <v>1742753220.8999996</v>
      </c>
      <c r="F265" s="298">
        <v>1283075046.5999999</v>
      </c>
      <c r="G265" s="298">
        <v>1242255034.78</v>
      </c>
    </row>
    <row r="266" spans="3:7">
      <c r="C266" s="299" t="s">
        <v>519</v>
      </c>
      <c r="D266" s="298">
        <v>1910013923</v>
      </c>
      <c r="E266" s="298">
        <v>853907454.30000007</v>
      </c>
      <c r="F266" s="298">
        <v>853907454.30000007</v>
      </c>
      <c r="G266" s="298">
        <v>826804759.46000004</v>
      </c>
    </row>
    <row r="267" spans="3:7">
      <c r="C267" s="297" t="s">
        <v>699</v>
      </c>
      <c r="D267" s="298">
        <v>2521069884</v>
      </c>
      <c r="E267" s="298">
        <v>57556935.870000012</v>
      </c>
      <c r="F267" s="298">
        <v>48585338.919999994</v>
      </c>
      <c r="G267" s="298">
        <v>40684120.000000007</v>
      </c>
    </row>
    <row r="268" spans="3:7">
      <c r="C268" s="299" t="s">
        <v>693</v>
      </c>
      <c r="D268" s="298">
        <v>1785701384</v>
      </c>
      <c r="E268" s="298">
        <v>17178311.93</v>
      </c>
      <c r="F268" s="298">
        <v>17178311.93</v>
      </c>
      <c r="G268" s="298">
        <v>13992378.579999998</v>
      </c>
    </row>
    <row r="269" spans="3:7">
      <c r="C269" s="299" t="s">
        <v>700</v>
      </c>
      <c r="D269" s="298">
        <v>735368500</v>
      </c>
      <c r="E269" s="298">
        <v>40378623.939999998</v>
      </c>
      <c r="F269" s="298">
        <v>31407026.990000002</v>
      </c>
      <c r="G269" s="298">
        <v>26691741.419999994</v>
      </c>
    </row>
    <row r="270" spans="3:7">
      <c r="C270" s="297" t="s">
        <v>701</v>
      </c>
      <c r="D270" s="298">
        <v>408501104</v>
      </c>
      <c r="E270" s="298">
        <v>197432308.84999996</v>
      </c>
      <c r="F270" s="298">
        <v>182063810.22</v>
      </c>
      <c r="G270" s="298">
        <v>169656510.03</v>
      </c>
    </row>
    <row r="271" spans="3:7">
      <c r="C271" s="299" t="s">
        <v>691</v>
      </c>
      <c r="D271" s="298">
        <v>408501104</v>
      </c>
      <c r="E271" s="298">
        <v>197432308.84999996</v>
      </c>
      <c r="F271" s="298">
        <v>182063810.22000003</v>
      </c>
      <c r="G271" s="298">
        <v>169656510.03</v>
      </c>
    </row>
    <row r="272" spans="3:7">
      <c r="C272" s="297" t="s">
        <v>702</v>
      </c>
      <c r="D272" s="298">
        <v>15455318687</v>
      </c>
      <c r="E272" s="298">
        <v>6529096775.6500006</v>
      </c>
      <c r="F272" s="298">
        <v>6526920553.2300014</v>
      </c>
      <c r="G272" s="298">
        <v>6525964883.71</v>
      </c>
    </row>
    <row r="273" spans="3:7">
      <c r="C273" s="299" t="s">
        <v>703</v>
      </c>
      <c r="D273" s="298">
        <v>15455318687</v>
      </c>
      <c r="E273" s="298">
        <v>6529096775.6499996</v>
      </c>
      <c r="F273" s="298">
        <v>6526920553.2299995</v>
      </c>
      <c r="G273" s="298">
        <v>6525964883.7099991</v>
      </c>
    </row>
    <row r="274" spans="3:7">
      <c r="C274" s="297" t="s">
        <v>704</v>
      </c>
      <c r="D274" s="298">
        <v>215545437</v>
      </c>
      <c r="E274" s="298">
        <v>114883569.17</v>
      </c>
      <c r="F274" s="298">
        <v>111773202.06999999</v>
      </c>
      <c r="G274" s="298">
        <v>109632484.27000001</v>
      </c>
    </row>
    <row r="275" spans="3:7">
      <c r="C275" s="299" t="s">
        <v>691</v>
      </c>
      <c r="D275" s="298">
        <v>215545437</v>
      </c>
      <c r="E275" s="298">
        <v>114883569.17</v>
      </c>
      <c r="F275" s="298">
        <v>111773202.06999999</v>
      </c>
      <c r="G275" s="298">
        <v>109632484.27000003</v>
      </c>
    </row>
    <row r="276" spans="3:7">
      <c r="C276" s="297" t="s">
        <v>705</v>
      </c>
      <c r="D276" s="298">
        <v>2403614449</v>
      </c>
      <c r="E276" s="298">
        <v>897126360.96000004</v>
      </c>
      <c r="F276" s="298">
        <v>793415915.79000008</v>
      </c>
      <c r="G276" s="298">
        <v>718719731.59000003</v>
      </c>
    </row>
    <row r="277" spans="3:7">
      <c r="C277" s="299" t="s">
        <v>696</v>
      </c>
      <c r="D277" s="298">
        <v>2403614449</v>
      </c>
      <c r="E277" s="298">
        <v>897126360.95999992</v>
      </c>
      <c r="F277" s="298">
        <v>793415915.79000008</v>
      </c>
      <c r="G277" s="298">
        <v>718719731.59000003</v>
      </c>
    </row>
    <row r="278" spans="3:7">
      <c r="C278" s="297" t="s">
        <v>706</v>
      </c>
      <c r="D278" s="298">
        <v>2707281872</v>
      </c>
      <c r="E278" s="298">
        <v>1073666631.7299999</v>
      </c>
      <c r="F278" s="298">
        <v>840924803.08999991</v>
      </c>
      <c r="G278" s="298">
        <v>801397195.18999994</v>
      </c>
    </row>
    <row r="279" spans="3:7">
      <c r="C279" s="299" t="s">
        <v>696</v>
      </c>
      <c r="D279" s="298">
        <v>2707281872</v>
      </c>
      <c r="E279" s="298">
        <v>1073666631.7299999</v>
      </c>
      <c r="F279" s="298">
        <v>840924803.08999991</v>
      </c>
      <c r="G279" s="298">
        <v>801397195.18999982</v>
      </c>
    </row>
    <row r="280" spans="3:7">
      <c r="C280" s="297" t="s">
        <v>707</v>
      </c>
      <c r="D280" s="298">
        <v>8336626554</v>
      </c>
      <c r="E280" s="298">
        <v>4182451899.3499999</v>
      </c>
      <c r="F280" s="298">
        <v>3003739131.46</v>
      </c>
      <c r="G280" s="298">
        <v>2822861236.7399998</v>
      </c>
    </row>
    <row r="281" spans="3:7">
      <c r="C281" s="299" t="s">
        <v>708</v>
      </c>
      <c r="D281" s="298">
        <v>8336626554</v>
      </c>
      <c r="E281" s="298">
        <v>4182451899.3499994</v>
      </c>
      <c r="F281" s="298">
        <v>3003739131.46</v>
      </c>
      <c r="G281" s="298">
        <v>2822861236.7399998</v>
      </c>
    </row>
    <row r="282" spans="3:7">
      <c r="C282" s="297" t="s">
        <v>709</v>
      </c>
      <c r="D282" s="298">
        <v>28326058053</v>
      </c>
      <c r="E282" s="298">
        <v>15326452742.439999</v>
      </c>
      <c r="F282" s="298">
        <v>11856175252.130001</v>
      </c>
      <c r="G282" s="298">
        <v>9946894399.4400005</v>
      </c>
    </row>
    <row r="283" spans="3:7">
      <c r="C283" s="299" t="s">
        <v>710</v>
      </c>
      <c r="D283" s="298">
        <v>28326058053</v>
      </c>
      <c r="E283" s="298">
        <v>15326452742.439999</v>
      </c>
      <c r="F283" s="298">
        <v>11856175252.130001</v>
      </c>
      <c r="G283" s="298">
        <v>9946894399.4399986</v>
      </c>
    </row>
    <row r="284" spans="3:7">
      <c r="C284" s="293" t="s">
        <v>337</v>
      </c>
      <c r="D284" s="294">
        <v>123452761388</v>
      </c>
      <c r="E284" s="294">
        <v>60168608183.010017</v>
      </c>
      <c r="F284" s="294">
        <v>58132929954.640007</v>
      </c>
      <c r="G284" s="294">
        <v>56223978232.349991</v>
      </c>
    </row>
    <row r="285" spans="3:7">
      <c r="C285" s="295" t="s">
        <v>711</v>
      </c>
      <c r="D285" s="296">
        <v>123452761388</v>
      </c>
      <c r="E285" s="296">
        <v>60168608183.010017</v>
      </c>
      <c r="F285" s="296">
        <v>58132929954.640015</v>
      </c>
      <c r="G285" s="296">
        <v>56223978232.350021</v>
      </c>
    </row>
    <row r="286" spans="3:7">
      <c r="C286" s="297" t="s">
        <v>712</v>
      </c>
      <c r="D286" s="298">
        <v>114824796924</v>
      </c>
      <c r="E286" s="298">
        <v>53975008661.179993</v>
      </c>
      <c r="F286" s="298">
        <v>53692560588.409988</v>
      </c>
      <c r="G286" s="298">
        <v>51903726704.860001</v>
      </c>
    </row>
    <row r="287" spans="3:7">
      <c r="C287" s="299" t="s">
        <v>526</v>
      </c>
      <c r="D287" s="298">
        <v>5358574258</v>
      </c>
      <c r="E287" s="298">
        <v>3554760042.4699998</v>
      </c>
      <c r="F287" s="298">
        <v>3394558098.9299998</v>
      </c>
      <c r="G287" s="298">
        <v>3276693565.6100001</v>
      </c>
    </row>
    <row r="288" spans="3:7">
      <c r="C288" s="299" t="s">
        <v>713</v>
      </c>
      <c r="D288" s="298">
        <v>389714537</v>
      </c>
      <c r="E288" s="298">
        <v>0</v>
      </c>
      <c r="F288" s="298">
        <v>0</v>
      </c>
      <c r="G288" s="298">
        <v>0</v>
      </c>
    </row>
    <row r="289" spans="3:7">
      <c r="C289" s="299" t="s">
        <v>714</v>
      </c>
      <c r="D289" s="298">
        <v>1011999975</v>
      </c>
      <c r="E289" s="298">
        <v>182022576.09999999</v>
      </c>
      <c r="F289" s="298">
        <v>140306789.73000002</v>
      </c>
      <c r="G289" s="298">
        <v>134394783.22</v>
      </c>
    </row>
    <row r="290" spans="3:7">
      <c r="C290" s="299" t="s">
        <v>715</v>
      </c>
      <c r="D290" s="298">
        <v>104762729</v>
      </c>
      <c r="E290" s="298">
        <v>2386693.65</v>
      </c>
      <c r="F290" s="298">
        <v>828154.15999999992</v>
      </c>
      <c r="G290" s="298">
        <v>791815.82000000007</v>
      </c>
    </row>
    <row r="291" spans="3:7">
      <c r="C291" s="299" t="s">
        <v>716</v>
      </c>
      <c r="D291" s="298">
        <v>1898954988</v>
      </c>
      <c r="E291" s="298">
        <v>505739213.40000004</v>
      </c>
      <c r="F291" s="298">
        <v>431482502.46999997</v>
      </c>
      <c r="G291" s="298">
        <v>236204670.17999998</v>
      </c>
    </row>
    <row r="292" spans="3:7">
      <c r="C292" s="299" t="s">
        <v>554</v>
      </c>
      <c r="D292" s="298">
        <v>32000000</v>
      </c>
      <c r="E292" s="298">
        <v>2674189.9</v>
      </c>
      <c r="F292" s="298">
        <v>823100</v>
      </c>
      <c r="G292" s="298">
        <v>244700</v>
      </c>
    </row>
    <row r="293" spans="3:7">
      <c r="C293" s="299" t="s">
        <v>717</v>
      </c>
      <c r="D293" s="298">
        <v>878764721</v>
      </c>
      <c r="E293" s="298">
        <v>18937899.120000001</v>
      </c>
      <c r="F293" s="298">
        <v>18382945.219999999</v>
      </c>
      <c r="G293" s="298">
        <v>18382945.219999999</v>
      </c>
    </row>
    <row r="294" spans="3:7">
      <c r="C294" s="299" t="s">
        <v>718</v>
      </c>
      <c r="D294" s="298">
        <v>23908152</v>
      </c>
      <c r="E294" s="298">
        <v>1261532.3999999999</v>
      </c>
      <c r="F294" s="298">
        <v>0</v>
      </c>
      <c r="G294" s="298">
        <v>0</v>
      </c>
    </row>
    <row r="295" spans="3:7">
      <c r="C295" s="299" t="s">
        <v>719</v>
      </c>
      <c r="D295" s="298">
        <v>24027276</v>
      </c>
      <c r="E295" s="298">
        <v>1047516.24</v>
      </c>
      <c r="F295" s="298">
        <v>0</v>
      </c>
      <c r="G295" s="298">
        <v>0</v>
      </c>
    </row>
    <row r="296" spans="3:7">
      <c r="C296" s="299" t="s">
        <v>519</v>
      </c>
      <c r="D296" s="298">
        <v>1181805339</v>
      </c>
      <c r="E296" s="298">
        <v>598897153.13999999</v>
      </c>
      <c r="F296" s="298">
        <v>598897153.13999999</v>
      </c>
      <c r="G296" s="298">
        <v>596547050.48000002</v>
      </c>
    </row>
    <row r="297" spans="3:7">
      <c r="C297" s="299" t="s">
        <v>528</v>
      </c>
      <c r="D297" s="298">
        <v>103920284949</v>
      </c>
      <c r="E297" s="298">
        <v>49107281844.759995</v>
      </c>
      <c r="F297" s="298">
        <v>49107281844.760002</v>
      </c>
      <c r="G297" s="298">
        <v>47640467174.330002</v>
      </c>
    </row>
    <row r="298" spans="3:7">
      <c r="C298" s="297" t="s">
        <v>720</v>
      </c>
      <c r="D298" s="298">
        <v>241775024</v>
      </c>
      <c r="E298" s="298">
        <v>69689530.709999979</v>
      </c>
      <c r="F298" s="298">
        <v>63486405.280000001</v>
      </c>
      <c r="G298" s="298">
        <v>61606681.419999994</v>
      </c>
    </row>
    <row r="299" spans="3:7">
      <c r="C299" s="299" t="s">
        <v>717</v>
      </c>
      <c r="D299" s="298">
        <v>241775024</v>
      </c>
      <c r="E299" s="298">
        <v>69689530.709999993</v>
      </c>
      <c r="F299" s="298">
        <v>63486405.279999986</v>
      </c>
      <c r="G299" s="298">
        <v>61606681.419999994</v>
      </c>
    </row>
    <row r="300" spans="3:7">
      <c r="C300" s="297" t="s">
        <v>721</v>
      </c>
      <c r="D300" s="298">
        <v>8386189440</v>
      </c>
      <c r="E300" s="298">
        <v>5868611226</v>
      </c>
      <c r="F300" s="298">
        <v>4244737991.9299994</v>
      </c>
      <c r="G300" s="298">
        <v>4130201715.5300002</v>
      </c>
    </row>
    <row r="301" spans="3:7">
      <c r="C301" s="299" t="s">
        <v>722</v>
      </c>
      <c r="D301" s="298">
        <v>4523739784</v>
      </c>
      <c r="E301" s="298">
        <v>3116433490.0199995</v>
      </c>
      <c r="F301" s="298">
        <v>2123755652.51</v>
      </c>
      <c r="G301" s="298">
        <v>2083479376.1100001</v>
      </c>
    </row>
    <row r="302" spans="3:7">
      <c r="C302" s="299" t="s">
        <v>714</v>
      </c>
      <c r="D302" s="298">
        <v>3862449656</v>
      </c>
      <c r="E302" s="298">
        <v>2752177735.98</v>
      </c>
      <c r="F302" s="298">
        <v>2120982339.4199998</v>
      </c>
      <c r="G302" s="298">
        <v>2046722339.4199998</v>
      </c>
    </row>
    <row r="303" spans="3:7">
      <c r="C303" s="299" t="s">
        <v>717</v>
      </c>
      <c r="D303" s="298">
        <v>0</v>
      </c>
      <c r="E303" s="298">
        <v>0</v>
      </c>
      <c r="F303" s="298">
        <v>0</v>
      </c>
      <c r="G303" s="298">
        <v>0</v>
      </c>
    </row>
    <row r="304" spans="3:7">
      <c r="C304" s="297" t="s">
        <v>723</v>
      </c>
      <c r="D304" s="298">
        <v>0</v>
      </c>
      <c r="E304" s="298">
        <v>255298765.11999997</v>
      </c>
      <c r="F304" s="298">
        <v>132144969.02000001</v>
      </c>
      <c r="G304" s="298">
        <v>128443130.54000001</v>
      </c>
    </row>
    <row r="305" spans="3:7">
      <c r="C305" s="299" t="s">
        <v>713</v>
      </c>
      <c r="D305" s="298">
        <v>0</v>
      </c>
      <c r="E305" s="298">
        <v>255298765.12</v>
      </c>
      <c r="F305" s="298">
        <v>132144969.02000001</v>
      </c>
      <c r="G305" s="298">
        <v>128443130.53999999</v>
      </c>
    </row>
    <row r="306" spans="3:7">
      <c r="C306" s="293" t="s">
        <v>338</v>
      </c>
      <c r="D306" s="294">
        <v>2890580897</v>
      </c>
      <c r="E306" s="294">
        <v>1228184700.75</v>
      </c>
      <c r="F306" s="294">
        <v>1225576790.4299998</v>
      </c>
      <c r="G306" s="294">
        <v>1182092519.21</v>
      </c>
    </row>
    <row r="307" spans="3:7">
      <c r="C307" s="295" t="s">
        <v>724</v>
      </c>
      <c r="D307" s="296">
        <v>2890580897</v>
      </c>
      <c r="E307" s="296">
        <v>1228184700.75</v>
      </c>
      <c r="F307" s="296">
        <v>1225576790.4299998</v>
      </c>
      <c r="G307" s="296">
        <v>1182092519.2099998</v>
      </c>
    </row>
    <row r="308" spans="3:7">
      <c r="C308" s="297" t="s">
        <v>725</v>
      </c>
      <c r="D308" s="298">
        <v>2746095827</v>
      </c>
      <c r="E308" s="298">
        <v>1191985978.3</v>
      </c>
      <c r="F308" s="298">
        <v>1189482829.1800001</v>
      </c>
      <c r="G308" s="298">
        <v>1147056849.52</v>
      </c>
    </row>
    <row r="309" spans="3:7">
      <c r="C309" s="299" t="s">
        <v>526</v>
      </c>
      <c r="D309" s="298">
        <v>1249396408</v>
      </c>
      <c r="E309" s="298">
        <v>552270015.39999998</v>
      </c>
      <c r="F309" s="298">
        <v>551906015.39999998</v>
      </c>
      <c r="G309" s="298">
        <v>542298195.79999995</v>
      </c>
    </row>
    <row r="310" spans="3:7">
      <c r="C310" s="299" t="s">
        <v>726</v>
      </c>
      <c r="D310" s="298">
        <v>396169155</v>
      </c>
      <c r="E310" s="298">
        <v>138897395.19999999</v>
      </c>
      <c r="F310" s="298">
        <v>138897395.19999999</v>
      </c>
      <c r="G310" s="298">
        <v>118285899.31999999</v>
      </c>
    </row>
    <row r="311" spans="3:7">
      <c r="C311" s="299" t="s">
        <v>727</v>
      </c>
      <c r="D311" s="298">
        <v>641414855</v>
      </c>
      <c r="E311" s="298">
        <v>317753200.12999994</v>
      </c>
      <c r="F311" s="298">
        <v>315631987.40000004</v>
      </c>
      <c r="G311" s="298">
        <v>311537946.73000002</v>
      </c>
    </row>
    <row r="312" spans="3:7">
      <c r="C312" s="299" t="s">
        <v>728</v>
      </c>
      <c r="D312" s="298">
        <v>68327400</v>
      </c>
      <c r="E312" s="298">
        <v>20252942.249999996</v>
      </c>
      <c r="F312" s="298">
        <v>20252942.25</v>
      </c>
      <c r="G312" s="298">
        <v>20206142.25</v>
      </c>
    </row>
    <row r="313" spans="3:7">
      <c r="C313" s="299" t="s">
        <v>729</v>
      </c>
      <c r="D313" s="298">
        <v>34362500</v>
      </c>
      <c r="E313" s="298">
        <v>1680520.05</v>
      </c>
      <c r="F313" s="298">
        <v>1680520.0500000005</v>
      </c>
      <c r="G313" s="298">
        <v>1680520.0500000003</v>
      </c>
    </row>
    <row r="314" spans="3:7">
      <c r="C314" s="299" t="s">
        <v>730</v>
      </c>
      <c r="D314" s="298">
        <v>214647441</v>
      </c>
      <c r="E314" s="298">
        <v>55683191.25</v>
      </c>
      <c r="F314" s="298">
        <v>55665254.859999999</v>
      </c>
      <c r="G314" s="298">
        <v>47599431.350000009</v>
      </c>
    </row>
    <row r="315" spans="3:7">
      <c r="C315" s="299" t="s">
        <v>519</v>
      </c>
      <c r="D315" s="298">
        <v>141778068</v>
      </c>
      <c r="E315" s="298">
        <v>105448714.02</v>
      </c>
      <c r="F315" s="298">
        <v>105448714.02</v>
      </c>
      <c r="G315" s="298">
        <v>105448714.02</v>
      </c>
    </row>
    <row r="316" spans="3:7">
      <c r="C316" s="297" t="s">
        <v>731</v>
      </c>
      <c r="D316" s="298">
        <v>144485070</v>
      </c>
      <c r="E316" s="298">
        <v>36198722.45000001</v>
      </c>
      <c r="F316" s="298">
        <v>36093961.25</v>
      </c>
      <c r="G316" s="298">
        <v>35035669.690000005</v>
      </c>
    </row>
    <row r="317" spans="3:7">
      <c r="C317" s="299" t="s">
        <v>730</v>
      </c>
      <c r="D317" s="298">
        <v>144485070</v>
      </c>
      <c r="E317" s="298">
        <v>36198722.450000003</v>
      </c>
      <c r="F317" s="298">
        <v>36093961.25</v>
      </c>
      <c r="G317" s="298">
        <v>35035669.689999998</v>
      </c>
    </row>
    <row r="318" spans="3:7">
      <c r="C318" s="293" t="s">
        <v>339</v>
      </c>
      <c r="D318" s="294">
        <v>3321764347</v>
      </c>
      <c r="E318" s="294">
        <v>1005370917.3500001</v>
      </c>
      <c r="F318" s="294">
        <v>925753698.6700002</v>
      </c>
      <c r="G318" s="294">
        <v>907900433.07999992</v>
      </c>
    </row>
    <row r="319" spans="3:7">
      <c r="C319" s="295" t="s">
        <v>732</v>
      </c>
      <c r="D319" s="296">
        <v>3321764347</v>
      </c>
      <c r="E319" s="296">
        <v>1005370917.35</v>
      </c>
      <c r="F319" s="296">
        <v>925753698.67000008</v>
      </c>
      <c r="G319" s="296">
        <v>907900433.08000016</v>
      </c>
    </row>
    <row r="320" spans="3:7">
      <c r="C320" s="297" t="s">
        <v>733</v>
      </c>
      <c r="D320" s="298">
        <v>3321764347</v>
      </c>
      <c r="E320" s="298">
        <v>1005370917.3499999</v>
      </c>
      <c r="F320" s="298">
        <v>925753698.67000008</v>
      </c>
      <c r="G320" s="298">
        <v>907900433.08000004</v>
      </c>
    </row>
    <row r="321" spans="3:7">
      <c r="C321" s="299" t="s">
        <v>526</v>
      </c>
      <c r="D321" s="298">
        <v>559207565</v>
      </c>
      <c r="E321" s="298">
        <v>263193846.71000004</v>
      </c>
      <c r="F321" s="298">
        <v>197590198.72000003</v>
      </c>
      <c r="G321" s="298">
        <v>195776181.5</v>
      </c>
    </row>
    <row r="322" spans="3:7">
      <c r="C322" s="299" t="s">
        <v>734</v>
      </c>
      <c r="D322" s="298">
        <v>343061350</v>
      </c>
      <c r="E322" s="298">
        <v>192214439.94999999</v>
      </c>
      <c r="F322" s="298">
        <v>187721037.56999999</v>
      </c>
      <c r="G322" s="298">
        <v>185958258.68000001</v>
      </c>
    </row>
    <row r="323" spans="3:7">
      <c r="C323" s="299" t="s">
        <v>735</v>
      </c>
      <c r="D323" s="298">
        <v>19548000</v>
      </c>
      <c r="E323" s="298">
        <v>6061474.8800000018</v>
      </c>
      <c r="F323" s="298">
        <v>5821474.8799999999</v>
      </c>
      <c r="G323" s="298">
        <v>5821474.8799999999</v>
      </c>
    </row>
    <row r="324" spans="3:7">
      <c r="C324" s="299" t="s">
        <v>736</v>
      </c>
      <c r="D324" s="298">
        <v>1451871557</v>
      </c>
      <c r="E324" s="298">
        <v>65003282.190000013</v>
      </c>
      <c r="F324" s="298">
        <v>55723113.88000001</v>
      </c>
      <c r="G324" s="298">
        <v>54816200.56000001</v>
      </c>
    </row>
    <row r="325" spans="3:7">
      <c r="C325" s="299" t="s">
        <v>519</v>
      </c>
      <c r="D325" s="298">
        <v>24755964</v>
      </c>
      <c r="E325" s="298">
        <v>17237920.140000001</v>
      </c>
      <c r="F325" s="298">
        <v>17237920.140000001</v>
      </c>
      <c r="G325" s="298">
        <v>17237920.140000001</v>
      </c>
    </row>
    <row r="326" spans="3:7">
      <c r="C326" s="299" t="s">
        <v>528</v>
      </c>
      <c r="D326" s="298">
        <v>923319911</v>
      </c>
      <c r="E326" s="298">
        <v>461659953.47999996</v>
      </c>
      <c r="F326" s="298">
        <v>461659953.47999996</v>
      </c>
      <c r="G326" s="298">
        <v>448290397.31999999</v>
      </c>
    </row>
    <row r="327" spans="3:7">
      <c r="C327" s="293" t="s">
        <v>340</v>
      </c>
      <c r="D327" s="294">
        <v>15702169538</v>
      </c>
      <c r="E327" s="294">
        <v>8982859901.2999992</v>
      </c>
      <c r="F327" s="294">
        <v>8007847752.2600021</v>
      </c>
      <c r="G327" s="294">
        <v>7416400854.6399984</v>
      </c>
    </row>
    <row r="328" spans="3:7">
      <c r="C328" s="295" t="s">
        <v>737</v>
      </c>
      <c r="D328" s="296">
        <v>15702169538</v>
      </c>
      <c r="E328" s="296">
        <v>8982859901.3000011</v>
      </c>
      <c r="F328" s="296">
        <v>8007847752.2600012</v>
      </c>
      <c r="G328" s="296">
        <v>7416400854.6400003</v>
      </c>
    </row>
    <row r="329" spans="3:7">
      <c r="C329" s="297" t="s">
        <v>738</v>
      </c>
      <c r="D329" s="298">
        <v>14875474831</v>
      </c>
      <c r="E329" s="298">
        <v>8416949419.04</v>
      </c>
      <c r="F329" s="298">
        <v>7681267155.5</v>
      </c>
      <c r="G329" s="298">
        <v>7129622381.8899994</v>
      </c>
    </row>
    <row r="330" spans="3:7">
      <c r="C330" s="299" t="s">
        <v>526</v>
      </c>
      <c r="D330" s="298">
        <v>3286347639</v>
      </c>
      <c r="E330" s="298">
        <v>2553611169.9200006</v>
      </c>
      <c r="F330" s="298">
        <v>2178007692.2900004</v>
      </c>
      <c r="G330" s="298">
        <v>1798319351.5700004</v>
      </c>
    </row>
    <row r="331" spans="3:7">
      <c r="C331" s="299" t="s">
        <v>739</v>
      </c>
      <c r="D331" s="298">
        <v>585117116</v>
      </c>
      <c r="E331" s="298">
        <v>448371244.95000005</v>
      </c>
      <c r="F331" s="298">
        <v>257600170.63</v>
      </c>
      <c r="G331" s="298">
        <v>216299419.88</v>
      </c>
    </row>
    <row r="332" spans="3:7">
      <c r="C332" s="299" t="s">
        <v>740</v>
      </c>
      <c r="D332" s="298">
        <v>2455428027</v>
      </c>
      <c r="E332" s="298">
        <v>1096382443.6299999</v>
      </c>
      <c r="F332" s="298">
        <v>943184395.69000006</v>
      </c>
      <c r="G332" s="298">
        <v>933815203.14999998</v>
      </c>
    </row>
    <row r="333" spans="3:7">
      <c r="C333" s="299" t="s">
        <v>741</v>
      </c>
      <c r="D333" s="298">
        <v>286248000</v>
      </c>
      <c r="E333" s="298">
        <v>66455096.030000016</v>
      </c>
      <c r="F333" s="298">
        <v>56361606.649999991</v>
      </c>
      <c r="G333" s="298">
        <v>54043853.030000001</v>
      </c>
    </row>
    <row r="334" spans="3:7">
      <c r="C334" s="299" t="s">
        <v>742</v>
      </c>
      <c r="D334" s="298">
        <v>15000000</v>
      </c>
      <c r="E334" s="298">
        <v>4080929.2</v>
      </c>
      <c r="F334" s="298">
        <v>961393.2</v>
      </c>
      <c r="G334" s="298">
        <v>961393.2</v>
      </c>
    </row>
    <row r="335" spans="3:7">
      <c r="C335" s="299" t="s">
        <v>743</v>
      </c>
      <c r="D335" s="298">
        <v>1441004911</v>
      </c>
      <c r="E335" s="298">
        <v>11713505.08</v>
      </c>
      <c r="F335" s="298">
        <v>8816866.8100000005</v>
      </c>
      <c r="G335" s="298">
        <v>7523488.5000000019</v>
      </c>
    </row>
    <row r="336" spans="3:7">
      <c r="C336" s="299" t="s">
        <v>519</v>
      </c>
      <c r="D336" s="298">
        <v>1000508524</v>
      </c>
      <c r="E336" s="298">
        <v>884271710.96000004</v>
      </c>
      <c r="F336" s="298">
        <v>884271710.96000004</v>
      </c>
      <c r="G336" s="298">
        <v>826952966.64999998</v>
      </c>
    </row>
    <row r="337" spans="3:7">
      <c r="C337" s="299" t="s">
        <v>528</v>
      </c>
      <c r="D337" s="298">
        <v>5805820614</v>
      </c>
      <c r="E337" s="298">
        <v>3352063319.27</v>
      </c>
      <c r="F337" s="298">
        <v>3352063319.27</v>
      </c>
      <c r="G337" s="298">
        <v>3291706705.9099998</v>
      </c>
    </row>
    <row r="338" spans="3:7">
      <c r="C338" s="297" t="s">
        <v>744</v>
      </c>
      <c r="D338" s="298">
        <v>649454641</v>
      </c>
      <c r="E338" s="298">
        <v>488848539.26999992</v>
      </c>
      <c r="F338" s="298">
        <v>254235463.90000004</v>
      </c>
      <c r="G338" s="298">
        <v>240909265.31000003</v>
      </c>
    </row>
    <row r="339" spans="3:7">
      <c r="C339" s="299" t="s">
        <v>742</v>
      </c>
      <c r="D339" s="298">
        <v>571152190</v>
      </c>
      <c r="E339" s="298">
        <v>456510907.06</v>
      </c>
      <c r="F339" s="298">
        <v>234304444.67000002</v>
      </c>
      <c r="G339" s="298">
        <v>227605630.81999999</v>
      </c>
    </row>
    <row r="340" spans="3:7">
      <c r="C340" s="299" t="s">
        <v>745</v>
      </c>
      <c r="D340" s="298">
        <v>57132451</v>
      </c>
      <c r="E340" s="298">
        <v>23535653.210000001</v>
      </c>
      <c r="F340" s="298">
        <v>16727163.729999997</v>
      </c>
      <c r="G340" s="298">
        <v>11356885.99</v>
      </c>
    </row>
    <row r="341" spans="3:7">
      <c r="C341" s="299" t="s">
        <v>746</v>
      </c>
      <c r="D341" s="298">
        <v>21170000</v>
      </c>
      <c r="E341" s="298">
        <v>8801979</v>
      </c>
      <c r="F341" s="298">
        <v>3203855.5</v>
      </c>
      <c r="G341" s="298">
        <v>1946748.5</v>
      </c>
    </row>
    <row r="342" spans="3:7">
      <c r="C342" s="297" t="s">
        <v>747</v>
      </c>
      <c r="D342" s="298">
        <v>27240066</v>
      </c>
      <c r="E342" s="298">
        <v>8370320.1900000004</v>
      </c>
      <c r="F342" s="298">
        <v>7447155.3900000006</v>
      </c>
      <c r="G342" s="298">
        <v>7335196.8899999997</v>
      </c>
    </row>
    <row r="343" spans="3:7">
      <c r="C343" s="299" t="s">
        <v>526</v>
      </c>
      <c r="D343" s="298">
        <v>27240066</v>
      </c>
      <c r="E343" s="298">
        <v>8370320.1900000004</v>
      </c>
      <c r="F343" s="298">
        <v>7447155.3900000015</v>
      </c>
      <c r="G343" s="298">
        <v>7335196.8899999997</v>
      </c>
    </row>
    <row r="344" spans="3:7">
      <c r="C344" s="297" t="s">
        <v>748</v>
      </c>
      <c r="D344" s="298">
        <v>150000000</v>
      </c>
      <c r="E344" s="298">
        <v>68691622.800000012</v>
      </c>
      <c r="F344" s="298">
        <v>64897977.469999999</v>
      </c>
      <c r="G344" s="298">
        <v>38534010.549999997</v>
      </c>
    </row>
    <row r="345" spans="3:7">
      <c r="C345" s="299" t="s">
        <v>741</v>
      </c>
      <c r="D345" s="298">
        <v>150000000</v>
      </c>
      <c r="E345" s="298">
        <v>68691622.799999997</v>
      </c>
      <c r="F345" s="298">
        <v>64897977.469999999</v>
      </c>
      <c r="G345" s="298">
        <v>38534010.549999997</v>
      </c>
    </row>
    <row r="346" spans="3:7">
      <c r="C346" s="293" t="s">
        <v>749</v>
      </c>
      <c r="D346" s="294">
        <v>48295382533</v>
      </c>
      <c r="E346" s="294">
        <v>16679972384.050005</v>
      </c>
      <c r="F346" s="294">
        <v>15706633241.25</v>
      </c>
      <c r="G346" s="294">
        <v>13953686296.290001</v>
      </c>
    </row>
    <row r="347" spans="3:7">
      <c r="C347" s="295" t="s">
        <v>750</v>
      </c>
      <c r="D347" s="296">
        <v>48295382533</v>
      </c>
      <c r="E347" s="296">
        <v>16679972384.050007</v>
      </c>
      <c r="F347" s="296">
        <v>15706633241.250002</v>
      </c>
      <c r="G347" s="296">
        <v>13953686296.290003</v>
      </c>
    </row>
    <row r="348" spans="3:7">
      <c r="C348" s="297" t="s">
        <v>751</v>
      </c>
      <c r="D348" s="298">
        <v>36273193816</v>
      </c>
      <c r="E348" s="298">
        <v>11223508312.139999</v>
      </c>
      <c r="F348" s="298">
        <v>11025023782.409998</v>
      </c>
      <c r="G348" s="298">
        <v>9454095670.5600014</v>
      </c>
    </row>
    <row r="349" spans="3:7">
      <c r="C349" s="299" t="s">
        <v>526</v>
      </c>
      <c r="D349" s="298">
        <v>3200403388</v>
      </c>
      <c r="E349" s="298">
        <v>1036964581.52</v>
      </c>
      <c r="F349" s="298">
        <v>1001643311.1199999</v>
      </c>
      <c r="G349" s="298">
        <v>947510824.86000013</v>
      </c>
    </row>
    <row r="350" spans="3:7">
      <c r="C350" s="299" t="s">
        <v>752</v>
      </c>
      <c r="D350" s="298">
        <v>13306891455</v>
      </c>
      <c r="E350" s="298">
        <v>2486589260.3600001</v>
      </c>
      <c r="F350" s="298">
        <v>2383230238.3499999</v>
      </c>
      <c r="G350" s="298">
        <v>2068341676</v>
      </c>
    </row>
    <row r="351" spans="3:7">
      <c r="C351" s="299" t="s">
        <v>753</v>
      </c>
      <c r="D351" s="298">
        <v>5246545416</v>
      </c>
      <c r="E351" s="298">
        <v>3738667139.1400008</v>
      </c>
      <c r="F351" s="298">
        <v>3687847773.3699989</v>
      </c>
      <c r="G351" s="298">
        <v>3074271974.1199999</v>
      </c>
    </row>
    <row r="352" spans="3:7">
      <c r="C352" s="299" t="s">
        <v>754</v>
      </c>
      <c r="D352" s="298">
        <v>1836454160</v>
      </c>
      <c r="E352" s="298">
        <v>2130625237.9399996</v>
      </c>
      <c r="F352" s="298">
        <v>2130625237.9400001</v>
      </c>
      <c r="G352" s="298">
        <v>1641487184.6600003</v>
      </c>
    </row>
    <row r="353" spans="3:7">
      <c r="C353" s="299" t="s">
        <v>755</v>
      </c>
      <c r="D353" s="298">
        <v>1105891782</v>
      </c>
      <c r="E353" s="298">
        <v>8960850.7199999988</v>
      </c>
      <c r="F353" s="298">
        <v>8960850.7199999988</v>
      </c>
      <c r="G353" s="298">
        <v>8960850.7199999988</v>
      </c>
    </row>
    <row r="354" spans="3:7">
      <c r="C354" s="299" t="s">
        <v>756</v>
      </c>
      <c r="D354" s="298">
        <v>242893607</v>
      </c>
      <c r="E354" s="298">
        <v>88875538.039999992</v>
      </c>
      <c r="F354" s="298">
        <v>88875538.039999992</v>
      </c>
      <c r="G354" s="298">
        <v>78130681.25</v>
      </c>
    </row>
    <row r="355" spans="3:7">
      <c r="C355" s="299" t="s">
        <v>757</v>
      </c>
      <c r="D355" s="298">
        <v>31715518</v>
      </c>
      <c r="E355" s="298">
        <v>0</v>
      </c>
      <c r="F355" s="298">
        <v>0</v>
      </c>
      <c r="G355" s="298">
        <v>0</v>
      </c>
    </row>
    <row r="356" spans="3:7">
      <c r="C356" s="299" t="s">
        <v>758</v>
      </c>
      <c r="D356" s="298">
        <v>1324386149</v>
      </c>
      <c r="E356" s="298">
        <v>392700771.24999994</v>
      </c>
      <c r="F356" s="298">
        <v>389279191.92999989</v>
      </c>
      <c r="G356" s="298">
        <v>355776988.11000001</v>
      </c>
    </row>
    <row r="357" spans="3:7">
      <c r="C357" s="299" t="s">
        <v>759</v>
      </c>
      <c r="D357" s="298">
        <v>241720000</v>
      </c>
      <c r="E357" s="298">
        <v>0</v>
      </c>
      <c r="F357" s="298">
        <v>0</v>
      </c>
      <c r="G357" s="298">
        <v>0</v>
      </c>
    </row>
    <row r="358" spans="3:7">
      <c r="C358" s="299" t="s">
        <v>760</v>
      </c>
      <c r="D358" s="298">
        <v>815962390</v>
      </c>
      <c r="E358" s="298">
        <v>425375920</v>
      </c>
      <c r="F358" s="298">
        <v>419812627.76999998</v>
      </c>
      <c r="G358" s="298">
        <v>419812627.77000004</v>
      </c>
    </row>
    <row r="359" spans="3:7">
      <c r="C359" s="299" t="s">
        <v>761</v>
      </c>
      <c r="D359" s="298">
        <v>181290000</v>
      </c>
      <c r="E359" s="298">
        <v>190015847.42000002</v>
      </c>
      <c r="F359" s="298">
        <v>190015847.41999999</v>
      </c>
      <c r="G359" s="298">
        <v>135069697.31999999</v>
      </c>
    </row>
    <row r="360" spans="3:7">
      <c r="C360" s="299" t="s">
        <v>519</v>
      </c>
      <c r="D360" s="298">
        <v>4694362187</v>
      </c>
      <c r="E360" s="298">
        <v>21844172</v>
      </c>
      <c r="F360" s="298">
        <v>21844172</v>
      </c>
      <c r="G360" s="298">
        <v>21844172</v>
      </c>
    </row>
    <row r="361" spans="3:7">
      <c r="C361" s="299" t="s">
        <v>528</v>
      </c>
      <c r="D361" s="298">
        <v>4044677764</v>
      </c>
      <c r="E361" s="298">
        <v>702888993.74999988</v>
      </c>
      <c r="F361" s="298">
        <v>702888993.74999988</v>
      </c>
      <c r="G361" s="298">
        <v>702888993.75</v>
      </c>
    </row>
    <row r="362" spans="3:7">
      <c r="C362" s="297" t="s">
        <v>762</v>
      </c>
      <c r="D362" s="298">
        <v>373839875</v>
      </c>
      <c r="E362" s="298">
        <v>152198235.04000002</v>
      </c>
      <c r="F362" s="298">
        <v>141016658.32999995</v>
      </c>
      <c r="G362" s="298">
        <v>125513104.08999997</v>
      </c>
    </row>
    <row r="363" spans="3:7">
      <c r="C363" s="299" t="s">
        <v>763</v>
      </c>
      <c r="D363" s="298">
        <v>373839875</v>
      </c>
      <c r="E363" s="298">
        <v>152198235.04000002</v>
      </c>
      <c r="F363" s="298">
        <v>141016658.32999998</v>
      </c>
      <c r="G363" s="298">
        <v>125513104.09</v>
      </c>
    </row>
    <row r="364" spans="3:7">
      <c r="C364" s="297" t="s">
        <v>764</v>
      </c>
      <c r="D364" s="298">
        <v>8979667454</v>
      </c>
      <c r="E364" s="298">
        <v>4001666797.9399996</v>
      </c>
      <c r="F364" s="298">
        <v>3431396946.5800004</v>
      </c>
      <c r="G364" s="298">
        <v>3318294720.7099996</v>
      </c>
    </row>
    <row r="365" spans="3:7">
      <c r="C365" s="299" t="s">
        <v>765</v>
      </c>
      <c r="D365" s="298">
        <v>8979667454</v>
      </c>
      <c r="E365" s="298">
        <v>4001666797.9399996</v>
      </c>
      <c r="F365" s="298">
        <v>3431396946.5800004</v>
      </c>
      <c r="G365" s="298">
        <v>3318294720.7099991</v>
      </c>
    </row>
    <row r="366" spans="3:7">
      <c r="C366" s="297" t="s">
        <v>766</v>
      </c>
      <c r="D366" s="298">
        <v>2264240745</v>
      </c>
      <c r="E366" s="298">
        <v>1046517189.1999999</v>
      </c>
      <c r="F366" s="298">
        <v>939178257.20000005</v>
      </c>
      <c r="G366" s="298">
        <v>891841505.38</v>
      </c>
    </row>
    <row r="367" spans="3:7">
      <c r="C367" s="299" t="s">
        <v>765</v>
      </c>
      <c r="D367" s="298">
        <v>2264240745</v>
      </c>
      <c r="E367" s="298">
        <v>1046517189.1999999</v>
      </c>
      <c r="F367" s="298">
        <v>939178257.19999993</v>
      </c>
      <c r="G367" s="298">
        <v>891841505.38</v>
      </c>
    </row>
    <row r="368" spans="3:7">
      <c r="C368" s="297" t="s">
        <v>767</v>
      </c>
      <c r="D368" s="298">
        <v>152886760</v>
      </c>
      <c r="E368" s="298">
        <v>128864159.14</v>
      </c>
      <c r="F368" s="298">
        <v>68663455.399999991</v>
      </c>
      <c r="G368" s="298">
        <v>64218973.93</v>
      </c>
    </row>
    <row r="369" spans="3:7">
      <c r="C369" s="299" t="s">
        <v>758</v>
      </c>
      <c r="D369" s="298">
        <v>152886760</v>
      </c>
      <c r="E369" s="298">
        <v>128864159.14000002</v>
      </c>
      <c r="F369" s="298">
        <v>68663455.399999991</v>
      </c>
      <c r="G369" s="298">
        <v>64218973.93</v>
      </c>
    </row>
    <row r="370" spans="3:7">
      <c r="C370" s="297" t="s">
        <v>768</v>
      </c>
      <c r="D370" s="298">
        <v>195688996</v>
      </c>
      <c r="E370" s="298">
        <v>85463509.290000021</v>
      </c>
      <c r="F370" s="298">
        <v>82168211.370000005</v>
      </c>
      <c r="G370" s="298">
        <v>81273513.530000001</v>
      </c>
    </row>
    <row r="371" spans="3:7">
      <c r="C371" s="299" t="s">
        <v>769</v>
      </c>
      <c r="D371" s="298">
        <v>195688996</v>
      </c>
      <c r="E371" s="298">
        <v>85463509.290000007</v>
      </c>
      <c r="F371" s="298">
        <v>82168211.36999999</v>
      </c>
      <c r="G371" s="298">
        <v>81273513.530000016</v>
      </c>
    </row>
    <row r="372" spans="3:7">
      <c r="C372" s="297" t="s">
        <v>770</v>
      </c>
      <c r="D372" s="298">
        <v>55864887</v>
      </c>
      <c r="E372" s="298">
        <v>41754181.299999997</v>
      </c>
      <c r="F372" s="298">
        <v>19185929.960000001</v>
      </c>
      <c r="G372" s="298">
        <v>18448808.09</v>
      </c>
    </row>
    <row r="373" spans="3:7">
      <c r="C373" s="299" t="s">
        <v>771</v>
      </c>
      <c r="D373" s="298">
        <v>55864887</v>
      </c>
      <c r="E373" s="298">
        <v>41754181.299999997</v>
      </c>
      <c r="F373" s="298">
        <v>19185929.959999997</v>
      </c>
      <c r="G373" s="298">
        <v>18448808.089999996</v>
      </c>
    </row>
    <row r="374" spans="3:7">
      <c r="C374" s="293" t="s">
        <v>772</v>
      </c>
      <c r="D374" s="294">
        <v>6771009965</v>
      </c>
      <c r="E374" s="294">
        <v>3833295289.9899998</v>
      </c>
      <c r="F374" s="294">
        <v>3645292934.0400004</v>
      </c>
      <c r="G374" s="294">
        <v>3541669034.7999997</v>
      </c>
    </row>
    <row r="375" spans="3:7">
      <c r="C375" s="295" t="s">
        <v>773</v>
      </c>
      <c r="D375" s="296">
        <v>6771009965</v>
      </c>
      <c r="E375" s="296">
        <v>3833295289.9900002</v>
      </c>
      <c r="F375" s="296">
        <v>3645292934.0400009</v>
      </c>
      <c r="G375" s="296">
        <v>3541669034.8000002</v>
      </c>
    </row>
    <row r="376" spans="3:7">
      <c r="C376" s="297" t="s">
        <v>774</v>
      </c>
      <c r="D376" s="298">
        <v>6306319011</v>
      </c>
      <c r="E376" s="298">
        <v>3596175756.1100006</v>
      </c>
      <c r="F376" s="298">
        <v>3431814080.5700011</v>
      </c>
      <c r="G376" s="298">
        <v>3341660212.96</v>
      </c>
    </row>
    <row r="377" spans="3:7">
      <c r="C377" s="299" t="s">
        <v>526</v>
      </c>
      <c r="D377" s="298">
        <v>2686907651</v>
      </c>
      <c r="E377" s="298">
        <v>1057946834.8199999</v>
      </c>
      <c r="F377" s="298">
        <v>910257309.3100003</v>
      </c>
      <c r="G377" s="298">
        <v>872202292.91999996</v>
      </c>
    </row>
    <row r="378" spans="3:7">
      <c r="C378" s="299" t="s">
        <v>775</v>
      </c>
      <c r="D378" s="298">
        <v>122346587</v>
      </c>
      <c r="E378" s="298">
        <v>46718579.859999999</v>
      </c>
      <c r="F378" s="298">
        <v>43381608.870000005</v>
      </c>
      <c r="G378" s="298">
        <v>42607297.370000005</v>
      </c>
    </row>
    <row r="379" spans="3:7">
      <c r="C379" s="299" t="s">
        <v>776</v>
      </c>
      <c r="D379" s="298">
        <v>862357072</v>
      </c>
      <c r="E379" s="298">
        <v>422022507.26999998</v>
      </c>
      <c r="F379" s="298">
        <v>415200037.77999997</v>
      </c>
      <c r="G379" s="298">
        <v>414108480.45999998</v>
      </c>
    </row>
    <row r="380" spans="3:7">
      <c r="C380" s="299" t="s">
        <v>777</v>
      </c>
      <c r="D380" s="298">
        <v>241240039</v>
      </c>
      <c r="E380" s="298">
        <v>60755293.630000003</v>
      </c>
      <c r="F380" s="298">
        <v>55232391.219999999</v>
      </c>
      <c r="G380" s="298">
        <v>53481190.460000001</v>
      </c>
    </row>
    <row r="381" spans="3:7">
      <c r="C381" s="299" t="s">
        <v>778</v>
      </c>
      <c r="D381" s="298">
        <v>50000000</v>
      </c>
      <c r="E381" s="298">
        <v>11668745.68</v>
      </c>
      <c r="F381" s="298">
        <v>10678938.539999999</v>
      </c>
      <c r="G381" s="298">
        <v>10603998.539999999</v>
      </c>
    </row>
    <row r="382" spans="3:7">
      <c r="C382" s="299" t="s">
        <v>519</v>
      </c>
      <c r="D382" s="298">
        <v>107793580</v>
      </c>
      <c r="E382" s="298">
        <v>929254334.37</v>
      </c>
      <c r="F382" s="298">
        <v>929254334.37</v>
      </c>
      <c r="G382" s="298">
        <v>911461609.98000002</v>
      </c>
    </row>
    <row r="383" spans="3:7">
      <c r="C383" s="299" t="s">
        <v>528</v>
      </c>
      <c r="D383" s="298">
        <v>2235674082</v>
      </c>
      <c r="E383" s="298">
        <v>1067809460.48</v>
      </c>
      <c r="F383" s="298">
        <v>1067809460.48</v>
      </c>
      <c r="G383" s="298">
        <v>1037195343.2300001</v>
      </c>
    </row>
    <row r="384" spans="3:7">
      <c r="C384" s="297" t="s">
        <v>779</v>
      </c>
      <c r="D384" s="298">
        <v>190938467</v>
      </c>
      <c r="E384" s="298">
        <v>124197412.63000001</v>
      </c>
      <c r="F384" s="298">
        <v>102208273.64000002</v>
      </c>
      <c r="G384" s="298">
        <v>92247637.889999986</v>
      </c>
    </row>
    <row r="385" spans="3:7">
      <c r="C385" s="299" t="s">
        <v>780</v>
      </c>
      <c r="D385" s="298">
        <v>190938467</v>
      </c>
      <c r="E385" s="298">
        <v>124197412.63</v>
      </c>
      <c r="F385" s="298">
        <v>102208273.64000002</v>
      </c>
      <c r="G385" s="298">
        <v>92247637.890000001</v>
      </c>
    </row>
    <row r="386" spans="3:7">
      <c r="C386" s="297" t="s">
        <v>781</v>
      </c>
      <c r="D386" s="298">
        <v>141264040</v>
      </c>
      <c r="E386" s="298">
        <v>57581220.789999999</v>
      </c>
      <c r="F386" s="298">
        <v>56861573.600000001</v>
      </c>
      <c r="G386" s="298">
        <v>54436894.640000001</v>
      </c>
    </row>
    <row r="387" spans="3:7">
      <c r="C387" s="299" t="s">
        <v>776</v>
      </c>
      <c r="D387" s="298">
        <v>141264040</v>
      </c>
      <c r="E387" s="298">
        <v>57581220.789999999</v>
      </c>
      <c r="F387" s="298">
        <v>56861573.600000009</v>
      </c>
      <c r="G387" s="298">
        <v>54436894.640000001</v>
      </c>
    </row>
    <row r="388" spans="3:7">
      <c r="C388" s="297" t="s">
        <v>782</v>
      </c>
      <c r="D388" s="298">
        <v>54094771</v>
      </c>
      <c r="E388" s="298">
        <v>25355210.549999997</v>
      </c>
      <c r="F388" s="298">
        <v>24532266.319999997</v>
      </c>
      <c r="G388" s="298">
        <v>24081127.360000003</v>
      </c>
    </row>
    <row r="389" spans="3:7">
      <c r="C389" s="299" t="s">
        <v>776</v>
      </c>
      <c r="D389" s="298">
        <v>54094771</v>
      </c>
      <c r="E389" s="298">
        <v>25355210.549999997</v>
      </c>
      <c r="F389" s="298">
        <v>24532266.32</v>
      </c>
      <c r="G389" s="298">
        <v>24081127.359999999</v>
      </c>
    </row>
    <row r="390" spans="3:7">
      <c r="C390" s="297" t="s">
        <v>783</v>
      </c>
      <c r="D390" s="298">
        <v>78393676</v>
      </c>
      <c r="E390" s="298">
        <v>29985689.909999996</v>
      </c>
      <c r="F390" s="298">
        <v>29876739.910000004</v>
      </c>
      <c r="G390" s="298">
        <v>29243161.950000003</v>
      </c>
    </row>
    <row r="391" spans="3:7">
      <c r="C391" s="299" t="s">
        <v>775</v>
      </c>
      <c r="D391" s="298">
        <v>78393676</v>
      </c>
      <c r="E391" s="298">
        <v>29985689.909999996</v>
      </c>
      <c r="F391" s="298">
        <v>29876739.91</v>
      </c>
      <c r="G391" s="298">
        <v>29243161.950000003</v>
      </c>
    </row>
    <row r="392" spans="3:7">
      <c r="C392" s="293" t="s">
        <v>343</v>
      </c>
      <c r="D392" s="294">
        <v>6472352809</v>
      </c>
      <c r="E392" s="294">
        <v>2477316207.4900002</v>
      </c>
      <c r="F392" s="294">
        <v>1582979492.9499998</v>
      </c>
      <c r="G392" s="294">
        <v>1515159107.8100004</v>
      </c>
    </row>
    <row r="393" spans="3:7">
      <c r="C393" s="295" t="s">
        <v>784</v>
      </c>
      <c r="D393" s="296">
        <v>6472352809</v>
      </c>
      <c r="E393" s="296">
        <v>2477316207.4899998</v>
      </c>
      <c r="F393" s="296">
        <v>1582979492.95</v>
      </c>
      <c r="G393" s="296">
        <v>1515159107.8099999</v>
      </c>
    </row>
    <row r="394" spans="3:7">
      <c r="C394" s="297" t="s">
        <v>785</v>
      </c>
      <c r="D394" s="298">
        <v>4478884603</v>
      </c>
      <c r="E394" s="298">
        <v>1773188437.2600002</v>
      </c>
      <c r="F394" s="298">
        <v>1025332811.48</v>
      </c>
      <c r="G394" s="298">
        <v>975439652.75</v>
      </c>
    </row>
    <row r="395" spans="3:7">
      <c r="C395" s="299" t="s">
        <v>526</v>
      </c>
      <c r="D395" s="298">
        <v>909774836</v>
      </c>
      <c r="E395" s="298">
        <v>464060956.59999996</v>
      </c>
      <c r="F395" s="298">
        <v>432043215.09999996</v>
      </c>
      <c r="G395" s="298">
        <v>417864886.19000006</v>
      </c>
    </row>
    <row r="396" spans="3:7">
      <c r="C396" s="299" t="s">
        <v>786</v>
      </c>
      <c r="D396" s="298">
        <v>3107008742</v>
      </c>
      <c r="E396" s="298">
        <v>1097713696.8599999</v>
      </c>
      <c r="F396" s="298">
        <v>512405172.57000005</v>
      </c>
      <c r="G396" s="298">
        <v>476699342.74999994</v>
      </c>
    </row>
    <row r="397" spans="3:7">
      <c r="C397" s="299" t="s">
        <v>787</v>
      </c>
      <c r="D397" s="298">
        <v>221314565</v>
      </c>
      <c r="E397" s="298">
        <v>165031170</v>
      </c>
      <c r="F397" s="298">
        <v>34501810.009999998</v>
      </c>
      <c r="G397" s="298">
        <v>34492810.009999998</v>
      </c>
    </row>
    <row r="398" spans="3:7">
      <c r="C398" s="299" t="s">
        <v>519</v>
      </c>
      <c r="D398" s="298">
        <v>240786460</v>
      </c>
      <c r="E398" s="298">
        <v>46382613.800000004</v>
      </c>
      <c r="F398" s="298">
        <v>46382613.800000004</v>
      </c>
      <c r="G398" s="298">
        <v>46382613.799999997</v>
      </c>
    </row>
    <row r="399" spans="3:7">
      <c r="C399" s="297" t="s">
        <v>788</v>
      </c>
      <c r="D399" s="298">
        <v>1993468206</v>
      </c>
      <c r="E399" s="298">
        <v>704127770.23000002</v>
      </c>
      <c r="F399" s="298">
        <v>557646681.46999991</v>
      </c>
      <c r="G399" s="298">
        <v>539719455.06000006</v>
      </c>
    </row>
    <row r="400" spans="3:7">
      <c r="C400" s="299" t="s">
        <v>789</v>
      </c>
      <c r="D400" s="298">
        <v>1993468206</v>
      </c>
      <c r="E400" s="298">
        <v>704127770.2299999</v>
      </c>
      <c r="F400" s="298">
        <v>557646681.46999979</v>
      </c>
      <c r="G400" s="298">
        <v>539719455.05999994</v>
      </c>
    </row>
    <row r="401" spans="3:7">
      <c r="C401" s="293" t="s">
        <v>790</v>
      </c>
      <c r="D401" s="294">
        <v>8399310777</v>
      </c>
      <c r="E401" s="294">
        <v>4330573196.4000006</v>
      </c>
      <c r="F401" s="294">
        <v>4330573196.4000006</v>
      </c>
      <c r="G401" s="294">
        <v>4269389878.1400003</v>
      </c>
    </row>
    <row r="402" spans="3:7">
      <c r="C402" s="295" t="s">
        <v>791</v>
      </c>
      <c r="D402" s="296">
        <v>8399310777</v>
      </c>
      <c r="E402" s="296">
        <v>4330573196.4000006</v>
      </c>
      <c r="F402" s="296">
        <v>4330573196.4000006</v>
      </c>
      <c r="G402" s="296">
        <v>4269389878.1399999</v>
      </c>
    </row>
    <row r="403" spans="3:7">
      <c r="C403" s="297" t="s">
        <v>792</v>
      </c>
      <c r="D403" s="298">
        <v>8399310777</v>
      </c>
      <c r="E403" s="298">
        <v>4330573196.4000006</v>
      </c>
      <c r="F403" s="298">
        <v>4330573196.4000006</v>
      </c>
      <c r="G403" s="298">
        <v>4269389878.1399999</v>
      </c>
    </row>
    <row r="404" spans="3:7">
      <c r="C404" s="299" t="s">
        <v>526</v>
      </c>
      <c r="D404" s="298">
        <v>1480974094</v>
      </c>
      <c r="E404" s="298">
        <v>740487046.95999992</v>
      </c>
      <c r="F404" s="298">
        <v>740487046.95999992</v>
      </c>
      <c r="G404" s="298">
        <v>740487046.96000004</v>
      </c>
    </row>
    <row r="405" spans="3:7">
      <c r="C405" s="299" t="s">
        <v>793</v>
      </c>
      <c r="D405" s="298">
        <v>5678609477</v>
      </c>
      <c r="E405" s="298">
        <v>2970222549.1700001</v>
      </c>
      <c r="F405" s="298">
        <v>2970222549.1700001</v>
      </c>
      <c r="G405" s="298">
        <v>2909039230.9099998</v>
      </c>
    </row>
    <row r="406" spans="3:7">
      <c r="C406" s="299" t="s">
        <v>794</v>
      </c>
      <c r="D406" s="298">
        <v>1030544527</v>
      </c>
      <c r="E406" s="298">
        <v>515272263.48000002</v>
      </c>
      <c r="F406" s="298">
        <v>515272263.48000002</v>
      </c>
      <c r="G406" s="298">
        <v>515272263.47999996</v>
      </c>
    </row>
    <row r="407" spans="3:7">
      <c r="C407" s="299" t="s">
        <v>795</v>
      </c>
      <c r="D407" s="298">
        <v>209182679</v>
      </c>
      <c r="E407" s="298">
        <v>104591336.79000001</v>
      </c>
      <c r="F407" s="298">
        <v>104591336.79000001</v>
      </c>
      <c r="G407" s="298">
        <v>104591336.78999999</v>
      </c>
    </row>
    <row r="408" spans="3:7">
      <c r="C408" s="293" t="s">
        <v>345</v>
      </c>
      <c r="D408" s="294">
        <v>1206917122</v>
      </c>
      <c r="E408" s="294">
        <v>746070644.62</v>
      </c>
      <c r="F408" s="294">
        <v>518425944.98999995</v>
      </c>
      <c r="G408" s="294">
        <v>505910481.83999997</v>
      </c>
    </row>
    <row r="409" spans="3:7">
      <c r="C409" s="295" t="s">
        <v>796</v>
      </c>
      <c r="D409" s="296">
        <v>1206917122</v>
      </c>
      <c r="E409" s="296">
        <v>746070644.61999989</v>
      </c>
      <c r="F409" s="296">
        <v>518425944.98999989</v>
      </c>
      <c r="G409" s="296">
        <v>505910481.84000009</v>
      </c>
    </row>
    <row r="410" spans="3:7">
      <c r="C410" s="297" t="s">
        <v>797</v>
      </c>
      <c r="D410" s="298">
        <v>1206917122</v>
      </c>
      <c r="E410" s="298">
        <v>746070644.61999989</v>
      </c>
      <c r="F410" s="298">
        <v>518425944.99000001</v>
      </c>
      <c r="G410" s="298">
        <v>505910481.84000003</v>
      </c>
    </row>
    <row r="411" spans="3:7">
      <c r="C411" s="299" t="s">
        <v>526</v>
      </c>
      <c r="D411" s="298">
        <v>486268379</v>
      </c>
      <c r="E411" s="298">
        <v>409027833.60000002</v>
      </c>
      <c r="F411" s="298">
        <v>227859972.41000006</v>
      </c>
      <c r="G411" s="298">
        <v>218237247.05999997</v>
      </c>
    </row>
    <row r="412" spans="3:7">
      <c r="C412" s="299" t="s">
        <v>798</v>
      </c>
      <c r="D412" s="298">
        <v>41185856</v>
      </c>
      <c r="E412" s="298">
        <v>4718092.92</v>
      </c>
      <c r="F412" s="298">
        <v>2269912.8200000003</v>
      </c>
      <c r="G412" s="298">
        <v>2202865.42</v>
      </c>
    </row>
    <row r="413" spans="3:7">
      <c r="C413" s="299" t="s">
        <v>799</v>
      </c>
      <c r="D413" s="298">
        <v>23262980</v>
      </c>
      <c r="E413" s="298">
        <v>14018780.550000001</v>
      </c>
      <c r="F413" s="298">
        <v>6836752.8399999999</v>
      </c>
      <c r="G413" s="298">
        <v>6278752.8400000008</v>
      </c>
    </row>
    <row r="414" spans="3:7">
      <c r="C414" s="299" t="s">
        <v>800</v>
      </c>
      <c r="D414" s="298">
        <v>145352665</v>
      </c>
      <c r="E414" s="298">
        <v>82600103.739999995</v>
      </c>
      <c r="F414" s="298">
        <v>48754290.119999997</v>
      </c>
      <c r="G414" s="298">
        <v>48183843.870000005</v>
      </c>
    </row>
    <row r="415" spans="3:7">
      <c r="C415" s="299" t="s">
        <v>801</v>
      </c>
      <c r="D415" s="298">
        <v>41920095</v>
      </c>
      <c r="E415" s="298">
        <v>11606091.83</v>
      </c>
      <c r="F415" s="298">
        <v>8935273.2599999998</v>
      </c>
      <c r="G415" s="298">
        <v>8632439</v>
      </c>
    </row>
    <row r="416" spans="3:7">
      <c r="C416" s="299" t="s">
        <v>555</v>
      </c>
      <c r="D416" s="298">
        <v>22850000</v>
      </c>
      <c r="E416" s="298">
        <v>838526.63</v>
      </c>
      <c r="F416" s="298">
        <v>508528.19</v>
      </c>
      <c r="G416" s="298">
        <v>301138.3</v>
      </c>
    </row>
    <row r="417" spans="3:7">
      <c r="C417" s="299" t="s">
        <v>519</v>
      </c>
      <c r="D417" s="298">
        <v>446077147</v>
      </c>
      <c r="E417" s="298">
        <v>223261215.35000005</v>
      </c>
      <c r="F417" s="298">
        <v>223261215.35000005</v>
      </c>
      <c r="G417" s="298">
        <v>222074195.34999999</v>
      </c>
    </row>
    <row r="418" spans="3:7">
      <c r="C418" s="293" t="s">
        <v>346</v>
      </c>
      <c r="D418" s="294">
        <v>3017699205</v>
      </c>
      <c r="E418" s="294">
        <v>1301876500.4900002</v>
      </c>
      <c r="F418" s="294">
        <v>1259163376.8400002</v>
      </c>
      <c r="G418" s="294">
        <v>1164607097.5200002</v>
      </c>
    </row>
    <row r="419" spans="3:7">
      <c r="C419" s="295" t="s">
        <v>802</v>
      </c>
      <c r="D419" s="296">
        <v>3017699205</v>
      </c>
      <c r="E419" s="296">
        <v>1301876500.4900002</v>
      </c>
      <c r="F419" s="296">
        <v>1259163376.8400002</v>
      </c>
      <c r="G419" s="296">
        <v>1164607097.52</v>
      </c>
    </row>
    <row r="420" spans="3:7">
      <c r="C420" s="297" t="s">
        <v>803</v>
      </c>
      <c r="D420" s="298">
        <v>2115775488</v>
      </c>
      <c r="E420" s="298">
        <v>958783149.74000001</v>
      </c>
      <c r="F420" s="298">
        <v>921014438.95000005</v>
      </c>
      <c r="G420" s="298">
        <v>832889787.76999986</v>
      </c>
    </row>
    <row r="421" spans="3:7">
      <c r="C421" s="299" t="s">
        <v>526</v>
      </c>
      <c r="D421" s="298">
        <v>620881817</v>
      </c>
      <c r="E421" s="298">
        <v>315608130.50000006</v>
      </c>
      <c r="F421" s="298">
        <v>296146128.02000004</v>
      </c>
      <c r="G421" s="298">
        <v>274043810.10999995</v>
      </c>
    </row>
    <row r="422" spans="3:7">
      <c r="C422" s="299" t="s">
        <v>804</v>
      </c>
      <c r="D422" s="298">
        <v>232811058</v>
      </c>
      <c r="E422" s="298">
        <v>86022697.160000011</v>
      </c>
      <c r="F422" s="298">
        <v>83230918.99000001</v>
      </c>
      <c r="G422" s="298">
        <v>80428532.840000004</v>
      </c>
    </row>
    <row r="423" spans="3:7">
      <c r="C423" s="299" t="s">
        <v>805</v>
      </c>
      <c r="D423" s="298">
        <v>30610000</v>
      </c>
      <c r="E423" s="298">
        <v>14801424.740000002</v>
      </c>
      <c r="F423" s="298">
        <v>6559665.4900000002</v>
      </c>
      <c r="G423" s="298">
        <v>5812135.4900000002</v>
      </c>
    </row>
    <row r="424" spans="3:7">
      <c r="C424" s="299" t="s">
        <v>806</v>
      </c>
      <c r="D424" s="298">
        <v>317883594</v>
      </c>
      <c r="E424" s="298">
        <v>104576041.95999999</v>
      </c>
      <c r="F424" s="298">
        <v>97302871.070000008</v>
      </c>
      <c r="G424" s="298">
        <v>78457299.710000008</v>
      </c>
    </row>
    <row r="425" spans="3:7">
      <c r="C425" s="299" t="s">
        <v>519</v>
      </c>
      <c r="D425" s="298">
        <v>349122449</v>
      </c>
      <c r="E425" s="298">
        <v>170469627.13999999</v>
      </c>
      <c r="F425" s="298">
        <v>170469627.13999999</v>
      </c>
      <c r="G425" s="298">
        <v>166187665.13</v>
      </c>
    </row>
    <row r="426" spans="3:7">
      <c r="C426" s="299" t="s">
        <v>528</v>
      </c>
      <c r="D426" s="298">
        <v>564466570</v>
      </c>
      <c r="E426" s="298">
        <v>267305228.24000001</v>
      </c>
      <c r="F426" s="298">
        <v>267305228.24000001</v>
      </c>
      <c r="G426" s="298">
        <v>227960344.49000001</v>
      </c>
    </row>
    <row r="427" spans="3:7">
      <c r="C427" s="297" t="s">
        <v>807</v>
      </c>
      <c r="D427" s="298">
        <v>100117122</v>
      </c>
      <c r="E427" s="298">
        <v>40966690.689999998</v>
      </c>
      <c r="F427" s="298">
        <v>40966690.689999998</v>
      </c>
      <c r="G427" s="298">
        <v>38822344.090000004</v>
      </c>
    </row>
    <row r="428" spans="3:7">
      <c r="C428" s="299" t="s">
        <v>806</v>
      </c>
      <c r="D428" s="298">
        <v>100117122</v>
      </c>
      <c r="E428" s="298">
        <v>40966690.690000005</v>
      </c>
      <c r="F428" s="298">
        <v>40966690.690000005</v>
      </c>
      <c r="G428" s="298">
        <v>38822344.089999996</v>
      </c>
    </row>
    <row r="429" spans="3:7">
      <c r="C429" s="297" t="s">
        <v>808</v>
      </c>
      <c r="D429" s="298">
        <v>148779208</v>
      </c>
      <c r="E429" s="298">
        <v>65512284.259999998</v>
      </c>
      <c r="F429" s="298">
        <v>64859372.339999996</v>
      </c>
      <c r="G429" s="298">
        <v>61600873.020000003</v>
      </c>
    </row>
    <row r="430" spans="3:7">
      <c r="C430" s="299" t="s">
        <v>805</v>
      </c>
      <c r="D430" s="298">
        <v>148779208</v>
      </c>
      <c r="E430" s="298">
        <v>65512284.260000013</v>
      </c>
      <c r="F430" s="298">
        <v>64859372.339999989</v>
      </c>
      <c r="G430" s="298">
        <v>61600873.019999996</v>
      </c>
    </row>
    <row r="431" spans="3:7">
      <c r="C431" s="297" t="s">
        <v>809</v>
      </c>
      <c r="D431" s="298">
        <v>653027387</v>
      </c>
      <c r="E431" s="298">
        <v>236614375.79999998</v>
      </c>
      <c r="F431" s="298">
        <v>232322874.85999998</v>
      </c>
      <c r="G431" s="298">
        <v>231294092.63999999</v>
      </c>
    </row>
    <row r="432" spans="3:7">
      <c r="C432" s="299" t="s">
        <v>806</v>
      </c>
      <c r="D432" s="298">
        <v>653027387</v>
      </c>
      <c r="E432" s="298">
        <v>236614375.79999995</v>
      </c>
      <c r="F432" s="298">
        <v>232322874.86000001</v>
      </c>
      <c r="G432" s="298">
        <v>231294092.63999999</v>
      </c>
    </row>
    <row r="433" spans="3:7">
      <c r="C433" s="293" t="s">
        <v>347</v>
      </c>
      <c r="D433" s="294">
        <v>660646782</v>
      </c>
      <c r="E433" s="294">
        <v>378265476.20000005</v>
      </c>
      <c r="F433" s="294">
        <v>250329683.41000003</v>
      </c>
      <c r="G433" s="294">
        <v>231024029.31999996</v>
      </c>
    </row>
    <row r="434" spans="3:7">
      <c r="C434" s="295" t="s">
        <v>810</v>
      </c>
      <c r="D434" s="296">
        <v>660646782</v>
      </c>
      <c r="E434" s="296">
        <v>378265476.20000005</v>
      </c>
      <c r="F434" s="296">
        <v>250329683.41000003</v>
      </c>
      <c r="G434" s="296">
        <v>231024029.31999996</v>
      </c>
    </row>
    <row r="435" spans="3:7">
      <c r="C435" s="297" t="s">
        <v>811</v>
      </c>
      <c r="D435" s="298">
        <v>660646782</v>
      </c>
      <c r="E435" s="298">
        <v>378265476.19999999</v>
      </c>
      <c r="F435" s="298">
        <v>250329683.41000003</v>
      </c>
      <c r="G435" s="298">
        <v>231024029.31999999</v>
      </c>
    </row>
    <row r="436" spans="3:7">
      <c r="C436" s="299" t="s">
        <v>812</v>
      </c>
      <c r="D436" s="298">
        <v>656287732</v>
      </c>
      <c r="E436" s="298">
        <v>377305476.20000005</v>
      </c>
      <c r="F436" s="298">
        <v>249369683.41000003</v>
      </c>
      <c r="G436" s="298">
        <v>230784029.31999999</v>
      </c>
    </row>
    <row r="437" spans="3:7">
      <c r="C437" s="299" t="s">
        <v>519</v>
      </c>
      <c r="D437" s="298">
        <v>4359050</v>
      </c>
      <c r="E437" s="298">
        <v>960000</v>
      </c>
      <c r="F437" s="298">
        <v>960000</v>
      </c>
      <c r="G437" s="298">
        <v>240000</v>
      </c>
    </row>
    <row r="438" spans="3:7">
      <c r="C438" s="293" t="s">
        <v>348</v>
      </c>
      <c r="D438" s="294">
        <v>12135451604</v>
      </c>
      <c r="E438" s="294">
        <v>5748331067.7200003</v>
      </c>
      <c r="F438" s="294">
        <v>5599056963.6899996</v>
      </c>
      <c r="G438" s="294">
        <v>5304604903.6300001</v>
      </c>
    </row>
    <row r="439" spans="3:7">
      <c r="C439" s="295" t="s">
        <v>813</v>
      </c>
      <c r="D439" s="296">
        <v>12135451604</v>
      </c>
      <c r="E439" s="296">
        <v>5748331067.7199993</v>
      </c>
      <c r="F439" s="296">
        <v>5599056963.6900005</v>
      </c>
      <c r="G439" s="296">
        <v>5304604903.6299992</v>
      </c>
    </row>
    <row r="440" spans="3:7">
      <c r="C440" s="297" t="s">
        <v>814</v>
      </c>
      <c r="D440" s="298">
        <v>11082462961</v>
      </c>
      <c r="E440" s="298">
        <v>5059813858.8700008</v>
      </c>
      <c r="F440" s="298">
        <v>4988856570.8100004</v>
      </c>
      <c r="G440" s="298">
        <v>4851179051.6099997</v>
      </c>
    </row>
    <row r="441" spans="3:7">
      <c r="C441" s="299" t="s">
        <v>526</v>
      </c>
      <c r="D441" s="298">
        <v>1304738273</v>
      </c>
      <c r="E441" s="298">
        <v>620099960.66999996</v>
      </c>
      <c r="F441" s="298">
        <v>566270571.72000003</v>
      </c>
      <c r="G441" s="298">
        <v>478137821.91999996</v>
      </c>
    </row>
    <row r="442" spans="3:7">
      <c r="C442" s="299" t="s">
        <v>815</v>
      </c>
      <c r="D442" s="298">
        <v>60057830</v>
      </c>
      <c r="E442" s="298">
        <v>21176039</v>
      </c>
      <c r="F442" s="298">
        <v>21026435.580000002</v>
      </c>
      <c r="G442" s="298">
        <v>21008685.579999998</v>
      </c>
    </row>
    <row r="443" spans="3:7">
      <c r="C443" s="299" t="s">
        <v>816</v>
      </c>
      <c r="D443" s="298">
        <v>454870434</v>
      </c>
      <c r="E443" s="298">
        <v>209069537.04000002</v>
      </c>
      <c r="F443" s="298">
        <v>204571665.48000002</v>
      </c>
      <c r="G443" s="298">
        <v>197009577.50000003</v>
      </c>
    </row>
    <row r="444" spans="3:7">
      <c r="C444" s="299" t="s">
        <v>817</v>
      </c>
      <c r="D444" s="298">
        <v>815254072</v>
      </c>
      <c r="E444" s="298">
        <v>510185272.74000001</v>
      </c>
      <c r="F444" s="298">
        <v>503789691.44</v>
      </c>
      <c r="G444" s="298">
        <v>501928066.35000002</v>
      </c>
    </row>
    <row r="445" spans="3:7">
      <c r="C445" s="299" t="s">
        <v>818</v>
      </c>
      <c r="D445" s="298">
        <v>1161417797</v>
      </c>
      <c r="E445" s="298">
        <v>204299130</v>
      </c>
      <c r="F445" s="298">
        <v>201754598.90000004</v>
      </c>
      <c r="G445" s="298">
        <v>201646083.89999998</v>
      </c>
    </row>
    <row r="446" spans="3:7">
      <c r="C446" s="299" t="s">
        <v>819</v>
      </c>
      <c r="D446" s="298">
        <v>75748528</v>
      </c>
      <c r="E446" s="298">
        <v>31923998.119999997</v>
      </c>
      <c r="F446" s="298">
        <v>30088672.169999994</v>
      </c>
      <c r="G446" s="298">
        <v>29953247.169999998</v>
      </c>
    </row>
    <row r="447" spans="3:7">
      <c r="C447" s="299" t="s">
        <v>820</v>
      </c>
      <c r="D447" s="298">
        <v>212481509</v>
      </c>
      <c r="E447" s="298">
        <v>51508254.760000005</v>
      </c>
      <c r="F447" s="298">
        <v>50666759.419999994</v>
      </c>
      <c r="G447" s="298">
        <v>49244949.669999994</v>
      </c>
    </row>
    <row r="448" spans="3:7">
      <c r="C448" s="299" t="s">
        <v>821</v>
      </c>
      <c r="D448" s="298">
        <v>97648290</v>
      </c>
      <c r="E448" s="298">
        <v>34337899.75</v>
      </c>
      <c r="F448" s="298">
        <v>33474409.310000002</v>
      </c>
      <c r="G448" s="298">
        <v>33248112.640000004</v>
      </c>
    </row>
    <row r="449" spans="3:7">
      <c r="C449" s="299" t="s">
        <v>519</v>
      </c>
      <c r="D449" s="298">
        <v>315273847</v>
      </c>
      <c r="E449" s="298">
        <v>129426275.69999999</v>
      </c>
      <c r="F449" s="298">
        <v>129426275.7</v>
      </c>
      <c r="G449" s="298">
        <v>123899024.19999999</v>
      </c>
    </row>
    <row r="450" spans="3:7">
      <c r="C450" s="299" t="s">
        <v>528</v>
      </c>
      <c r="D450" s="298">
        <v>6584972381</v>
      </c>
      <c r="E450" s="298">
        <v>3247787491.0899997</v>
      </c>
      <c r="F450" s="298">
        <v>3247787491.0900006</v>
      </c>
      <c r="G450" s="298">
        <v>3215103482.6800003</v>
      </c>
    </row>
    <row r="451" spans="3:7">
      <c r="C451" s="297" t="s">
        <v>822</v>
      </c>
      <c r="D451" s="298">
        <v>1052988643</v>
      </c>
      <c r="E451" s="298">
        <v>688517208.8499999</v>
      </c>
      <c r="F451" s="298">
        <v>610200392.88</v>
      </c>
      <c r="G451" s="298">
        <v>453425852.01999998</v>
      </c>
    </row>
    <row r="452" spans="3:7">
      <c r="C452" s="299" t="s">
        <v>818</v>
      </c>
      <c r="D452" s="298">
        <v>1052988643</v>
      </c>
      <c r="E452" s="298">
        <v>688517208.85000002</v>
      </c>
      <c r="F452" s="298">
        <v>610200392.88000011</v>
      </c>
      <c r="G452" s="298">
        <v>453425852.01999992</v>
      </c>
    </row>
    <row r="453" spans="3:7">
      <c r="C453" s="293" t="s">
        <v>349</v>
      </c>
      <c r="D453" s="294">
        <v>15535507827</v>
      </c>
      <c r="E453" s="294">
        <v>7104946946.9099979</v>
      </c>
      <c r="F453" s="294">
        <v>6843732788.3800001</v>
      </c>
      <c r="G453" s="294">
        <v>6750389449.1599989</v>
      </c>
    </row>
    <row r="454" spans="3:7">
      <c r="C454" s="295" t="s">
        <v>823</v>
      </c>
      <c r="D454" s="296">
        <v>15535507827</v>
      </c>
      <c r="E454" s="296">
        <v>7104946946.9099979</v>
      </c>
      <c r="F454" s="296">
        <v>6843732788.3800001</v>
      </c>
      <c r="G454" s="296">
        <v>6750389449.1599989</v>
      </c>
    </row>
    <row r="455" spans="3:7">
      <c r="C455" s="297" t="s">
        <v>824</v>
      </c>
      <c r="D455" s="298">
        <v>14321235398</v>
      </c>
      <c r="E455" s="298">
        <v>6391898036.8399992</v>
      </c>
      <c r="F455" s="298">
        <v>6341122488.6100006</v>
      </c>
      <c r="G455" s="298">
        <v>6272607316.2400007</v>
      </c>
    </row>
    <row r="456" spans="3:7">
      <c r="C456" s="299" t="s">
        <v>526</v>
      </c>
      <c r="D456" s="298">
        <v>545939160</v>
      </c>
      <c r="E456" s="298">
        <v>231342314.90000001</v>
      </c>
      <c r="F456" s="298">
        <v>212674592.44999999</v>
      </c>
      <c r="G456" s="298">
        <v>192203641.18000001</v>
      </c>
    </row>
    <row r="457" spans="3:7">
      <c r="C457" s="299" t="s">
        <v>825</v>
      </c>
      <c r="D457" s="298">
        <v>2940706788</v>
      </c>
      <c r="E457" s="298">
        <v>1286122637.3899999</v>
      </c>
      <c r="F457" s="298">
        <v>1258542952.9199998</v>
      </c>
      <c r="G457" s="298">
        <v>1233020068.2699997</v>
      </c>
    </row>
    <row r="458" spans="3:7">
      <c r="C458" s="299" t="s">
        <v>826</v>
      </c>
      <c r="D458" s="298">
        <v>463394782</v>
      </c>
      <c r="E458" s="298">
        <v>83361989.299999997</v>
      </c>
      <c r="F458" s="298">
        <v>78833847.989999995</v>
      </c>
      <c r="G458" s="298">
        <v>74739154.209999993</v>
      </c>
    </row>
    <row r="459" spans="3:7">
      <c r="C459" s="299" t="s">
        <v>519</v>
      </c>
      <c r="D459" s="298">
        <v>760228131</v>
      </c>
      <c r="E459" s="298">
        <v>362709654.29999995</v>
      </c>
      <c r="F459" s="298">
        <v>362709654.29999995</v>
      </c>
      <c r="G459" s="298">
        <v>360902320.97000003</v>
      </c>
    </row>
    <row r="460" spans="3:7">
      <c r="C460" s="299" t="s">
        <v>528</v>
      </c>
      <c r="D460" s="298">
        <v>9610966537</v>
      </c>
      <c r="E460" s="298">
        <v>4428361440.9500008</v>
      </c>
      <c r="F460" s="298">
        <v>4428361440.9500008</v>
      </c>
      <c r="G460" s="298">
        <v>4411742131.6099997</v>
      </c>
    </row>
    <row r="461" spans="3:7">
      <c r="C461" s="297" t="s">
        <v>827</v>
      </c>
      <c r="D461" s="298">
        <v>595209094</v>
      </c>
      <c r="E461" s="298">
        <v>278097112.36000001</v>
      </c>
      <c r="F461" s="298">
        <v>238200846.12000003</v>
      </c>
      <c r="G461" s="298">
        <v>218647700.49000001</v>
      </c>
    </row>
    <row r="462" spans="3:7">
      <c r="C462" s="299" t="s">
        <v>826</v>
      </c>
      <c r="D462" s="298">
        <v>595209094</v>
      </c>
      <c r="E462" s="298">
        <v>278097112.36000001</v>
      </c>
      <c r="F462" s="298">
        <v>238200846.12</v>
      </c>
      <c r="G462" s="298">
        <v>218647700.49000001</v>
      </c>
    </row>
    <row r="463" spans="3:7">
      <c r="C463" s="297" t="s">
        <v>828</v>
      </c>
      <c r="D463" s="298">
        <v>580483181</v>
      </c>
      <c r="E463" s="298">
        <v>421040150.85000008</v>
      </c>
      <c r="F463" s="298">
        <v>250497806.78999996</v>
      </c>
      <c r="G463" s="298">
        <v>245309498.26999998</v>
      </c>
    </row>
    <row r="464" spans="3:7">
      <c r="C464" s="299" t="s">
        <v>825</v>
      </c>
      <c r="D464" s="298">
        <v>580483181</v>
      </c>
      <c r="E464" s="298">
        <v>421040150.85000002</v>
      </c>
      <c r="F464" s="298">
        <v>250497806.7899999</v>
      </c>
      <c r="G464" s="298">
        <v>245309498.26999998</v>
      </c>
    </row>
    <row r="465" spans="3:7">
      <c r="C465" s="297" t="s">
        <v>829</v>
      </c>
      <c r="D465" s="298">
        <v>38580154</v>
      </c>
      <c r="E465" s="298">
        <v>13911646.859999999</v>
      </c>
      <c r="F465" s="298">
        <v>13911646.860000001</v>
      </c>
      <c r="G465" s="298">
        <v>13824934.159999998</v>
      </c>
    </row>
    <row r="466" spans="3:7">
      <c r="C466" s="299" t="s">
        <v>826</v>
      </c>
      <c r="D466" s="298">
        <v>38580154</v>
      </c>
      <c r="E466" s="298">
        <v>13911646.859999999</v>
      </c>
      <c r="F466" s="298">
        <v>13911646.859999999</v>
      </c>
      <c r="G466" s="298">
        <v>13824934.16</v>
      </c>
    </row>
    <row r="467" spans="3:7">
      <c r="C467" s="293" t="s">
        <v>830</v>
      </c>
      <c r="D467" s="294">
        <v>5697312972</v>
      </c>
      <c r="E467" s="294">
        <v>1868249557.5600007</v>
      </c>
      <c r="F467" s="294">
        <v>1425558177.2500005</v>
      </c>
      <c r="G467" s="294">
        <v>1272089649.4799995</v>
      </c>
    </row>
    <row r="468" spans="3:7">
      <c r="C468" s="295" t="s">
        <v>831</v>
      </c>
      <c r="D468" s="296">
        <v>5697312972</v>
      </c>
      <c r="E468" s="296">
        <v>1868249557.5600002</v>
      </c>
      <c r="F468" s="296">
        <v>1425558177.2500002</v>
      </c>
      <c r="G468" s="296">
        <v>1272089649.4799998</v>
      </c>
    </row>
    <row r="469" spans="3:7">
      <c r="C469" s="297" t="s">
        <v>832</v>
      </c>
      <c r="D469" s="298">
        <v>2679122491</v>
      </c>
      <c r="E469" s="298">
        <v>1029126724.1100003</v>
      </c>
      <c r="F469" s="298">
        <v>978817956.65000021</v>
      </c>
      <c r="G469" s="298">
        <v>953312658.65999997</v>
      </c>
    </row>
    <row r="470" spans="3:7">
      <c r="C470" s="299" t="s">
        <v>526</v>
      </c>
      <c r="D470" s="298">
        <v>769418252</v>
      </c>
      <c r="E470" s="298">
        <v>449275207.63</v>
      </c>
      <c r="F470" s="298">
        <v>407934877.35999995</v>
      </c>
      <c r="G470" s="298">
        <v>391697686.65999997</v>
      </c>
    </row>
    <row r="471" spans="3:7">
      <c r="C471" s="299" t="s">
        <v>833</v>
      </c>
      <c r="D471" s="298">
        <v>900218484</v>
      </c>
      <c r="E471" s="298">
        <v>36311287.310000002</v>
      </c>
      <c r="F471" s="298">
        <v>30171179.170000002</v>
      </c>
      <c r="G471" s="298">
        <v>29653826.890000001</v>
      </c>
    </row>
    <row r="472" spans="3:7">
      <c r="C472" s="299" t="s">
        <v>834</v>
      </c>
      <c r="D472" s="298">
        <v>536719638</v>
      </c>
      <c r="E472" s="298">
        <v>128145762.48</v>
      </c>
      <c r="F472" s="298">
        <v>126938222.48000002</v>
      </c>
      <c r="G472" s="298">
        <v>124871786.92</v>
      </c>
    </row>
    <row r="473" spans="3:7">
      <c r="C473" s="299" t="s">
        <v>835</v>
      </c>
      <c r="D473" s="298">
        <v>163847729</v>
      </c>
      <c r="E473" s="298">
        <v>45158975.43</v>
      </c>
      <c r="F473" s="298">
        <v>43538186.379999995</v>
      </c>
      <c r="G473" s="298">
        <v>42354872.259999998</v>
      </c>
    </row>
    <row r="474" spans="3:7">
      <c r="C474" s="299" t="s">
        <v>519</v>
      </c>
      <c r="D474" s="298">
        <v>73827605</v>
      </c>
      <c r="E474" s="298">
        <v>17471107.290000003</v>
      </c>
      <c r="F474" s="298">
        <v>17471107.290000003</v>
      </c>
      <c r="G474" s="298">
        <v>16320898.289999999</v>
      </c>
    </row>
    <row r="475" spans="3:7">
      <c r="C475" s="299" t="s">
        <v>528</v>
      </c>
      <c r="D475" s="298">
        <v>235090783</v>
      </c>
      <c r="E475" s="298">
        <v>352764383.97000003</v>
      </c>
      <c r="F475" s="298">
        <v>352764383.97000003</v>
      </c>
      <c r="G475" s="298">
        <v>348413587.63999999</v>
      </c>
    </row>
    <row r="476" spans="3:7">
      <c r="C476" s="297" t="s">
        <v>836</v>
      </c>
      <c r="D476" s="298">
        <v>276622900</v>
      </c>
      <c r="E476" s="298">
        <v>0</v>
      </c>
      <c r="F476" s="298">
        <v>0</v>
      </c>
      <c r="G476" s="298">
        <v>0</v>
      </c>
    </row>
    <row r="477" spans="3:7">
      <c r="C477" s="299" t="s">
        <v>835</v>
      </c>
      <c r="D477" s="298">
        <v>276622900</v>
      </c>
      <c r="E477" s="298">
        <v>0</v>
      </c>
      <c r="F477" s="298">
        <v>0</v>
      </c>
      <c r="G477" s="298">
        <v>0</v>
      </c>
    </row>
    <row r="478" spans="3:7">
      <c r="C478" s="297" t="s">
        <v>837</v>
      </c>
      <c r="D478" s="298">
        <v>2691494249</v>
      </c>
      <c r="E478" s="298">
        <v>815538664.14999998</v>
      </c>
      <c r="F478" s="298">
        <v>424743993.67999995</v>
      </c>
      <c r="G478" s="298">
        <v>297508845.75</v>
      </c>
    </row>
    <row r="479" spans="3:7">
      <c r="C479" s="299" t="s">
        <v>838</v>
      </c>
      <c r="D479" s="298">
        <v>2691494249</v>
      </c>
      <c r="E479" s="298">
        <v>815538664.15000021</v>
      </c>
      <c r="F479" s="298">
        <v>424743993.68000001</v>
      </c>
      <c r="G479" s="298">
        <v>297508845.75</v>
      </c>
    </row>
    <row r="480" spans="3:7">
      <c r="C480" s="297" t="s">
        <v>839</v>
      </c>
      <c r="D480" s="298">
        <v>50073332</v>
      </c>
      <c r="E480" s="298">
        <v>23584169.299999997</v>
      </c>
      <c r="F480" s="298">
        <v>21996226.920000002</v>
      </c>
      <c r="G480" s="298">
        <v>21268145.07</v>
      </c>
    </row>
    <row r="481" spans="3:7">
      <c r="C481" s="299" t="s">
        <v>526</v>
      </c>
      <c r="D481" s="298">
        <v>50073332</v>
      </c>
      <c r="E481" s="298">
        <v>23584169.299999997</v>
      </c>
      <c r="F481" s="298">
        <v>21996226.919999998</v>
      </c>
      <c r="G481" s="298">
        <v>21268145.069999997</v>
      </c>
    </row>
    <row r="482" spans="3:7">
      <c r="C482" s="293" t="s">
        <v>840</v>
      </c>
      <c r="D482" s="294">
        <v>1857951622</v>
      </c>
      <c r="E482" s="294">
        <v>732642083.93999994</v>
      </c>
      <c r="F482" s="294">
        <v>642563365.13999987</v>
      </c>
      <c r="G482" s="294">
        <v>629744988.1500001</v>
      </c>
    </row>
    <row r="483" spans="3:7">
      <c r="C483" s="295" t="s">
        <v>841</v>
      </c>
      <c r="D483" s="296">
        <v>1857951622</v>
      </c>
      <c r="E483" s="296">
        <v>732642083.93999982</v>
      </c>
      <c r="F483" s="296">
        <v>642563365.13999987</v>
      </c>
      <c r="G483" s="296">
        <v>629744988.1500001</v>
      </c>
    </row>
    <row r="484" spans="3:7">
      <c r="C484" s="297" t="s">
        <v>842</v>
      </c>
      <c r="D484" s="298">
        <v>1000969087</v>
      </c>
      <c r="E484" s="298">
        <v>393366842.11000001</v>
      </c>
      <c r="F484" s="298">
        <v>340666437.89999992</v>
      </c>
      <c r="G484" s="298">
        <v>332977021.17000008</v>
      </c>
    </row>
    <row r="485" spans="3:7">
      <c r="C485" s="299" t="s">
        <v>526</v>
      </c>
      <c r="D485" s="298">
        <v>673308126</v>
      </c>
      <c r="E485" s="298">
        <v>252777709.17000002</v>
      </c>
      <c r="F485" s="298">
        <v>205747045.19999996</v>
      </c>
      <c r="G485" s="298">
        <v>200287624.39999998</v>
      </c>
    </row>
    <row r="486" spans="3:7">
      <c r="C486" s="299" t="s">
        <v>843</v>
      </c>
      <c r="D486" s="298">
        <v>300860961</v>
      </c>
      <c r="E486" s="298">
        <v>126788877.94</v>
      </c>
      <c r="F486" s="298">
        <v>126159137.69999999</v>
      </c>
      <c r="G486" s="298">
        <v>123929141.77000001</v>
      </c>
    </row>
    <row r="487" spans="3:7">
      <c r="C487" s="299" t="s">
        <v>519</v>
      </c>
      <c r="D487" s="298">
        <v>26800000</v>
      </c>
      <c r="E487" s="298">
        <v>13800255</v>
      </c>
      <c r="F487" s="298">
        <v>8760255</v>
      </c>
      <c r="G487" s="298">
        <v>8760255</v>
      </c>
    </row>
    <row r="488" spans="3:7">
      <c r="C488" s="297" t="s">
        <v>844</v>
      </c>
      <c r="D488" s="298">
        <v>186188488</v>
      </c>
      <c r="E488" s="298">
        <v>80202779.150000006</v>
      </c>
      <c r="F488" s="298">
        <v>74213299.950000003</v>
      </c>
      <c r="G488" s="298">
        <v>73990831.450000003</v>
      </c>
    </row>
    <row r="489" spans="3:7">
      <c r="C489" s="299" t="s">
        <v>845</v>
      </c>
      <c r="D489" s="298">
        <v>186188488</v>
      </c>
      <c r="E489" s="298">
        <v>80202779.150000006</v>
      </c>
      <c r="F489" s="298">
        <v>74213299.950000003</v>
      </c>
      <c r="G489" s="298">
        <v>73990831.450000018</v>
      </c>
    </row>
    <row r="490" spans="3:7">
      <c r="C490" s="297" t="s">
        <v>846</v>
      </c>
      <c r="D490" s="298">
        <v>670794047</v>
      </c>
      <c r="E490" s="298">
        <v>259072462.68000004</v>
      </c>
      <c r="F490" s="298">
        <v>227683627.28999999</v>
      </c>
      <c r="G490" s="298">
        <v>222777135.53</v>
      </c>
    </row>
    <row r="491" spans="3:7">
      <c r="C491" s="299" t="s">
        <v>847</v>
      </c>
      <c r="D491" s="298">
        <v>670794047</v>
      </c>
      <c r="E491" s="298">
        <v>259072462.68000007</v>
      </c>
      <c r="F491" s="298">
        <v>227683627.28999996</v>
      </c>
      <c r="G491" s="298">
        <v>222777135.53</v>
      </c>
    </row>
    <row r="492" spans="3:7">
      <c r="C492" s="293" t="s">
        <v>352</v>
      </c>
      <c r="D492" s="294">
        <v>3551479482</v>
      </c>
      <c r="E492" s="294">
        <v>1124585793.9000001</v>
      </c>
      <c r="F492" s="294">
        <v>831075235.33999979</v>
      </c>
      <c r="G492" s="294">
        <v>709343481.44999993</v>
      </c>
    </row>
    <row r="493" spans="3:7">
      <c r="C493" s="295" t="s">
        <v>848</v>
      </c>
      <c r="D493" s="296">
        <v>3551479482</v>
      </c>
      <c r="E493" s="296">
        <v>1124585793.9000001</v>
      </c>
      <c r="F493" s="296">
        <v>831075235.33999979</v>
      </c>
      <c r="G493" s="296">
        <v>709343481.44999981</v>
      </c>
    </row>
    <row r="494" spans="3:7">
      <c r="C494" s="297" t="s">
        <v>849</v>
      </c>
      <c r="D494" s="298">
        <v>3366336226</v>
      </c>
      <c r="E494" s="298">
        <v>969565901.99000013</v>
      </c>
      <c r="F494" s="298">
        <v>755503266.07000005</v>
      </c>
      <c r="G494" s="298">
        <v>634595835.38</v>
      </c>
    </row>
    <row r="495" spans="3:7">
      <c r="C495" s="299" t="s">
        <v>526</v>
      </c>
      <c r="D495" s="298">
        <v>1501754655</v>
      </c>
      <c r="E495" s="298">
        <v>476347136.75999999</v>
      </c>
      <c r="F495" s="298">
        <v>427550080.17000008</v>
      </c>
      <c r="G495" s="298">
        <v>408306587.31999999</v>
      </c>
    </row>
    <row r="496" spans="3:7">
      <c r="C496" s="299" t="s">
        <v>850</v>
      </c>
      <c r="D496" s="298">
        <v>134061622</v>
      </c>
      <c r="E496" s="298">
        <v>22521522.149999995</v>
      </c>
      <c r="F496" s="298">
        <v>22094453.849999998</v>
      </c>
      <c r="G496" s="298">
        <v>21794453.849999998</v>
      </c>
    </row>
    <row r="497" spans="3:7">
      <c r="C497" s="299" t="s">
        <v>851</v>
      </c>
      <c r="D497" s="298">
        <v>734922693</v>
      </c>
      <c r="E497" s="298">
        <v>181896867.52000001</v>
      </c>
      <c r="F497" s="298">
        <v>23014883.490000002</v>
      </c>
      <c r="G497" s="298">
        <v>21058133.490000002</v>
      </c>
    </row>
    <row r="498" spans="3:7">
      <c r="C498" s="299" t="s">
        <v>852</v>
      </c>
      <c r="D498" s="298">
        <v>368510122</v>
      </c>
      <c r="E498" s="298">
        <v>4585718.5199999996</v>
      </c>
      <c r="F498" s="298">
        <v>4585718.5199999996</v>
      </c>
      <c r="G498" s="298">
        <v>4585718.5200000005</v>
      </c>
    </row>
    <row r="499" spans="3:7">
      <c r="C499" s="299" t="s">
        <v>519</v>
      </c>
      <c r="D499" s="298">
        <v>321370378</v>
      </c>
      <c r="E499" s="298">
        <v>135397187</v>
      </c>
      <c r="F499" s="298">
        <v>135397187</v>
      </c>
      <c r="G499" s="298">
        <v>55198592.5</v>
      </c>
    </row>
    <row r="500" spans="3:7">
      <c r="C500" s="299" t="s">
        <v>528</v>
      </c>
      <c r="D500" s="298">
        <v>305716756</v>
      </c>
      <c r="E500" s="298">
        <v>148817470.04000002</v>
      </c>
      <c r="F500" s="298">
        <v>142860943.03999999</v>
      </c>
      <c r="G500" s="298">
        <v>123652349.7</v>
      </c>
    </row>
    <row r="501" spans="3:7">
      <c r="C501" s="297" t="s">
        <v>853</v>
      </c>
      <c r="D501" s="298">
        <v>185143256</v>
      </c>
      <c r="E501" s="298">
        <v>155019891.91</v>
      </c>
      <c r="F501" s="298">
        <v>75571969.270000011</v>
      </c>
      <c r="G501" s="298">
        <v>74747646.069999993</v>
      </c>
    </row>
    <row r="502" spans="3:7">
      <c r="C502" s="299" t="s">
        <v>850</v>
      </c>
      <c r="D502" s="298">
        <v>185143256</v>
      </c>
      <c r="E502" s="298">
        <v>155019891.91</v>
      </c>
      <c r="F502" s="298">
        <v>75571969.269999996</v>
      </c>
      <c r="G502" s="298">
        <v>74747646.070000008</v>
      </c>
    </row>
    <row r="503" spans="3:7">
      <c r="C503" s="293" t="s">
        <v>854</v>
      </c>
      <c r="D503" s="294">
        <v>14115198200</v>
      </c>
      <c r="E503" s="294">
        <v>9027395640.2700005</v>
      </c>
      <c r="F503" s="294">
        <v>6624801745.420001</v>
      </c>
      <c r="G503" s="294">
        <v>6166589587.25</v>
      </c>
    </row>
    <row r="504" spans="3:7">
      <c r="C504" s="295" t="s">
        <v>855</v>
      </c>
      <c r="D504" s="296">
        <v>14115198200</v>
      </c>
      <c r="E504" s="296">
        <v>9027395640.2700024</v>
      </c>
      <c r="F504" s="296">
        <v>6624801745.4200001</v>
      </c>
      <c r="G504" s="296">
        <v>6166589587.249999</v>
      </c>
    </row>
    <row r="505" spans="3:7">
      <c r="C505" s="297" t="s">
        <v>856</v>
      </c>
      <c r="D505" s="298">
        <v>14115198200</v>
      </c>
      <c r="E505" s="298">
        <v>9027395640.2700005</v>
      </c>
      <c r="F505" s="298">
        <v>6624801745.420001</v>
      </c>
      <c r="G505" s="298">
        <v>6166589587.250001</v>
      </c>
    </row>
    <row r="506" spans="3:7">
      <c r="C506" s="299" t="s">
        <v>526</v>
      </c>
      <c r="D506" s="298">
        <v>2140531468</v>
      </c>
      <c r="E506" s="298">
        <v>1223740594.0899999</v>
      </c>
      <c r="F506" s="298">
        <v>959890193.80999994</v>
      </c>
      <c r="G506" s="298">
        <v>938669159.33000004</v>
      </c>
    </row>
    <row r="507" spans="3:7">
      <c r="C507" s="299" t="s">
        <v>857</v>
      </c>
      <c r="D507" s="298">
        <v>6713453437</v>
      </c>
      <c r="E507" s="298">
        <v>4408458072.3400002</v>
      </c>
      <c r="F507" s="298">
        <v>3393126407.8800001</v>
      </c>
      <c r="G507" s="298">
        <v>3351374755.6799998</v>
      </c>
    </row>
    <row r="508" spans="3:7">
      <c r="C508" s="299" t="s">
        <v>858</v>
      </c>
      <c r="D508" s="298">
        <v>5224875095</v>
      </c>
      <c r="E508" s="298">
        <v>3394396973.8399997</v>
      </c>
      <c r="F508" s="298">
        <v>2270985143.7300005</v>
      </c>
      <c r="G508" s="298">
        <v>1875745672.2400002</v>
      </c>
    </row>
    <row r="509" spans="3:7">
      <c r="C509" s="299" t="s">
        <v>519</v>
      </c>
      <c r="D509" s="298">
        <v>36338200</v>
      </c>
      <c r="E509" s="298">
        <v>800000</v>
      </c>
      <c r="F509" s="298">
        <v>800000</v>
      </c>
      <c r="G509" s="298">
        <v>800000</v>
      </c>
    </row>
    <row r="510" spans="3:7">
      <c r="C510" s="293" t="s">
        <v>355</v>
      </c>
      <c r="D510" s="294">
        <v>9087263346</v>
      </c>
      <c r="E510" s="294">
        <v>4543631566.6300001</v>
      </c>
      <c r="F510" s="294">
        <v>4543631566.6300001</v>
      </c>
      <c r="G510" s="294">
        <v>4543631566.6299992</v>
      </c>
    </row>
    <row r="511" spans="3:7">
      <c r="C511" s="295" t="s">
        <v>859</v>
      </c>
      <c r="D511" s="296">
        <v>9087263346</v>
      </c>
      <c r="E511" s="296">
        <v>4543631566.6300001</v>
      </c>
      <c r="F511" s="296">
        <v>4543631566.6300001</v>
      </c>
      <c r="G511" s="296">
        <v>4543631566.6299992</v>
      </c>
    </row>
    <row r="512" spans="3:7">
      <c r="C512" s="297" t="s">
        <v>860</v>
      </c>
      <c r="D512" s="298">
        <v>9087263346</v>
      </c>
      <c r="E512" s="298">
        <v>4543631566.6299992</v>
      </c>
      <c r="F512" s="298">
        <v>4543631566.6299992</v>
      </c>
      <c r="G512" s="298">
        <v>4543631566.6300001</v>
      </c>
    </row>
    <row r="513" spans="3:7">
      <c r="C513" s="299" t="s">
        <v>861</v>
      </c>
      <c r="D513" s="298">
        <v>8086959903</v>
      </c>
      <c r="E513" s="298">
        <v>4046765478.1899996</v>
      </c>
      <c r="F513" s="298">
        <v>4046765478.1899996</v>
      </c>
      <c r="G513" s="298">
        <v>4046765478.1900005</v>
      </c>
    </row>
    <row r="514" spans="3:7">
      <c r="C514" s="299" t="s">
        <v>519</v>
      </c>
      <c r="D514" s="298">
        <v>383633960</v>
      </c>
      <c r="E514" s="298">
        <v>188531346.95999998</v>
      </c>
      <c r="F514" s="298">
        <v>188531346.95999998</v>
      </c>
      <c r="G514" s="298">
        <v>188531346.95999998</v>
      </c>
    </row>
    <row r="515" spans="3:7">
      <c r="C515" s="299" t="s">
        <v>528</v>
      </c>
      <c r="D515" s="298">
        <v>616669483</v>
      </c>
      <c r="E515" s="298">
        <v>308334741.47999996</v>
      </c>
      <c r="F515" s="298">
        <v>308334741.47999996</v>
      </c>
      <c r="G515" s="298">
        <v>308334741.47999996</v>
      </c>
    </row>
    <row r="516" spans="3:7">
      <c r="C516" s="293" t="s">
        <v>357</v>
      </c>
      <c r="D516" s="294">
        <v>5511291957</v>
      </c>
      <c r="E516" s="294">
        <v>2755645903.6700001</v>
      </c>
      <c r="F516" s="294">
        <v>2755645903.6700001</v>
      </c>
      <c r="G516" s="294">
        <v>2755645903.6700001</v>
      </c>
    </row>
    <row r="517" spans="3:7">
      <c r="C517" s="295" t="s">
        <v>862</v>
      </c>
      <c r="D517" s="296">
        <v>5511291957</v>
      </c>
      <c r="E517" s="296">
        <v>2755645903.6700001</v>
      </c>
      <c r="F517" s="296">
        <v>2755645903.6700001</v>
      </c>
      <c r="G517" s="296">
        <v>2755645903.6700001</v>
      </c>
    </row>
    <row r="518" spans="3:7">
      <c r="C518" s="297" t="s">
        <v>863</v>
      </c>
      <c r="D518" s="298">
        <v>5511291957</v>
      </c>
      <c r="E518" s="298">
        <v>2755645903.6700001</v>
      </c>
      <c r="F518" s="298">
        <v>2755645903.6700001</v>
      </c>
      <c r="G518" s="298">
        <v>2755645903.6700001</v>
      </c>
    </row>
    <row r="519" spans="3:7">
      <c r="C519" s="299" t="s">
        <v>526</v>
      </c>
      <c r="D519" s="298">
        <v>2430099197</v>
      </c>
      <c r="E519" s="298">
        <v>1084400485.6700001</v>
      </c>
      <c r="F519" s="298">
        <v>1084400485.6700001</v>
      </c>
      <c r="G519" s="298">
        <v>1084400485.6700001</v>
      </c>
    </row>
    <row r="520" spans="3:7">
      <c r="C520" s="299" t="s">
        <v>864</v>
      </c>
      <c r="D520" s="298">
        <v>11775480</v>
      </c>
      <c r="E520" s="298">
        <v>0</v>
      </c>
      <c r="F520" s="298">
        <v>0</v>
      </c>
      <c r="G520" s="298">
        <v>0</v>
      </c>
    </row>
    <row r="521" spans="3:7">
      <c r="C521" s="299" t="s">
        <v>865</v>
      </c>
      <c r="D521" s="298">
        <v>973012440</v>
      </c>
      <c r="E521" s="298">
        <v>544334695</v>
      </c>
      <c r="F521" s="298">
        <v>544334695</v>
      </c>
      <c r="G521" s="298">
        <v>544334695</v>
      </c>
    </row>
    <row r="522" spans="3:7">
      <c r="C522" s="299" t="s">
        <v>866</v>
      </c>
      <c r="D522" s="298">
        <v>836004840</v>
      </c>
      <c r="E522" s="298">
        <v>496710725</v>
      </c>
      <c r="F522" s="298">
        <v>496710725</v>
      </c>
      <c r="G522" s="298">
        <v>496710725</v>
      </c>
    </row>
    <row r="523" spans="3:7">
      <c r="C523" s="299" t="s">
        <v>519</v>
      </c>
      <c r="D523" s="298">
        <v>1260400000</v>
      </c>
      <c r="E523" s="298">
        <v>630199998</v>
      </c>
      <c r="F523" s="298">
        <v>630199998</v>
      </c>
      <c r="G523" s="298">
        <v>630199998</v>
      </c>
    </row>
    <row r="524" spans="3:7">
      <c r="C524" s="293" t="s">
        <v>358</v>
      </c>
      <c r="D524" s="294">
        <v>1474248087</v>
      </c>
      <c r="E524" s="294">
        <v>727089186.90999997</v>
      </c>
      <c r="F524" s="294">
        <v>727089186.90999997</v>
      </c>
      <c r="G524" s="294">
        <v>727089186.90999985</v>
      </c>
    </row>
    <row r="525" spans="3:7">
      <c r="C525" s="295" t="s">
        <v>867</v>
      </c>
      <c r="D525" s="296">
        <v>1474248087</v>
      </c>
      <c r="E525" s="296">
        <v>727089186.91000009</v>
      </c>
      <c r="F525" s="296">
        <v>727089186.91000009</v>
      </c>
      <c r="G525" s="296">
        <v>727089186.90999985</v>
      </c>
    </row>
    <row r="526" spans="3:7">
      <c r="C526" s="297" t="s">
        <v>868</v>
      </c>
      <c r="D526" s="298">
        <v>1474248087</v>
      </c>
      <c r="E526" s="298">
        <v>727089186.90999997</v>
      </c>
      <c r="F526" s="298">
        <v>727089186.90999997</v>
      </c>
      <c r="G526" s="298">
        <v>727089186.90999985</v>
      </c>
    </row>
    <row r="527" spans="3:7">
      <c r="C527" s="299" t="s">
        <v>869</v>
      </c>
      <c r="D527" s="298">
        <v>1472945088</v>
      </c>
      <c r="E527" s="298">
        <v>726471097.56999993</v>
      </c>
      <c r="F527" s="298">
        <v>726471097.56999993</v>
      </c>
      <c r="G527" s="298">
        <v>726471097.56999981</v>
      </c>
    </row>
    <row r="528" spans="3:7">
      <c r="C528" s="299" t="s">
        <v>519</v>
      </c>
      <c r="D528" s="298">
        <v>1302999</v>
      </c>
      <c r="E528" s="298">
        <v>618089.34</v>
      </c>
      <c r="F528" s="298">
        <v>618089.34</v>
      </c>
      <c r="G528" s="298">
        <v>618089.34</v>
      </c>
    </row>
    <row r="529" spans="3:7">
      <c r="C529" s="293" t="s">
        <v>359</v>
      </c>
      <c r="D529" s="294">
        <v>1575371875</v>
      </c>
      <c r="E529" s="294">
        <v>787685849.78000009</v>
      </c>
      <c r="F529" s="294">
        <v>787685849.78000009</v>
      </c>
      <c r="G529" s="294">
        <v>787685849.77999985</v>
      </c>
    </row>
    <row r="530" spans="3:7">
      <c r="C530" s="295" t="s">
        <v>870</v>
      </c>
      <c r="D530" s="296">
        <v>1575371875</v>
      </c>
      <c r="E530" s="296">
        <v>787685849.77999997</v>
      </c>
      <c r="F530" s="296">
        <v>787685849.77999997</v>
      </c>
      <c r="G530" s="296">
        <v>787685849.77999997</v>
      </c>
    </row>
    <row r="531" spans="3:7">
      <c r="C531" s="297" t="s">
        <v>871</v>
      </c>
      <c r="D531" s="298">
        <v>1575371875</v>
      </c>
      <c r="E531" s="298">
        <v>787685849.77999997</v>
      </c>
      <c r="F531" s="298">
        <v>787685849.77999997</v>
      </c>
      <c r="G531" s="298">
        <v>787685849.77999997</v>
      </c>
    </row>
    <row r="532" spans="3:7">
      <c r="C532" s="299" t="s">
        <v>872</v>
      </c>
      <c r="D532" s="298">
        <v>1436291875</v>
      </c>
      <c r="E532" s="298">
        <v>717914031.57999992</v>
      </c>
      <c r="F532" s="298">
        <v>717914031.57999992</v>
      </c>
      <c r="G532" s="298">
        <v>717914031.58000004</v>
      </c>
    </row>
    <row r="533" spans="3:7">
      <c r="C533" s="299" t="s">
        <v>519</v>
      </c>
      <c r="D533" s="298">
        <v>139080000</v>
      </c>
      <c r="E533" s="298">
        <v>69771818.200000003</v>
      </c>
      <c r="F533" s="298">
        <v>69771818.200000003</v>
      </c>
      <c r="G533" s="298">
        <v>69771818.200000003</v>
      </c>
    </row>
    <row r="534" spans="3:7">
      <c r="C534" s="293" t="s">
        <v>360</v>
      </c>
      <c r="D534" s="294">
        <v>247728228</v>
      </c>
      <c r="E534" s="294">
        <v>136819188.33000001</v>
      </c>
      <c r="F534" s="294">
        <v>135418590.45999998</v>
      </c>
      <c r="G534" s="294">
        <v>135363720.45999998</v>
      </c>
    </row>
    <row r="535" spans="3:7">
      <c r="C535" s="295" t="s">
        <v>873</v>
      </c>
      <c r="D535" s="296">
        <v>247728228</v>
      </c>
      <c r="E535" s="296">
        <v>136819188.33000001</v>
      </c>
      <c r="F535" s="296">
        <v>135418590.45999998</v>
      </c>
      <c r="G535" s="296">
        <v>135363720.46000001</v>
      </c>
    </row>
    <row r="536" spans="3:7">
      <c r="C536" s="297" t="s">
        <v>874</v>
      </c>
      <c r="D536" s="298">
        <v>247728228</v>
      </c>
      <c r="E536" s="298">
        <v>136819188.33000001</v>
      </c>
      <c r="F536" s="298">
        <v>135418590.45999998</v>
      </c>
      <c r="G536" s="298">
        <v>135363720.46000001</v>
      </c>
    </row>
    <row r="537" spans="3:7">
      <c r="C537" s="299" t="s">
        <v>875</v>
      </c>
      <c r="D537" s="298">
        <v>244213628</v>
      </c>
      <c r="E537" s="298">
        <v>135392194.33000001</v>
      </c>
      <c r="F537" s="298">
        <v>133991596.45999996</v>
      </c>
      <c r="G537" s="298">
        <v>133936726.46000001</v>
      </c>
    </row>
    <row r="538" spans="3:7">
      <c r="C538" s="299" t="s">
        <v>519</v>
      </c>
      <c r="D538" s="298">
        <v>3514600</v>
      </c>
      <c r="E538" s="298">
        <v>1426994</v>
      </c>
      <c r="F538" s="298">
        <v>1426994</v>
      </c>
      <c r="G538" s="298">
        <v>1426994</v>
      </c>
    </row>
    <row r="539" spans="3:7">
      <c r="C539" s="293" t="s">
        <v>876</v>
      </c>
      <c r="D539" s="294">
        <v>901881669</v>
      </c>
      <c r="E539" s="294">
        <v>450940762.80000007</v>
      </c>
      <c r="F539" s="294">
        <v>450940762.80000007</v>
      </c>
      <c r="G539" s="294">
        <v>450940762.80000001</v>
      </c>
    </row>
    <row r="540" spans="3:7">
      <c r="C540" s="295" t="s">
        <v>877</v>
      </c>
      <c r="D540" s="296">
        <v>901881669</v>
      </c>
      <c r="E540" s="296">
        <v>450940762.80000001</v>
      </c>
      <c r="F540" s="296">
        <v>450940762.80000001</v>
      </c>
      <c r="G540" s="296">
        <v>450940762.79999995</v>
      </c>
    </row>
    <row r="541" spans="3:7">
      <c r="C541" s="297" t="s">
        <v>878</v>
      </c>
      <c r="D541" s="298">
        <v>901881669</v>
      </c>
      <c r="E541" s="298">
        <v>450940762.80000001</v>
      </c>
      <c r="F541" s="298">
        <v>450940762.80000001</v>
      </c>
      <c r="G541" s="298">
        <v>450940762.80000001</v>
      </c>
    </row>
    <row r="542" spans="3:7">
      <c r="C542" s="299" t="s">
        <v>879</v>
      </c>
      <c r="D542" s="298">
        <v>901781669</v>
      </c>
      <c r="E542" s="298">
        <v>450890762.82000005</v>
      </c>
      <c r="F542" s="298">
        <v>450890762.82000005</v>
      </c>
      <c r="G542" s="298">
        <v>450890762.81999999</v>
      </c>
    </row>
    <row r="543" spans="3:7">
      <c r="C543" s="299" t="s">
        <v>519</v>
      </c>
      <c r="D543" s="298">
        <v>100000</v>
      </c>
      <c r="E543" s="298">
        <v>49999.979999999996</v>
      </c>
      <c r="F543" s="298">
        <v>49999.979999999996</v>
      </c>
      <c r="G543" s="298">
        <v>49999.979999999996</v>
      </c>
    </row>
    <row r="544" spans="3:7">
      <c r="C544" s="293" t="s">
        <v>363</v>
      </c>
      <c r="D544" s="294">
        <v>217039052885</v>
      </c>
      <c r="E544" s="294">
        <v>121210651581.22002</v>
      </c>
      <c r="F544" s="294">
        <v>121124696772.27</v>
      </c>
      <c r="G544" s="294">
        <v>82381722994.220001</v>
      </c>
    </row>
    <row r="545" spans="3:7">
      <c r="C545" s="295" t="s">
        <v>880</v>
      </c>
      <c r="D545" s="296">
        <v>217039052885</v>
      </c>
      <c r="E545" s="296">
        <v>121210651581.22</v>
      </c>
      <c r="F545" s="296">
        <v>121124696772.27</v>
      </c>
      <c r="G545" s="296">
        <v>82381722994.219986</v>
      </c>
    </row>
    <row r="546" spans="3:7">
      <c r="C546" s="297" t="s">
        <v>881</v>
      </c>
      <c r="D546" s="298">
        <v>217039052885</v>
      </c>
      <c r="E546" s="298">
        <v>121210651581.22</v>
      </c>
      <c r="F546" s="298">
        <v>121124696772.27</v>
      </c>
      <c r="G546" s="298">
        <v>82381722994.219986</v>
      </c>
    </row>
    <row r="547" spans="3:7">
      <c r="C547" s="299" t="s">
        <v>882</v>
      </c>
      <c r="D547" s="298">
        <v>217039052885</v>
      </c>
      <c r="E547" s="298">
        <v>121210651581.22002</v>
      </c>
      <c r="F547" s="298">
        <v>121124696772.27002</v>
      </c>
      <c r="G547" s="298">
        <v>82381722994.220001</v>
      </c>
    </row>
    <row r="548" spans="3:7">
      <c r="C548" s="293" t="s">
        <v>364</v>
      </c>
      <c r="D548" s="294">
        <v>88319678959</v>
      </c>
      <c r="E548" s="294">
        <v>61901321522.360001</v>
      </c>
      <c r="F548" s="294">
        <v>48238327060.930008</v>
      </c>
      <c r="G548" s="294">
        <v>48235243205.029999</v>
      </c>
    </row>
    <row r="549" spans="3:7">
      <c r="C549" s="295" t="s">
        <v>883</v>
      </c>
      <c r="D549" s="296">
        <v>88319678959</v>
      </c>
      <c r="E549" s="296">
        <v>61901321522.360008</v>
      </c>
      <c r="F549" s="296">
        <v>48238327060.93</v>
      </c>
      <c r="G549" s="296">
        <v>48235243205.029999</v>
      </c>
    </row>
    <row r="550" spans="3:7">
      <c r="C550" s="297" t="s">
        <v>884</v>
      </c>
      <c r="D550" s="298">
        <v>88319678959</v>
      </c>
      <c r="E550" s="298">
        <v>61901321522.360008</v>
      </c>
      <c r="F550" s="298">
        <v>48238327060.930008</v>
      </c>
      <c r="G550" s="298">
        <v>48235243205.030006</v>
      </c>
    </row>
    <row r="551" spans="3:7">
      <c r="C551" s="299" t="s">
        <v>885</v>
      </c>
      <c r="D551" s="298">
        <v>3701712</v>
      </c>
      <c r="E551" s="298">
        <v>1534799.79</v>
      </c>
      <c r="F551" s="298">
        <v>1534799.79</v>
      </c>
      <c r="G551" s="298">
        <v>1534799.79</v>
      </c>
    </row>
    <row r="552" spans="3:7">
      <c r="C552" s="299" t="s">
        <v>886</v>
      </c>
      <c r="D552" s="298">
        <v>45895199999</v>
      </c>
      <c r="E552" s="298">
        <v>31477162580.210007</v>
      </c>
      <c r="F552" s="298">
        <v>31477162580.210007</v>
      </c>
      <c r="G552" s="298">
        <v>31477162580.209999</v>
      </c>
    </row>
    <row r="553" spans="3:7">
      <c r="C553" s="299" t="s">
        <v>519</v>
      </c>
      <c r="D553" s="298">
        <v>34163988319</v>
      </c>
      <c r="E553" s="298">
        <v>29174079393.510002</v>
      </c>
      <c r="F553" s="298">
        <v>15511084932.080002</v>
      </c>
      <c r="G553" s="298">
        <v>15511084932.08</v>
      </c>
    </row>
    <row r="554" spans="3:7">
      <c r="C554" s="299" t="s">
        <v>528</v>
      </c>
      <c r="D554" s="298">
        <v>8256788929</v>
      </c>
      <c r="E554" s="298">
        <v>1248544748.8499999</v>
      </c>
      <c r="F554" s="298">
        <v>1248544748.8499999</v>
      </c>
      <c r="G554" s="298">
        <v>1245460892.95</v>
      </c>
    </row>
    <row r="555" spans="3:7">
      <c r="C555" s="295" t="s">
        <v>887</v>
      </c>
      <c r="D555" s="296">
        <v>0</v>
      </c>
      <c r="E555" s="296">
        <v>0</v>
      </c>
      <c r="F555" s="296">
        <v>0</v>
      </c>
      <c r="G555" s="296">
        <v>0</v>
      </c>
    </row>
    <row r="556" spans="3:7">
      <c r="C556" s="297" t="s">
        <v>888</v>
      </c>
      <c r="D556" s="298">
        <v>0</v>
      </c>
      <c r="E556" s="298">
        <v>0</v>
      </c>
      <c r="F556" s="298">
        <v>0</v>
      </c>
      <c r="G556" s="298">
        <v>0</v>
      </c>
    </row>
    <row r="557" spans="3:7">
      <c r="C557" s="299" t="s">
        <v>889</v>
      </c>
      <c r="D557" s="298">
        <v>0</v>
      </c>
      <c r="E557" s="298">
        <v>0</v>
      </c>
      <c r="F557" s="298">
        <v>0</v>
      </c>
      <c r="G557" s="298">
        <v>0</v>
      </c>
    </row>
    <row r="558" spans="3:7" ht="15.75" thickBot="1">
      <c r="C558" s="301" t="s">
        <v>187</v>
      </c>
      <c r="D558" s="302">
        <v>1046280711338</v>
      </c>
      <c r="E558" s="302">
        <v>585241419400.73059</v>
      </c>
      <c r="F558" s="302">
        <v>489366535456.19019</v>
      </c>
      <c r="G558" s="302">
        <v>438033870616.32043</v>
      </c>
    </row>
    <row r="559" spans="3:7">
      <c r="C559" s="155" t="s">
        <v>890</v>
      </c>
      <c r="D559" s="155"/>
    </row>
    <row r="560" spans="3:7">
      <c r="C560" s="303" t="s">
        <v>891</v>
      </c>
    </row>
    <row r="561" spans="3:3">
      <c r="C561" s="155" t="s">
        <v>318</v>
      </c>
    </row>
  </sheetData>
  <mergeCells count="11">
    <mergeCell ref="C8:C9"/>
    <mergeCell ref="D8:G8"/>
    <mergeCell ref="D9:D10"/>
    <mergeCell ref="E9:E10"/>
    <mergeCell ref="F9:F10"/>
    <mergeCell ref="G9:G10"/>
    <mergeCell ref="B1:G1"/>
    <mergeCell ref="B2:G2"/>
    <mergeCell ref="B3:G3"/>
    <mergeCell ref="C6:G6"/>
    <mergeCell ref="C7:G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E8A6-6BD2-4709-9689-8D955F298843}">
  <dimension ref="B1:M32"/>
  <sheetViews>
    <sheetView showGridLines="0" workbookViewId="0"/>
  </sheetViews>
  <sheetFormatPr defaultColWidth="11.42578125" defaultRowHeight="15"/>
  <cols>
    <col min="1" max="16384" width="11.42578125" style="1"/>
  </cols>
  <sheetData>
    <row r="1" spans="2:13" s="19" customFormat="1" ht="15" customHeight="1"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18"/>
      <c r="L1" s="18"/>
      <c r="M1" s="18"/>
    </row>
    <row r="2" spans="2:13" s="19" customFormat="1" ht="15" customHeight="1"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18"/>
      <c r="L2" s="18"/>
      <c r="M2" s="18"/>
    </row>
    <row r="3" spans="2:13" s="19" customFormat="1" ht="15" customHeight="1">
      <c r="B3" s="425" t="s">
        <v>2</v>
      </c>
      <c r="C3" s="425"/>
      <c r="D3" s="425"/>
      <c r="E3" s="425"/>
      <c r="F3" s="425"/>
      <c r="G3" s="425"/>
      <c r="H3" s="425"/>
      <c r="I3" s="425"/>
      <c r="J3" s="425"/>
      <c r="K3" s="20"/>
      <c r="L3" s="20"/>
      <c r="M3" s="20"/>
    </row>
    <row r="5" spans="2:13">
      <c r="C5" s="439" t="s">
        <v>88</v>
      </c>
      <c r="D5" s="439"/>
      <c r="E5" s="439"/>
      <c r="F5" s="439"/>
      <c r="G5" s="439"/>
      <c r="H5" s="439"/>
    </row>
    <row r="6" spans="2:13">
      <c r="C6" s="439" t="s">
        <v>89</v>
      </c>
      <c r="D6" s="439"/>
      <c r="E6" s="439"/>
      <c r="F6" s="439"/>
      <c r="G6" s="439"/>
      <c r="H6" s="439"/>
    </row>
    <row r="7" spans="2:13">
      <c r="C7" s="440" t="s">
        <v>90</v>
      </c>
      <c r="D7" s="440"/>
      <c r="E7" s="440"/>
      <c r="F7" s="440"/>
      <c r="G7" s="440"/>
      <c r="H7" s="440"/>
    </row>
    <row r="9" spans="2:13">
      <c r="C9" s="441" t="s">
        <v>91</v>
      </c>
      <c r="D9" s="441"/>
      <c r="E9" s="441"/>
      <c r="F9" s="441"/>
      <c r="G9" s="164">
        <v>2021</v>
      </c>
      <c r="H9" s="164">
        <v>2022</v>
      </c>
    </row>
    <row r="10" spans="2:13">
      <c r="C10" s="1" t="s">
        <v>92</v>
      </c>
      <c r="G10" s="262">
        <v>-1E-3</v>
      </c>
      <c r="H10" s="262">
        <v>0.02</v>
      </c>
    </row>
    <row r="11" spans="2:13">
      <c r="C11" s="1" t="s">
        <v>93</v>
      </c>
      <c r="G11" s="262">
        <v>4.7E-2</v>
      </c>
      <c r="H11" s="262">
        <v>-0.18</v>
      </c>
    </row>
    <row r="12" spans="2:13">
      <c r="C12" s="1" t="s">
        <v>94</v>
      </c>
      <c r="G12" s="262">
        <v>8.6999999999999994E-2</v>
      </c>
      <c r="H12" s="262">
        <v>4.2000000000000003E-2</v>
      </c>
    </row>
    <row r="13" spans="2:13">
      <c r="C13" s="1" t="s">
        <v>95</v>
      </c>
      <c r="G13" s="262">
        <v>0.106</v>
      </c>
      <c r="H13" s="262">
        <v>6.8000000000000005E-2</v>
      </c>
    </row>
    <row r="14" spans="2:13">
      <c r="C14" s="1" t="s">
        <v>96</v>
      </c>
      <c r="G14" s="262">
        <v>0.23</v>
      </c>
      <c r="H14" s="262">
        <v>6.3E-2</v>
      </c>
    </row>
    <row r="15" spans="2:13">
      <c r="C15" s="1" t="s">
        <v>97</v>
      </c>
      <c r="G15" s="262">
        <v>-2.1000000000000001E-2</v>
      </c>
      <c r="H15" s="262">
        <v>7.6999999999999999E-2</v>
      </c>
    </row>
    <row r="16" spans="2:13">
      <c r="C16" s="28" t="s">
        <v>98</v>
      </c>
      <c r="G16" s="22">
        <v>-1.4E-2</v>
      </c>
      <c r="H16" s="22">
        <v>7.4999999999999997E-2</v>
      </c>
    </row>
    <row r="17" spans="3:8">
      <c r="C17" s="28" t="s">
        <v>99</v>
      </c>
      <c r="G17" s="22">
        <v>5.0999999999999997E-2</v>
      </c>
      <c r="H17" s="22">
        <v>7.8E-2</v>
      </c>
    </row>
    <row r="18" spans="3:8">
      <c r="C18" s="28" t="s">
        <v>100</v>
      </c>
      <c r="G18" s="22">
        <v>-0.377</v>
      </c>
      <c r="H18" s="22">
        <v>0.39300000000000002</v>
      </c>
    </row>
    <row r="19" spans="3:8">
      <c r="C19" s="28" t="s">
        <v>101</v>
      </c>
      <c r="G19" s="22">
        <v>4.8000000000000001E-2</v>
      </c>
      <c r="H19" s="22">
        <v>8.7999999999999995E-2</v>
      </c>
    </row>
    <row r="20" spans="3:8">
      <c r="C20" s="28" t="s">
        <v>102</v>
      </c>
      <c r="G20" s="22">
        <v>1.4999999999999999E-2</v>
      </c>
      <c r="H20" s="22">
        <v>8.2000000000000003E-2</v>
      </c>
    </row>
    <row r="21" spans="3:8">
      <c r="C21" s="28" t="s">
        <v>103</v>
      </c>
      <c r="G21" s="22">
        <v>-4.2000000000000003E-2</v>
      </c>
      <c r="H21" s="22">
        <v>6.6000000000000003E-2</v>
      </c>
    </row>
    <row r="22" spans="3:8">
      <c r="C22" s="28" t="s">
        <v>104</v>
      </c>
      <c r="G22" s="22">
        <v>2.1999999999999999E-2</v>
      </c>
      <c r="H22" s="22">
        <v>4.1000000000000002E-2</v>
      </c>
    </row>
    <row r="23" spans="3:8">
      <c r="C23" s="28" t="s">
        <v>105</v>
      </c>
      <c r="G23" s="22">
        <v>-4.2999999999999997E-2</v>
      </c>
      <c r="H23" s="22">
        <v>7.3999999999999996E-2</v>
      </c>
    </row>
    <row r="24" spans="3:8">
      <c r="C24" s="28" t="s">
        <v>106</v>
      </c>
      <c r="G24" s="22">
        <v>-0.111</v>
      </c>
      <c r="H24" s="22">
        <v>5.3999999999999999E-2</v>
      </c>
    </row>
    <row r="25" spans="3:8">
      <c r="C25" s="28" t="s">
        <v>107</v>
      </c>
      <c r="G25" s="22">
        <v>1.2E-2</v>
      </c>
      <c r="H25" s="22">
        <v>7.2999999999999995E-2</v>
      </c>
    </row>
    <row r="26" spans="3:8">
      <c r="C26" s="28" t="s">
        <v>108</v>
      </c>
      <c r="G26" s="22">
        <v>-7.4999999999999997E-2</v>
      </c>
      <c r="H26" s="22">
        <v>0.11</v>
      </c>
    </row>
    <row r="27" spans="3:8">
      <c r="C27" s="1" t="s">
        <v>109</v>
      </c>
      <c r="G27" s="262">
        <v>0.03</v>
      </c>
      <c r="H27" s="262">
        <v>5.7000000000000002E-2</v>
      </c>
    </row>
    <row r="28" spans="3:8">
      <c r="C28" s="1" t="s">
        <v>110</v>
      </c>
      <c r="G28" s="262">
        <v>7.1999999999999995E-2</v>
      </c>
      <c r="H28" s="262">
        <v>7.9000000000000001E-2</v>
      </c>
    </row>
    <row r="29" spans="3:8">
      <c r="C29" s="164" t="s">
        <v>111</v>
      </c>
      <c r="D29" s="164"/>
      <c r="E29" s="164"/>
      <c r="F29" s="164"/>
      <c r="G29" s="263">
        <v>0.03</v>
      </c>
      <c r="H29" s="263">
        <v>6.0999999999999999E-2</v>
      </c>
    </row>
    <row r="31" spans="3:8">
      <c r="C31" s="98" t="s">
        <v>86</v>
      </c>
    </row>
    <row r="32" spans="3:8">
      <c r="C32" s="98" t="s">
        <v>87</v>
      </c>
    </row>
  </sheetData>
  <mergeCells count="7">
    <mergeCell ref="C5:H5"/>
    <mergeCell ref="C6:H6"/>
    <mergeCell ref="C7:H7"/>
    <mergeCell ref="C9:F9"/>
    <mergeCell ref="B1:J1"/>
    <mergeCell ref="B2:J2"/>
    <mergeCell ref="B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613F3-AE1A-4820-9463-D568AF51DA4C}">
  <dimension ref="A1:L17"/>
  <sheetViews>
    <sheetView showGridLines="0" workbookViewId="0">
      <selection sqref="A1:I1"/>
    </sheetView>
  </sheetViews>
  <sheetFormatPr defaultColWidth="11.42578125" defaultRowHeight="15"/>
  <cols>
    <col min="1" max="2" width="11.42578125" style="1"/>
    <col min="3" max="3" width="50" style="1" bestFit="1" customWidth="1"/>
    <col min="4" max="16384" width="11.42578125" style="1"/>
  </cols>
  <sheetData>
    <row r="1" spans="1:12" s="19" customFormat="1" ht="15" customHeight="1">
      <c r="A1" s="424" t="s">
        <v>0</v>
      </c>
      <c r="B1" s="424"/>
      <c r="C1" s="424"/>
      <c r="D1" s="424"/>
      <c r="E1" s="424"/>
      <c r="F1" s="424"/>
      <c r="G1" s="424"/>
      <c r="H1" s="424"/>
      <c r="I1" s="424"/>
      <c r="J1" s="18"/>
      <c r="K1" s="18"/>
      <c r="L1" s="18"/>
    </row>
    <row r="2" spans="1:12" s="19" customFormat="1" ht="15" customHeight="1">
      <c r="A2" s="424" t="s">
        <v>1</v>
      </c>
      <c r="B2" s="424"/>
      <c r="C2" s="424"/>
      <c r="D2" s="424"/>
      <c r="E2" s="424"/>
      <c r="F2" s="424"/>
      <c r="G2" s="424"/>
      <c r="H2" s="424"/>
      <c r="I2" s="424"/>
      <c r="J2" s="18"/>
      <c r="K2" s="18"/>
      <c r="L2" s="18"/>
    </row>
    <row r="3" spans="1:12" s="19" customFormat="1" ht="15" customHeight="1">
      <c r="A3" s="425" t="s">
        <v>2</v>
      </c>
      <c r="B3" s="425"/>
      <c r="C3" s="425"/>
      <c r="D3" s="425"/>
      <c r="E3" s="425"/>
      <c r="F3" s="425"/>
      <c r="G3" s="425"/>
      <c r="H3" s="425"/>
      <c r="I3" s="425"/>
      <c r="J3" s="20"/>
      <c r="K3" s="20"/>
      <c r="L3" s="20"/>
    </row>
    <row r="5" spans="1:12">
      <c r="C5" s="434" t="s">
        <v>112</v>
      </c>
      <c r="D5" s="434"/>
      <c r="E5" s="434"/>
      <c r="F5" s="23"/>
      <c r="G5" s="23"/>
    </row>
    <row r="6" spans="1:12">
      <c r="B6" s="23"/>
      <c r="C6" s="435" t="s">
        <v>113</v>
      </c>
      <c r="D6" s="435"/>
      <c r="E6" s="435"/>
      <c r="F6" s="23"/>
    </row>
    <row r="9" spans="1:12">
      <c r="C9" s="163" t="s">
        <v>6</v>
      </c>
      <c r="D9" s="163">
        <v>2021</v>
      </c>
      <c r="E9" s="163">
        <v>2022</v>
      </c>
    </row>
    <row r="10" spans="1:12">
      <c r="C10" s="1" t="s">
        <v>114</v>
      </c>
      <c r="D10" s="39">
        <v>5185</v>
      </c>
      <c r="E10" s="39">
        <v>4647</v>
      </c>
    </row>
    <row r="11" spans="1:12">
      <c r="C11" s="1" t="s">
        <v>115</v>
      </c>
      <c r="D11" s="22">
        <v>0.14799999999999999</v>
      </c>
      <c r="E11" s="22">
        <v>2.7E-2</v>
      </c>
    </row>
    <row r="12" spans="1:12">
      <c r="C12" s="1" t="s">
        <v>116</v>
      </c>
      <c r="D12" s="1">
        <v>469</v>
      </c>
      <c r="E12" s="1">
        <v>3</v>
      </c>
    </row>
    <row r="13" spans="1:12">
      <c r="C13" s="1" t="s">
        <v>117</v>
      </c>
      <c r="D13" s="1">
        <v>422</v>
      </c>
      <c r="E13" s="1">
        <v>110</v>
      </c>
    </row>
    <row r="14" spans="1:12">
      <c r="C14" s="1" t="s">
        <v>118</v>
      </c>
      <c r="D14" s="1">
        <v>154</v>
      </c>
      <c r="E14" s="1">
        <v>20</v>
      </c>
    </row>
    <row r="15" spans="1:12" ht="15.75" thickBot="1">
      <c r="C15" s="265" t="s">
        <v>119</v>
      </c>
      <c r="D15" s="265">
        <v>3</v>
      </c>
      <c r="E15" s="265">
        <v>20</v>
      </c>
    </row>
    <row r="17" spans="2:2">
      <c r="B17" s="264" t="s">
        <v>120</v>
      </c>
    </row>
  </sheetData>
  <mergeCells count="5">
    <mergeCell ref="C5:E5"/>
    <mergeCell ref="C6:E6"/>
    <mergeCell ref="A1:I1"/>
    <mergeCell ref="A2:I2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60F5-561E-4258-99D3-152A34DDDE99}">
  <dimension ref="A1:L29"/>
  <sheetViews>
    <sheetView showGridLines="0" workbookViewId="0">
      <selection sqref="A1:I1"/>
    </sheetView>
  </sheetViews>
  <sheetFormatPr defaultColWidth="11.42578125" defaultRowHeight="15"/>
  <cols>
    <col min="1" max="16384" width="11.42578125" style="1"/>
  </cols>
  <sheetData>
    <row r="1" spans="1:12" s="19" customFormat="1" ht="15" customHeight="1">
      <c r="A1" s="424" t="s">
        <v>0</v>
      </c>
      <c r="B1" s="424"/>
      <c r="C1" s="424"/>
      <c r="D1" s="424"/>
      <c r="E1" s="424"/>
      <c r="F1" s="424"/>
      <c r="G1" s="424"/>
      <c r="H1" s="424"/>
      <c r="I1" s="424"/>
      <c r="J1" s="18"/>
      <c r="K1" s="18"/>
      <c r="L1" s="18"/>
    </row>
    <row r="2" spans="1:12" s="19" customFormat="1" ht="15" customHeight="1">
      <c r="A2" s="424" t="s">
        <v>1</v>
      </c>
      <c r="B2" s="424"/>
      <c r="C2" s="424"/>
      <c r="D2" s="424"/>
      <c r="E2" s="424"/>
      <c r="F2" s="424"/>
      <c r="G2" s="424"/>
      <c r="H2" s="424"/>
      <c r="I2" s="424"/>
      <c r="J2" s="18"/>
      <c r="K2" s="18"/>
      <c r="L2" s="18"/>
    </row>
    <row r="3" spans="1:12" s="19" customFormat="1" ht="15" customHeight="1">
      <c r="A3" s="425" t="s">
        <v>2</v>
      </c>
      <c r="B3" s="425"/>
      <c r="C3" s="425"/>
      <c r="D3" s="425"/>
      <c r="E3" s="425"/>
      <c r="F3" s="425"/>
      <c r="G3" s="425"/>
      <c r="H3" s="425"/>
      <c r="I3" s="425"/>
      <c r="J3" s="20"/>
      <c r="K3" s="20"/>
      <c r="L3" s="20"/>
    </row>
    <row r="6" spans="1:12">
      <c r="B6" s="438" t="s">
        <v>121</v>
      </c>
      <c r="C6" s="438"/>
      <c r="D6" s="438"/>
      <c r="E6" s="438"/>
      <c r="F6" s="438"/>
      <c r="G6" s="438"/>
      <c r="H6" s="438"/>
      <c r="I6" s="438"/>
    </row>
    <row r="7" spans="1:12">
      <c r="B7" s="438" t="s">
        <v>122</v>
      </c>
      <c r="C7" s="438"/>
      <c r="D7" s="438"/>
      <c r="E7" s="438"/>
      <c r="F7" s="438"/>
      <c r="G7" s="438"/>
      <c r="H7" s="438"/>
      <c r="I7" s="438"/>
    </row>
    <row r="8" spans="1:12">
      <c r="B8" s="438" t="s">
        <v>79</v>
      </c>
      <c r="C8" s="438"/>
      <c r="D8" s="438"/>
      <c r="E8" s="438"/>
      <c r="F8" s="438"/>
      <c r="G8" s="438"/>
      <c r="H8" s="438"/>
      <c r="I8" s="438"/>
    </row>
    <row r="9" spans="1:12">
      <c r="C9" s="437" t="s">
        <v>123</v>
      </c>
      <c r="D9" s="437"/>
      <c r="E9" s="437"/>
      <c r="F9" s="437"/>
      <c r="G9" s="437"/>
      <c r="H9" s="437"/>
    </row>
    <row r="28" spans="2:2">
      <c r="B28" s="98" t="s">
        <v>86</v>
      </c>
    </row>
    <row r="29" spans="2:2">
      <c r="B29" s="98" t="s">
        <v>124</v>
      </c>
    </row>
  </sheetData>
  <mergeCells count="7">
    <mergeCell ref="B7:I7"/>
    <mergeCell ref="B8:I8"/>
    <mergeCell ref="C9:H9"/>
    <mergeCell ref="A1:I1"/>
    <mergeCell ref="A2:I2"/>
    <mergeCell ref="A3:I3"/>
    <mergeCell ref="B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8725-A699-40AB-81B3-D9A86FB53EA1}">
  <dimension ref="A1:K32"/>
  <sheetViews>
    <sheetView showGridLines="0" workbookViewId="0"/>
  </sheetViews>
  <sheetFormatPr defaultColWidth="11.42578125" defaultRowHeight="15"/>
  <sheetData>
    <row r="1" spans="1:11" s="19" customFormat="1" ht="15" customHeight="1">
      <c r="A1" s="18"/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18"/>
    </row>
    <row r="2" spans="1:11" s="19" customFormat="1" ht="15" customHeight="1">
      <c r="A2" s="18"/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18"/>
    </row>
    <row r="3" spans="1:11" s="19" customFormat="1" ht="15" customHeight="1">
      <c r="A3" s="20"/>
      <c r="B3" s="425" t="s">
        <v>2</v>
      </c>
      <c r="C3" s="425"/>
      <c r="D3" s="425"/>
      <c r="E3" s="425"/>
      <c r="F3" s="425"/>
      <c r="G3" s="425"/>
      <c r="H3" s="425"/>
      <c r="I3" s="425"/>
      <c r="J3" s="425"/>
      <c r="K3" s="20"/>
    </row>
    <row r="6" spans="1:11">
      <c r="C6" s="434" t="s">
        <v>125</v>
      </c>
      <c r="D6" s="434"/>
      <c r="E6" s="434"/>
      <c r="F6" s="434"/>
      <c r="G6" s="434"/>
      <c r="H6" s="434"/>
      <c r="I6" s="434"/>
    </row>
    <row r="7" spans="1:11">
      <c r="C7" s="434" t="s">
        <v>126</v>
      </c>
      <c r="D7" s="434"/>
      <c r="E7" s="434"/>
      <c r="F7" s="434"/>
      <c r="G7" s="434"/>
      <c r="H7" s="434"/>
      <c r="I7" s="434"/>
    </row>
    <row r="8" spans="1:11">
      <c r="C8" s="435" t="s">
        <v>127</v>
      </c>
      <c r="D8" s="435"/>
      <c r="E8" s="435"/>
      <c r="F8" s="435"/>
      <c r="G8" s="435"/>
      <c r="H8" s="435"/>
      <c r="I8" s="435"/>
    </row>
    <row r="31" spans="2:2">
      <c r="B31" s="98" t="s">
        <v>86</v>
      </c>
    </row>
    <row r="32" spans="2:2">
      <c r="B32" s="98" t="s">
        <v>128</v>
      </c>
    </row>
  </sheetData>
  <mergeCells count="6">
    <mergeCell ref="C8:I8"/>
    <mergeCell ref="B1:J1"/>
    <mergeCell ref="B2:J2"/>
    <mergeCell ref="B3:J3"/>
    <mergeCell ref="C6:I6"/>
    <mergeCell ref="C7:I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6EF3-7F82-4B4A-B145-D017DDFC8DC6}">
  <dimension ref="A1:K29"/>
  <sheetViews>
    <sheetView showGridLines="0" workbookViewId="0"/>
  </sheetViews>
  <sheetFormatPr defaultColWidth="11.42578125" defaultRowHeight="15"/>
  <sheetData>
    <row r="1" spans="1:11" s="19" customFormat="1" ht="15" customHeight="1">
      <c r="A1" s="18"/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18"/>
    </row>
    <row r="2" spans="1:11" s="19" customFormat="1" ht="15" customHeight="1">
      <c r="A2" s="18"/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18"/>
    </row>
    <row r="3" spans="1:11" s="19" customFormat="1" ht="15" customHeight="1">
      <c r="A3" s="20"/>
      <c r="B3" s="425" t="s">
        <v>2</v>
      </c>
      <c r="C3" s="425"/>
      <c r="D3" s="425"/>
      <c r="E3" s="425"/>
      <c r="F3" s="425"/>
      <c r="G3" s="425"/>
      <c r="H3" s="425"/>
      <c r="I3" s="425"/>
      <c r="J3" s="425"/>
      <c r="K3" s="20"/>
    </row>
    <row r="5" spans="1:11">
      <c r="C5" s="434" t="s">
        <v>129</v>
      </c>
      <c r="D5" s="434"/>
      <c r="E5" s="434"/>
      <c r="F5" s="434"/>
      <c r="G5" s="434"/>
      <c r="H5" s="434"/>
      <c r="I5" s="434"/>
    </row>
    <row r="6" spans="1:11">
      <c r="C6" s="434" t="s">
        <v>130</v>
      </c>
      <c r="D6" s="434"/>
      <c r="E6" s="434"/>
      <c r="F6" s="434"/>
      <c r="G6" s="434"/>
      <c r="H6" s="434"/>
      <c r="I6" s="434"/>
    </row>
    <row r="7" spans="1:11">
      <c r="C7" s="434" t="s">
        <v>131</v>
      </c>
      <c r="D7" s="434"/>
      <c r="E7" s="434"/>
      <c r="F7" s="434"/>
      <c r="G7" s="434"/>
      <c r="H7" s="434"/>
      <c r="I7" s="434"/>
    </row>
    <row r="28" spans="3:3">
      <c r="C28" s="98" t="s">
        <v>132</v>
      </c>
    </row>
    <row r="29" spans="3:3">
      <c r="C29" s="98" t="s">
        <v>133</v>
      </c>
    </row>
  </sheetData>
  <mergeCells count="6">
    <mergeCell ref="C5:I5"/>
    <mergeCell ref="C6:I6"/>
    <mergeCell ref="C7:I7"/>
    <mergeCell ref="B1:J1"/>
    <mergeCell ref="B2:J2"/>
    <mergeCell ref="B3:J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49D02-09EF-4BE5-AAFD-83C6EE581C1E}">
  <dimension ref="A1:K33"/>
  <sheetViews>
    <sheetView showGridLines="0" workbookViewId="0"/>
  </sheetViews>
  <sheetFormatPr defaultColWidth="11.42578125" defaultRowHeight="15"/>
  <sheetData>
    <row r="1" spans="1:11" s="19" customFormat="1" ht="15" customHeight="1">
      <c r="A1" s="18"/>
      <c r="B1" s="424" t="s">
        <v>0</v>
      </c>
      <c r="C1" s="424"/>
      <c r="D1" s="424"/>
      <c r="E1" s="424"/>
      <c r="F1" s="424"/>
      <c r="G1" s="424"/>
      <c r="H1" s="424"/>
      <c r="I1" s="424"/>
      <c r="J1" s="424"/>
      <c r="K1" s="18"/>
    </row>
    <row r="2" spans="1:11" s="19" customFormat="1" ht="15" customHeight="1">
      <c r="A2" s="18"/>
      <c r="B2" s="424" t="s">
        <v>1</v>
      </c>
      <c r="C2" s="424"/>
      <c r="D2" s="424"/>
      <c r="E2" s="424"/>
      <c r="F2" s="424"/>
      <c r="G2" s="424"/>
      <c r="H2" s="424"/>
      <c r="I2" s="424"/>
      <c r="J2" s="424"/>
      <c r="K2" s="18"/>
    </row>
    <row r="3" spans="1:11" s="19" customFormat="1" ht="15" customHeight="1">
      <c r="A3" s="20"/>
      <c r="B3" s="425" t="s">
        <v>2</v>
      </c>
      <c r="C3" s="425"/>
      <c r="D3" s="425"/>
      <c r="E3" s="425"/>
      <c r="F3" s="425"/>
      <c r="G3" s="425"/>
      <c r="H3" s="425"/>
      <c r="I3" s="425"/>
      <c r="J3" s="425"/>
      <c r="K3" s="20"/>
    </row>
    <row r="5" spans="1:11">
      <c r="C5" s="434" t="s">
        <v>134</v>
      </c>
      <c r="D5" s="434"/>
      <c r="E5" s="434"/>
      <c r="F5" s="434"/>
      <c r="G5" s="434"/>
      <c r="H5" s="434"/>
      <c r="I5" s="434"/>
    </row>
    <row r="6" spans="1:11">
      <c r="C6" s="434" t="s">
        <v>135</v>
      </c>
      <c r="D6" s="434"/>
      <c r="E6" s="434"/>
      <c r="F6" s="434"/>
      <c r="G6" s="434"/>
      <c r="H6" s="434"/>
      <c r="I6" s="434"/>
    </row>
    <row r="7" spans="1:11">
      <c r="C7" s="434" t="s">
        <v>136</v>
      </c>
      <c r="D7" s="434"/>
      <c r="E7" s="434"/>
      <c r="F7" s="434"/>
      <c r="G7" s="434"/>
      <c r="H7" s="434"/>
      <c r="I7" s="434"/>
    </row>
    <row r="33" spans="3:3">
      <c r="C33" s="264" t="s">
        <v>137</v>
      </c>
    </row>
  </sheetData>
  <mergeCells count="6">
    <mergeCell ref="C5:I5"/>
    <mergeCell ref="C6:I6"/>
    <mergeCell ref="C7:I7"/>
    <mergeCell ref="B1:J1"/>
    <mergeCell ref="B2:J2"/>
    <mergeCell ref="B3:J3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E.  Portalatin G.</dc:creator>
  <cp:keywords/>
  <dc:description/>
  <cp:lastModifiedBy/>
  <cp:revision/>
  <dcterms:created xsi:type="dcterms:W3CDTF">2022-06-29T13:38:22Z</dcterms:created>
  <dcterms:modified xsi:type="dcterms:W3CDTF">2022-07-18T19:35:44Z</dcterms:modified>
  <cp:category/>
  <cp:contentStatus/>
</cp:coreProperties>
</file>