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7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8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29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T4\"/>
    </mc:Choice>
  </mc:AlternateContent>
  <xr:revisionPtr revIDLastSave="0" documentId="8_{245864B9-8564-4F6C-95ED-BF6FA4EFBCC8}" xr6:coauthVersionLast="47" xr6:coauthVersionMax="47" xr10:uidLastSave="{00000000-0000-0000-0000-000000000000}"/>
  <bookViews>
    <workbookView xWindow="28680" yWindow="-120" windowWidth="29040" windowHeight="15840" firstSheet="44" activeTab="55" xr2:uid="{2E4DE0CC-7C9B-4694-B3C5-2600495E1ABB}"/>
  </bookViews>
  <sheets>
    <sheet name="Gráfico 1" sheetId="48" r:id="rId1"/>
    <sheet name="Gráfico 2" sheetId="49" r:id="rId2"/>
    <sheet name="Gráfico 3 " sheetId="47" r:id="rId3"/>
    <sheet name="Tabla 1" sheetId="50" r:id="rId4"/>
    <sheet name="Gráfico 4" sheetId="51" r:id="rId5"/>
    <sheet name="Gráfico 5" sheetId="52" r:id="rId6"/>
    <sheet name="Gráfico 6" sheetId="53" r:id="rId7"/>
    <sheet name="Tabla 2" sheetId="1" r:id="rId8"/>
    <sheet name="Gráfico 7" sheetId="2" r:id="rId9"/>
    <sheet name="Gráfico 8" sheetId="3" r:id="rId10"/>
    <sheet name="Gráfico 9" sheetId="4" r:id="rId11"/>
    <sheet name="Gráfico 10" sheetId="59" r:id="rId12"/>
    <sheet name="Gráfico 11" sheetId="6" r:id="rId13"/>
    <sheet name="Gráfico 12" sheetId="60" r:id="rId14"/>
    <sheet name="Gráfico 13" sheetId="61" r:id="rId15"/>
    <sheet name="Gráfico 14" sheetId="29" r:id="rId16"/>
    <sheet name="Tabla 3" sheetId="28" r:id="rId17"/>
    <sheet name="Mapa 1" sheetId="58" r:id="rId18"/>
    <sheet name="Tabla 4" sheetId="30" r:id="rId19"/>
    <sheet name="Tabla 5 " sheetId="31" r:id="rId20"/>
    <sheet name="Tabla 6" sheetId="32" r:id="rId21"/>
    <sheet name="Tabla 7" sheetId="33" r:id="rId22"/>
    <sheet name="Tabla 8" sheetId="34" r:id="rId23"/>
    <sheet name="Tabla 9" sheetId="35" r:id="rId24"/>
    <sheet name="Tabla 10" sheetId="27" r:id="rId25"/>
    <sheet name="Tabla 11" sheetId="9" r:id="rId26"/>
    <sheet name="Figura 1" sheetId="13" r:id="rId27"/>
    <sheet name="Figura 2" sheetId="11" r:id="rId28"/>
    <sheet name="Figura 3" sheetId="12" r:id="rId29"/>
    <sheet name="Figura 4" sheetId="10" r:id="rId30"/>
    <sheet name="Tabla 12" sheetId="54" r:id="rId31"/>
    <sheet name="Tabla 13" sheetId="55" r:id="rId32"/>
    <sheet name="Tabla 14" sheetId="56" r:id="rId33"/>
    <sheet name="Tabla 15" sheetId="37" r:id="rId34"/>
    <sheet name="Tabla 16" sheetId="38" r:id="rId35"/>
    <sheet name="Tabla 17" sheetId="39" r:id="rId36"/>
    <sheet name="Tabla 18" sheetId="40" r:id="rId37"/>
    <sheet name="Tabla 19" sheetId="41" r:id="rId38"/>
    <sheet name="Tabla 20" sheetId="42" r:id="rId39"/>
    <sheet name="Tabla 21" sheetId="43" r:id="rId40"/>
    <sheet name="Tabla 22" sheetId="44" r:id="rId41"/>
    <sheet name="Tabla 23" sheetId="45" r:id="rId42"/>
    <sheet name="Tabla 24" sheetId="46" r:id="rId43"/>
    <sheet name="Anexo 1" sheetId="14" r:id="rId44"/>
    <sheet name="Anexo 2" sheetId="15" r:id="rId45"/>
    <sheet name="Anexo 3" sheetId="16" r:id="rId46"/>
    <sheet name="Anexo 4" sheetId="17" r:id="rId47"/>
    <sheet name="Anexo 5" sheetId="18" r:id="rId48"/>
    <sheet name="Anexo 6" sheetId="19" r:id="rId49"/>
    <sheet name="Anexo 7" sheetId="20" r:id="rId50"/>
    <sheet name="Anexo 8" sheetId="21" r:id="rId51"/>
    <sheet name="Anexo 9" sheetId="22" r:id="rId52"/>
    <sheet name="Anexo 10" sheetId="24" r:id="rId53"/>
    <sheet name="Anexo 11" sheetId="25" r:id="rId54"/>
    <sheet name="Anexo 12" sheetId="23" r:id="rId55"/>
    <sheet name="Anexo 13" sheetId="26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</externalReferences>
  <definedNames>
    <definedName name="\0" localSheetId="52">#REF!</definedName>
    <definedName name="\0" localSheetId="53">#REF!</definedName>
    <definedName name="\0" localSheetId="54">#REF!</definedName>
    <definedName name="\0" localSheetId="55">#REF!</definedName>
    <definedName name="\0" localSheetId="44">#REF!</definedName>
    <definedName name="\0" localSheetId="49">#REF!</definedName>
    <definedName name="\0" localSheetId="50">#REF!</definedName>
    <definedName name="\0" localSheetId="51">#REF!</definedName>
    <definedName name="\0" localSheetId="26">#REF!</definedName>
    <definedName name="\0" localSheetId="27">#REF!</definedName>
    <definedName name="\0" localSheetId="28">#REF!</definedName>
    <definedName name="\0" localSheetId="29">#REF!</definedName>
    <definedName name="\0" localSheetId="0">#REF!</definedName>
    <definedName name="\0" localSheetId="11">#REF!</definedName>
    <definedName name="\0" localSheetId="13">#REF!</definedName>
    <definedName name="\0" localSheetId="14">#REF!</definedName>
    <definedName name="\0" localSheetId="1">#REF!</definedName>
    <definedName name="\0" localSheetId="2">#REF!</definedName>
    <definedName name="\0" localSheetId="4">#REF!</definedName>
    <definedName name="\0" localSheetId="5">#REF!</definedName>
    <definedName name="\0" localSheetId="6">#REF!</definedName>
    <definedName name="\0" localSheetId="3">#REF!</definedName>
    <definedName name="\0" localSheetId="24">#REF!</definedName>
    <definedName name="\0" localSheetId="25">#REF!</definedName>
    <definedName name="\0" localSheetId="33">#REF!</definedName>
    <definedName name="\0" localSheetId="34">#REF!</definedName>
    <definedName name="\0">#REF!</definedName>
    <definedName name="\A" localSheetId="52">#REF!</definedName>
    <definedName name="\A" localSheetId="53">#REF!</definedName>
    <definedName name="\A" localSheetId="54">#REF!</definedName>
    <definedName name="\A" localSheetId="55">#REF!</definedName>
    <definedName name="\A" localSheetId="44">#REF!</definedName>
    <definedName name="\A" localSheetId="49">#REF!</definedName>
    <definedName name="\A" localSheetId="50">#REF!</definedName>
    <definedName name="\A" localSheetId="51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0">#REF!</definedName>
    <definedName name="\A" localSheetId="11">#REF!</definedName>
    <definedName name="\A" localSheetId="13">#REF!</definedName>
    <definedName name="\A" localSheetId="14">#REF!</definedName>
    <definedName name="\A" localSheetId="1">#REF!</definedName>
    <definedName name="\A" localSheetId="2">#REF!</definedName>
    <definedName name="\A" localSheetId="5">#REF!</definedName>
    <definedName name="\A" localSheetId="24">#REF!</definedName>
    <definedName name="\A" localSheetId="25">#REF!</definedName>
    <definedName name="\A" localSheetId="33">#REF!</definedName>
    <definedName name="\A" localSheetId="34">#REF!</definedName>
    <definedName name="\A">#REF!</definedName>
    <definedName name="\B" localSheetId="52">#REF!</definedName>
    <definedName name="\B" localSheetId="53">#REF!</definedName>
    <definedName name="\B" localSheetId="54">#REF!</definedName>
    <definedName name="\B" localSheetId="55">#REF!</definedName>
    <definedName name="\B" localSheetId="44">#REF!</definedName>
    <definedName name="\B" localSheetId="49">#REF!</definedName>
    <definedName name="\B" localSheetId="50">#REF!</definedName>
    <definedName name="\B" localSheetId="51">#REF!</definedName>
    <definedName name="\B" localSheetId="0">#REF!</definedName>
    <definedName name="\B" localSheetId="11">#REF!</definedName>
    <definedName name="\B" localSheetId="13">#REF!</definedName>
    <definedName name="\B" localSheetId="14">#REF!</definedName>
    <definedName name="\B" localSheetId="1">#REF!</definedName>
    <definedName name="\B" localSheetId="2">#REF!</definedName>
    <definedName name="\B" localSheetId="5">#REF!</definedName>
    <definedName name="\B" localSheetId="33">#REF!</definedName>
    <definedName name="\B" localSheetId="34">#REF!</definedName>
    <definedName name="\B">#REF!</definedName>
    <definedName name="\C" localSheetId="52">#REF!</definedName>
    <definedName name="\C" localSheetId="49">#REF!</definedName>
    <definedName name="\C" localSheetId="50">#REF!</definedName>
    <definedName name="\C" localSheetId="51">#REF!</definedName>
    <definedName name="\C" localSheetId="0">#REF!</definedName>
    <definedName name="\C" localSheetId="1">#REF!</definedName>
    <definedName name="\C" localSheetId="2">#REF!</definedName>
    <definedName name="\C" localSheetId="5">#REF!</definedName>
    <definedName name="\C" localSheetId="33">#REF!</definedName>
    <definedName name="\C" localSheetId="34">#REF!</definedName>
    <definedName name="\C">#REF!</definedName>
    <definedName name="\D" localSheetId="52">#REF!</definedName>
    <definedName name="\D" localSheetId="49">#REF!</definedName>
    <definedName name="\D" localSheetId="50">#REF!</definedName>
    <definedName name="\D" localSheetId="51">#REF!</definedName>
    <definedName name="\D" localSheetId="0">#REF!</definedName>
    <definedName name="\D" localSheetId="1">#REF!</definedName>
    <definedName name="\D" localSheetId="2">#REF!</definedName>
    <definedName name="\D" localSheetId="5">#REF!</definedName>
    <definedName name="\D" localSheetId="33">#REF!</definedName>
    <definedName name="\D" localSheetId="34">#REF!</definedName>
    <definedName name="\D">#REF!</definedName>
    <definedName name="\E" localSheetId="52">#REF!</definedName>
    <definedName name="\E" localSheetId="49">#REF!</definedName>
    <definedName name="\E" localSheetId="50">#REF!</definedName>
    <definedName name="\E" localSheetId="51">#REF!</definedName>
    <definedName name="\E" localSheetId="0">#REF!</definedName>
    <definedName name="\E" localSheetId="1">#REF!</definedName>
    <definedName name="\E" localSheetId="2">#REF!</definedName>
    <definedName name="\E" localSheetId="5">#REF!</definedName>
    <definedName name="\E" localSheetId="33">#REF!</definedName>
    <definedName name="\E" localSheetId="34">#REF!</definedName>
    <definedName name="\E">#REF!</definedName>
    <definedName name="\F" localSheetId="52">#REF!</definedName>
    <definedName name="\F" localSheetId="49">#REF!</definedName>
    <definedName name="\F" localSheetId="50">#REF!</definedName>
    <definedName name="\F" localSheetId="51">#REF!</definedName>
    <definedName name="\F" localSheetId="0">#REF!</definedName>
    <definedName name="\F" localSheetId="1">#REF!</definedName>
    <definedName name="\F" localSheetId="2">#REF!</definedName>
    <definedName name="\F" localSheetId="5">#REF!</definedName>
    <definedName name="\F" localSheetId="33">#REF!</definedName>
    <definedName name="\F" localSheetId="34">#REF!</definedName>
    <definedName name="\F">#REF!</definedName>
    <definedName name="\G" localSheetId="52">#REF!</definedName>
    <definedName name="\G" localSheetId="49">#REF!</definedName>
    <definedName name="\G" localSheetId="50">#REF!</definedName>
    <definedName name="\G" localSheetId="51">#REF!</definedName>
    <definedName name="\G" localSheetId="0">#REF!</definedName>
    <definedName name="\G" localSheetId="1">#REF!</definedName>
    <definedName name="\G" localSheetId="2">#REF!</definedName>
    <definedName name="\G" localSheetId="5">#REF!</definedName>
    <definedName name="\G" localSheetId="33">#REF!</definedName>
    <definedName name="\G" localSheetId="34">#REF!</definedName>
    <definedName name="\G">#REF!</definedName>
    <definedName name="\H" localSheetId="52">#REF!</definedName>
    <definedName name="\H" localSheetId="49">#REF!</definedName>
    <definedName name="\H" localSheetId="50">#REF!</definedName>
    <definedName name="\H" localSheetId="51">#REF!</definedName>
    <definedName name="\H" localSheetId="0">#REF!</definedName>
    <definedName name="\H" localSheetId="1">#REF!</definedName>
    <definedName name="\H" localSheetId="2">#REF!</definedName>
    <definedName name="\H" localSheetId="5">#REF!</definedName>
    <definedName name="\H" localSheetId="33">#REF!</definedName>
    <definedName name="\H" localSheetId="34">#REF!</definedName>
    <definedName name="\H">#REF!</definedName>
    <definedName name="\I" localSheetId="52">#REF!</definedName>
    <definedName name="\I" localSheetId="49">#REF!</definedName>
    <definedName name="\I" localSheetId="50">#REF!</definedName>
    <definedName name="\I" localSheetId="51">#REF!</definedName>
    <definedName name="\I" localSheetId="0">#REF!</definedName>
    <definedName name="\I" localSheetId="1">#REF!</definedName>
    <definedName name="\I" localSheetId="2">#REF!</definedName>
    <definedName name="\I" localSheetId="5">#REF!</definedName>
    <definedName name="\I" localSheetId="33">#REF!</definedName>
    <definedName name="\I" localSheetId="34">#REF!</definedName>
    <definedName name="\I">#REF!</definedName>
    <definedName name="\J" localSheetId="52">#REF!</definedName>
    <definedName name="\J" localSheetId="49">#REF!</definedName>
    <definedName name="\J" localSheetId="50">#REF!</definedName>
    <definedName name="\J" localSheetId="51">#REF!</definedName>
    <definedName name="\J" localSheetId="0">#REF!</definedName>
    <definedName name="\J" localSheetId="1">#REF!</definedName>
    <definedName name="\J" localSheetId="2">#REF!</definedName>
    <definedName name="\J" localSheetId="5">#REF!</definedName>
    <definedName name="\J" localSheetId="33">#REF!</definedName>
    <definedName name="\J" localSheetId="34">#REF!</definedName>
    <definedName name="\J">#REF!</definedName>
    <definedName name="\K" localSheetId="52">#REF!</definedName>
    <definedName name="\K" localSheetId="49">#REF!</definedName>
    <definedName name="\K" localSheetId="50">#REF!</definedName>
    <definedName name="\K" localSheetId="51">#REF!</definedName>
    <definedName name="\K" localSheetId="0">#REF!</definedName>
    <definedName name="\K" localSheetId="1">#REF!</definedName>
    <definedName name="\K" localSheetId="2">#REF!</definedName>
    <definedName name="\K" localSheetId="5">#REF!</definedName>
    <definedName name="\K" localSheetId="33">#REF!</definedName>
    <definedName name="\K" localSheetId="34">#REF!</definedName>
    <definedName name="\K">#REF!</definedName>
    <definedName name="\L" localSheetId="52">#REF!</definedName>
    <definedName name="\L" localSheetId="49">#REF!</definedName>
    <definedName name="\L" localSheetId="50">#REF!</definedName>
    <definedName name="\L" localSheetId="51">#REF!</definedName>
    <definedName name="\L" localSheetId="0">#REF!</definedName>
    <definedName name="\L" localSheetId="1">#REF!</definedName>
    <definedName name="\L" localSheetId="2">#REF!</definedName>
    <definedName name="\L" localSheetId="5">#REF!</definedName>
    <definedName name="\L" localSheetId="33">#REF!</definedName>
    <definedName name="\L" localSheetId="34">#REF!</definedName>
    <definedName name="\L">#REF!</definedName>
    <definedName name="\M" localSheetId="52">#REF!</definedName>
    <definedName name="\M" localSheetId="49">#REF!</definedName>
    <definedName name="\M" localSheetId="50">#REF!</definedName>
    <definedName name="\M" localSheetId="51">#REF!</definedName>
    <definedName name="\M" localSheetId="0">#REF!</definedName>
    <definedName name="\M" localSheetId="1">#REF!</definedName>
    <definedName name="\M" localSheetId="2">#REF!</definedName>
    <definedName name="\M" localSheetId="5">#REF!</definedName>
    <definedName name="\M" localSheetId="33">#REF!</definedName>
    <definedName name="\M" localSheetId="34">#REF!</definedName>
    <definedName name="\M">#REF!</definedName>
    <definedName name="\N" localSheetId="52">#REF!</definedName>
    <definedName name="\N" localSheetId="49">#REF!</definedName>
    <definedName name="\N" localSheetId="50">#REF!</definedName>
    <definedName name="\N" localSheetId="51">#REF!</definedName>
    <definedName name="\N" localSheetId="0">#REF!</definedName>
    <definedName name="\N" localSheetId="1">#REF!</definedName>
    <definedName name="\N" localSheetId="2">#REF!</definedName>
    <definedName name="\N" localSheetId="5">#REF!</definedName>
    <definedName name="\N" localSheetId="33">#REF!</definedName>
    <definedName name="\N" localSheetId="34">#REF!</definedName>
    <definedName name="\N">#REF!</definedName>
    <definedName name="\Ñ" localSheetId="0">#REF!</definedName>
    <definedName name="\Ñ" localSheetId="1">#REF!</definedName>
    <definedName name="\Ñ" localSheetId="2">#REF!</definedName>
    <definedName name="\Ñ" localSheetId="5">#REF!</definedName>
    <definedName name="\Ñ">#REF!</definedName>
    <definedName name="\O" localSheetId="52">#REF!</definedName>
    <definedName name="\O" localSheetId="49">#REF!</definedName>
    <definedName name="\O" localSheetId="50">#REF!</definedName>
    <definedName name="\O" localSheetId="51">#REF!</definedName>
    <definedName name="\O" localSheetId="0">#REF!</definedName>
    <definedName name="\O" localSheetId="1">#REF!</definedName>
    <definedName name="\O" localSheetId="2">#REF!</definedName>
    <definedName name="\O" localSheetId="5">#REF!</definedName>
    <definedName name="\O" localSheetId="33">#REF!</definedName>
    <definedName name="\O" localSheetId="34">#REF!</definedName>
    <definedName name="\O">#REF!</definedName>
    <definedName name="\P" localSheetId="52">#REF!</definedName>
    <definedName name="\P" localSheetId="49">#REF!</definedName>
    <definedName name="\P" localSheetId="50">#REF!</definedName>
    <definedName name="\P" localSheetId="51">#REF!</definedName>
    <definedName name="\P" localSheetId="0">#REF!</definedName>
    <definedName name="\P" localSheetId="1">#REF!</definedName>
    <definedName name="\P" localSheetId="2">#REF!</definedName>
    <definedName name="\P" localSheetId="5">#REF!</definedName>
    <definedName name="\P" localSheetId="33">#REF!</definedName>
    <definedName name="\P" localSheetId="34">#REF!</definedName>
    <definedName name="\P">#REF!</definedName>
    <definedName name="\Q" localSheetId="52">#REF!</definedName>
    <definedName name="\Q" localSheetId="49">#REF!</definedName>
    <definedName name="\Q" localSheetId="50">#REF!</definedName>
    <definedName name="\Q" localSheetId="51">#REF!</definedName>
    <definedName name="\Q" localSheetId="0">#REF!</definedName>
    <definedName name="\Q" localSheetId="1">#REF!</definedName>
    <definedName name="\Q" localSheetId="2">#REF!</definedName>
    <definedName name="\Q" localSheetId="5">#REF!</definedName>
    <definedName name="\Q" localSheetId="33">#REF!</definedName>
    <definedName name="\Q" localSheetId="34">#REF!</definedName>
    <definedName name="\Q">#REF!</definedName>
    <definedName name="\R" localSheetId="52">#REF!</definedName>
    <definedName name="\R" localSheetId="49">#REF!</definedName>
    <definedName name="\R" localSheetId="50">#REF!</definedName>
    <definedName name="\R" localSheetId="51">#REF!</definedName>
    <definedName name="\R" localSheetId="0">#REF!</definedName>
    <definedName name="\R" localSheetId="1">#REF!</definedName>
    <definedName name="\R" localSheetId="2">#REF!</definedName>
    <definedName name="\R" localSheetId="5">#REF!</definedName>
    <definedName name="\R" localSheetId="33">#REF!</definedName>
    <definedName name="\R" localSheetId="34">#REF!</definedName>
    <definedName name="\R">#REF!</definedName>
    <definedName name="\S" localSheetId="52">#REF!</definedName>
    <definedName name="\S" localSheetId="49">#REF!</definedName>
    <definedName name="\S" localSheetId="50">#REF!</definedName>
    <definedName name="\S" localSheetId="51">#REF!</definedName>
    <definedName name="\S" localSheetId="0">#REF!</definedName>
    <definedName name="\S" localSheetId="1">#REF!</definedName>
    <definedName name="\S" localSheetId="2">#REF!</definedName>
    <definedName name="\S" localSheetId="5">#REF!</definedName>
    <definedName name="\S" localSheetId="33">#REF!</definedName>
    <definedName name="\S" localSheetId="34">#REF!</definedName>
    <definedName name="\S">#REF!</definedName>
    <definedName name="\T" localSheetId="52">#REF!</definedName>
    <definedName name="\T" localSheetId="49">#REF!</definedName>
    <definedName name="\T" localSheetId="50">#REF!</definedName>
    <definedName name="\T" localSheetId="51">#REF!</definedName>
    <definedName name="\T" localSheetId="0">#REF!</definedName>
    <definedName name="\T" localSheetId="1">#REF!</definedName>
    <definedName name="\T" localSheetId="2">#REF!</definedName>
    <definedName name="\T" localSheetId="5">#REF!</definedName>
    <definedName name="\T" localSheetId="33">#REF!</definedName>
    <definedName name="\T" localSheetId="34">#REF!</definedName>
    <definedName name="\T">#REF!</definedName>
    <definedName name="\T1" localSheetId="0">#REF!</definedName>
    <definedName name="\T1" localSheetId="1">#REF!</definedName>
    <definedName name="\T1" localSheetId="2">#REF!</definedName>
    <definedName name="\T1" localSheetId="5">#REF!</definedName>
    <definedName name="\T1">#REF!</definedName>
    <definedName name="\T2" localSheetId="0">[1]BOP!#REF!</definedName>
    <definedName name="\T2" localSheetId="1">[1]BOP!#REF!</definedName>
    <definedName name="\T2" localSheetId="2">[1]BOP!#REF!</definedName>
    <definedName name="\T2">[1]BOP!#REF!</definedName>
    <definedName name="\U" localSheetId="52">#REF!</definedName>
    <definedName name="\U" localSheetId="53">#REF!</definedName>
    <definedName name="\U" localSheetId="54">#REF!</definedName>
    <definedName name="\U" localSheetId="55">#REF!</definedName>
    <definedName name="\U" localSheetId="49">#REF!</definedName>
    <definedName name="\U" localSheetId="50">#REF!</definedName>
    <definedName name="\U" localSheetId="51">#REF!</definedName>
    <definedName name="\U" localSheetId="0">#REF!</definedName>
    <definedName name="\U" localSheetId="11">#REF!</definedName>
    <definedName name="\U" localSheetId="13">#REF!</definedName>
    <definedName name="\U" localSheetId="14">#REF!</definedName>
    <definedName name="\U" localSheetId="1">#REF!</definedName>
    <definedName name="\U" localSheetId="2">#REF!</definedName>
    <definedName name="\U" localSheetId="4">#REF!</definedName>
    <definedName name="\U" localSheetId="5">#REF!</definedName>
    <definedName name="\U" localSheetId="6">#REF!</definedName>
    <definedName name="\U" localSheetId="3">#REF!</definedName>
    <definedName name="\U" localSheetId="33">#REF!</definedName>
    <definedName name="\U" localSheetId="34">#REF!</definedName>
    <definedName name="\U">#REF!</definedName>
    <definedName name="\V" localSheetId="52">#REF!</definedName>
    <definedName name="\V" localSheetId="53">#REF!</definedName>
    <definedName name="\V" localSheetId="54">#REF!</definedName>
    <definedName name="\V" localSheetId="55">#REF!</definedName>
    <definedName name="\V" localSheetId="49">#REF!</definedName>
    <definedName name="\V" localSheetId="50">#REF!</definedName>
    <definedName name="\V" localSheetId="51">#REF!</definedName>
    <definedName name="\V" localSheetId="0">#REF!</definedName>
    <definedName name="\V" localSheetId="11">#REF!</definedName>
    <definedName name="\V" localSheetId="13">#REF!</definedName>
    <definedName name="\V" localSheetId="14">#REF!</definedName>
    <definedName name="\V" localSheetId="1">#REF!</definedName>
    <definedName name="\V" localSheetId="2">#REF!</definedName>
    <definedName name="\V" localSheetId="5">#REF!</definedName>
    <definedName name="\V" localSheetId="33">#REF!</definedName>
    <definedName name="\V" localSheetId="34">#REF!</definedName>
    <definedName name="\V">#REF!</definedName>
    <definedName name="\W" localSheetId="52">#REF!</definedName>
    <definedName name="\W" localSheetId="53">#REF!</definedName>
    <definedName name="\W" localSheetId="54">#REF!</definedName>
    <definedName name="\W" localSheetId="55">#REF!</definedName>
    <definedName name="\W" localSheetId="49">#REF!</definedName>
    <definedName name="\W" localSheetId="50">#REF!</definedName>
    <definedName name="\W" localSheetId="51">#REF!</definedName>
    <definedName name="\W" localSheetId="0">#REF!</definedName>
    <definedName name="\W" localSheetId="11">#REF!</definedName>
    <definedName name="\W" localSheetId="13">#REF!</definedName>
    <definedName name="\W" localSheetId="14">#REF!</definedName>
    <definedName name="\W" localSheetId="1">#REF!</definedName>
    <definedName name="\W" localSheetId="2">#REF!</definedName>
    <definedName name="\W" localSheetId="5">#REF!</definedName>
    <definedName name="\W" localSheetId="33">#REF!</definedName>
    <definedName name="\W" localSheetId="34">#REF!</definedName>
    <definedName name="\W">#REF!</definedName>
    <definedName name="\X" localSheetId="52">#REF!</definedName>
    <definedName name="\X" localSheetId="49">#REF!</definedName>
    <definedName name="\X" localSheetId="50">#REF!</definedName>
    <definedName name="\X" localSheetId="51">#REF!</definedName>
    <definedName name="\X" localSheetId="0">#REF!</definedName>
    <definedName name="\X" localSheetId="1">#REF!</definedName>
    <definedName name="\X" localSheetId="2">#REF!</definedName>
    <definedName name="\X" localSheetId="5">#REF!</definedName>
    <definedName name="\X" localSheetId="33">#REF!</definedName>
    <definedName name="\X" localSheetId="34">#REF!</definedName>
    <definedName name="\X">#REF!</definedName>
    <definedName name="\Y" localSheetId="52">#REF!</definedName>
    <definedName name="\Y" localSheetId="49">#REF!</definedName>
    <definedName name="\Y" localSheetId="50">#REF!</definedName>
    <definedName name="\Y" localSheetId="51">#REF!</definedName>
    <definedName name="\Y" localSheetId="0">#REF!</definedName>
    <definedName name="\Y" localSheetId="1">#REF!</definedName>
    <definedName name="\Y" localSheetId="2">#REF!</definedName>
    <definedName name="\Y" localSheetId="5">#REF!</definedName>
    <definedName name="\Y" localSheetId="33">#REF!</definedName>
    <definedName name="\Y" localSheetId="34">#REF!</definedName>
    <definedName name="\Y">#REF!</definedName>
    <definedName name="\Z" localSheetId="52">#REF!</definedName>
    <definedName name="\Z" localSheetId="49">#REF!</definedName>
    <definedName name="\Z" localSheetId="50">#REF!</definedName>
    <definedName name="\Z" localSheetId="51">#REF!</definedName>
    <definedName name="\Z" localSheetId="0">#REF!</definedName>
    <definedName name="\Z" localSheetId="1">#REF!</definedName>
    <definedName name="\Z" localSheetId="2">#REF!</definedName>
    <definedName name="\Z" localSheetId="5">#REF!</definedName>
    <definedName name="\Z" localSheetId="33">#REF!</definedName>
    <definedName name="\Z" localSheetId="34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52">#REF!</definedName>
    <definedName name="_______FAL4" localSheetId="53">#REF!</definedName>
    <definedName name="_______FAL4" localSheetId="54">#REF!</definedName>
    <definedName name="_______FAL4" localSheetId="55">#REF!</definedName>
    <definedName name="_______FAL4" localSheetId="44">#REF!</definedName>
    <definedName name="_______FAL4" localSheetId="49">#REF!</definedName>
    <definedName name="_______FAL4" localSheetId="50">#REF!</definedName>
    <definedName name="_______FAL4" localSheetId="51">#REF!</definedName>
    <definedName name="_______FAL4" localSheetId="0">#REF!</definedName>
    <definedName name="_______FAL4" localSheetId="11">#REF!</definedName>
    <definedName name="_______FAL4" localSheetId="13">#REF!</definedName>
    <definedName name="_______FAL4" localSheetId="14">#REF!</definedName>
    <definedName name="_______FAL4" localSheetId="1">#REF!</definedName>
    <definedName name="_______FAL4" localSheetId="2">#REF!</definedName>
    <definedName name="_______FAL4" localSheetId="4">#REF!</definedName>
    <definedName name="_______FAL4" localSheetId="5">#REF!</definedName>
    <definedName name="_______FAL4" localSheetId="6">#REF!</definedName>
    <definedName name="_______FAL4" localSheetId="3">#REF!</definedName>
    <definedName name="_______FAL4" localSheetId="33">#REF!</definedName>
    <definedName name="_______FAL4" localSheetId="34">#REF!</definedName>
    <definedName name="_______FAL4">#REF!</definedName>
    <definedName name="_______FAL6" localSheetId="52">#REF!</definedName>
    <definedName name="_______FAL6" localSheetId="53">#REF!</definedName>
    <definedName name="_______FAL6" localSheetId="54">#REF!</definedName>
    <definedName name="_______FAL6" localSheetId="55">#REF!</definedName>
    <definedName name="_______FAL6" localSheetId="44">#REF!</definedName>
    <definedName name="_______FAL6" localSheetId="49">#REF!</definedName>
    <definedName name="_______FAL6" localSheetId="50">#REF!</definedName>
    <definedName name="_______FAL6" localSheetId="51">#REF!</definedName>
    <definedName name="_______FAL6" localSheetId="0">#REF!</definedName>
    <definedName name="_______FAL6" localSheetId="11">#REF!</definedName>
    <definedName name="_______FAL6" localSheetId="13">#REF!</definedName>
    <definedName name="_______FAL6" localSheetId="14">#REF!</definedName>
    <definedName name="_______FAL6" localSheetId="1">#REF!</definedName>
    <definedName name="_______FAL6" localSheetId="2">#REF!</definedName>
    <definedName name="_______FAL6" localSheetId="5">#REF!</definedName>
    <definedName name="_______FAL6" localSheetId="33">#REF!</definedName>
    <definedName name="_______FAL6" localSheetId="34">#REF!</definedName>
    <definedName name="_______FAL6">#REF!</definedName>
    <definedName name="_______FAL7" localSheetId="52">#REF!</definedName>
    <definedName name="_______FAL7" localSheetId="53">#REF!</definedName>
    <definedName name="_______FAL7" localSheetId="54">#REF!</definedName>
    <definedName name="_______FAL7" localSheetId="55">#REF!</definedName>
    <definedName name="_______FAL7" localSheetId="44">#REF!</definedName>
    <definedName name="_______FAL7" localSheetId="49">#REF!</definedName>
    <definedName name="_______FAL7" localSheetId="50">#REF!</definedName>
    <definedName name="_______FAL7" localSheetId="51">#REF!</definedName>
    <definedName name="_______FAL7" localSheetId="0">#REF!</definedName>
    <definedName name="_______FAL7" localSheetId="11">#REF!</definedName>
    <definedName name="_______FAL7" localSheetId="13">#REF!</definedName>
    <definedName name="_______FAL7" localSheetId="14">#REF!</definedName>
    <definedName name="_______FAL7" localSheetId="1">#REF!</definedName>
    <definedName name="_______FAL7" localSheetId="2">#REF!</definedName>
    <definedName name="_______FAL7" localSheetId="5">#REF!</definedName>
    <definedName name="_______FAL7" localSheetId="33">#REF!</definedName>
    <definedName name="_______FAL7" localSheetId="3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52">#REF!</definedName>
    <definedName name="______AUS1" localSheetId="53">#REF!</definedName>
    <definedName name="______AUS1" localSheetId="54">#REF!</definedName>
    <definedName name="______AUS1" localSheetId="55">#REF!</definedName>
    <definedName name="______AUS1" localSheetId="44">#REF!</definedName>
    <definedName name="______AUS1" localSheetId="49">#REF!</definedName>
    <definedName name="______AUS1" localSheetId="50">#REF!</definedName>
    <definedName name="______AUS1" localSheetId="51">#REF!</definedName>
    <definedName name="______AUS1" localSheetId="0">#REF!</definedName>
    <definedName name="______AUS1" localSheetId="11">#REF!</definedName>
    <definedName name="______AUS1" localSheetId="13">#REF!</definedName>
    <definedName name="______AUS1" localSheetId="14">#REF!</definedName>
    <definedName name="______AUS1" localSheetId="1">#REF!</definedName>
    <definedName name="______AUS1" localSheetId="2">#REF!</definedName>
    <definedName name="______AUS1" localSheetId="4">#REF!</definedName>
    <definedName name="______AUS1" localSheetId="5">#REF!</definedName>
    <definedName name="______AUS1" localSheetId="6">#REF!</definedName>
    <definedName name="______AUS1" localSheetId="3">#REF!</definedName>
    <definedName name="______AUS1" localSheetId="33">#REF!</definedName>
    <definedName name="______AUS1" localSheetId="34">#REF!</definedName>
    <definedName name="______AUS1">#REF!</definedName>
    <definedName name="______DEG1" localSheetId="52">#REF!</definedName>
    <definedName name="______DEG1" localSheetId="53">#REF!</definedName>
    <definedName name="______DEG1" localSheetId="54">#REF!</definedName>
    <definedName name="______DEG1" localSheetId="55">#REF!</definedName>
    <definedName name="______DEG1" localSheetId="44">#REF!</definedName>
    <definedName name="______DEG1" localSheetId="49">#REF!</definedName>
    <definedName name="______DEG1" localSheetId="50">#REF!</definedName>
    <definedName name="______DEG1" localSheetId="51">#REF!</definedName>
    <definedName name="______DEG1" localSheetId="0">#REF!</definedName>
    <definedName name="______DEG1" localSheetId="11">#REF!</definedName>
    <definedName name="______DEG1" localSheetId="13">#REF!</definedName>
    <definedName name="______DEG1" localSheetId="14">#REF!</definedName>
    <definedName name="______DEG1" localSheetId="1">#REF!</definedName>
    <definedName name="______DEG1" localSheetId="2">#REF!</definedName>
    <definedName name="______DEG1" localSheetId="5">#REF!</definedName>
    <definedName name="______DEG1" localSheetId="33">#REF!</definedName>
    <definedName name="______DEG1" localSheetId="34">#REF!</definedName>
    <definedName name="______DEG1">#REF!</definedName>
    <definedName name="______DKR1" localSheetId="52">#REF!</definedName>
    <definedName name="______DKR1" localSheetId="53">#REF!</definedName>
    <definedName name="______DKR1" localSheetId="54">#REF!</definedName>
    <definedName name="______DKR1" localSheetId="55">#REF!</definedName>
    <definedName name="______DKR1" localSheetId="44">#REF!</definedName>
    <definedName name="______DKR1" localSheetId="49">#REF!</definedName>
    <definedName name="______DKR1" localSheetId="50">#REF!</definedName>
    <definedName name="______DKR1" localSheetId="51">#REF!</definedName>
    <definedName name="______DKR1" localSheetId="0">#REF!</definedName>
    <definedName name="______DKR1" localSheetId="11">#REF!</definedName>
    <definedName name="______DKR1" localSheetId="13">#REF!</definedName>
    <definedName name="______DKR1" localSheetId="14">#REF!</definedName>
    <definedName name="______DKR1" localSheetId="1">#REF!</definedName>
    <definedName name="______DKR1" localSheetId="2">#REF!</definedName>
    <definedName name="______DKR1" localSheetId="5">#REF!</definedName>
    <definedName name="______DKR1" localSheetId="33">#REF!</definedName>
    <definedName name="______DKR1" localSheetId="34">#REF!</definedName>
    <definedName name="______DKR1">#REF!</definedName>
    <definedName name="______ECU1" localSheetId="52">#REF!</definedName>
    <definedName name="______ECU1" localSheetId="49">#REF!</definedName>
    <definedName name="______ECU1" localSheetId="50">#REF!</definedName>
    <definedName name="______ECU1" localSheetId="51">#REF!</definedName>
    <definedName name="______ECU1" localSheetId="0">#REF!</definedName>
    <definedName name="______ECU1" localSheetId="1">#REF!</definedName>
    <definedName name="______ECU1" localSheetId="2">#REF!</definedName>
    <definedName name="______ECU1" localSheetId="5">#REF!</definedName>
    <definedName name="______ECU1" localSheetId="33">#REF!</definedName>
    <definedName name="______ECU1" localSheetId="34">#REF!</definedName>
    <definedName name="______ECU1">#REF!</definedName>
    <definedName name="______ESC1" localSheetId="52">#REF!</definedName>
    <definedName name="______ESC1" localSheetId="49">#REF!</definedName>
    <definedName name="______ESC1" localSheetId="50">#REF!</definedName>
    <definedName name="______ESC1" localSheetId="51">#REF!</definedName>
    <definedName name="______ESC1" localSheetId="0">#REF!</definedName>
    <definedName name="______ESC1" localSheetId="1">#REF!</definedName>
    <definedName name="______ESC1" localSheetId="2">#REF!</definedName>
    <definedName name="______ESC1" localSheetId="5">#REF!</definedName>
    <definedName name="______ESC1" localSheetId="33">#REF!</definedName>
    <definedName name="______ESC1" localSheetId="34">#REF!</definedName>
    <definedName name="______ESC1">#REF!</definedName>
    <definedName name="______FAL2" localSheetId="52">#REF!</definedName>
    <definedName name="______FAL2" localSheetId="49">#REF!</definedName>
    <definedName name="______FAL2" localSheetId="50">#REF!</definedName>
    <definedName name="______FAL2" localSheetId="51">#REF!</definedName>
    <definedName name="______FAL2" localSheetId="0">#REF!</definedName>
    <definedName name="______FAL2" localSheetId="1">#REF!</definedName>
    <definedName name="______FAL2" localSheetId="2">#REF!</definedName>
    <definedName name="______FAL2" localSheetId="5">#REF!</definedName>
    <definedName name="______FAL2" localSheetId="33">#REF!</definedName>
    <definedName name="______FAL2" localSheetId="34">#REF!</definedName>
    <definedName name="______FAL2">#REF!</definedName>
    <definedName name="______FAL3" localSheetId="52">#REF!</definedName>
    <definedName name="______FAL3" localSheetId="49">#REF!</definedName>
    <definedName name="______FAL3" localSheetId="50">#REF!</definedName>
    <definedName name="______FAL3" localSheetId="51">#REF!</definedName>
    <definedName name="______FAL3" localSheetId="0">#REF!</definedName>
    <definedName name="______FAL3" localSheetId="1">#REF!</definedName>
    <definedName name="______FAL3" localSheetId="2">#REF!</definedName>
    <definedName name="______FAL3" localSheetId="5">#REF!</definedName>
    <definedName name="______FAL3" localSheetId="33">#REF!</definedName>
    <definedName name="______FAL3" localSheetId="34">#REF!</definedName>
    <definedName name="______FAL3">#REF!</definedName>
    <definedName name="______FAL4" localSheetId="52">#REF!</definedName>
    <definedName name="______FAL4" localSheetId="49">#REF!</definedName>
    <definedName name="______FAL4" localSheetId="50">#REF!</definedName>
    <definedName name="______FAL4" localSheetId="51">#REF!</definedName>
    <definedName name="______FAL4" localSheetId="0">#REF!</definedName>
    <definedName name="______FAL4" localSheetId="1">#REF!</definedName>
    <definedName name="______FAL4" localSheetId="2">#REF!</definedName>
    <definedName name="______FAL4" localSheetId="5">#REF!</definedName>
    <definedName name="______FAL4" localSheetId="33">#REF!</definedName>
    <definedName name="______FAL4" localSheetId="34">#REF!</definedName>
    <definedName name="______FAL4">#REF!</definedName>
    <definedName name="______FAL5" localSheetId="52">#REF!</definedName>
    <definedName name="______FAL5" localSheetId="49">#REF!</definedName>
    <definedName name="______FAL5" localSheetId="50">#REF!</definedName>
    <definedName name="______FAL5" localSheetId="51">#REF!</definedName>
    <definedName name="______FAL5" localSheetId="0">#REF!</definedName>
    <definedName name="______FAL5" localSheetId="1">#REF!</definedName>
    <definedName name="______FAL5" localSheetId="2">#REF!</definedName>
    <definedName name="______FAL5" localSheetId="5">#REF!</definedName>
    <definedName name="______FAL5" localSheetId="33">#REF!</definedName>
    <definedName name="______FAL5" localSheetId="34">#REF!</definedName>
    <definedName name="______FAL5">#REF!</definedName>
    <definedName name="______FAL6" localSheetId="52">#REF!</definedName>
    <definedName name="______FAL6" localSheetId="49">#REF!</definedName>
    <definedName name="______FAL6" localSheetId="50">#REF!</definedName>
    <definedName name="______FAL6" localSheetId="51">#REF!</definedName>
    <definedName name="______FAL6" localSheetId="0">#REF!</definedName>
    <definedName name="______FAL6" localSheetId="1">#REF!</definedName>
    <definedName name="______FAL6" localSheetId="2">#REF!</definedName>
    <definedName name="______FAL6" localSheetId="5">#REF!</definedName>
    <definedName name="______FAL6" localSheetId="33">#REF!</definedName>
    <definedName name="______FAL6" localSheetId="34">#REF!</definedName>
    <definedName name="______FAL6">#REF!</definedName>
    <definedName name="______FAL7" localSheetId="52">#REF!</definedName>
    <definedName name="______FAL7" localSheetId="49">#REF!</definedName>
    <definedName name="______FAL7" localSheetId="50">#REF!</definedName>
    <definedName name="______FAL7" localSheetId="51">#REF!</definedName>
    <definedName name="______FAL7" localSheetId="0">#REF!</definedName>
    <definedName name="______FAL7" localSheetId="1">#REF!</definedName>
    <definedName name="______FAL7" localSheetId="2">#REF!</definedName>
    <definedName name="______FAL7" localSheetId="5">#REF!</definedName>
    <definedName name="______FAL7" localSheetId="33">#REF!</definedName>
    <definedName name="______FAL7" localSheetId="34">#REF!</definedName>
    <definedName name="______FAL7">#REF!</definedName>
    <definedName name="______FMK1" localSheetId="52">#REF!</definedName>
    <definedName name="______FMK1" localSheetId="49">#REF!</definedName>
    <definedName name="______FMK1" localSheetId="50">#REF!</definedName>
    <definedName name="______FMK1" localSheetId="51">#REF!</definedName>
    <definedName name="______FMK1" localSheetId="0">#REF!</definedName>
    <definedName name="______FMK1" localSheetId="1">#REF!</definedName>
    <definedName name="______FMK1" localSheetId="2">#REF!</definedName>
    <definedName name="______FMK1" localSheetId="5">#REF!</definedName>
    <definedName name="______FMK1" localSheetId="33">#REF!</definedName>
    <definedName name="______FMK1" localSheetId="34">#REF!</definedName>
    <definedName name="______FMK1">#REF!</definedName>
    <definedName name="______IKR1" localSheetId="52">#REF!</definedName>
    <definedName name="______IKR1" localSheetId="49">#REF!</definedName>
    <definedName name="______IKR1" localSheetId="50">#REF!</definedName>
    <definedName name="______IKR1" localSheetId="51">#REF!</definedName>
    <definedName name="______IKR1" localSheetId="0">#REF!</definedName>
    <definedName name="______IKR1" localSheetId="1">#REF!</definedName>
    <definedName name="______IKR1" localSheetId="2">#REF!</definedName>
    <definedName name="______IKR1" localSheetId="5">#REF!</definedName>
    <definedName name="______IKR1" localSheetId="33">#REF!</definedName>
    <definedName name="______IKR1" localSheetId="34">#REF!</definedName>
    <definedName name="______IKR1">#REF!</definedName>
    <definedName name="______IRP1" localSheetId="52">#REF!</definedName>
    <definedName name="______IRP1" localSheetId="49">#REF!</definedName>
    <definedName name="______IRP1" localSheetId="50">#REF!</definedName>
    <definedName name="______IRP1" localSheetId="51">#REF!</definedName>
    <definedName name="______IRP1" localSheetId="0">#REF!</definedName>
    <definedName name="______IRP1" localSheetId="1">#REF!</definedName>
    <definedName name="______IRP1" localSheetId="2">#REF!</definedName>
    <definedName name="______IRP1" localSheetId="5">#REF!</definedName>
    <definedName name="______IRP1" localSheetId="33">#REF!</definedName>
    <definedName name="______IRP1" localSheetId="34">#REF!</definedName>
    <definedName name="______IRP1">#REF!</definedName>
    <definedName name="______LIT1" localSheetId="52">#REF!</definedName>
    <definedName name="______LIT1" localSheetId="49">#REF!</definedName>
    <definedName name="______LIT1" localSheetId="50">#REF!</definedName>
    <definedName name="______LIT1" localSheetId="51">#REF!</definedName>
    <definedName name="______LIT1" localSheetId="0">#REF!</definedName>
    <definedName name="______LIT1" localSheetId="1">#REF!</definedName>
    <definedName name="______LIT1" localSheetId="2">#REF!</definedName>
    <definedName name="______LIT1" localSheetId="5">#REF!</definedName>
    <definedName name="______LIT1" localSheetId="33">#REF!</definedName>
    <definedName name="______LIT1" localSheetId="34">#REF!</definedName>
    <definedName name="______LIT1">#REF!</definedName>
    <definedName name="_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52">#REF!</definedName>
    <definedName name="______MEX1" localSheetId="53">#REF!</definedName>
    <definedName name="______MEX1" localSheetId="54">#REF!</definedName>
    <definedName name="______MEX1" localSheetId="55">#REF!</definedName>
    <definedName name="______MEX1" localSheetId="44">#REF!</definedName>
    <definedName name="______MEX1" localSheetId="49">#REF!</definedName>
    <definedName name="______MEX1" localSheetId="50">#REF!</definedName>
    <definedName name="______MEX1" localSheetId="51">#REF!</definedName>
    <definedName name="______MEX1" localSheetId="0">#REF!</definedName>
    <definedName name="______MEX1" localSheetId="11">#REF!</definedName>
    <definedName name="______MEX1" localSheetId="13">#REF!</definedName>
    <definedName name="______MEX1" localSheetId="14">#REF!</definedName>
    <definedName name="______MEX1" localSheetId="1">#REF!</definedName>
    <definedName name="______MEX1" localSheetId="2">#REF!</definedName>
    <definedName name="______MEX1" localSheetId="4">#REF!</definedName>
    <definedName name="______MEX1" localSheetId="5">#REF!</definedName>
    <definedName name="______MEX1" localSheetId="6">#REF!</definedName>
    <definedName name="______MEX1" localSheetId="3">#REF!</definedName>
    <definedName name="______MEX1" localSheetId="33">#REF!</definedName>
    <definedName name="______MEX1" localSheetId="34">#REF!</definedName>
    <definedName name="______MEX1">#REF!</definedName>
    <definedName name="______PTA1" localSheetId="52">#REF!</definedName>
    <definedName name="______PTA1" localSheetId="53">#REF!</definedName>
    <definedName name="______PTA1" localSheetId="54">#REF!</definedName>
    <definedName name="______PTA1" localSheetId="55">#REF!</definedName>
    <definedName name="______PTA1" localSheetId="44">#REF!</definedName>
    <definedName name="______PTA1" localSheetId="49">#REF!</definedName>
    <definedName name="______PTA1" localSheetId="50">#REF!</definedName>
    <definedName name="______PTA1" localSheetId="51">#REF!</definedName>
    <definedName name="______PTA1" localSheetId="0">#REF!</definedName>
    <definedName name="______PTA1" localSheetId="11">#REF!</definedName>
    <definedName name="______PTA1" localSheetId="13">#REF!</definedName>
    <definedName name="______PTA1" localSheetId="14">#REF!</definedName>
    <definedName name="______PTA1" localSheetId="1">#REF!</definedName>
    <definedName name="______PTA1" localSheetId="2">#REF!</definedName>
    <definedName name="______PTA1" localSheetId="5">#REF!</definedName>
    <definedName name="______PTA1" localSheetId="33">#REF!</definedName>
    <definedName name="______PTA1" localSheetId="3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52">#REF!</definedName>
    <definedName name="______SAR1" localSheetId="53">#REF!</definedName>
    <definedName name="______SAR1" localSheetId="54">#REF!</definedName>
    <definedName name="______SAR1" localSheetId="55">#REF!</definedName>
    <definedName name="______SAR1" localSheetId="44">#REF!</definedName>
    <definedName name="______SAR1" localSheetId="49">#REF!</definedName>
    <definedName name="______SAR1" localSheetId="50">#REF!</definedName>
    <definedName name="______SAR1" localSheetId="51">#REF!</definedName>
    <definedName name="______SAR1" localSheetId="0">#REF!</definedName>
    <definedName name="______SAR1" localSheetId="11">#REF!</definedName>
    <definedName name="______SAR1" localSheetId="13">#REF!</definedName>
    <definedName name="______SAR1" localSheetId="14">#REF!</definedName>
    <definedName name="______SAR1" localSheetId="1">#REF!</definedName>
    <definedName name="______SAR1" localSheetId="2">#REF!</definedName>
    <definedName name="______SAR1" localSheetId="4">#REF!</definedName>
    <definedName name="______SAR1" localSheetId="5">#REF!</definedName>
    <definedName name="______SAR1" localSheetId="6">#REF!</definedName>
    <definedName name="______SAR1" localSheetId="3">#REF!</definedName>
    <definedName name="______SAR1" localSheetId="33">#REF!</definedName>
    <definedName name="______SAR1" localSheetId="34">#REF!</definedName>
    <definedName name="______SAR1">#REF!</definedName>
    <definedName name="______SRT11" localSheetId="52" hidden="1">{"Minpmon",#N/A,FALSE,"Monthinput"}</definedName>
    <definedName name="______SRT11" localSheetId="53" hidden="1">{"Minpmon",#N/A,FALSE,"Monthinput"}</definedName>
    <definedName name="______SRT11" localSheetId="54" hidden="1">{"Minpmon",#N/A,FALSE,"Monthinput"}</definedName>
    <definedName name="______SRT11" localSheetId="55" hidden="1">{"Minpmon",#N/A,FALSE,"Monthinput"}</definedName>
    <definedName name="______SRT11" localSheetId="44" hidden="1">{"Minpmon",#N/A,FALSE,"Monthinput"}</definedName>
    <definedName name="______SRT11" localSheetId="45" hidden="1">{"Minpmon",#N/A,FALSE,"Monthinput"}</definedName>
    <definedName name="______SRT11" localSheetId="46" hidden="1">{"Minpmon",#N/A,FALSE,"Monthinput"}</definedName>
    <definedName name="______SRT11" localSheetId="47" hidden="1">{"Minpmon",#N/A,FALSE,"Monthinput"}</definedName>
    <definedName name="______SRT11" localSheetId="48" hidden="1">{"Minpmon",#N/A,FALSE,"Monthinput"}</definedName>
    <definedName name="______SRT11" localSheetId="49" hidden="1">{"Minpmon",#N/A,FALSE,"Monthinput"}</definedName>
    <definedName name="______SRT11" localSheetId="50" hidden="1">{"Minpmon",#N/A,FALSE,"Monthinput"}</definedName>
    <definedName name="______SRT11" localSheetId="51" hidden="1">{"Minpmon",#N/A,FALSE,"Monthinput"}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28" hidden="1">{"Minpmon",#N/A,FALSE,"Monthinput"}</definedName>
    <definedName name="______SRT11" localSheetId="29" hidden="1">{"Minpmon",#N/A,FALSE,"Monthinput"}</definedName>
    <definedName name="______SRT11" localSheetId="0" hidden="1">{"Minpmon",#N/A,FALSE,"Monthinput"}</definedName>
    <definedName name="______SRT11" localSheetId="11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6" hidden="1">{"Minpmon",#N/A,FALSE,"Monthinput"}</definedName>
    <definedName name="______SRT11" localSheetId="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33" hidden="1">{"Minpmon",#N/A,FALSE,"Monthinput"}</definedName>
    <definedName name="______SRT11" localSheetId="34" hidden="1">{"Minpmon",#N/A,FALSE,"Monthinput"}</definedName>
    <definedName name="______SRT11" localSheetId="42" hidden="1">{"Minpmon",#N/A,FALSE,"Monthinput"}</definedName>
    <definedName name="______SRT11" localSheetId="18" hidden="1">{"Minpmon",#N/A,FALSE,"Monthinput"}</definedName>
    <definedName name="______SRT11" hidden="1">{"Minpmon",#N/A,FALSE,"Monthinput"}</definedName>
    <definedName name="_____AUS1" localSheetId="52">#REF!</definedName>
    <definedName name="_____AUS1" localSheetId="53">#REF!</definedName>
    <definedName name="_____AUS1" localSheetId="54">#REF!</definedName>
    <definedName name="_____AUS1" localSheetId="55">#REF!</definedName>
    <definedName name="_____AUS1" localSheetId="44">#REF!</definedName>
    <definedName name="_____AUS1" localSheetId="49">#REF!</definedName>
    <definedName name="_____AUS1" localSheetId="50">#REF!</definedName>
    <definedName name="_____AUS1" localSheetId="51">#REF!</definedName>
    <definedName name="_____AUS1" localSheetId="0">#REF!</definedName>
    <definedName name="_____AUS1" localSheetId="11">#REF!</definedName>
    <definedName name="_____AUS1" localSheetId="13">#REF!</definedName>
    <definedName name="_____AUS1" localSheetId="14">#REF!</definedName>
    <definedName name="_____AUS1" localSheetId="1">#REF!</definedName>
    <definedName name="_____AUS1" localSheetId="2">#REF!</definedName>
    <definedName name="_____AUS1" localSheetId="4">#REF!</definedName>
    <definedName name="_____AUS1" localSheetId="5">#REF!</definedName>
    <definedName name="_____AUS1" localSheetId="6">#REF!</definedName>
    <definedName name="_____AUS1" localSheetId="3">#REF!</definedName>
    <definedName name="_____AUS1" localSheetId="33">#REF!</definedName>
    <definedName name="_____AUS1" localSheetId="34">#REF!</definedName>
    <definedName name="_____AUS1">#REF!</definedName>
    <definedName name="_____DEG1" localSheetId="52">#REF!</definedName>
    <definedName name="_____DEG1" localSheetId="53">#REF!</definedName>
    <definedName name="_____DEG1" localSheetId="54">#REF!</definedName>
    <definedName name="_____DEG1" localSheetId="55">#REF!</definedName>
    <definedName name="_____DEG1" localSheetId="44">#REF!</definedName>
    <definedName name="_____DEG1" localSheetId="49">#REF!</definedName>
    <definedName name="_____DEG1" localSheetId="50">#REF!</definedName>
    <definedName name="_____DEG1" localSheetId="51">#REF!</definedName>
    <definedName name="_____DEG1" localSheetId="0">#REF!</definedName>
    <definedName name="_____DEG1" localSheetId="11">#REF!</definedName>
    <definedName name="_____DEG1" localSheetId="13">#REF!</definedName>
    <definedName name="_____DEG1" localSheetId="14">#REF!</definedName>
    <definedName name="_____DEG1" localSheetId="1">#REF!</definedName>
    <definedName name="_____DEG1" localSheetId="2">#REF!</definedName>
    <definedName name="_____DEG1" localSheetId="5">#REF!</definedName>
    <definedName name="_____DEG1" localSheetId="33">#REF!</definedName>
    <definedName name="_____DEG1" localSheetId="34">#REF!</definedName>
    <definedName name="_____DEG1">#REF!</definedName>
    <definedName name="_____DKR1" localSheetId="52">#REF!</definedName>
    <definedName name="_____DKR1" localSheetId="53">#REF!</definedName>
    <definedName name="_____DKR1" localSheetId="54">#REF!</definedName>
    <definedName name="_____DKR1" localSheetId="55">#REF!</definedName>
    <definedName name="_____DKR1" localSheetId="44">#REF!</definedName>
    <definedName name="_____DKR1" localSheetId="49">#REF!</definedName>
    <definedName name="_____DKR1" localSheetId="50">#REF!</definedName>
    <definedName name="_____DKR1" localSheetId="51">#REF!</definedName>
    <definedName name="_____DKR1" localSheetId="0">#REF!</definedName>
    <definedName name="_____DKR1" localSheetId="11">#REF!</definedName>
    <definedName name="_____DKR1" localSheetId="13">#REF!</definedName>
    <definedName name="_____DKR1" localSheetId="14">#REF!</definedName>
    <definedName name="_____DKR1" localSheetId="1">#REF!</definedName>
    <definedName name="_____DKR1" localSheetId="2">#REF!</definedName>
    <definedName name="_____DKR1" localSheetId="5">#REF!</definedName>
    <definedName name="_____DKR1" localSheetId="33">#REF!</definedName>
    <definedName name="_____DKR1" localSheetId="34">#REF!</definedName>
    <definedName name="_____DKR1">#REF!</definedName>
    <definedName name="_____ECU1" localSheetId="52">#REF!</definedName>
    <definedName name="_____ECU1" localSheetId="49">#REF!</definedName>
    <definedName name="_____ECU1" localSheetId="50">#REF!</definedName>
    <definedName name="_____ECU1" localSheetId="51">#REF!</definedName>
    <definedName name="_____ECU1" localSheetId="0">#REF!</definedName>
    <definedName name="_____ECU1" localSheetId="1">#REF!</definedName>
    <definedName name="_____ECU1" localSheetId="2">#REF!</definedName>
    <definedName name="_____ECU1" localSheetId="5">#REF!</definedName>
    <definedName name="_____ECU1" localSheetId="33">#REF!</definedName>
    <definedName name="_____ECU1" localSheetId="34">#REF!</definedName>
    <definedName name="_____ECU1">#REF!</definedName>
    <definedName name="_____ESC1" localSheetId="52">#REF!</definedName>
    <definedName name="_____ESC1" localSheetId="49">#REF!</definedName>
    <definedName name="_____ESC1" localSheetId="50">#REF!</definedName>
    <definedName name="_____ESC1" localSheetId="51">#REF!</definedName>
    <definedName name="_____ESC1" localSheetId="0">#REF!</definedName>
    <definedName name="_____ESC1" localSheetId="1">#REF!</definedName>
    <definedName name="_____ESC1" localSheetId="2">#REF!</definedName>
    <definedName name="_____ESC1" localSheetId="5">#REF!</definedName>
    <definedName name="_____ESC1" localSheetId="33">#REF!</definedName>
    <definedName name="_____ESC1" localSheetId="34">#REF!</definedName>
    <definedName name="_____ESC1">#REF!</definedName>
    <definedName name="_____FAL2" localSheetId="52">#REF!</definedName>
    <definedName name="_____FAL2" localSheetId="49">#REF!</definedName>
    <definedName name="_____FAL2" localSheetId="50">#REF!</definedName>
    <definedName name="_____FAL2" localSheetId="51">#REF!</definedName>
    <definedName name="_____FAL2" localSheetId="0">#REF!</definedName>
    <definedName name="_____FAL2" localSheetId="1">#REF!</definedName>
    <definedName name="_____FAL2" localSheetId="2">#REF!</definedName>
    <definedName name="_____FAL2" localSheetId="5">#REF!</definedName>
    <definedName name="_____FAL2" localSheetId="33">#REF!</definedName>
    <definedName name="_____FAL2" localSheetId="34">#REF!</definedName>
    <definedName name="_____FAL2">#REF!</definedName>
    <definedName name="_____FAL3" localSheetId="52">#REF!</definedName>
    <definedName name="_____FAL3" localSheetId="49">#REF!</definedName>
    <definedName name="_____FAL3" localSheetId="50">#REF!</definedName>
    <definedName name="_____FAL3" localSheetId="51">#REF!</definedName>
    <definedName name="_____FAL3" localSheetId="0">#REF!</definedName>
    <definedName name="_____FAL3" localSheetId="1">#REF!</definedName>
    <definedName name="_____FAL3" localSheetId="2">#REF!</definedName>
    <definedName name="_____FAL3" localSheetId="5">#REF!</definedName>
    <definedName name="_____FAL3" localSheetId="33">#REF!</definedName>
    <definedName name="_____FAL3" localSheetId="34">#REF!</definedName>
    <definedName name="_____FAL3">#REF!</definedName>
    <definedName name="_____FAL4" localSheetId="52">#REF!</definedName>
    <definedName name="_____FAL4" localSheetId="49">#REF!</definedName>
    <definedName name="_____FAL4" localSheetId="50">#REF!</definedName>
    <definedName name="_____FAL4" localSheetId="51">#REF!</definedName>
    <definedName name="_____FAL4" localSheetId="0">#REF!</definedName>
    <definedName name="_____FAL4" localSheetId="1">#REF!</definedName>
    <definedName name="_____FAL4" localSheetId="2">#REF!</definedName>
    <definedName name="_____FAL4" localSheetId="5">#REF!</definedName>
    <definedName name="_____FAL4" localSheetId="33">#REF!</definedName>
    <definedName name="_____FAL4" localSheetId="34">#REF!</definedName>
    <definedName name="_____FAL4">#REF!</definedName>
    <definedName name="_____FAL5" localSheetId="52">#REF!</definedName>
    <definedName name="_____FAL5" localSheetId="49">#REF!</definedName>
    <definedName name="_____FAL5" localSheetId="50">#REF!</definedName>
    <definedName name="_____FAL5" localSheetId="51">#REF!</definedName>
    <definedName name="_____FAL5" localSheetId="0">#REF!</definedName>
    <definedName name="_____FAL5" localSheetId="1">#REF!</definedName>
    <definedName name="_____FAL5" localSheetId="2">#REF!</definedName>
    <definedName name="_____FAL5" localSheetId="5">#REF!</definedName>
    <definedName name="_____FAL5" localSheetId="33">#REF!</definedName>
    <definedName name="_____FAL5" localSheetId="34">#REF!</definedName>
    <definedName name="_____FAL5">#REF!</definedName>
    <definedName name="_____FAL6" localSheetId="52">#REF!</definedName>
    <definedName name="_____FAL6" localSheetId="49">#REF!</definedName>
    <definedName name="_____FAL6" localSheetId="50">#REF!</definedName>
    <definedName name="_____FAL6" localSheetId="51">#REF!</definedName>
    <definedName name="_____FAL6" localSheetId="0">#REF!</definedName>
    <definedName name="_____FAL6" localSheetId="1">#REF!</definedName>
    <definedName name="_____FAL6" localSheetId="2">#REF!</definedName>
    <definedName name="_____FAL6" localSheetId="5">#REF!</definedName>
    <definedName name="_____FAL6" localSheetId="33">#REF!</definedName>
    <definedName name="_____FAL6" localSheetId="34">#REF!</definedName>
    <definedName name="_____FAL6">#REF!</definedName>
    <definedName name="_____FAL7" localSheetId="52">#REF!</definedName>
    <definedName name="_____FAL7" localSheetId="49">#REF!</definedName>
    <definedName name="_____FAL7" localSheetId="50">#REF!</definedName>
    <definedName name="_____FAL7" localSheetId="51">#REF!</definedName>
    <definedName name="_____FAL7" localSheetId="0">#REF!</definedName>
    <definedName name="_____FAL7" localSheetId="1">#REF!</definedName>
    <definedName name="_____FAL7" localSheetId="2">#REF!</definedName>
    <definedName name="_____FAL7" localSheetId="5">#REF!</definedName>
    <definedName name="_____FAL7" localSheetId="33">#REF!</definedName>
    <definedName name="_____FAL7" localSheetId="34">#REF!</definedName>
    <definedName name="_____FAL7">#REF!</definedName>
    <definedName name="_____FMK1" localSheetId="52">#REF!</definedName>
    <definedName name="_____FMK1" localSheetId="49">#REF!</definedName>
    <definedName name="_____FMK1" localSheetId="50">#REF!</definedName>
    <definedName name="_____FMK1" localSheetId="51">#REF!</definedName>
    <definedName name="_____FMK1" localSheetId="0">#REF!</definedName>
    <definedName name="_____FMK1" localSheetId="1">#REF!</definedName>
    <definedName name="_____FMK1" localSheetId="2">#REF!</definedName>
    <definedName name="_____FMK1" localSheetId="5">#REF!</definedName>
    <definedName name="_____FMK1" localSheetId="33">#REF!</definedName>
    <definedName name="_____FMK1" localSheetId="34">#REF!</definedName>
    <definedName name="_____FMK1">#REF!</definedName>
    <definedName name="_____IKR1" localSheetId="52">#REF!</definedName>
    <definedName name="_____IKR1" localSheetId="49">#REF!</definedName>
    <definedName name="_____IKR1" localSheetId="50">#REF!</definedName>
    <definedName name="_____IKR1" localSheetId="51">#REF!</definedName>
    <definedName name="_____IKR1" localSheetId="0">#REF!</definedName>
    <definedName name="_____IKR1" localSheetId="1">#REF!</definedName>
    <definedName name="_____IKR1" localSheetId="2">#REF!</definedName>
    <definedName name="_____IKR1" localSheetId="5">#REF!</definedName>
    <definedName name="_____IKR1" localSheetId="33">#REF!</definedName>
    <definedName name="_____IKR1" localSheetId="34">#REF!</definedName>
    <definedName name="_____IKR1">#REF!</definedName>
    <definedName name="_____IRP1" localSheetId="52">#REF!</definedName>
    <definedName name="_____IRP1" localSheetId="49">#REF!</definedName>
    <definedName name="_____IRP1" localSheetId="50">#REF!</definedName>
    <definedName name="_____IRP1" localSheetId="51">#REF!</definedName>
    <definedName name="_____IRP1" localSheetId="0">#REF!</definedName>
    <definedName name="_____IRP1" localSheetId="1">#REF!</definedName>
    <definedName name="_____IRP1" localSheetId="2">#REF!</definedName>
    <definedName name="_____IRP1" localSheetId="5">#REF!</definedName>
    <definedName name="_____IRP1" localSheetId="33">#REF!</definedName>
    <definedName name="_____IRP1" localSheetId="34">#REF!</definedName>
    <definedName name="_____IRP1">#REF!</definedName>
    <definedName name="_____LIT1" localSheetId="52">#REF!</definedName>
    <definedName name="_____LIT1" localSheetId="49">#REF!</definedName>
    <definedName name="_____LIT1" localSheetId="50">#REF!</definedName>
    <definedName name="_____LIT1" localSheetId="51">#REF!</definedName>
    <definedName name="_____LIT1" localSheetId="0">#REF!</definedName>
    <definedName name="_____LIT1" localSheetId="1">#REF!</definedName>
    <definedName name="_____LIT1" localSheetId="2">#REF!</definedName>
    <definedName name="_____LIT1" localSheetId="5">#REF!</definedName>
    <definedName name="_____LIT1" localSheetId="33">#REF!</definedName>
    <definedName name="_____LIT1" localSheetId="34">#REF!</definedName>
    <definedName name="_____LIT1">#REF!</definedName>
    <definedName name="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52">#REF!</definedName>
    <definedName name="_____MEX1" localSheetId="53">#REF!</definedName>
    <definedName name="_____MEX1" localSheetId="54">#REF!</definedName>
    <definedName name="_____MEX1" localSheetId="55">#REF!</definedName>
    <definedName name="_____MEX1" localSheetId="44">#REF!</definedName>
    <definedName name="_____MEX1" localSheetId="49">#REF!</definedName>
    <definedName name="_____MEX1" localSheetId="50">#REF!</definedName>
    <definedName name="_____MEX1" localSheetId="51">#REF!</definedName>
    <definedName name="_____MEX1" localSheetId="0">#REF!</definedName>
    <definedName name="_____MEX1" localSheetId="11">#REF!</definedName>
    <definedName name="_____MEX1" localSheetId="13">#REF!</definedName>
    <definedName name="_____MEX1" localSheetId="14">#REF!</definedName>
    <definedName name="_____MEX1" localSheetId="1">#REF!</definedName>
    <definedName name="_____MEX1" localSheetId="2">#REF!</definedName>
    <definedName name="_____MEX1" localSheetId="4">#REF!</definedName>
    <definedName name="_____MEX1" localSheetId="5">#REF!</definedName>
    <definedName name="_____MEX1" localSheetId="6">#REF!</definedName>
    <definedName name="_____MEX1" localSheetId="3">#REF!</definedName>
    <definedName name="_____MEX1" localSheetId="33">#REF!</definedName>
    <definedName name="_____MEX1" localSheetId="34">#REF!</definedName>
    <definedName name="_____MEX1">#REF!</definedName>
    <definedName name="_____PTA1" localSheetId="52">#REF!</definedName>
    <definedName name="_____PTA1" localSheetId="53">#REF!</definedName>
    <definedName name="_____PTA1" localSheetId="54">#REF!</definedName>
    <definedName name="_____PTA1" localSheetId="55">#REF!</definedName>
    <definedName name="_____PTA1" localSheetId="44">#REF!</definedName>
    <definedName name="_____PTA1" localSheetId="49">#REF!</definedName>
    <definedName name="_____PTA1" localSheetId="50">#REF!</definedName>
    <definedName name="_____PTA1" localSheetId="51">#REF!</definedName>
    <definedName name="_____PTA1" localSheetId="0">#REF!</definedName>
    <definedName name="_____PTA1" localSheetId="11">#REF!</definedName>
    <definedName name="_____PTA1" localSheetId="13">#REF!</definedName>
    <definedName name="_____PTA1" localSheetId="14">#REF!</definedName>
    <definedName name="_____PTA1" localSheetId="1">#REF!</definedName>
    <definedName name="_____PTA1" localSheetId="2">#REF!</definedName>
    <definedName name="_____PTA1" localSheetId="5">#REF!</definedName>
    <definedName name="_____PTA1" localSheetId="33">#REF!</definedName>
    <definedName name="_____PTA1" localSheetId="3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52">#REF!</definedName>
    <definedName name="_____SAR1" localSheetId="53">#REF!</definedName>
    <definedName name="_____SAR1" localSheetId="54">#REF!</definedName>
    <definedName name="_____SAR1" localSheetId="55">#REF!</definedName>
    <definedName name="_____SAR1" localSheetId="44">#REF!</definedName>
    <definedName name="_____SAR1" localSheetId="49">#REF!</definedName>
    <definedName name="_____SAR1" localSheetId="50">#REF!</definedName>
    <definedName name="_____SAR1" localSheetId="51">#REF!</definedName>
    <definedName name="_____SAR1" localSheetId="0">#REF!</definedName>
    <definedName name="_____SAR1" localSheetId="11">#REF!</definedName>
    <definedName name="_____SAR1" localSheetId="13">#REF!</definedName>
    <definedName name="_____SAR1" localSheetId="14">#REF!</definedName>
    <definedName name="_____SAR1" localSheetId="1">#REF!</definedName>
    <definedName name="_____SAR1" localSheetId="2">#REF!</definedName>
    <definedName name="_____SAR1" localSheetId="4">#REF!</definedName>
    <definedName name="_____SAR1" localSheetId="5">#REF!</definedName>
    <definedName name="_____SAR1" localSheetId="6">#REF!</definedName>
    <definedName name="_____SAR1" localSheetId="3">#REF!</definedName>
    <definedName name="_____SAR1" localSheetId="33">#REF!</definedName>
    <definedName name="_____SAR1" localSheetId="34">#REF!</definedName>
    <definedName name="_____SAR1">#REF!</definedName>
    <definedName name="_____SRT11" localSheetId="52" hidden="1">{"Minpmon",#N/A,FALSE,"Monthinput"}</definedName>
    <definedName name="_____SRT11" localSheetId="53" hidden="1">{"Minpmon",#N/A,FALSE,"Monthinput"}</definedName>
    <definedName name="_____SRT11" localSheetId="54" hidden="1">{"Minpmon",#N/A,FALSE,"Monthinput"}</definedName>
    <definedName name="_____SRT11" localSheetId="55" hidden="1">{"Minpmon",#N/A,FALSE,"Monthinput"}</definedName>
    <definedName name="_____SRT11" localSheetId="44" hidden="1">{"Minpmon",#N/A,FALSE,"Monthinput"}</definedName>
    <definedName name="_____SRT11" localSheetId="45" hidden="1">{"Minpmon",#N/A,FALSE,"Monthinput"}</definedName>
    <definedName name="_____SRT11" localSheetId="46" hidden="1">{"Minpmon",#N/A,FALSE,"Monthinput"}</definedName>
    <definedName name="_____SRT11" localSheetId="47" hidden="1">{"Minpmon",#N/A,FALSE,"Monthinput"}</definedName>
    <definedName name="_____SRT11" localSheetId="48" hidden="1">{"Minpmon",#N/A,FALSE,"Monthinput"}</definedName>
    <definedName name="_____SRT11" localSheetId="49" hidden="1">{"Minpmon",#N/A,FALSE,"Monthinput"}</definedName>
    <definedName name="_____SRT11" localSheetId="50" hidden="1">{"Minpmon",#N/A,FALSE,"Monthinput"}</definedName>
    <definedName name="_____SRT11" localSheetId="51" hidden="1">{"Minpmon",#N/A,FALSE,"Monthinput"}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28" hidden="1">{"Minpmon",#N/A,FALSE,"Monthinput"}</definedName>
    <definedName name="_____SRT11" localSheetId="29" hidden="1">{"Minpmon",#N/A,FALSE,"Monthinput"}</definedName>
    <definedName name="_____SRT11" localSheetId="0" hidden="1">{"Minpmon",#N/A,FALSE,"Monthinput"}</definedName>
    <definedName name="_____SRT11" localSheetId="11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6" hidden="1">{"Minpmon",#N/A,FALSE,"Monthinput"}</definedName>
    <definedName name="_____SRT11" localSheetId="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33" hidden="1">{"Minpmon",#N/A,FALSE,"Monthinput"}</definedName>
    <definedName name="_____SRT11" localSheetId="34" hidden="1">{"Minpmon",#N/A,FALSE,"Monthinput"}</definedName>
    <definedName name="_____SRT11" localSheetId="42" hidden="1">{"Minpmon",#N/A,FALSE,"Monthinput"}</definedName>
    <definedName name="_____SRT11" localSheetId="18" hidden="1">{"Minpmon",#N/A,FALSE,"Monthinput"}</definedName>
    <definedName name="_____SRT11" hidden="1">{"Minpmon",#N/A,FALSE,"Monthinput"}</definedName>
    <definedName name="_____TOT58">[2]GROWTH!#REF!</definedName>
    <definedName name="____AUS1" localSheetId="52">#REF!</definedName>
    <definedName name="____AUS1" localSheetId="53">#REF!</definedName>
    <definedName name="____AUS1" localSheetId="54">#REF!</definedName>
    <definedName name="____AUS1" localSheetId="55">#REF!</definedName>
    <definedName name="____AUS1" localSheetId="44">#REF!</definedName>
    <definedName name="____AUS1" localSheetId="49">#REF!</definedName>
    <definedName name="____AUS1" localSheetId="50">#REF!</definedName>
    <definedName name="____AUS1" localSheetId="51">#REF!</definedName>
    <definedName name="____AUS1" localSheetId="0">#REF!</definedName>
    <definedName name="____AUS1" localSheetId="11">#REF!</definedName>
    <definedName name="____AUS1" localSheetId="13">#REF!</definedName>
    <definedName name="____AUS1" localSheetId="14">#REF!</definedName>
    <definedName name="____AUS1" localSheetId="1">#REF!</definedName>
    <definedName name="____AUS1" localSheetId="2">#REF!</definedName>
    <definedName name="____AUS1" localSheetId="4">#REF!</definedName>
    <definedName name="____AUS1" localSheetId="5">#REF!</definedName>
    <definedName name="____AUS1" localSheetId="6">#REF!</definedName>
    <definedName name="____AUS1" localSheetId="3">#REF!</definedName>
    <definedName name="____AUS1" localSheetId="33">#REF!</definedName>
    <definedName name="____AUS1" localSheetId="34">#REF!</definedName>
    <definedName name="____AUS1">#REF!</definedName>
    <definedName name="____DEG1" localSheetId="52">#REF!</definedName>
    <definedName name="____DEG1" localSheetId="53">#REF!</definedName>
    <definedName name="____DEG1" localSheetId="54">#REF!</definedName>
    <definedName name="____DEG1" localSheetId="55">#REF!</definedName>
    <definedName name="____DEG1" localSheetId="44">#REF!</definedName>
    <definedName name="____DEG1" localSheetId="49">#REF!</definedName>
    <definedName name="____DEG1" localSheetId="50">#REF!</definedName>
    <definedName name="____DEG1" localSheetId="51">#REF!</definedName>
    <definedName name="____DEG1" localSheetId="0">#REF!</definedName>
    <definedName name="____DEG1" localSheetId="11">#REF!</definedName>
    <definedName name="____DEG1" localSheetId="13">#REF!</definedName>
    <definedName name="____DEG1" localSheetId="14">#REF!</definedName>
    <definedName name="____DEG1" localSheetId="1">#REF!</definedName>
    <definedName name="____DEG1" localSheetId="2">#REF!</definedName>
    <definedName name="____DEG1" localSheetId="5">#REF!</definedName>
    <definedName name="____DEG1" localSheetId="33">#REF!</definedName>
    <definedName name="____DEG1" localSheetId="34">#REF!</definedName>
    <definedName name="____DEG1">#REF!</definedName>
    <definedName name="____DKR1" localSheetId="52">#REF!</definedName>
    <definedName name="____DKR1" localSheetId="53">#REF!</definedName>
    <definedName name="____DKR1" localSheetId="54">#REF!</definedName>
    <definedName name="____DKR1" localSheetId="55">#REF!</definedName>
    <definedName name="____DKR1" localSheetId="44">#REF!</definedName>
    <definedName name="____DKR1" localSheetId="49">#REF!</definedName>
    <definedName name="____DKR1" localSheetId="50">#REF!</definedName>
    <definedName name="____DKR1" localSheetId="51">#REF!</definedName>
    <definedName name="____DKR1" localSheetId="0">#REF!</definedName>
    <definedName name="____DKR1" localSheetId="11">#REF!</definedName>
    <definedName name="____DKR1" localSheetId="13">#REF!</definedName>
    <definedName name="____DKR1" localSheetId="14">#REF!</definedName>
    <definedName name="____DKR1" localSheetId="1">#REF!</definedName>
    <definedName name="____DKR1" localSheetId="2">#REF!</definedName>
    <definedName name="____DKR1" localSheetId="5">#REF!</definedName>
    <definedName name="____DKR1" localSheetId="33">#REF!</definedName>
    <definedName name="____DKR1" localSheetId="34">#REF!</definedName>
    <definedName name="____DKR1">#REF!</definedName>
    <definedName name="____ECU1" localSheetId="52">#REF!</definedName>
    <definedName name="____ECU1" localSheetId="49">#REF!</definedName>
    <definedName name="____ECU1" localSheetId="50">#REF!</definedName>
    <definedName name="____ECU1" localSheetId="51">#REF!</definedName>
    <definedName name="____ECU1" localSheetId="0">#REF!</definedName>
    <definedName name="____ECU1" localSheetId="1">#REF!</definedName>
    <definedName name="____ECU1" localSheetId="2">#REF!</definedName>
    <definedName name="____ECU1" localSheetId="5">#REF!</definedName>
    <definedName name="____ECU1" localSheetId="33">#REF!</definedName>
    <definedName name="____ECU1" localSheetId="34">#REF!</definedName>
    <definedName name="____ECU1">#REF!</definedName>
    <definedName name="____ESC1" localSheetId="52">#REF!</definedName>
    <definedName name="____ESC1" localSheetId="49">#REF!</definedName>
    <definedName name="____ESC1" localSheetId="50">#REF!</definedName>
    <definedName name="____ESC1" localSheetId="51">#REF!</definedName>
    <definedName name="____ESC1" localSheetId="0">#REF!</definedName>
    <definedName name="____ESC1" localSheetId="1">#REF!</definedName>
    <definedName name="____ESC1" localSheetId="2">#REF!</definedName>
    <definedName name="____ESC1" localSheetId="5">#REF!</definedName>
    <definedName name="____ESC1" localSheetId="33">#REF!</definedName>
    <definedName name="____ESC1" localSheetId="34">#REF!</definedName>
    <definedName name="____ESC1">#REF!</definedName>
    <definedName name="____FAL2" localSheetId="52">#REF!</definedName>
    <definedName name="____FAL2" localSheetId="49">#REF!</definedName>
    <definedName name="____FAL2" localSheetId="50">#REF!</definedName>
    <definedName name="____FAL2" localSheetId="51">#REF!</definedName>
    <definedName name="____FAL2" localSheetId="0">#REF!</definedName>
    <definedName name="____FAL2" localSheetId="1">#REF!</definedName>
    <definedName name="____FAL2" localSheetId="2">#REF!</definedName>
    <definedName name="____FAL2" localSheetId="5">#REF!</definedName>
    <definedName name="____FAL2" localSheetId="33">#REF!</definedName>
    <definedName name="____FAL2" localSheetId="34">#REF!</definedName>
    <definedName name="____FAL2">#REF!</definedName>
    <definedName name="____FAL3" localSheetId="52">#REF!</definedName>
    <definedName name="____FAL3" localSheetId="49">#REF!</definedName>
    <definedName name="____FAL3" localSheetId="50">#REF!</definedName>
    <definedName name="____FAL3" localSheetId="51">#REF!</definedName>
    <definedName name="____FAL3" localSheetId="0">#REF!</definedName>
    <definedName name="____FAL3" localSheetId="1">#REF!</definedName>
    <definedName name="____FAL3" localSheetId="2">#REF!</definedName>
    <definedName name="____FAL3" localSheetId="5">#REF!</definedName>
    <definedName name="____FAL3" localSheetId="33">#REF!</definedName>
    <definedName name="____FAL3" localSheetId="34">#REF!</definedName>
    <definedName name="____FAL3">#REF!</definedName>
    <definedName name="____FAL4" localSheetId="52">#REF!</definedName>
    <definedName name="____FAL4" localSheetId="49">#REF!</definedName>
    <definedName name="____FAL4" localSheetId="50">#REF!</definedName>
    <definedName name="____FAL4" localSheetId="51">#REF!</definedName>
    <definedName name="____FAL4" localSheetId="0">#REF!</definedName>
    <definedName name="____FAL4" localSheetId="1">#REF!</definedName>
    <definedName name="____FAL4" localSheetId="2">#REF!</definedName>
    <definedName name="____FAL4" localSheetId="5">#REF!</definedName>
    <definedName name="____FAL4" localSheetId="33">#REF!</definedName>
    <definedName name="____FAL4" localSheetId="34">#REF!</definedName>
    <definedName name="____FAL4">#REF!</definedName>
    <definedName name="____FAL5" localSheetId="52">#REF!</definedName>
    <definedName name="____FAL5" localSheetId="49">#REF!</definedName>
    <definedName name="____FAL5" localSheetId="50">#REF!</definedName>
    <definedName name="____FAL5" localSheetId="51">#REF!</definedName>
    <definedName name="____FAL5" localSheetId="0">#REF!</definedName>
    <definedName name="____FAL5" localSheetId="1">#REF!</definedName>
    <definedName name="____FAL5" localSheetId="2">#REF!</definedName>
    <definedName name="____FAL5" localSheetId="5">#REF!</definedName>
    <definedName name="____FAL5" localSheetId="33">#REF!</definedName>
    <definedName name="____FAL5" localSheetId="34">#REF!</definedName>
    <definedName name="____FAL5">#REF!</definedName>
    <definedName name="____FAL6" localSheetId="52">#REF!</definedName>
    <definedName name="____FAL6" localSheetId="49">#REF!</definedName>
    <definedName name="____FAL6" localSheetId="50">#REF!</definedName>
    <definedName name="____FAL6" localSheetId="51">#REF!</definedName>
    <definedName name="____FAL6" localSheetId="0">#REF!</definedName>
    <definedName name="____FAL6" localSheetId="1">#REF!</definedName>
    <definedName name="____FAL6" localSheetId="2">#REF!</definedName>
    <definedName name="____FAL6" localSheetId="5">#REF!</definedName>
    <definedName name="____FAL6" localSheetId="33">#REF!</definedName>
    <definedName name="____FAL6" localSheetId="34">#REF!</definedName>
    <definedName name="____FAL6">#REF!</definedName>
    <definedName name="____FAL7" localSheetId="52">#REF!</definedName>
    <definedName name="____FAL7" localSheetId="49">#REF!</definedName>
    <definedName name="____FAL7" localSheetId="50">#REF!</definedName>
    <definedName name="____FAL7" localSheetId="51">#REF!</definedName>
    <definedName name="____FAL7" localSheetId="0">#REF!</definedName>
    <definedName name="____FAL7" localSheetId="1">#REF!</definedName>
    <definedName name="____FAL7" localSheetId="2">#REF!</definedName>
    <definedName name="____FAL7" localSheetId="5">#REF!</definedName>
    <definedName name="____FAL7" localSheetId="33">#REF!</definedName>
    <definedName name="____FAL7" localSheetId="34">#REF!</definedName>
    <definedName name="____FAL7">#REF!</definedName>
    <definedName name="____FMK1" localSheetId="52">#REF!</definedName>
    <definedName name="____FMK1" localSheetId="49">#REF!</definedName>
    <definedName name="____FMK1" localSheetId="50">#REF!</definedName>
    <definedName name="____FMK1" localSheetId="51">#REF!</definedName>
    <definedName name="____FMK1" localSheetId="0">#REF!</definedName>
    <definedName name="____FMK1" localSheetId="1">#REF!</definedName>
    <definedName name="____FMK1" localSheetId="2">#REF!</definedName>
    <definedName name="____FMK1" localSheetId="5">#REF!</definedName>
    <definedName name="____FMK1" localSheetId="33">#REF!</definedName>
    <definedName name="____FMK1" localSheetId="34">#REF!</definedName>
    <definedName name="____FMK1">#REF!</definedName>
    <definedName name="____IKR1" localSheetId="52">#REF!</definedName>
    <definedName name="____IKR1" localSheetId="49">#REF!</definedName>
    <definedName name="____IKR1" localSheetId="50">#REF!</definedName>
    <definedName name="____IKR1" localSheetId="51">#REF!</definedName>
    <definedName name="____IKR1" localSheetId="0">#REF!</definedName>
    <definedName name="____IKR1" localSheetId="1">#REF!</definedName>
    <definedName name="____IKR1" localSheetId="2">#REF!</definedName>
    <definedName name="____IKR1" localSheetId="5">#REF!</definedName>
    <definedName name="____IKR1" localSheetId="33">#REF!</definedName>
    <definedName name="____IKR1" localSheetId="34">#REF!</definedName>
    <definedName name="____IKR1">#REF!</definedName>
    <definedName name="____IRP1" localSheetId="52">#REF!</definedName>
    <definedName name="____IRP1" localSheetId="49">#REF!</definedName>
    <definedName name="____IRP1" localSheetId="50">#REF!</definedName>
    <definedName name="____IRP1" localSheetId="51">#REF!</definedName>
    <definedName name="____IRP1" localSheetId="0">#REF!</definedName>
    <definedName name="____IRP1" localSheetId="1">#REF!</definedName>
    <definedName name="____IRP1" localSheetId="2">#REF!</definedName>
    <definedName name="____IRP1" localSheetId="5">#REF!</definedName>
    <definedName name="____IRP1" localSheetId="33">#REF!</definedName>
    <definedName name="____IRP1" localSheetId="34">#REF!</definedName>
    <definedName name="____IRP1">#REF!</definedName>
    <definedName name="____LIT1" localSheetId="52">#REF!</definedName>
    <definedName name="____LIT1" localSheetId="49">#REF!</definedName>
    <definedName name="____LIT1" localSheetId="50">#REF!</definedName>
    <definedName name="____LIT1" localSheetId="51">#REF!</definedName>
    <definedName name="____LIT1" localSheetId="0">#REF!</definedName>
    <definedName name="____LIT1" localSheetId="1">#REF!</definedName>
    <definedName name="____LIT1" localSheetId="2">#REF!</definedName>
    <definedName name="____LIT1" localSheetId="5">#REF!</definedName>
    <definedName name="____LIT1" localSheetId="33">#REF!</definedName>
    <definedName name="____LIT1" localSheetId="34">#REF!</definedName>
    <definedName name="____LIT1">#REF!</definedName>
    <definedName name="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52">#REF!</definedName>
    <definedName name="____MEX1" localSheetId="53">#REF!</definedName>
    <definedName name="____MEX1" localSheetId="54">#REF!</definedName>
    <definedName name="____MEX1" localSheetId="55">#REF!</definedName>
    <definedName name="____MEX1" localSheetId="44">#REF!</definedName>
    <definedName name="____MEX1" localSheetId="49">#REF!</definedName>
    <definedName name="____MEX1" localSheetId="50">#REF!</definedName>
    <definedName name="____MEX1" localSheetId="51">#REF!</definedName>
    <definedName name="____MEX1" localSheetId="0">#REF!</definedName>
    <definedName name="____MEX1" localSheetId="11">#REF!</definedName>
    <definedName name="____MEX1" localSheetId="13">#REF!</definedName>
    <definedName name="____MEX1" localSheetId="14">#REF!</definedName>
    <definedName name="____MEX1" localSheetId="1">#REF!</definedName>
    <definedName name="____MEX1" localSheetId="2">#REF!</definedName>
    <definedName name="____MEX1" localSheetId="4">#REF!</definedName>
    <definedName name="____MEX1" localSheetId="5">#REF!</definedName>
    <definedName name="____MEX1" localSheetId="6">#REF!</definedName>
    <definedName name="____MEX1" localSheetId="3">#REF!</definedName>
    <definedName name="____MEX1" localSheetId="33">#REF!</definedName>
    <definedName name="____MEX1" localSheetId="34">#REF!</definedName>
    <definedName name="____MEX1">#REF!</definedName>
    <definedName name="____PTA1" localSheetId="52">#REF!</definedName>
    <definedName name="____PTA1" localSheetId="53">#REF!</definedName>
    <definedName name="____PTA1" localSheetId="54">#REF!</definedName>
    <definedName name="____PTA1" localSheetId="55">#REF!</definedName>
    <definedName name="____PTA1" localSheetId="44">#REF!</definedName>
    <definedName name="____PTA1" localSheetId="49">#REF!</definedName>
    <definedName name="____PTA1" localSheetId="50">#REF!</definedName>
    <definedName name="____PTA1" localSheetId="51">#REF!</definedName>
    <definedName name="____PTA1" localSheetId="0">#REF!</definedName>
    <definedName name="____PTA1" localSheetId="11">#REF!</definedName>
    <definedName name="____PTA1" localSheetId="13">#REF!</definedName>
    <definedName name="____PTA1" localSheetId="14">#REF!</definedName>
    <definedName name="____PTA1" localSheetId="1">#REF!</definedName>
    <definedName name="____PTA1" localSheetId="2">#REF!</definedName>
    <definedName name="____PTA1" localSheetId="5">#REF!</definedName>
    <definedName name="____PTA1" localSheetId="33">#REF!</definedName>
    <definedName name="____PTA1" localSheetId="3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52">#REF!</definedName>
    <definedName name="____SAR1" localSheetId="53">#REF!</definedName>
    <definedName name="____SAR1" localSheetId="54">#REF!</definedName>
    <definedName name="____SAR1" localSheetId="55">#REF!</definedName>
    <definedName name="____SAR1" localSheetId="44">#REF!</definedName>
    <definedName name="____SAR1" localSheetId="49">#REF!</definedName>
    <definedName name="____SAR1" localSheetId="50">#REF!</definedName>
    <definedName name="____SAR1" localSheetId="51">#REF!</definedName>
    <definedName name="____SAR1" localSheetId="0">#REF!</definedName>
    <definedName name="____SAR1" localSheetId="11">#REF!</definedName>
    <definedName name="____SAR1" localSheetId="13">#REF!</definedName>
    <definedName name="____SAR1" localSheetId="14">#REF!</definedName>
    <definedName name="____SAR1" localSheetId="1">#REF!</definedName>
    <definedName name="____SAR1" localSheetId="2">#REF!</definedName>
    <definedName name="____SAR1" localSheetId="4">#REF!</definedName>
    <definedName name="____SAR1" localSheetId="5">#REF!</definedName>
    <definedName name="____SAR1" localSheetId="6">#REF!</definedName>
    <definedName name="____SAR1" localSheetId="3">#REF!</definedName>
    <definedName name="____SAR1" localSheetId="33">#REF!</definedName>
    <definedName name="____SAR1" localSheetId="34">#REF!</definedName>
    <definedName name="____SAR1">#REF!</definedName>
    <definedName name="____SRT11" localSheetId="52" hidden="1">{"Minpmon",#N/A,FALSE,"Monthinput"}</definedName>
    <definedName name="____SRT11" localSheetId="53" hidden="1">{"Minpmon",#N/A,FALSE,"Monthinput"}</definedName>
    <definedName name="____SRT11" localSheetId="54" hidden="1">{"Minpmon",#N/A,FALSE,"Monthinput"}</definedName>
    <definedName name="____SRT11" localSheetId="55" hidden="1">{"Minpmon",#N/A,FALSE,"Monthinput"}</definedName>
    <definedName name="____SRT11" localSheetId="44" hidden="1">{"Minpmon",#N/A,FALSE,"Monthinput"}</definedName>
    <definedName name="____SRT11" localSheetId="45" hidden="1">{"Minpmon",#N/A,FALSE,"Monthinput"}</definedName>
    <definedName name="____SRT11" localSheetId="46" hidden="1">{"Minpmon",#N/A,FALSE,"Monthinput"}</definedName>
    <definedName name="____SRT11" localSheetId="47" hidden="1">{"Minpmon",#N/A,FALSE,"Monthinput"}</definedName>
    <definedName name="____SRT11" localSheetId="48" hidden="1">{"Minpmon",#N/A,FALSE,"Monthinput"}</definedName>
    <definedName name="____SRT11" localSheetId="49" hidden="1">{"Minpmon",#N/A,FALSE,"Monthinput"}</definedName>
    <definedName name="____SRT11" localSheetId="50" hidden="1">{"Minpmon",#N/A,FALSE,"Monthinput"}</definedName>
    <definedName name="____SRT11" localSheetId="51" hidden="1">{"Minpmon",#N/A,FALSE,"Monthinput"}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28" hidden="1">{"Minpmon",#N/A,FALSE,"Monthinput"}</definedName>
    <definedName name="____SRT11" localSheetId="29" hidden="1">{"Minpmon",#N/A,FALSE,"Monthinput"}</definedName>
    <definedName name="____SRT11" localSheetId="0" hidden="1">{"Minpmon",#N/A,FALSE,"Monthinput"}</definedName>
    <definedName name="____SRT11" localSheetId="11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6" hidden="1">{"Minpmon",#N/A,FALSE,"Monthinput"}</definedName>
    <definedName name="____SRT11" localSheetId="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33" hidden="1">{"Minpmon",#N/A,FALSE,"Monthinput"}</definedName>
    <definedName name="____SRT11" localSheetId="34" hidden="1">{"Minpmon",#N/A,FALSE,"Monthinput"}</definedName>
    <definedName name="____SRT11" localSheetId="42" hidden="1">{"Minpmon",#N/A,FALSE,"Monthinput"}</definedName>
    <definedName name="____SRT11" localSheetId="18" hidden="1">{"Minpmon",#N/A,FALSE,"Monthinput"}</definedName>
    <definedName name="____SRT11" hidden="1">{"Minpmon",#N/A,FALSE,"Monthinput"}</definedName>
    <definedName name="____TOT58">[2]GROWTH!#REF!</definedName>
    <definedName name="___AUS1" localSheetId="52">#REF!</definedName>
    <definedName name="___AUS1" localSheetId="53">#REF!</definedName>
    <definedName name="___AUS1" localSheetId="54">#REF!</definedName>
    <definedName name="___AUS1" localSheetId="55">#REF!</definedName>
    <definedName name="___AUS1" localSheetId="44">#REF!</definedName>
    <definedName name="___AUS1" localSheetId="49">#REF!</definedName>
    <definedName name="___AUS1" localSheetId="50">#REF!</definedName>
    <definedName name="___AUS1" localSheetId="51">#REF!</definedName>
    <definedName name="___AUS1" localSheetId="0">#REF!</definedName>
    <definedName name="___AUS1" localSheetId="11">#REF!</definedName>
    <definedName name="___AUS1" localSheetId="13">#REF!</definedName>
    <definedName name="___AUS1" localSheetId="14">#REF!</definedName>
    <definedName name="___AUS1" localSheetId="1">#REF!</definedName>
    <definedName name="___AUS1" localSheetId="2">#REF!</definedName>
    <definedName name="___AUS1" localSheetId="4">#REF!</definedName>
    <definedName name="___AUS1" localSheetId="5">#REF!</definedName>
    <definedName name="___AUS1" localSheetId="6">#REF!</definedName>
    <definedName name="___AUS1" localSheetId="3">#REF!</definedName>
    <definedName name="___AUS1" localSheetId="33">#REF!</definedName>
    <definedName name="___AUS1" localSheetId="34">#REF!</definedName>
    <definedName name="___AUS1">#REF!</definedName>
    <definedName name="___DEG1" localSheetId="52">#REF!</definedName>
    <definedName name="___DEG1" localSheetId="53">#REF!</definedName>
    <definedName name="___DEG1" localSheetId="54">#REF!</definedName>
    <definedName name="___DEG1" localSheetId="55">#REF!</definedName>
    <definedName name="___DEG1" localSheetId="44">#REF!</definedName>
    <definedName name="___DEG1" localSheetId="49">#REF!</definedName>
    <definedName name="___DEG1" localSheetId="50">#REF!</definedName>
    <definedName name="___DEG1" localSheetId="51">#REF!</definedName>
    <definedName name="___DEG1" localSheetId="0">#REF!</definedName>
    <definedName name="___DEG1" localSheetId="11">#REF!</definedName>
    <definedName name="___DEG1" localSheetId="13">#REF!</definedName>
    <definedName name="___DEG1" localSheetId="14">#REF!</definedName>
    <definedName name="___DEG1" localSheetId="1">#REF!</definedName>
    <definedName name="___DEG1" localSheetId="2">#REF!</definedName>
    <definedName name="___DEG1" localSheetId="5">#REF!</definedName>
    <definedName name="___DEG1" localSheetId="33">#REF!</definedName>
    <definedName name="___DEG1" localSheetId="34">#REF!</definedName>
    <definedName name="___DEG1">#REF!</definedName>
    <definedName name="___DKR1" localSheetId="52">#REF!</definedName>
    <definedName name="___DKR1" localSheetId="53">#REF!</definedName>
    <definedName name="___DKR1" localSheetId="54">#REF!</definedName>
    <definedName name="___DKR1" localSheetId="55">#REF!</definedName>
    <definedName name="___DKR1" localSheetId="44">#REF!</definedName>
    <definedName name="___DKR1" localSheetId="49">#REF!</definedName>
    <definedName name="___DKR1" localSheetId="50">#REF!</definedName>
    <definedName name="___DKR1" localSheetId="51">#REF!</definedName>
    <definedName name="___DKR1" localSheetId="0">#REF!</definedName>
    <definedName name="___DKR1" localSheetId="11">#REF!</definedName>
    <definedName name="___DKR1" localSheetId="13">#REF!</definedName>
    <definedName name="___DKR1" localSheetId="14">#REF!</definedName>
    <definedName name="___DKR1" localSheetId="1">#REF!</definedName>
    <definedName name="___DKR1" localSheetId="2">#REF!</definedName>
    <definedName name="___DKR1" localSheetId="5">#REF!</definedName>
    <definedName name="___DKR1" localSheetId="33">#REF!</definedName>
    <definedName name="___DKR1" localSheetId="34">#REF!</definedName>
    <definedName name="___DKR1">#REF!</definedName>
    <definedName name="___ECU1" localSheetId="52">#REF!</definedName>
    <definedName name="___ECU1" localSheetId="49">#REF!</definedName>
    <definedName name="___ECU1" localSheetId="50">#REF!</definedName>
    <definedName name="___ECU1" localSheetId="51">#REF!</definedName>
    <definedName name="___ECU1" localSheetId="0">#REF!</definedName>
    <definedName name="___ECU1" localSheetId="1">#REF!</definedName>
    <definedName name="___ECU1" localSheetId="2">#REF!</definedName>
    <definedName name="___ECU1" localSheetId="5">#REF!</definedName>
    <definedName name="___ECU1" localSheetId="33">#REF!</definedName>
    <definedName name="___ECU1" localSheetId="34">#REF!</definedName>
    <definedName name="___ECU1">#REF!</definedName>
    <definedName name="___ESC1" localSheetId="52">#REF!</definedName>
    <definedName name="___ESC1" localSheetId="49">#REF!</definedName>
    <definedName name="___ESC1" localSheetId="50">#REF!</definedName>
    <definedName name="___ESC1" localSheetId="51">#REF!</definedName>
    <definedName name="___ESC1" localSheetId="0">#REF!</definedName>
    <definedName name="___ESC1" localSheetId="1">#REF!</definedName>
    <definedName name="___ESC1" localSheetId="2">#REF!</definedName>
    <definedName name="___ESC1" localSheetId="5">#REF!</definedName>
    <definedName name="___ESC1" localSheetId="33">#REF!</definedName>
    <definedName name="___ESC1" localSheetId="34">#REF!</definedName>
    <definedName name="___ESC1">#REF!</definedName>
    <definedName name="___F" localSheetId="0" hidden="1">'[3]Fax a enviar'!#REF!</definedName>
    <definedName name="___F" localSheetId="1" hidden="1">'[3]Fax a enviar'!#REF!</definedName>
    <definedName name="___F" localSheetId="2" hidden="1">'[3]Fax a enviar'!#REF!</definedName>
    <definedName name="___F" hidden="1">'[3]Fax a enviar'!#REF!</definedName>
    <definedName name="___FAL2" localSheetId="52">#REF!</definedName>
    <definedName name="___FAL2" localSheetId="53">#REF!</definedName>
    <definedName name="___FAL2" localSheetId="54">#REF!</definedName>
    <definedName name="___FAL2" localSheetId="55">#REF!</definedName>
    <definedName name="___FAL2" localSheetId="44">#REF!</definedName>
    <definedName name="___FAL2" localSheetId="49">#REF!</definedName>
    <definedName name="___FAL2" localSheetId="50">#REF!</definedName>
    <definedName name="___FAL2" localSheetId="51">#REF!</definedName>
    <definedName name="___FAL2" localSheetId="0">#REF!</definedName>
    <definedName name="___FAL2" localSheetId="11">#REF!</definedName>
    <definedName name="___FAL2" localSheetId="13">#REF!</definedName>
    <definedName name="___FAL2" localSheetId="14">#REF!</definedName>
    <definedName name="___FAL2" localSheetId="1">#REF!</definedName>
    <definedName name="___FAL2" localSheetId="2">#REF!</definedName>
    <definedName name="___FAL2" localSheetId="4">#REF!</definedName>
    <definedName name="___FAL2" localSheetId="5">#REF!</definedName>
    <definedName name="___FAL2" localSheetId="6">#REF!</definedName>
    <definedName name="___FAL2" localSheetId="3">#REF!</definedName>
    <definedName name="___FAL2" localSheetId="33">#REF!</definedName>
    <definedName name="___FAL2" localSheetId="34">#REF!</definedName>
    <definedName name="___FAL2">#REF!</definedName>
    <definedName name="___FAL3" localSheetId="52">#REF!</definedName>
    <definedName name="___FAL3" localSheetId="53">#REF!</definedName>
    <definedName name="___FAL3" localSheetId="54">#REF!</definedName>
    <definedName name="___FAL3" localSheetId="55">#REF!</definedName>
    <definedName name="___FAL3" localSheetId="44">#REF!</definedName>
    <definedName name="___FAL3" localSheetId="49">#REF!</definedName>
    <definedName name="___FAL3" localSheetId="50">#REF!</definedName>
    <definedName name="___FAL3" localSheetId="51">#REF!</definedName>
    <definedName name="___FAL3" localSheetId="0">#REF!</definedName>
    <definedName name="___FAL3" localSheetId="11">#REF!</definedName>
    <definedName name="___FAL3" localSheetId="13">#REF!</definedName>
    <definedName name="___FAL3" localSheetId="14">#REF!</definedName>
    <definedName name="___FAL3" localSheetId="1">#REF!</definedName>
    <definedName name="___FAL3" localSheetId="2">#REF!</definedName>
    <definedName name="___FAL3" localSheetId="5">#REF!</definedName>
    <definedName name="___FAL3" localSheetId="33">#REF!</definedName>
    <definedName name="___FAL3" localSheetId="34">#REF!</definedName>
    <definedName name="___FAL3">#REF!</definedName>
    <definedName name="___FAL4" localSheetId="52">#REF!</definedName>
    <definedName name="___FAL4" localSheetId="53">#REF!</definedName>
    <definedName name="___FAL4" localSheetId="54">#REF!</definedName>
    <definedName name="___FAL4" localSheetId="55">#REF!</definedName>
    <definedName name="___FAL4" localSheetId="44">#REF!</definedName>
    <definedName name="___FAL4" localSheetId="49">#REF!</definedName>
    <definedName name="___FAL4" localSheetId="50">#REF!</definedName>
    <definedName name="___FAL4" localSheetId="51">#REF!</definedName>
    <definedName name="___FAL4" localSheetId="0">#REF!</definedName>
    <definedName name="___FAL4" localSheetId="11">#REF!</definedName>
    <definedName name="___FAL4" localSheetId="13">#REF!</definedName>
    <definedName name="___FAL4" localSheetId="14">#REF!</definedName>
    <definedName name="___FAL4" localSheetId="1">#REF!</definedName>
    <definedName name="___FAL4" localSheetId="2">#REF!</definedName>
    <definedName name="___FAL4" localSheetId="5">#REF!</definedName>
    <definedName name="___FAL4" localSheetId="33">#REF!</definedName>
    <definedName name="___FAL4" localSheetId="34">#REF!</definedName>
    <definedName name="___FAL4">#REF!</definedName>
    <definedName name="___FAL5" localSheetId="52">#REF!</definedName>
    <definedName name="___FAL5" localSheetId="49">#REF!</definedName>
    <definedName name="___FAL5" localSheetId="50">#REF!</definedName>
    <definedName name="___FAL5" localSheetId="51">#REF!</definedName>
    <definedName name="___FAL5" localSheetId="0">#REF!</definedName>
    <definedName name="___FAL5" localSheetId="1">#REF!</definedName>
    <definedName name="___FAL5" localSheetId="2">#REF!</definedName>
    <definedName name="___FAL5" localSheetId="5">#REF!</definedName>
    <definedName name="___FAL5" localSheetId="33">#REF!</definedName>
    <definedName name="___FAL5" localSheetId="34">#REF!</definedName>
    <definedName name="___FAL5">#REF!</definedName>
    <definedName name="___FAL6" localSheetId="52">#REF!</definedName>
    <definedName name="___FAL6" localSheetId="49">#REF!</definedName>
    <definedName name="___FAL6" localSheetId="50">#REF!</definedName>
    <definedName name="___FAL6" localSheetId="51">#REF!</definedName>
    <definedName name="___FAL6" localSheetId="0">#REF!</definedName>
    <definedName name="___FAL6" localSheetId="1">#REF!</definedName>
    <definedName name="___FAL6" localSheetId="2">#REF!</definedName>
    <definedName name="___FAL6" localSheetId="5">#REF!</definedName>
    <definedName name="___FAL6" localSheetId="33">#REF!</definedName>
    <definedName name="___FAL6" localSheetId="34">#REF!</definedName>
    <definedName name="___FAL6">#REF!</definedName>
    <definedName name="___FAL7" localSheetId="52">#REF!</definedName>
    <definedName name="___FAL7" localSheetId="49">#REF!</definedName>
    <definedName name="___FAL7" localSheetId="50">#REF!</definedName>
    <definedName name="___FAL7" localSheetId="51">#REF!</definedName>
    <definedName name="___FAL7" localSheetId="0">#REF!</definedName>
    <definedName name="___FAL7" localSheetId="1">#REF!</definedName>
    <definedName name="___FAL7" localSheetId="2">#REF!</definedName>
    <definedName name="___FAL7" localSheetId="5">#REF!</definedName>
    <definedName name="___FAL7" localSheetId="33">#REF!</definedName>
    <definedName name="___FAL7" localSheetId="34">#REF!</definedName>
    <definedName name="___FAL7">#REF!</definedName>
    <definedName name="___FMK1" localSheetId="52">#REF!</definedName>
    <definedName name="___FMK1" localSheetId="49">#REF!</definedName>
    <definedName name="___FMK1" localSheetId="50">#REF!</definedName>
    <definedName name="___FMK1" localSheetId="51">#REF!</definedName>
    <definedName name="___FMK1" localSheetId="0">#REF!</definedName>
    <definedName name="___FMK1" localSheetId="1">#REF!</definedName>
    <definedName name="___FMK1" localSheetId="2">#REF!</definedName>
    <definedName name="___FMK1" localSheetId="5">#REF!</definedName>
    <definedName name="___FMK1" localSheetId="33">#REF!</definedName>
    <definedName name="___FMK1" localSheetId="34">#REF!</definedName>
    <definedName name="___FMK1">#REF!</definedName>
    <definedName name="___IKR1" localSheetId="52">#REF!</definedName>
    <definedName name="___IKR1" localSheetId="49">#REF!</definedName>
    <definedName name="___IKR1" localSheetId="50">#REF!</definedName>
    <definedName name="___IKR1" localSheetId="51">#REF!</definedName>
    <definedName name="___IKR1" localSheetId="0">#REF!</definedName>
    <definedName name="___IKR1" localSheetId="1">#REF!</definedName>
    <definedName name="___IKR1" localSheetId="2">#REF!</definedName>
    <definedName name="___IKR1" localSheetId="5">#REF!</definedName>
    <definedName name="___IKR1" localSheetId="33">#REF!</definedName>
    <definedName name="___IKR1" localSheetId="34">#REF!</definedName>
    <definedName name="___IKR1">#REF!</definedName>
    <definedName name="___IRP1" localSheetId="52">#REF!</definedName>
    <definedName name="___IRP1" localSheetId="49">#REF!</definedName>
    <definedName name="___IRP1" localSheetId="50">#REF!</definedName>
    <definedName name="___IRP1" localSheetId="51">#REF!</definedName>
    <definedName name="___IRP1" localSheetId="0">#REF!</definedName>
    <definedName name="___IRP1" localSheetId="1">#REF!</definedName>
    <definedName name="___IRP1" localSheetId="2">#REF!</definedName>
    <definedName name="___IRP1" localSheetId="5">#REF!</definedName>
    <definedName name="___IRP1" localSheetId="33">#REF!</definedName>
    <definedName name="___IRP1" localSheetId="34">#REF!</definedName>
    <definedName name="___IRP1">#REF!</definedName>
    <definedName name="___LIT1" localSheetId="52">#REF!</definedName>
    <definedName name="___LIT1" localSheetId="49">#REF!</definedName>
    <definedName name="___LIT1" localSheetId="50">#REF!</definedName>
    <definedName name="___LIT1" localSheetId="51">#REF!</definedName>
    <definedName name="___LIT1" localSheetId="0">#REF!</definedName>
    <definedName name="___LIT1" localSheetId="1">#REF!</definedName>
    <definedName name="___LIT1" localSheetId="2">#REF!</definedName>
    <definedName name="___LIT1" localSheetId="5">#REF!</definedName>
    <definedName name="___LIT1" localSheetId="33">#REF!</definedName>
    <definedName name="___LIT1" localSheetId="34">#REF!</definedName>
    <definedName name="___LIT1">#REF!</definedName>
    <definedName name="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52">#REF!</definedName>
    <definedName name="___MEX1" localSheetId="53">#REF!</definedName>
    <definedName name="___MEX1" localSheetId="54">#REF!</definedName>
    <definedName name="___MEX1" localSheetId="55">#REF!</definedName>
    <definedName name="___MEX1" localSheetId="44">#REF!</definedName>
    <definedName name="___MEX1" localSheetId="49">#REF!</definedName>
    <definedName name="___MEX1" localSheetId="50">#REF!</definedName>
    <definedName name="___MEX1" localSheetId="51">#REF!</definedName>
    <definedName name="___MEX1" localSheetId="0">#REF!</definedName>
    <definedName name="___MEX1" localSheetId="11">#REF!</definedName>
    <definedName name="___MEX1" localSheetId="13">#REF!</definedName>
    <definedName name="___MEX1" localSheetId="14">#REF!</definedName>
    <definedName name="___MEX1" localSheetId="1">#REF!</definedName>
    <definedName name="___MEX1" localSheetId="2">#REF!</definedName>
    <definedName name="___MEX1" localSheetId="4">#REF!</definedName>
    <definedName name="___MEX1" localSheetId="5">#REF!</definedName>
    <definedName name="___MEX1" localSheetId="6">#REF!</definedName>
    <definedName name="___MEX1" localSheetId="3">#REF!</definedName>
    <definedName name="___MEX1" localSheetId="33">#REF!</definedName>
    <definedName name="___MEX1" localSheetId="34">#REF!</definedName>
    <definedName name="___MEX1">#REF!</definedName>
    <definedName name="___PTA1" localSheetId="52">#REF!</definedName>
    <definedName name="___PTA1" localSheetId="53">#REF!</definedName>
    <definedName name="___PTA1" localSheetId="54">#REF!</definedName>
    <definedName name="___PTA1" localSheetId="55">#REF!</definedName>
    <definedName name="___PTA1" localSheetId="44">#REF!</definedName>
    <definedName name="___PTA1" localSheetId="49">#REF!</definedName>
    <definedName name="___PTA1" localSheetId="50">#REF!</definedName>
    <definedName name="___PTA1" localSheetId="51">#REF!</definedName>
    <definedName name="___PTA1" localSheetId="0">#REF!</definedName>
    <definedName name="___PTA1" localSheetId="11">#REF!</definedName>
    <definedName name="___PTA1" localSheetId="13">#REF!</definedName>
    <definedName name="___PTA1" localSheetId="14">#REF!</definedName>
    <definedName name="___PTA1" localSheetId="1">#REF!</definedName>
    <definedName name="___PTA1" localSheetId="2">#REF!</definedName>
    <definedName name="___PTA1" localSheetId="5">#REF!</definedName>
    <definedName name="___PTA1" localSheetId="33">#REF!</definedName>
    <definedName name="___PTA1" localSheetId="3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52">#REF!</definedName>
    <definedName name="___SAR1" localSheetId="53">#REF!</definedName>
    <definedName name="___SAR1" localSheetId="54">#REF!</definedName>
    <definedName name="___SAR1" localSheetId="55">#REF!</definedName>
    <definedName name="___SAR1" localSheetId="44">#REF!</definedName>
    <definedName name="___SAR1" localSheetId="49">#REF!</definedName>
    <definedName name="___SAR1" localSheetId="50">#REF!</definedName>
    <definedName name="___SAR1" localSheetId="51">#REF!</definedName>
    <definedName name="___SAR1" localSheetId="0">#REF!</definedName>
    <definedName name="___SAR1" localSheetId="11">#REF!</definedName>
    <definedName name="___SAR1" localSheetId="13">#REF!</definedName>
    <definedName name="___SAR1" localSheetId="14">#REF!</definedName>
    <definedName name="___SAR1" localSheetId="1">#REF!</definedName>
    <definedName name="___SAR1" localSheetId="2">#REF!</definedName>
    <definedName name="___SAR1" localSheetId="4">#REF!</definedName>
    <definedName name="___SAR1" localSheetId="5">#REF!</definedName>
    <definedName name="___SAR1" localSheetId="6">#REF!</definedName>
    <definedName name="___SAR1" localSheetId="3">#REF!</definedName>
    <definedName name="___SAR1" localSheetId="33">#REF!</definedName>
    <definedName name="___SAR1" localSheetId="34">#REF!</definedName>
    <definedName name="___SAR1">#REF!</definedName>
    <definedName name="___SRT11" localSheetId="52" hidden="1">{"Minpmon",#N/A,FALSE,"Monthinput"}</definedName>
    <definedName name="___SRT11" localSheetId="53" hidden="1">{"Minpmon",#N/A,FALSE,"Monthinput"}</definedName>
    <definedName name="___SRT11" localSheetId="54" hidden="1">{"Minpmon",#N/A,FALSE,"Monthinput"}</definedName>
    <definedName name="___SRT11" localSheetId="55" hidden="1">{"Minpmon",#N/A,FALSE,"Monthinput"}</definedName>
    <definedName name="___SRT11" localSheetId="44" hidden="1">{"Minpmon",#N/A,FALSE,"Monthinput"}</definedName>
    <definedName name="___SRT11" localSheetId="45" hidden="1">{"Minpmon",#N/A,FALSE,"Monthinput"}</definedName>
    <definedName name="___SRT11" localSheetId="46" hidden="1">{"Minpmon",#N/A,FALSE,"Monthinput"}</definedName>
    <definedName name="___SRT11" localSheetId="47" hidden="1">{"Minpmon",#N/A,FALSE,"Monthinput"}</definedName>
    <definedName name="___SRT11" localSheetId="48" hidden="1">{"Minpmon",#N/A,FALSE,"Monthinput"}</definedName>
    <definedName name="___SRT11" localSheetId="49" hidden="1">{"Minpmon",#N/A,FALSE,"Monthinput"}</definedName>
    <definedName name="___SRT11" localSheetId="50" hidden="1">{"Minpmon",#N/A,FALSE,"Monthinput"}</definedName>
    <definedName name="___SRT11" localSheetId="51" hidden="1">{"Minpmon",#N/A,FALSE,"Monthinput"}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28" hidden="1">{"Minpmon",#N/A,FALSE,"Monthinput"}</definedName>
    <definedName name="___SRT11" localSheetId="29" hidden="1">{"Minpmon",#N/A,FALSE,"Monthinput"}</definedName>
    <definedName name="___SRT11" localSheetId="0" hidden="1">{"Minpmon",#N/A,FALSE,"Monthinput"}</definedName>
    <definedName name="___SRT11" localSheetId="11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6" hidden="1">{"Minpmon",#N/A,FALSE,"Monthinput"}</definedName>
    <definedName name="___SRT11" localSheetId="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33" hidden="1">{"Minpmon",#N/A,FALSE,"Monthinput"}</definedName>
    <definedName name="___SRT11" localSheetId="34" hidden="1">{"Minpmon",#N/A,FALSE,"Monthinput"}</definedName>
    <definedName name="___SRT11" localSheetId="42" hidden="1">{"Minpmon",#N/A,FALSE,"Monthinput"}</definedName>
    <definedName name="___SRT11" localSheetId="18" hidden="1">{"Minpmon",#N/A,FALSE,"Monthinput"}</definedName>
    <definedName name="___SRT11" hidden="1">{"Minpmon",#N/A,FALSE,"Monthinput"}</definedName>
    <definedName name="___TOT58">[2]GROWTH!#REF!</definedName>
    <definedName name="__10FA_L" localSheetId="11">#REF!</definedName>
    <definedName name="__10FA_L" localSheetId="13">#REF!</definedName>
    <definedName name="__10FA_L" localSheetId="14">#REF!</definedName>
    <definedName name="__10FA_L" localSheetId="4">#REF!</definedName>
    <definedName name="__10FA_L" localSheetId="5">#REF!</definedName>
    <definedName name="__10FA_L" localSheetId="6">#REF!</definedName>
    <definedName name="__10FA_L" localSheetId="3">#REF!</definedName>
    <definedName name="__10FA_L">#REF!</definedName>
    <definedName name="__11GAZ_LIABS" localSheetId="11">#REF!</definedName>
    <definedName name="__11GAZ_LIABS" localSheetId="13">#REF!</definedName>
    <definedName name="__11GAZ_LIABS" localSheetId="14">#REF!</definedName>
    <definedName name="__11GAZ_LIABS" localSheetId="4">#REF!</definedName>
    <definedName name="__11GAZ_LIABS" localSheetId="5">#REF!</definedName>
    <definedName name="__11GAZ_LIABS" localSheetId="6">#REF!</definedName>
    <definedName name="__11GAZ_LIABS" localSheetId="3">#REF!</definedName>
    <definedName name="__11GAZ_LIABS">#REF!</definedName>
    <definedName name="__123Graph_A" localSheetId="52" hidden="1">[4]C!#REF!</definedName>
    <definedName name="__123Graph_A" localSheetId="53" hidden="1">[4]C!#REF!</definedName>
    <definedName name="__123Graph_A" localSheetId="54" hidden="1">[4]C!#REF!</definedName>
    <definedName name="__123Graph_A" localSheetId="55" hidden="1">[4]C!#REF!</definedName>
    <definedName name="__123Graph_A" localSheetId="49" hidden="1">[5]C!#REF!</definedName>
    <definedName name="__123Graph_A" localSheetId="51" hidden="1">[4]C!#REF!</definedName>
    <definedName name="__123Graph_A" localSheetId="11" hidden="1">[4]C!#REF!</definedName>
    <definedName name="__123Graph_A" localSheetId="13" hidden="1">[4]C!#REF!</definedName>
    <definedName name="__123Graph_A" localSheetId="14" hidden="1">[4]C!#REF!</definedName>
    <definedName name="__123Graph_A" localSheetId="24" hidden="1">[5]C!#REF!</definedName>
    <definedName name="__123Graph_A" hidden="1">[4]C!#REF!</definedName>
    <definedName name="__123Graph_AChart1" localSheetId="52" hidden="1">[6]IN_Cable!#REF!</definedName>
    <definedName name="__123Graph_AChart1" localSheetId="53" hidden="1">[6]IN_Cable!#REF!</definedName>
    <definedName name="__123Graph_AChart1" localSheetId="54" hidden="1">[6]IN_Cable!#REF!</definedName>
    <definedName name="__123Graph_AChart1" localSheetId="55" hidden="1">[6]IN_Cable!#REF!</definedName>
    <definedName name="__123Graph_AChart1" localSheetId="51" hidden="1">[6]IN_Cable!#REF!</definedName>
    <definedName name="__123Graph_AChart1" localSheetId="11" hidden="1">[6]IN_Cable!#REF!</definedName>
    <definedName name="__123Graph_AChart1" localSheetId="13" hidden="1">[6]IN_Cable!#REF!</definedName>
    <definedName name="__123Graph_AChart1" localSheetId="14" hidden="1">[6]IN_Cable!#REF!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52" hidden="1">#REF!</definedName>
    <definedName name="__123Graph_ADEBT" localSheetId="53" hidden="1">#REF!</definedName>
    <definedName name="__123Graph_ADEBT" localSheetId="54" hidden="1">#REF!</definedName>
    <definedName name="__123Graph_ADEBT" localSheetId="55" hidden="1">#REF!</definedName>
    <definedName name="__123Graph_ADEBT" localSheetId="44" hidden="1">#REF!</definedName>
    <definedName name="__123Graph_ADEBT" localSheetId="49" hidden="1">#REF!</definedName>
    <definedName name="__123Graph_ADEBT" localSheetId="50" hidden="1">#REF!</definedName>
    <definedName name="__123Graph_ADEBT" localSheetId="51" hidden="1">#REF!</definedName>
    <definedName name="__123Graph_ADEBT" localSheetId="11" hidden="1">#REF!</definedName>
    <definedName name="__123Graph_ADEBT" localSheetId="13" hidden="1">#REF!</definedName>
    <definedName name="__123Graph_ADEBT" localSheetId="14" hidden="1">#REF!</definedName>
    <definedName name="__123Graph_ADEBT" localSheetId="4" hidden="1">#REF!</definedName>
    <definedName name="__123Graph_ADEBT" localSheetId="5" hidden="1">#REF!</definedName>
    <definedName name="__123Graph_ADEBT" localSheetId="6" hidden="1">#REF!</definedName>
    <definedName name="__123Graph_ADEBT" localSheetId="3" hidden="1">#REF!</definedName>
    <definedName name="__123Graph_ADEBT" localSheetId="33" hidden="1">#REF!</definedName>
    <definedName name="__123Graph_ADEBT" localSheetId="34" hidden="1">#REF!</definedName>
    <definedName name="__123Graph_ADEBT" hidden="1">#REF!</definedName>
    <definedName name="__123Graph_ADIFFERENTIAL" localSheetId="49" hidden="1">[7]TAB25b!#REF!</definedName>
    <definedName name="__123Graph_ADIFFERENTIAL" localSheetId="4" hidden="1">[7]TAB25b!#REF!</definedName>
    <definedName name="__123Graph_ADIFFERENTIAL" localSheetId="5" hidden="1">[7]TAB25b!#REF!</definedName>
    <definedName name="__123Graph_ADIFFERENTIAL" localSheetId="6" hidden="1">[7]TAB25b!#REF!</definedName>
    <definedName name="__123Graph_ADIFFERENTIAL" localSheetId="3" hidden="1">[7]TAB25b!#REF!</definedName>
    <definedName name="__123Graph_ADIFFERENTIAL" hidden="1">[7]TAB25b!#REF!</definedName>
    <definedName name="__123Graph_AINTEREST" localSheetId="49" hidden="1">[7]TAB25b!#REF!</definedName>
    <definedName name="__123Graph_AINTEREST" localSheetId="4" hidden="1">[7]TAB25b!#REF!</definedName>
    <definedName name="__123Graph_AINTEREST" localSheetId="5" hidden="1">[7]TAB25b!#REF!</definedName>
    <definedName name="__123Graph_AINTEREST" localSheetId="6" hidden="1">[7]TAB25b!#REF!</definedName>
    <definedName name="__123Graph_AINTEREST" localSheetId="3" hidden="1">[7]TAB25b!#REF!</definedName>
    <definedName name="__123Graph_AINTEREST" hidden="1">[7]TAB25b!#REF!</definedName>
    <definedName name="__123Graph_AREER" hidden="1">[8]ER!#REF!</definedName>
    <definedName name="__123Graph_ASPREAD" localSheetId="49" hidden="1">[7]TAB25b!#REF!</definedName>
    <definedName name="__123Graph_ASPREAD" hidden="1">[7]TAB25b!#REF!</definedName>
    <definedName name="__123Graph_B" localSheetId="52" hidden="1">[4]C!#REF!</definedName>
    <definedName name="__123Graph_B" localSheetId="53" hidden="1">[4]C!#REF!</definedName>
    <definedName name="__123Graph_B" localSheetId="54" hidden="1">[4]C!#REF!</definedName>
    <definedName name="__123Graph_B" localSheetId="55" hidden="1">[4]C!#REF!</definedName>
    <definedName name="__123Graph_B" localSheetId="44" hidden="1">[4]C!#REF!</definedName>
    <definedName name="__123Graph_B" localSheetId="49" hidden="1">[9]FLUJO!$B$7929:$C$7929</definedName>
    <definedName name="__123Graph_B" localSheetId="51" hidden="1">[4]C!#REF!</definedName>
    <definedName name="__123Graph_B" localSheetId="0" hidden="1">[4]C!#REF!</definedName>
    <definedName name="__123Graph_B" localSheetId="11" hidden="1">[4]C!#REF!</definedName>
    <definedName name="__123Graph_B" localSheetId="13" hidden="1">[4]C!#REF!</definedName>
    <definedName name="__123Graph_B" localSheetId="14" hidden="1">[4]C!#REF!</definedName>
    <definedName name="__123Graph_B" localSheetId="1" hidden="1">[4]C!#REF!</definedName>
    <definedName name="__123Graph_B" localSheetId="2" hidden="1">[4]C!#REF!</definedName>
    <definedName name="__123Graph_B" localSheetId="4" hidden="1">[4]C!#REF!</definedName>
    <definedName name="__123Graph_B" localSheetId="5" hidden="1">[4]C!#REF!</definedName>
    <definedName name="__123Graph_B" localSheetId="6" hidden="1">[4]C!#REF!</definedName>
    <definedName name="__123Graph_B" localSheetId="3" hidden="1">[4]C!#REF!</definedName>
    <definedName name="__123Graph_B" localSheetId="24" hidden="1">[9]FLUJO!$B$7929:$C$7929</definedName>
    <definedName name="__123Graph_B" hidden="1">[4]C!#REF!</definedName>
    <definedName name="__123Graph_BCurrent" localSheetId="52" hidden="1">[10]G!#REF!</definedName>
    <definedName name="__123Graph_BCurrent" localSheetId="53" hidden="1">[10]G!#REF!</definedName>
    <definedName name="__123Graph_BCurrent" localSheetId="54" hidden="1">[10]G!#REF!</definedName>
    <definedName name="__123Graph_BCurrent" localSheetId="55" hidden="1">[10]G!#REF!</definedName>
    <definedName name="__123Graph_BCurrent" localSheetId="49" hidden="1">[10]G!#REF!</definedName>
    <definedName name="__123Graph_BCurrent" localSheetId="51" hidden="1">[10]G!#REF!</definedName>
    <definedName name="__123Graph_BCurrent" localSheetId="0" hidden="1">[10]G!#REF!</definedName>
    <definedName name="__123Graph_BCurrent" localSheetId="1" hidden="1">[10]G!#REF!</definedName>
    <definedName name="__123Graph_BCurrent" localSheetId="2" hidden="1">[10]G!#REF!</definedName>
    <definedName name="__123Graph_BCurrent" localSheetId="24" hidden="1">[10]G!#REF!</definedName>
    <definedName name="__123Graph_BCurrent" hidden="1">[10]G!#REF!</definedName>
    <definedName name="__123Graph_BDEBT" localSheetId="52" hidden="1">#REF!</definedName>
    <definedName name="__123Graph_BDEBT" localSheetId="53" hidden="1">#REF!</definedName>
    <definedName name="__123Graph_BDEBT" localSheetId="54" hidden="1">#REF!</definedName>
    <definedName name="__123Graph_BDEBT" localSheetId="55" hidden="1">#REF!</definedName>
    <definedName name="__123Graph_BDEBT" localSheetId="44" hidden="1">#REF!</definedName>
    <definedName name="__123Graph_BDEBT" localSheetId="49" hidden="1">#REF!</definedName>
    <definedName name="__123Graph_BDEBT" localSheetId="50" hidden="1">#REF!</definedName>
    <definedName name="__123Graph_BDEBT" localSheetId="51" hidden="1">#REF!</definedName>
    <definedName name="__123Graph_BDEBT" localSheetId="0" hidden="1">#REF!</definedName>
    <definedName name="__123Graph_BDEBT" localSheetId="11" hidden="1">#REF!</definedName>
    <definedName name="__123Graph_BDEBT" localSheetId="13" hidden="1">#REF!</definedName>
    <definedName name="__123Graph_BDEBT" localSheetId="14" hidden="1">#REF!</definedName>
    <definedName name="__123Graph_BDEBT" localSheetId="1" hidden="1">#REF!</definedName>
    <definedName name="__123Graph_BDEBT" localSheetId="2" hidden="1">#REF!</definedName>
    <definedName name="__123Graph_BDEBT" localSheetId="4" hidden="1">#REF!</definedName>
    <definedName name="__123Graph_BDEBT" localSheetId="5" hidden="1">#REF!</definedName>
    <definedName name="__123Graph_BDEBT" localSheetId="6" hidden="1">#REF!</definedName>
    <definedName name="__123Graph_BDEBT" localSheetId="3" hidden="1">#REF!</definedName>
    <definedName name="__123Graph_BDEBT" localSheetId="24" hidden="1">#REF!</definedName>
    <definedName name="__123Graph_BDEBT" localSheetId="33" hidden="1">#REF!</definedName>
    <definedName name="__123Graph_BDEBT" localSheetId="34" hidden="1">#REF!</definedName>
    <definedName name="__123Graph_BDEBT" hidden="1">#REF!</definedName>
    <definedName name="__123Graph_BINTEREST" localSheetId="49" hidden="1">[7]TAB25b!#REF!</definedName>
    <definedName name="__123Graph_BINTEREST" localSheetId="0" hidden="1">[7]TAB25b!#REF!</definedName>
    <definedName name="__123Graph_BINTEREST" localSheetId="1" hidden="1">[7]TAB25b!#REF!</definedName>
    <definedName name="__123Graph_BINTEREST" localSheetId="2" hidden="1">[7]TAB25b!#REF!</definedName>
    <definedName name="__123Graph_BINTEREST" localSheetId="4" hidden="1">[7]TAB25b!#REF!</definedName>
    <definedName name="__123Graph_BINTEREST" localSheetId="5" hidden="1">[7]TAB25b!#REF!</definedName>
    <definedName name="__123Graph_BINTEREST" localSheetId="6" hidden="1">[7]TAB25b!#REF!</definedName>
    <definedName name="__123Graph_BINTEREST" localSheetId="3" hidden="1">[7]TAB25b!#REF!</definedName>
    <definedName name="__123Graph_BINTEREST" localSheetId="24" hidden="1">[7]TAB25b!#REF!</definedName>
    <definedName name="__123Graph_BINTEREST" hidden="1">[7]TAB25b!#REF!</definedName>
    <definedName name="__123Graph_BREER" localSheetId="0" hidden="1">[8]ER!#REF!</definedName>
    <definedName name="__123Graph_BREER" localSheetId="1" hidden="1">[8]ER!#REF!</definedName>
    <definedName name="__123Graph_BREER" localSheetId="2" hidden="1">[8]ER!#REF!</definedName>
    <definedName name="__123Graph_BREER" localSheetId="4" hidden="1">[8]ER!#REF!</definedName>
    <definedName name="__123Graph_BREER" localSheetId="5" hidden="1">[8]ER!#REF!</definedName>
    <definedName name="__123Graph_BREER" localSheetId="6" hidden="1">[8]ER!#REF!</definedName>
    <definedName name="__123Graph_BREER" localSheetId="3" hidden="1">[8]ER!#REF!</definedName>
    <definedName name="__123Graph_BREER" localSheetId="24" hidden="1">[8]ER!#REF!</definedName>
    <definedName name="__123Graph_BREER" hidden="1">[8]ER!#REF!</definedName>
    <definedName name="__123Graph_C" localSheetId="52" hidden="1">[4]C!#REF!</definedName>
    <definedName name="__123Graph_C" localSheetId="53" hidden="1">[4]C!#REF!</definedName>
    <definedName name="__123Graph_C" localSheetId="54" hidden="1">[4]C!#REF!</definedName>
    <definedName name="__123Graph_C" localSheetId="55" hidden="1">[4]C!#REF!</definedName>
    <definedName name="__123Graph_C" localSheetId="44" hidden="1">[4]C!#REF!</definedName>
    <definedName name="__123Graph_C" localSheetId="49" hidden="1">[9]FLUJO!$B$7936:$C$7936</definedName>
    <definedName name="__123Graph_C" localSheetId="51" hidden="1">[4]C!#REF!</definedName>
    <definedName name="__123Graph_C" localSheetId="0" hidden="1">[4]C!#REF!</definedName>
    <definedName name="__123Graph_C" localSheetId="11" hidden="1">[4]C!#REF!</definedName>
    <definedName name="__123Graph_C" localSheetId="13" hidden="1">[4]C!#REF!</definedName>
    <definedName name="__123Graph_C" localSheetId="14" hidden="1">[4]C!#REF!</definedName>
    <definedName name="__123Graph_C" localSheetId="1" hidden="1">[4]C!#REF!</definedName>
    <definedName name="__123Graph_C" localSheetId="2" hidden="1">[4]C!#REF!</definedName>
    <definedName name="__123Graph_C" localSheetId="4" hidden="1">[4]C!#REF!</definedName>
    <definedName name="__123Graph_C" localSheetId="5" hidden="1">[4]C!#REF!</definedName>
    <definedName name="__123Graph_C" localSheetId="6" hidden="1">[4]C!#REF!</definedName>
    <definedName name="__123Graph_C" localSheetId="3" hidden="1">[4]C!#REF!</definedName>
    <definedName name="__123Graph_C" localSheetId="24" hidden="1">[9]FLUJO!$B$7936:$C$7936</definedName>
    <definedName name="__123Graph_C" hidden="1">[4]C!#REF!</definedName>
    <definedName name="__123Graph_CCurrent" localSheetId="52" hidden="1">'[11]Base Original'!#REF!</definedName>
    <definedName name="__123Graph_CCurrent" localSheetId="53" hidden="1">'[11]Base Original'!#REF!</definedName>
    <definedName name="__123Graph_CCurrent" localSheetId="54" hidden="1">'[11]Base Original'!#REF!</definedName>
    <definedName name="__123Graph_CCurrent" localSheetId="55" hidden="1">'[11]Base Original'!#REF!</definedName>
    <definedName name="__123Graph_CCurrent" localSheetId="49" hidden="1">'[11]Base Original'!#REF!</definedName>
    <definedName name="__123Graph_CCurrent" localSheetId="51" hidden="1">'[11]Base Original'!#REF!</definedName>
    <definedName name="__123Graph_CCurrent" localSheetId="0" hidden="1">'[11]Base Original'!#REF!</definedName>
    <definedName name="__123Graph_CCurrent" localSheetId="1" hidden="1">'[11]Base Original'!#REF!</definedName>
    <definedName name="__123Graph_CCurrent" localSheetId="2" hidden="1">'[11]Base Original'!#REF!</definedName>
    <definedName name="__123Graph_CCurrent" localSheetId="24" hidden="1">'[11]Base Original'!#REF!</definedName>
    <definedName name="__123Graph_CCurrent" hidden="1">'[11]Base Original'!#REF!</definedName>
    <definedName name="__123Graph_CREER" localSheetId="52" hidden="1">[8]ER!#REF!</definedName>
    <definedName name="__123Graph_CREER" localSheetId="53" hidden="1">[8]ER!#REF!</definedName>
    <definedName name="__123Graph_CREER" localSheetId="54" hidden="1">[8]ER!#REF!</definedName>
    <definedName name="__123Graph_CREER" localSheetId="55" hidden="1">[8]ER!#REF!</definedName>
    <definedName name="__123Graph_CREER" localSheetId="51" hidden="1">[8]ER!#REF!</definedName>
    <definedName name="__123Graph_CREER" localSheetId="0" hidden="1">[8]ER!#REF!</definedName>
    <definedName name="__123Graph_CREER" localSheetId="1" hidden="1">[8]ER!#REF!</definedName>
    <definedName name="__123Graph_CREER" localSheetId="2" hidden="1">[8]ER!#REF!</definedName>
    <definedName name="__123Graph_CREER" localSheetId="24" hidden="1">[8]ER!#REF!</definedName>
    <definedName name="__123Graph_CREER" hidden="1">[8]ER!#REF!</definedName>
    <definedName name="__123Graph_D" hidden="1">[9]FLUJO!$B$7942:$C$7942</definedName>
    <definedName name="__123Graph_DCurrent" localSheetId="52" hidden="1">'[11]Base Original'!#REF!</definedName>
    <definedName name="__123Graph_DCurrent" localSheetId="53" hidden="1">'[11]Base Original'!#REF!</definedName>
    <definedName name="__123Graph_DCurrent" localSheetId="54" hidden="1">'[11]Base Original'!#REF!</definedName>
    <definedName name="__123Graph_DCurrent" localSheetId="55" hidden="1">'[11]Base Original'!#REF!</definedName>
    <definedName name="__123Graph_DCurrent" localSheetId="44" hidden="1">'[11]Base Original'!#REF!</definedName>
    <definedName name="__123Graph_DCurrent" localSheetId="49" hidden="1">'[11]Base Original'!#REF!</definedName>
    <definedName name="__123Graph_DCurrent" localSheetId="50" hidden="1">'[11]Base Original'!#REF!</definedName>
    <definedName name="__123Graph_DCurrent" localSheetId="51" hidden="1">'[11]Base Original'!#REF!</definedName>
    <definedName name="__123Graph_DCurrent" localSheetId="11" hidden="1">'[11]Base Original'!#REF!</definedName>
    <definedName name="__123Graph_DCurrent" localSheetId="13" hidden="1">'[11]Base Original'!#REF!</definedName>
    <definedName name="__123Graph_DCurrent" localSheetId="14" hidden="1">'[11]Base Original'!#REF!</definedName>
    <definedName name="__123Graph_DCurrent" localSheetId="4" hidden="1">'[11]Base Original'!#REF!</definedName>
    <definedName name="__123Graph_DCurrent" localSheetId="5" hidden="1">'[11]Base Original'!#REF!</definedName>
    <definedName name="__123Graph_DCurrent" localSheetId="6" hidden="1">'[11]Base Original'!#REF!</definedName>
    <definedName name="__123Graph_DCurrent" localSheetId="3" hidden="1">'[11]Base Original'!#REF!</definedName>
    <definedName name="__123Graph_DCurrent" localSheetId="33" hidden="1">'[12]Base Original'!#REF!</definedName>
    <definedName name="__123Graph_DCurrent" localSheetId="34" hidden="1">'[12]Base Original'!#REF!</definedName>
    <definedName name="__123Graph_DCurrent" hidden="1">'[11]Base Original'!#REF!</definedName>
    <definedName name="__123Graph_E" localSheetId="52" hidden="1">[4]C!#REF!</definedName>
    <definedName name="__123Graph_E" localSheetId="53" hidden="1">[4]C!#REF!</definedName>
    <definedName name="__123Graph_E" localSheetId="54" hidden="1">[4]C!#REF!</definedName>
    <definedName name="__123Graph_E" localSheetId="55" hidden="1">[4]C!#REF!</definedName>
    <definedName name="__123Graph_E" localSheetId="44" hidden="1">[4]C!#REF!</definedName>
    <definedName name="__123Graph_E" localSheetId="49" hidden="1">[5]C!#REF!</definedName>
    <definedName name="__123Graph_E" localSheetId="50" hidden="1">[4]C!#REF!</definedName>
    <definedName name="__123Graph_E" localSheetId="51" hidden="1">[4]C!#REF!</definedName>
    <definedName name="__123Graph_E" localSheetId="11" hidden="1">[4]C!#REF!</definedName>
    <definedName name="__123Graph_E" localSheetId="13" hidden="1">[4]C!#REF!</definedName>
    <definedName name="__123Graph_E" localSheetId="14" hidden="1">[4]C!#REF!</definedName>
    <definedName name="__123Graph_E" localSheetId="4" hidden="1">[4]C!#REF!</definedName>
    <definedName name="__123Graph_E" localSheetId="5" hidden="1">[4]C!#REF!</definedName>
    <definedName name="__123Graph_E" localSheetId="6" hidden="1">[4]C!#REF!</definedName>
    <definedName name="__123Graph_E" localSheetId="3" hidden="1">[4]C!#REF!</definedName>
    <definedName name="__123Graph_E" localSheetId="24" hidden="1">[5]C!#REF!</definedName>
    <definedName name="__123Graph_E" localSheetId="33" hidden="1">[13]C!#REF!</definedName>
    <definedName name="__123Graph_E" localSheetId="34" hidden="1">[13]C!#REF!</definedName>
    <definedName name="__123Graph_E" hidden="1">[4]C!#REF!</definedName>
    <definedName name="__123Graph_ECurrent" localSheetId="52" hidden="1">'[11]Base Original'!#REF!</definedName>
    <definedName name="__123Graph_ECurrent" localSheetId="53" hidden="1">'[11]Base Original'!#REF!</definedName>
    <definedName name="__123Graph_ECurrent" localSheetId="54" hidden="1">'[11]Base Original'!#REF!</definedName>
    <definedName name="__123Graph_ECurrent" localSheetId="55" hidden="1">'[11]Base Original'!#REF!</definedName>
    <definedName name="__123Graph_ECurrent" localSheetId="44" hidden="1">'[11]Base Original'!#REF!</definedName>
    <definedName name="__123Graph_ECurrent" localSheetId="49" hidden="1">'[11]Base Original'!#REF!</definedName>
    <definedName name="__123Graph_ECurrent" localSheetId="50" hidden="1">'[11]Base Original'!#REF!</definedName>
    <definedName name="__123Graph_ECurrent" localSheetId="51" hidden="1">'[11]Base Original'!#REF!</definedName>
    <definedName name="__123Graph_ECurrent" localSheetId="11" hidden="1">'[11]Base Original'!#REF!</definedName>
    <definedName name="__123Graph_ECurrent" localSheetId="13" hidden="1">'[11]Base Original'!#REF!</definedName>
    <definedName name="__123Graph_ECurrent" localSheetId="14" hidden="1">'[11]Base Original'!#REF!</definedName>
    <definedName name="__123Graph_ECurrent" localSheetId="4" hidden="1">'[11]Base Original'!#REF!</definedName>
    <definedName name="__123Graph_ECurrent" localSheetId="5" hidden="1">'[11]Base Original'!#REF!</definedName>
    <definedName name="__123Graph_ECurrent" localSheetId="6" hidden="1">'[11]Base Original'!#REF!</definedName>
    <definedName name="__123Graph_ECurrent" localSheetId="3" hidden="1">'[11]Base Original'!#REF!</definedName>
    <definedName name="__123Graph_ECurrent" localSheetId="33" hidden="1">'[12]Base Original'!#REF!</definedName>
    <definedName name="__123Graph_ECurrent" localSheetId="34" hidden="1">'[12]Base Original'!#REF!</definedName>
    <definedName name="__123Graph_ECurrent" hidden="1">'[11]Base Original'!#REF!</definedName>
    <definedName name="__123Graph_F" localSheetId="52" hidden="1">[4]C!#REF!</definedName>
    <definedName name="__123Graph_F" localSheetId="53" hidden="1">[4]C!#REF!</definedName>
    <definedName name="__123Graph_F" localSheetId="54" hidden="1">[4]C!#REF!</definedName>
    <definedName name="__123Graph_F" localSheetId="55" hidden="1">[4]C!#REF!</definedName>
    <definedName name="__123Graph_F" localSheetId="44" hidden="1">[4]C!#REF!</definedName>
    <definedName name="__123Graph_F" localSheetId="49" hidden="1">[5]C!#REF!</definedName>
    <definedName name="__123Graph_F" localSheetId="50" hidden="1">[4]C!#REF!</definedName>
    <definedName name="__123Graph_F" localSheetId="51" hidden="1">[4]C!#REF!</definedName>
    <definedName name="__123Graph_F" localSheetId="11" hidden="1">[4]C!#REF!</definedName>
    <definedName name="__123Graph_F" localSheetId="13" hidden="1">[4]C!#REF!</definedName>
    <definedName name="__123Graph_F" localSheetId="14" hidden="1">[4]C!#REF!</definedName>
    <definedName name="__123Graph_F" localSheetId="4" hidden="1">[4]C!#REF!</definedName>
    <definedName name="__123Graph_F" localSheetId="5" hidden="1">[4]C!#REF!</definedName>
    <definedName name="__123Graph_F" localSheetId="6" hidden="1">[4]C!#REF!</definedName>
    <definedName name="__123Graph_F" localSheetId="3" hidden="1">[4]C!#REF!</definedName>
    <definedName name="__123Graph_F" localSheetId="24" hidden="1">[5]C!#REF!</definedName>
    <definedName name="__123Graph_F" localSheetId="33" hidden="1">[13]C!#REF!</definedName>
    <definedName name="__123Graph_F" localSheetId="34" hidden="1">[13]C!#REF!</definedName>
    <definedName name="__123Graph_F" hidden="1">[4]C!#REF!</definedName>
    <definedName name="__123Graph_FCurrent" localSheetId="52" hidden="1">[14]Base!#REF!</definedName>
    <definedName name="__123Graph_FCurrent" localSheetId="53" hidden="1">[14]Base!#REF!</definedName>
    <definedName name="__123Graph_FCurrent" localSheetId="54" hidden="1">[14]Base!#REF!</definedName>
    <definedName name="__123Graph_FCurrent" localSheetId="55" hidden="1">[14]Base!#REF!</definedName>
    <definedName name="__123Graph_FCurrent" localSheetId="44" hidden="1">[14]Base!#REF!</definedName>
    <definedName name="__123Graph_FCurrent" localSheetId="49" hidden="1">[14]Base!#REF!</definedName>
    <definedName name="__123Graph_FCurrent" localSheetId="50" hidden="1">[14]Base!#REF!</definedName>
    <definedName name="__123Graph_FCurrent" localSheetId="51" hidden="1">[14]Base!#REF!</definedName>
    <definedName name="__123Graph_FCurrent" localSheetId="11" hidden="1">[14]Base!#REF!</definedName>
    <definedName name="__123Graph_FCurrent" localSheetId="13" hidden="1">[14]Base!#REF!</definedName>
    <definedName name="__123Graph_FCurrent" localSheetId="14" hidden="1">[14]Base!#REF!</definedName>
    <definedName name="__123Graph_FCurrent" localSheetId="4" hidden="1">[14]Base!#REF!</definedName>
    <definedName name="__123Graph_FCurrent" localSheetId="5" hidden="1">[14]Base!#REF!</definedName>
    <definedName name="__123Graph_FCurrent" localSheetId="6" hidden="1">[14]Base!#REF!</definedName>
    <definedName name="__123Graph_FCurrent" localSheetId="3" hidden="1">[14]Base!#REF!</definedName>
    <definedName name="__123Graph_FCurrent" localSheetId="33" hidden="1">[15]Base!#REF!</definedName>
    <definedName name="__123Graph_FCurrent" localSheetId="34" hidden="1">[15]Base!#REF!</definedName>
    <definedName name="__123Graph_FCurrent" hidden="1">[14]Base!#REF!</definedName>
    <definedName name="__123Graph_X" hidden="1">[9]FLUJO!$B$7906:$C$7906</definedName>
    <definedName name="__123Graph_XDIFFERENTIAL" localSheetId="52" hidden="1">[7]TAB25b!#REF!</definedName>
    <definedName name="__123Graph_XDIFFERENTIAL" localSheetId="53" hidden="1">[7]TAB25b!#REF!</definedName>
    <definedName name="__123Graph_XDIFFERENTIAL" localSheetId="54" hidden="1">[7]TAB25b!#REF!</definedName>
    <definedName name="__123Graph_XDIFFERENTIAL" localSheetId="55" hidden="1">[7]TAB25b!#REF!</definedName>
    <definedName name="__123Graph_XDIFFERENTIAL" localSheetId="44" hidden="1">[7]TAB25b!#REF!</definedName>
    <definedName name="__123Graph_XDIFFERENTIAL" localSheetId="49" hidden="1">[7]TAB25b!#REF!</definedName>
    <definedName name="__123Graph_XDIFFERENTIAL" localSheetId="50" hidden="1">[7]TAB25b!#REF!</definedName>
    <definedName name="__123Graph_XDIFFERENTIAL" localSheetId="51" hidden="1">[7]TAB25b!#REF!</definedName>
    <definedName name="__123Graph_XDIFFERENTIAL" localSheetId="11" hidden="1">[7]TAB25b!#REF!</definedName>
    <definedName name="__123Graph_XDIFFERENTIAL" localSheetId="13" hidden="1">[7]TAB25b!#REF!</definedName>
    <definedName name="__123Graph_XDIFFERENTIAL" localSheetId="14" hidden="1">[7]TAB25b!#REF!</definedName>
    <definedName name="__123Graph_XDIFFERENTIAL" localSheetId="4" hidden="1">[7]TAB25b!#REF!</definedName>
    <definedName name="__123Graph_XDIFFERENTIAL" localSheetId="5" hidden="1">[7]TAB25b!#REF!</definedName>
    <definedName name="__123Graph_XDIFFERENTIAL" localSheetId="6" hidden="1">[7]TAB25b!#REF!</definedName>
    <definedName name="__123Graph_XDIFFERENTIAL" localSheetId="3" hidden="1">[7]TAB25b!#REF!</definedName>
    <definedName name="__123Graph_XDIFFERENTIAL" localSheetId="33" hidden="1">[16]TAB25b!#REF!</definedName>
    <definedName name="__123Graph_XDIFFERENTIAL" localSheetId="34" hidden="1">[16]TAB25b!#REF!</definedName>
    <definedName name="__123Graph_XDIFFERENTIAL" hidden="1">[7]TAB25b!#REF!</definedName>
    <definedName name="__123Graph_XSPREAD" localSheetId="52" hidden="1">[7]TAB25b!#REF!</definedName>
    <definedName name="__123Graph_XSPREAD" localSheetId="53" hidden="1">[7]TAB25b!#REF!</definedName>
    <definedName name="__123Graph_XSPREAD" localSheetId="54" hidden="1">[7]TAB25b!#REF!</definedName>
    <definedName name="__123Graph_XSPREAD" localSheetId="55" hidden="1">[7]TAB25b!#REF!</definedName>
    <definedName name="__123Graph_XSPREAD" localSheetId="44" hidden="1">[7]TAB25b!#REF!</definedName>
    <definedName name="__123Graph_XSPREAD" localSheetId="49" hidden="1">[7]TAB25b!#REF!</definedName>
    <definedName name="__123Graph_XSPREAD" localSheetId="50" hidden="1">[7]TAB25b!#REF!</definedName>
    <definedName name="__123Graph_XSPREAD" localSheetId="51" hidden="1">[7]TAB25b!#REF!</definedName>
    <definedName name="__123Graph_XSPREAD" localSheetId="11" hidden="1">[7]TAB25b!#REF!</definedName>
    <definedName name="__123Graph_XSPREAD" localSheetId="13" hidden="1">[7]TAB25b!#REF!</definedName>
    <definedName name="__123Graph_XSPREAD" localSheetId="14" hidden="1">[7]TAB25b!#REF!</definedName>
    <definedName name="__123Graph_XSPREAD" localSheetId="4" hidden="1">[7]TAB25b!#REF!</definedName>
    <definedName name="__123Graph_XSPREAD" localSheetId="5" hidden="1">[7]TAB25b!#REF!</definedName>
    <definedName name="__123Graph_XSPREAD" localSheetId="6" hidden="1">[7]TAB25b!#REF!</definedName>
    <definedName name="__123Graph_XSPREAD" localSheetId="3" hidden="1">[7]TAB25b!#REF!</definedName>
    <definedName name="__123Graph_XSPREAD" localSheetId="33" hidden="1">[16]TAB25b!#REF!</definedName>
    <definedName name="__123Graph_XSPREAD" localSheetId="34" hidden="1">[16]TAB25b!#REF!</definedName>
    <definedName name="__123Graph_XSPREAD" hidden="1">[7]TAB25b!#REF!</definedName>
    <definedName name="__12INT_RESERVES" localSheetId="52">#REF!</definedName>
    <definedName name="__12INT_RESERVES" localSheetId="53">#REF!</definedName>
    <definedName name="__12INT_RESERVES" localSheetId="54">#REF!</definedName>
    <definedName name="__12INT_RESERVES" localSheetId="55">#REF!</definedName>
    <definedName name="__12INT_RESERVES" localSheetId="51">#REF!</definedName>
    <definedName name="__12INT_RESERVES" localSheetId="11">#REF!</definedName>
    <definedName name="__12INT_RESERVES" localSheetId="13">#REF!</definedName>
    <definedName name="__12INT_RESERVES" localSheetId="14">#REF!</definedName>
    <definedName name="__12INT_RESERVES" localSheetId="4">#REF!</definedName>
    <definedName name="__12INT_RESERVES" localSheetId="5">#REF!</definedName>
    <definedName name="__12INT_RESERVES" localSheetId="6">#REF!</definedName>
    <definedName name="__12INT_RESERVES" localSheetId="3">#REF!</definedName>
    <definedName name="__12INT_RESERVES">#REF!</definedName>
    <definedName name="__1r" localSheetId="52">#REF!</definedName>
    <definedName name="__1r" localSheetId="53">#REF!</definedName>
    <definedName name="__1r" localSheetId="54">#REF!</definedName>
    <definedName name="__1r" localSheetId="55">#REF!</definedName>
    <definedName name="__1r" localSheetId="51">#REF!</definedName>
    <definedName name="__1r" localSheetId="11">#REF!</definedName>
    <definedName name="__1r" localSheetId="13">#REF!</definedName>
    <definedName name="__1r" localSheetId="14">#REF!</definedName>
    <definedName name="__1r" localSheetId="5">#REF!</definedName>
    <definedName name="__1r">#REF!</definedName>
    <definedName name="__2Macros_Import_.qbop" localSheetId="52">[17]!'[Macros Import].qbop'</definedName>
    <definedName name="__2Macros_Import_.qbop" localSheetId="53">[17]!'[Macros Import].qbop'</definedName>
    <definedName name="__2Macros_Import_.qbop" localSheetId="54">[17]!'[Macros Import].qbop'</definedName>
    <definedName name="__2Macros_Import_.qbop" localSheetId="1">[17]!'[Macros Import].qbop'</definedName>
    <definedName name="__2Macros_Import_.qbop" localSheetId="2">[17]!'[Macros Import].qbop'</definedName>
    <definedName name="__2Macros_Import_.qbop" localSheetId="4">[17]!'[Macros Import].qbop'</definedName>
    <definedName name="__2Macros_Import_.qbop" localSheetId="5">[17]!'[Macros Import].qbop'</definedName>
    <definedName name="__2Macros_Import_.qbop" localSheetId="6">[17]!'[Macros Import].qbop'</definedName>
    <definedName name="__2Macros_Import_.qbop" localSheetId="17">[17]!'[Macros Import].qbop'</definedName>
    <definedName name="__2Macros_Import_.qbop" localSheetId="3">[17]!'[Macros Import].qbop'</definedName>
    <definedName name="__2Macros_Import_.qbop" localSheetId="36">[17]!'[Macros Import].qbop'</definedName>
    <definedName name="__2Macros_Import_.qbop" localSheetId="37">[17]!'[Macros Import].qbop'</definedName>
    <definedName name="__2Macros_Import_.qbop" localSheetId="39">[17]!'[Macros Import].qbop'</definedName>
    <definedName name="__2Macros_Import_.qbop" localSheetId="40">[17]!'[Macros Import].qbop'</definedName>
    <definedName name="__2Macros_Import_.qbop" localSheetId="22">[17]!'[Macros Import].qbop'</definedName>
    <definedName name="__2Macros_Import_.qbop">[17]!'[Macros Import].qbop'</definedName>
    <definedName name="__3__123Graph_ACPI_ER_LOG" hidden="1">[8]ER!#REF!</definedName>
    <definedName name="__4__123Graph_BCPI_ER_LOG" hidden="1">[8]ER!#REF!</definedName>
    <definedName name="__5__123Graph_BIBA_IBRD" hidden="1">[8]WB!#REF!</definedName>
    <definedName name="__6B.2_B.3" localSheetId="52">#REF!</definedName>
    <definedName name="__6B.2_B.3" localSheetId="53">#REF!</definedName>
    <definedName name="__6B.2_B.3" localSheetId="54">#REF!</definedName>
    <definedName name="__6B.2_B.3" localSheetId="55">#REF!</definedName>
    <definedName name="__6B.2_B.3" localSheetId="51">#REF!</definedName>
    <definedName name="__6B.2_B.3" localSheetId="0">#REF!</definedName>
    <definedName name="__6B.2_B.3" localSheetId="11">#REF!</definedName>
    <definedName name="__6B.2_B.3" localSheetId="13">#REF!</definedName>
    <definedName name="__6B.2_B.3" localSheetId="14">#REF!</definedName>
    <definedName name="__6B.2_B.3" localSheetId="1">#REF!</definedName>
    <definedName name="__6B.2_B.3" localSheetId="2">#REF!</definedName>
    <definedName name="__6B.2_B.3" localSheetId="4">#REF!</definedName>
    <definedName name="__6B.2_B.3" localSheetId="5">#REF!</definedName>
    <definedName name="__6B.2_B.3" localSheetId="6">#REF!</definedName>
    <definedName name="__6B.2_B.3" localSheetId="3">#REF!</definedName>
    <definedName name="__6B.2_B.3">#REF!</definedName>
    <definedName name="__7B.4___5" localSheetId="52">#REF!</definedName>
    <definedName name="__7B.4___5" localSheetId="53">#REF!</definedName>
    <definedName name="__7B.4___5" localSheetId="54">#REF!</definedName>
    <definedName name="__7B.4___5" localSheetId="55">#REF!</definedName>
    <definedName name="__7B.4___5" localSheetId="51">#REF!</definedName>
    <definedName name="__7B.4___5" localSheetId="0">#REF!</definedName>
    <definedName name="__7B.4___5" localSheetId="11">#REF!</definedName>
    <definedName name="__7B.4___5" localSheetId="13">#REF!</definedName>
    <definedName name="__7B.4___5" localSheetId="14">#REF!</definedName>
    <definedName name="__7B.4___5" localSheetId="1">#REF!</definedName>
    <definedName name="__7B.4___5" localSheetId="2">#REF!</definedName>
    <definedName name="__7B.4___5" localSheetId="5">#REF!</definedName>
    <definedName name="__7B.4___5">#REF!</definedName>
    <definedName name="__8CONSOL_B2" localSheetId="52">#REF!</definedName>
    <definedName name="__8CONSOL_B2" localSheetId="53">#REF!</definedName>
    <definedName name="__8CONSOL_B2" localSheetId="54">#REF!</definedName>
    <definedName name="__8CONSOL_B2" localSheetId="55">#REF!</definedName>
    <definedName name="__8CONSOL_B2" localSheetId="51">#REF!</definedName>
    <definedName name="__8CONSOL_B2" localSheetId="0">#REF!</definedName>
    <definedName name="__8CONSOL_B2" localSheetId="11">#REF!</definedName>
    <definedName name="__8CONSOL_B2" localSheetId="13">#REF!</definedName>
    <definedName name="__8CONSOL_B2" localSheetId="14">#REF!</definedName>
    <definedName name="__8CONSOL_B2" localSheetId="1">#REF!</definedName>
    <definedName name="__8CONSOL_B2" localSheetId="2">#REF!</definedName>
    <definedName name="__8CONSOL_B2" localSheetId="5">#REF!</definedName>
    <definedName name="__8CONSOL_B2">#REF!</definedName>
    <definedName name="__9CONSOL_DEPOSITS" localSheetId="52">'[18]A 11'!#REF!</definedName>
    <definedName name="__9CONSOL_DEPOSITS" localSheetId="53">'[18]A 11'!#REF!</definedName>
    <definedName name="__9CONSOL_DEPOSITS" localSheetId="54">'[18]A 11'!#REF!</definedName>
    <definedName name="__9CONSOL_DEPOSITS" localSheetId="55">'[18]A 11'!#REF!</definedName>
    <definedName name="__9CONSOL_DEPOSITS" localSheetId="51">'[18]A 11'!#REF!</definedName>
    <definedName name="__9CONSOL_DEPOSITS" localSheetId="0">'[18]A 11'!#REF!</definedName>
    <definedName name="__9CONSOL_DEPOSITS" localSheetId="11">'[18]A 11'!#REF!</definedName>
    <definedName name="__9CONSOL_DEPOSITS" localSheetId="13">'[18]A 11'!#REF!</definedName>
    <definedName name="__9CONSOL_DEPOSITS" localSheetId="14">'[18]A 11'!#REF!</definedName>
    <definedName name="__9CONSOL_DEPOSITS" localSheetId="1">'[18]A 11'!#REF!</definedName>
    <definedName name="__9CONSOL_DEPOSITS" localSheetId="2">'[18]A 11'!#REF!</definedName>
    <definedName name="__9CONSOL_DEPOSITS">'[18]A 11'!#REF!</definedName>
    <definedName name="__AUS1" localSheetId="52">#REF!</definedName>
    <definedName name="__AUS1" localSheetId="53">#REF!</definedName>
    <definedName name="__AUS1" localSheetId="54">#REF!</definedName>
    <definedName name="__AUS1" localSheetId="55">#REF!</definedName>
    <definedName name="__AUS1" localSheetId="44">#REF!</definedName>
    <definedName name="__AUS1" localSheetId="49">#REF!</definedName>
    <definedName name="__AUS1" localSheetId="50">#REF!</definedName>
    <definedName name="__AUS1" localSheetId="51">#REF!</definedName>
    <definedName name="__AUS1" localSheetId="0">#REF!</definedName>
    <definedName name="__AUS1" localSheetId="11">#REF!</definedName>
    <definedName name="__AUS1" localSheetId="13">#REF!</definedName>
    <definedName name="__AUS1" localSheetId="14">#REF!</definedName>
    <definedName name="__AUS1" localSheetId="1">#REF!</definedName>
    <definedName name="__AUS1" localSheetId="2">#REF!</definedName>
    <definedName name="__AUS1" localSheetId="4">#REF!</definedName>
    <definedName name="__AUS1" localSheetId="5">#REF!</definedName>
    <definedName name="__AUS1" localSheetId="6">#REF!</definedName>
    <definedName name="__AUS1" localSheetId="3">#REF!</definedName>
    <definedName name="__AUS1" localSheetId="33">#REF!</definedName>
    <definedName name="__AUS1" localSheetId="34">#REF!</definedName>
    <definedName name="__AUS1">#REF!</definedName>
    <definedName name="__BOP2" localSheetId="52">[19]BoP!#REF!</definedName>
    <definedName name="__BOP2" localSheetId="53">[19]BoP!#REF!</definedName>
    <definedName name="__BOP2" localSheetId="54">[19]BoP!#REF!</definedName>
    <definedName name="__BOP2" localSheetId="55">[19]BoP!#REF!</definedName>
    <definedName name="__BOP2" localSheetId="51">[19]BoP!#REF!</definedName>
    <definedName name="__BOP2" localSheetId="0">[19]BoP!#REF!</definedName>
    <definedName name="__BOP2" localSheetId="11">[19]BoP!#REF!</definedName>
    <definedName name="__BOP2" localSheetId="13">[19]BoP!#REF!</definedName>
    <definedName name="__BOP2" localSheetId="14">[19]BoP!#REF!</definedName>
    <definedName name="__BOP2" localSheetId="1">[19]BoP!#REF!</definedName>
    <definedName name="__BOP2" localSheetId="2">[19]BoP!#REF!</definedName>
    <definedName name="__BOP2" localSheetId="4">[19]BoP!#REF!</definedName>
    <definedName name="__BOP2" localSheetId="5">[19]BoP!#REF!</definedName>
    <definedName name="__BOP2" localSheetId="6">[19]BoP!#REF!</definedName>
    <definedName name="__BOP2" localSheetId="3">[19]BoP!#REF!</definedName>
    <definedName name="__BOP2">[19]BoP!#REF!</definedName>
    <definedName name="__DEG1" localSheetId="52">#REF!</definedName>
    <definedName name="__DEG1" localSheetId="53">#REF!</definedName>
    <definedName name="__DEG1" localSheetId="54">#REF!</definedName>
    <definedName name="__DEG1" localSheetId="55">#REF!</definedName>
    <definedName name="__DEG1" localSheetId="44">#REF!</definedName>
    <definedName name="__DEG1" localSheetId="49">#REF!</definedName>
    <definedName name="__DEG1" localSheetId="50">#REF!</definedName>
    <definedName name="__DEG1" localSheetId="51">#REF!</definedName>
    <definedName name="__DEG1" localSheetId="0">#REF!</definedName>
    <definedName name="__DEG1" localSheetId="11">#REF!</definedName>
    <definedName name="__DEG1" localSheetId="13">#REF!</definedName>
    <definedName name="__DEG1" localSheetId="14">#REF!</definedName>
    <definedName name="__DEG1" localSheetId="1">#REF!</definedName>
    <definedName name="__DEG1" localSheetId="2">#REF!</definedName>
    <definedName name="__DEG1" localSheetId="4">#REF!</definedName>
    <definedName name="__DEG1" localSheetId="5">#REF!</definedName>
    <definedName name="__DEG1" localSheetId="6">#REF!</definedName>
    <definedName name="__DEG1" localSheetId="3">#REF!</definedName>
    <definedName name="__DEG1" localSheetId="33">#REF!</definedName>
    <definedName name="__DEG1" localSheetId="34">#REF!</definedName>
    <definedName name="__DEG1">#REF!</definedName>
    <definedName name="__DKR1" localSheetId="52">#REF!</definedName>
    <definedName name="__DKR1" localSheetId="53">#REF!</definedName>
    <definedName name="__DKR1" localSheetId="54">#REF!</definedName>
    <definedName name="__DKR1" localSheetId="55">#REF!</definedName>
    <definedName name="__DKR1" localSheetId="44">#REF!</definedName>
    <definedName name="__DKR1" localSheetId="49">#REF!</definedName>
    <definedName name="__DKR1" localSheetId="50">#REF!</definedName>
    <definedName name="__DKR1" localSheetId="51">#REF!</definedName>
    <definedName name="__DKR1" localSheetId="0">#REF!</definedName>
    <definedName name="__DKR1" localSheetId="11">#REF!</definedName>
    <definedName name="__DKR1" localSheetId="13">#REF!</definedName>
    <definedName name="__DKR1" localSheetId="14">#REF!</definedName>
    <definedName name="__DKR1" localSheetId="1">#REF!</definedName>
    <definedName name="__DKR1" localSheetId="2">#REF!</definedName>
    <definedName name="__DKR1" localSheetId="5">#REF!</definedName>
    <definedName name="__DKR1" localSheetId="33">#REF!</definedName>
    <definedName name="__DKR1" localSheetId="34">#REF!</definedName>
    <definedName name="__DKR1">#REF!</definedName>
    <definedName name="__ECU1" localSheetId="52">#REF!</definedName>
    <definedName name="__ECU1" localSheetId="53">#REF!</definedName>
    <definedName name="__ECU1" localSheetId="54">#REF!</definedName>
    <definedName name="__ECU1" localSheetId="55">#REF!</definedName>
    <definedName name="__ECU1" localSheetId="49">#REF!</definedName>
    <definedName name="__ECU1" localSheetId="50">#REF!</definedName>
    <definedName name="__ECU1" localSheetId="51">#REF!</definedName>
    <definedName name="__ECU1" localSheetId="0">#REF!</definedName>
    <definedName name="__ECU1" localSheetId="11">#REF!</definedName>
    <definedName name="__ECU1" localSheetId="13">#REF!</definedName>
    <definedName name="__ECU1" localSheetId="14">#REF!</definedName>
    <definedName name="__ECU1" localSheetId="1">#REF!</definedName>
    <definedName name="__ECU1" localSheetId="2">#REF!</definedName>
    <definedName name="__ECU1" localSheetId="5">#REF!</definedName>
    <definedName name="__ECU1" localSheetId="33">#REF!</definedName>
    <definedName name="__ECU1" localSheetId="34">#REF!</definedName>
    <definedName name="__ECU1">#REF!</definedName>
    <definedName name="__END94" localSheetId="0">#REF!</definedName>
    <definedName name="__END94" localSheetId="1">#REF!</definedName>
    <definedName name="__END94" localSheetId="2">#REF!</definedName>
    <definedName name="__END94" localSheetId="5">#REF!</definedName>
    <definedName name="__END94">#REF!</definedName>
    <definedName name="__ESC1" localSheetId="52">#REF!</definedName>
    <definedName name="__ESC1" localSheetId="49">#REF!</definedName>
    <definedName name="__ESC1" localSheetId="50">#REF!</definedName>
    <definedName name="__ESC1" localSheetId="51">#REF!</definedName>
    <definedName name="__ESC1" localSheetId="0">#REF!</definedName>
    <definedName name="__ESC1" localSheetId="1">#REF!</definedName>
    <definedName name="__ESC1" localSheetId="2">#REF!</definedName>
    <definedName name="__ESC1" localSheetId="5">#REF!</definedName>
    <definedName name="__ESC1" localSheetId="33">#REF!</definedName>
    <definedName name="__ESC1" localSheetId="34">#REF!</definedName>
    <definedName name="__ESC1">#REF!</definedName>
    <definedName name="__F" localSheetId="0" hidden="1">'[3]Fax a enviar'!#REF!</definedName>
    <definedName name="__F" localSheetId="1" hidden="1">'[3]Fax a enviar'!#REF!</definedName>
    <definedName name="__F" localSheetId="2" hidden="1">'[3]Fax a enviar'!#REF!</definedName>
    <definedName name="__F" hidden="1">'[3]Fax a enviar'!#REF!</definedName>
    <definedName name="__FAL2" localSheetId="52">#REF!</definedName>
    <definedName name="__FAL2" localSheetId="53">#REF!</definedName>
    <definedName name="__FAL2" localSheetId="54">#REF!</definedName>
    <definedName name="__FAL2" localSheetId="55">#REF!</definedName>
    <definedName name="__FAL2" localSheetId="44">#REF!</definedName>
    <definedName name="__FAL2" localSheetId="49">#REF!</definedName>
    <definedName name="__FAL2" localSheetId="50">#REF!</definedName>
    <definedName name="__FAL2" localSheetId="51">#REF!</definedName>
    <definedName name="__FAL2" localSheetId="0">#REF!</definedName>
    <definedName name="__FAL2" localSheetId="11">#REF!</definedName>
    <definedName name="__FAL2" localSheetId="13">#REF!</definedName>
    <definedName name="__FAL2" localSheetId="14">#REF!</definedName>
    <definedName name="__FAL2" localSheetId="1">#REF!</definedName>
    <definedName name="__FAL2" localSheetId="2">#REF!</definedName>
    <definedName name="__FAL2" localSheetId="4">#REF!</definedName>
    <definedName name="__FAL2" localSheetId="5">#REF!</definedName>
    <definedName name="__FAL2" localSheetId="6">#REF!</definedName>
    <definedName name="__FAL2" localSheetId="3">#REF!</definedName>
    <definedName name="__FAL2" localSheetId="33">#REF!</definedName>
    <definedName name="__FAL2" localSheetId="34">#REF!</definedName>
    <definedName name="__FAL2">#REF!</definedName>
    <definedName name="__FAL3" localSheetId="52">#REF!</definedName>
    <definedName name="__FAL3" localSheetId="53">#REF!</definedName>
    <definedName name="__FAL3" localSheetId="54">#REF!</definedName>
    <definedName name="__FAL3" localSheetId="55">#REF!</definedName>
    <definedName name="__FAL3" localSheetId="44">#REF!</definedName>
    <definedName name="__FAL3" localSheetId="49">#REF!</definedName>
    <definedName name="__FAL3" localSheetId="50">#REF!</definedName>
    <definedName name="__FAL3" localSheetId="51">#REF!</definedName>
    <definedName name="__FAL3" localSheetId="0">#REF!</definedName>
    <definedName name="__FAL3" localSheetId="11">#REF!</definedName>
    <definedName name="__FAL3" localSheetId="13">#REF!</definedName>
    <definedName name="__FAL3" localSheetId="14">#REF!</definedName>
    <definedName name="__FAL3" localSheetId="1">#REF!</definedName>
    <definedName name="__FAL3" localSheetId="2">#REF!</definedName>
    <definedName name="__FAL3" localSheetId="5">#REF!</definedName>
    <definedName name="__FAL3" localSheetId="33">#REF!</definedName>
    <definedName name="__FAL3" localSheetId="34">#REF!</definedName>
    <definedName name="__FAL3">#REF!</definedName>
    <definedName name="__FAL4" localSheetId="52">#REF!</definedName>
    <definedName name="__FAL4" localSheetId="53">#REF!</definedName>
    <definedName name="__FAL4" localSheetId="54">#REF!</definedName>
    <definedName name="__FAL4" localSheetId="55">#REF!</definedName>
    <definedName name="__FAL4" localSheetId="44">#REF!</definedName>
    <definedName name="__FAL4" localSheetId="49">#REF!</definedName>
    <definedName name="__FAL4" localSheetId="50">#REF!</definedName>
    <definedName name="__FAL4" localSheetId="51">#REF!</definedName>
    <definedName name="__FAL4" localSheetId="0">#REF!</definedName>
    <definedName name="__FAL4" localSheetId="11">#REF!</definedName>
    <definedName name="__FAL4" localSheetId="13">#REF!</definedName>
    <definedName name="__FAL4" localSheetId="14">#REF!</definedName>
    <definedName name="__FAL4" localSheetId="1">#REF!</definedName>
    <definedName name="__FAL4" localSheetId="2">#REF!</definedName>
    <definedName name="__FAL4" localSheetId="5">#REF!</definedName>
    <definedName name="__FAL4" localSheetId="33">#REF!</definedName>
    <definedName name="__FAL4" localSheetId="34">#REF!</definedName>
    <definedName name="__FAL4">#REF!</definedName>
    <definedName name="__FAL5" localSheetId="52">#REF!</definedName>
    <definedName name="__FAL5" localSheetId="49">#REF!</definedName>
    <definedName name="__FAL5" localSheetId="50">#REF!</definedName>
    <definedName name="__FAL5" localSheetId="51">#REF!</definedName>
    <definedName name="__FAL5" localSheetId="0">#REF!</definedName>
    <definedName name="__FAL5" localSheetId="1">#REF!</definedName>
    <definedName name="__FAL5" localSheetId="2">#REF!</definedName>
    <definedName name="__FAL5" localSheetId="5">#REF!</definedName>
    <definedName name="__FAL5" localSheetId="33">#REF!</definedName>
    <definedName name="__FAL5" localSheetId="34">#REF!</definedName>
    <definedName name="__FAL5">#REF!</definedName>
    <definedName name="__FAL6" localSheetId="52">#REF!</definedName>
    <definedName name="__FAL6" localSheetId="49">#REF!</definedName>
    <definedName name="__FAL6" localSheetId="50">#REF!</definedName>
    <definedName name="__FAL6" localSheetId="51">#REF!</definedName>
    <definedName name="__FAL6" localSheetId="0">#REF!</definedName>
    <definedName name="__FAL6" localSheetId="1">#REF!</definedName>
    <definedName name="__FAL6" localSheetId="2">#REF!</definedName>
    <definedName name="__FAL6" localSheetId="5">#REF!</definedName>
    <definedName name="__FAL6" localSheetId="33">#REF!</definedName>
    <definedName name="__FAL6" localSheetId="34">#REF!</definedName>
    <definedName name="__FAL6">#REF!</definedName>
    <definedName name="__FAL7" localSheetId="52">#REF!</definedName>
    <definedName name="__FAL7" localSheetId="49">#REF!</definedName>
    <definedName name="__FAL7" localSheetId="50">#REF!</definedName>
    <definedName name="__FAL7" localSheetId="51">#REF!</definedName>
    <definedName name="__FAL7" localSheetId="0">#REF!</definedName>
    <definedName name="__FAL7" localSheetId="1">#REF!</definedName>
    <definedName name="__FAL7" localSheetId="2">#REF!</definedName>
    <definedName name="__FAL7" localSheetId="5">#REF!</definedName>
    <definedName name="__FAL7" localSheetId="33">#REF!</definedName>
    <definedName name="__FAL7" localSheetId="34">#REF!</definedName>
    <definedName name="__FAL7">#REF!</definedName>
    <definedName name="__FMK1" localSheetId="52">#REF!</definedName>
    <definedName name="__FMK1" localSheetId="49">#REF!</definedName>
    <definedName name="__FMK1" localSheetId="50">#REF!</definedName>
    <definedName name="__FMK1" localSheetId="51">#REF!</definedName>
    <definedName name="__FMK1" localSheetId="0">#REF!</definedName>
    <definedName name="__FMK1" localSheetId="1">#REF!</definedName>
    <definedName name="__FMK1" localSheetId="2">#REF!</definedName>
    <definedName name="__FMK1" localSheetId="5">#REF!</definedName>
    <definedName name="__FMK1" localSheetId="33">#REF!</definedName>
    <definedName name="__FMK1" localSheetId="34">#REF!</definedName>
    <definedName name="__FMK1">#REF!</definedName>
    <definedName name="__IKR1" localSheetId="52">#REF!</definedName>
    <definedName name="__IKR1" localSheetId="49">#REF!</definedName>
    <definedName name="__IKR1" localSheetId="50">#REF!</definedName>
    <definedName name="__IKR1" localSheetId="51">#REF!</definedName>
    <definedName name="__IKR1" localSheetId="0">#REF!</definedName>
    <definedName name="__IKR1" localSheetId="1">#REF!</definedName>
    <definedName name="__IKR1" localSheetId="2">#REF!</definedName>
    <definedName name="__IKR1" localSheetId="5">#REF!</definedName>
    <definedName name="__IKR1" localSheetId="33">#REF!</definedName>
    <definedName name="__IKR1" localSheetId="34">#REF!</definedName>
    <definedName name="__IKR1">#REF!</definedName>
    <definedName name="__IRP1" localSheetId="52">#REF!</definedName>
    <definedName name="__IRP1" localSheetId="49">#REF!</definedName>
    <definedName name="__IRP1" localSheetId="50">#REF!</definedName>
    <definedName name="__IRP1" localSheetId="51">#REF!</definedName>
    <definedName name="__IRP1" localSheetId="0">#REF!</definedName>
    <definedName name="__IRP1" localSheetId="1">#REF!</definedName>
    <definedName name="__IRP1" localSheetId="2">#REF!</definedName>
    <definedName name="__IRP1" localSheetId="5">#REF!</definedName>
    <definedName name="__IRP1" localSheetId="33">#REF!</definedName>
    <definedName name="__IRP1" localSheetId="34">#REF!</definedName>
    <definedName name="__IRP1">#REF!</definedName>
    <definedName name="__LIT1" localSheetId="52">#REF!</definedName>
    <definedName name="__LIT1" localSheetId="49">#REF!</definedName>
    <definedName name="__LIT1" localSheetId="50">#REF!</definedName>
    <definedName name="__LIT1" localSheetId="51">#REF!</definedName>
    <definedName name="__LIT1" localSheetId="0">#REF!</definedName>
    <definedName name="__LIT1" localSheetId="1">#REF!</definedName>
    <definedName name="__LIT1" localSheetId="2">#REF!</definedName>
    <definedName name="__LIT1" localSheetId="5">#REF!</definedName>
    <definedName name="__LIT1" localSheetId="33">#REF!</definedName>
    <definedName name="__LIT1" localSheetId="34">#REF!</definedName>
    <definedName name="__LIT1">#REF!</definedName>
    <definedName name="__MEX1" localSheetId="52">#REF!</definedName>
    <definedName name="__MEX1" localSheetId="49">#REF!</definedName>
    <definedName name="__MEX1" localSheetId="50">#REF!</definedName>
    <definedName name="__MEX1" localSheetId="51">#REF!</definedName>
    <definedName name="__MEX1" localSheetId="0">#REF!</definedName>
    <definedName name="__MEX1" localSheetId="1">#REF!</definedName>
    <definedName name="__MEX1" localSheetId="2">#REF!</definedName>
    <definedName name="__MEX1" localSheetId="5">#REF!</definedName>
    <definedName name="__MEX1" localSheetId="33">#REF!</definedName>
    <definedName name="__MEX1" localSheetId="34">#REF!</definedName>
    <definedName name="__MEX1">#REF!</definedName>
    <definedName name="__PTA1" localSheetId="52">#REF!</definedName>
    <definedName name="__PTA1" localSheetId="49">#REF!</definedName>
    <definedName name="__PTA1" localSheetId="50">#REF!</definedName>
    <definedName name="__PTA1" localSheetId="51">#REF!</definedName>
    <definedName name="__PTA1" localSheetId="0">#REF!</definedName>
    <definedName name="__PTA1" localSheetId="1">#REF!</definedName>
    <definedName name="__PTA1" localSheetId="2">#REF!</definedName>
    <definedName name="__PTA1" localSheetId="5">#REF!</definedName>
    <definedName name="__PTA1" localSheetId="33">#REF!</definedName>
    <definedName name="__PTA1" localSheetId="34">#REF!</definedName>
    <definedName name="__PTA1">#REF!</definedName>
    <definedName name="__RES2" localSheetId="0">[19]RES!#REF!</definedName>
    <definedName name="__RES2" localSheetId="1">[19]RES!#REF!</definedName>
    <definedName name="__RES2" localSheetId="2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52">#REF!</definedName>
    <definedName name="__SAR1" localSheetId="53">#REF!</definedName>
    <definedName name="__SAR1" localSheetId="54">#REF!</definedName>
    <definedName name="__SAR1" localSheetId="55">#REF!</definedName>
    <definedName name="__SAR1" localSheetId="44">#REF!</definedName>
    <definedName name="__SAR1" localSheetId="49">#REF!</definedName>
    <definedName name="__SAR1" localSheetId="50">#REF!</definedName>
    <definedName name="__SAR1" localSheetId="51">#REF!</definedName>
    <definedName name="__SAR1" localSheetId="0">#REF!</definedName>
    <definedName name="__SAR1" localSheetId="11">#REF!</definedName>
    <definedName name="__SAR1" localSheetId="13">#REF!</definedName>
    <definedName name="__SAR1" localSheetId="14">#REF!</definedName>
    <definedName name="__SAR1" localSheetId="1">#REF!</definedName>
    <definedName name="__SAR1" localSheetId="2">#REF!</definedName>
    <definedName name="__SAR1" localSheetId="4">#REF!</definedName>
    <definedName name="__SAR1" localSheetId="5">#REF!</definedName>
    <definedName name="__SAR1" localSheetId="6">#REF!</definedName>
    <definedName name="__SAR1" localSheetId="3">#REF!</definedName>
    <definedName name="__SAR1" localSheetId="33">#REF!</definedName>
    <definedName name="__SAR1" localSheetId="34">#REF!</definedName>
    <definedName name="__SAR1">#REF!</definedName>
    <definedName name="__SUM2" localSheetId="52">#REF!</definedName>
    <definedName name="__SUM2" localSheetId="53">#REF!</definedName>
    <definedName name="__SUM2" localSheetId="54">#REF!</definedName>
    <definedName name="__SUM2" localSheetId="55">#REF!</definedName>
    <definedName name="__SUM2" localSheetId="51">#REF!</definedName>
    <definedName name="__SUM2" localSheetId="0">#REF!</definedName>
    <definedName name="__SUM2" localSheetId="11">#REF!</definedName>
    <definedName name="__SUM2" localSheetId="13">#REF!</definedName>
    <definedName name="__SUM2" localSheetId="14">#REF!</definedName>
    <definedName name="__SUM2" localSheetId="1">#REF!</definedName>
    <definedName name="__SUM2" localSheetId="2">#REF!</definedName>
    <definedName name="__SUM2" localSheetId="5">#REF!</definedName>
    <definedName name="__SUM2">#REF!</definedName>
    <definedName name="__TAB1" localSheetId="52">#REF!</definedName>
    <definedName name="__TAB1" localSheetId="53">#REF!</definedName>
    <definedName name="__TAB1" localSheetId="54">#REF!</definedName>
    <definedName name="__TAB1" localSheetId="55">#REF!</definedName>
    <definedName name="__TAB1" localSheetId="51">#REF!</definedName>
    <definedName name="__TAB1" localSheetId="11">#REF!</definedName>
    <definedName name="__TAB1" localSheetId="13">#REF!</definedName>
    <definedName name="__TAB1" localSheetId="14">#REF!</definedName>
    <definedName name="__TAB1" localSheetId="5">#REF!</definedName>
    <definedName name="__TAB1">#REF!</definedName>
    <definedName name="__Tab19" localSheetId="5">#REF!</definedName>
    <definedName name="__Tab19">#REF!</definedName>
    <definedName name="__Tab20" localSheetId="5">#REF!</definedName>
    <definedName name="__Tab20">#REF!</definedName>
    <definedName name="__Tab21" localSheetId="5">#REF!</definedName>
    <definedName name="__Tab21">#REF!</definedName>
    <definedName name="__Tab22" localSheetId="5">#REF!</definedName>
    <definedName name="__Tab22">#REF!</definedName>
    <definedName name="__Tab23" localSheetId="5">#REF!</definedName>
    <definedName name="__Tab23">#REF!</definedName>
    <definedName name="__Tab24" localSheetId="5">#REF!</definedName>
    <definedName name="__Tab24">#REF!</definedName>
    <definedName name="__Tab26" localSheetId="5">#REF!</definedName>
    <definedName name="__Tab26">#REF!</definedName>
    <definedName name="__Tab27" localSheetId="5">#REF!</definedName>
    <definedName name="__Tab27">#REF!</definedName>
    <definedName name="__Tab28" localSheetId="5">#REF!</definedName>
    <definedName name="__Tab28">#REF!</definedName>
    <definedName name="__Tab29" localSheetId="5">#REF!</definedName>
    <definedName name="__Tab29">#REF!</definedName>
    <definedName name="__Tab30" localSheetId="5">#REF!</definedName>
    <definedName name="__Tab30">#REF!</definedName>
    <definedName name="__Tab31" localSheetId="5">#REF!</definedName>
    <definedName name="__Tab31">#REF!</definedName>
    <definedName name="__Tab32" localSheetId="5">#REF!</definedName>
    <definedName name="__Tab32">#REF!</definedName>
    <definedName name="__Tab33" localSheetId="5">#REF!</definedName>
    <definedName name="__Tab33">#REF!</definedName>
    <definedName name="__Tab34" localSheetId="5">#REF!</definedName>
    <definedName name="__Tab34">#REF!</definedName>
    <definedName name="__Tab35" localSheetId="5">#REF!</definedName>
    <definedName name="__Tab35">#REF!</definedName>
    <definedName name="__TOT58" localSheetId="49">[2]GROWTH!#REF!</definedName>
    <definedName name="__TOT58">[2]GROWTH!#REF!</definedName>
    <definedName name="__WB2" localSheetId="11">#REF!</definedName>
    <definedName name="__WB2" localSheetId="13">#REF!</definedName>
    <definedName name="__WB2" localSheetId="14">#REF!</definedName>
    <definedName name="__WB2" localSheetId="4">#REF!</definedName>
    <definedName name="__WB2" localSheetId="5">#REF!</definedName>
    <definedName name="__WB2" localSheetId="6">#REF!</definedName>
    <definedName name="__WB2" localSheetId="3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11">#REF!</definedName>
    <definedName name="_10FA_L" localSheetId="13">#REF!</definedName>
    <definedName name="_10FA_L" localSheetId="14">#REF!</definedName>
    <definedName name="_10FA_L" localSheetId="4">#REF!</definedName>
    <definedName name="_10FA_L" localSheetId="5">#REF!</definedName>
    <definedName name="_10FA_L" localSheetId="6">#REF!</definedName>
    <definedName name="_10FA_L" localSheetId="3">#REF!</definedName>
    <definedName name="_10FA_L">#REF!</definedName>
    <definedName name="_11__123Graph_AFIG_D" localSheetId="52" hidden="1">#REF!</definedName>
    <definedName name="_11__123Graph_AFIG_D" localSheetId="53" hidden="1">#REF!</definedName>
    <definedName name="_11__123Graph_AFIG_D" localSheetId="54" hidden="1">#REF!</definedName>
    <definedName name="_11__123Graph_AFIG_D" localSheetId="55" hidden="1">#REF!</definedName>
    <definedName name="_11__123Graph_AFIG_D" localSheetId="44" hidden="1">#REF!</definedName>
    <definedName name="_11__123Graph_AFIG_D" localSheetId="49" hidden="1">#REF!</definedName>
    <definedName name="_11__123Graph_AFIG_D" localSheetId="50" hidden="1">#REF!</definedName>
    <definedName name="_11__123Graph_AFIG_D" localSheetId="51" hidden="1">#REF!</definedName>
    <definedName name="_11__123Graph_AFIG_D" localSheetId="11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5" hidden="1">#REF!</definedName>
    <definedName name="_11__123Graph_AFIG_D" localSheetId="33" hidden="1">#REF!</definedName>
    <definedName name="_11__123Graph_AFIG_D" localSheetId="34" hidden="1">#REF!</definedName>
    <definedName name="_11__123Graph_AFIG_D" hidden="1">#REF!</definedName>
    <definedName name="_11GAZ_LIABS" localSheetId="52">#REF!</definedName>
    <definedName name="_11GAZ_LIABS" localSheetId="53">#REF!</definedName>
    <definedName name="_11GAZ_LIABS" localSheetId="54">#REF!</definedName>
    <definedName name="_11GAZ_LIABS" localSheetId="55">#REF!</definedName>
    <definedName name="_11GAZ_LIABS" localSheetId="51">#REF!</definedName>
    <definedName name="_11GAZ_LIABS" localSheetId="11">#REF!</definedName>
    <definedName name="_11GAZ_LIABS" localSheetId="13">#REF!</definedName>
    <definedName name="_11GAZ_LIABS" localSheetId="14">#REF!</definedName>
    <definedName name="_11GAZ_LIABS" localSheetId="5">#REF!</definedName>
    <definedName name="_11GAZ_LIABS">#REF!</definedName>
    <definedName name="_12__123Graph_AIBA_IBRD" hidden="1">[20]WB!$Q$62:$AK$62</definedName>
    <definedName name="_12INT_RESERVES" localSheetId="52">#REF!</definedName>
    <definedName name="_12INT_RESERVES" localSheetId="53">#REF!</definedName>
    <definedName name="_12INT_RESERVES" localSheetId="54">#REF!</definedName>
    <definedName name="_12INT_RESERVES" localSheetId="55">#REF!</definedName>
    <definedName name="_12INT_RESERVES" localSheetId="51">#REF!</definedName>
    <definedName name="_12INT_RESERVES" localSheetId="0">#REF!</definedName>
    <definedName name="_12INT_RESERVES" localSheetId="11">#REF!</definedName>
    <definedName name="_12INT_RESERVES" localSheetId="13">#REF!</definedName>
    <definedName name="_12INT_RESERVES" localSheetId="14">#REF!</definedName>
    <definedName name="_12INT_RESERVES" localSheetId="1">#REF!</definedName>
    <definedName name="_12INT_RESERVES" localSheetId="2">#REF!</definedName>
    <definedName name="_12INT_RESERVES" localSheetId="4">#REF!</definedName>
    <definedName name="_12INT_RESERVES" localSheetId="5">#REF!</definedName>
    <definedName name="_12INT_RESERVES" localSheetId="6">#REF!</definedName>
    <definedName name="_12INT_RESERVES" localSheetId="3">#REF!</definedName>
    <definedName name="_12INT_RESERVES">#REF!</definedName>
    <definedName name="_15Macros_Import_.qbop" localSheetId="52">[17]!'[Macros Import].qbop'</definedName>
    <definedName name="_15Macros_Import_.qbop" localSheetId="53">[17]!'[Macros Import].qbop'</definedName>
    <definedName name="_15Macros_Import_.qbop" localSheetId="54">[17]!'[Macros Import].qbop'</definedName>
    <definedName name="_15Macros_Import_.qbop" localSheetId="1">[17]!'[Macros Import].qbop'</definedName>
    <definedName name="_15Macros_Import_.qbop" localSheetId="2">[17]!'[Macros Import].qbop'</definedName>
    <definedName name="_15Macros_Import_.qbop" localSheetId="4">[17]!'[Macros Import].qbop'</definedName>
    <definedName name="_15Macros_Import_.qbop" localSheetId="5">[17]!'[Macros Import].qbop'</definedName>
    <definedName name="_15Macros_Import_.qbop" localSheetId="6">[17]!'[Macros Import].qbop'</definedName>
    <definedName name="_15Macros_Import_.qbop" localSheetId="17">[17]!'[Macros Import].qbop'</definedName>
    <definedName name="_15Macros_Import_.qbop" localSheetId="3">[17]!'[Macros Import].qbop'</definedName>
    <definedName name="_15Macros_Import_.qbop" localSheetId="36">[17]!'[Macros Import].qbop'</definedName>
    <definedName name="_15Macros_Import_.qbop" localSheetId="37">[17]!'[Macros Import].qbop'</definedName>
    <definedName name="_15Macros_Import_.qbop" localSheetId="39">[17]!'[Macros Import].qbop'</definedName>
    <definedName name="_15Macros_Import_.qbop" localSheetId="40">[17]!'[Macros Import].qbop'</definedName>
    <definedName name="_15Macros_Import_.qbop" localSheetId="22">[17]!'[Macros Import].qbop'</definedName>
    <definedName name="_15Macros_Import_.qbop">[17]!'[Macros Import].qbop'</definedName>
    <definedName name="_16__123Graph_ATERMS_OF_TRADE" localSheetId="52" hidden="1">#REF!</definedName>
    <definedName name="_16__123Graph_ATERMS_OF_TRADE" localSheetId="53" hidden="1">#REF!</definedName>
    <definedName name="_16__123Graph_ATERMS_OF_TRADE" localSheetId="54" hidden="1">#REF!</definedName>
    <definedName name="_16__123Graph_ATERMS_OF_TRADE" localSheetId="55" hidden="1">#REF!</definedName>
    <definedName name="_16__123Graph_ATERMS_OF_TRADE" localSheetId="44" hidden="1">#REF!</definedName>
    <definedName name="_16__123Graph_ATERMS_OF_TRADE" localSheetId="49" hidden="1">#REF!</definedName>
    <definedName name="_16__123Graph_ATERMS_OF_TRADE" localSheetId="50" hidden="1">#REF!</definedName>
    <definedName name="_16__123Graph_ATERMS_OF_TRADE" localSheetId="51" hidden="1">#REF!</definedName>
    <definedName name="_16__123Graph_ATERMS_OF_TRADE" localSheetId="0" hidden="1">#REF!</definedName>
    <definedName name="_16__123Graph_ATERMS_OF_TRADE" localSheetId="11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6" hidden="1">#REF!</definedName>
    <definedName name="_16__123Graph_ATERMS_OF_TRADE" localSheetId="3" hidden="1">#REF!</definedName>
    <definedName name="_16__123Graph_ATERMS_OF_TRADE" localSheetId="33" hidden="1">#REF!</definedName>
    <definedName name="_16__123Graph_ATERMS_OF_TRADE" localSheetId="34" hidden="1">#REF!</definedName>
    <definedName name="_16__123Graph_ATERMS_OF_TRADE" hidden="1">#REF!</definedName>
    <definedName name="_17__123Graph_AWB_ADJ_PRJ" hidden="1">[20]WB!$Q$255:$AK$255</definedName>
    <definedName name="_19__123Graph_BCPI_ER_LOG" localSheetId="52" hidden="1">[20]ER!#REF!</definedName>
    <definedName name="_19__123Graph_BCPI_ER_LOG" localSheetId="53" hidden="1">[20]ER!#REF!</definedName>
    <definedName name="_19__123Graph_BCPI_ER_LOG" localSheetId="54" hidden="1">[20]ER!#REF!</definedName>
    <definedName name="_19__123Graph_BCPI_ER_LOG" localSheetId="55" hidden="1">[20]ER!#REF!</definedName>
    <definedName name="_19__123Graph_BCPI_ER_LOG" localSheetId="44" hidden="1">[20]ER!#REF!</definedName>
    <definedName name="_19__123Graph_BCPI_ER_LOG" localSheetId="49" hidden="1">[20]ER!#REF!</definedName>
    <definedName name="_19__123Graph_BCPI_ER_LOG" localSheetId="50" hidden="1">[20]ER!#REF!</definedName>
    <definedName name="_19__123Graph_BCPI_ER_LOG" localSheetId="51" hidden="1">[20]ER!#REF!</definedName>
    <definedName name="_19__123Graph_BCPI_ER_LOG" localSheetId="11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4" hidden="1">[20]ER!#REF!</definedName>
    <definedName name="_19__123Graph_BCPI_ER_LOG" localSheetId="5" hidden="1">[20]ER!#REF!</definedName>
    <definedName name="_19__123Graph_BCPI_ER_LOG" localSheetId="6" hidden="1">[20]ER!#REF!</definedName>
    <definedName name="_19__123Graph_BCPI_ER_LOG" localSheetId="3" hidden="1">[20]ER!#REF!</definedName>
    <definedName name="_19__123Graph_BCPI_ER_LOG" localSheetId="33" hidden="1">[21]ER!#REF!</definedName>
    <definedName name="_19__123Graph_BCPI_ER_LOG" localSheetId="34" hidden="1">[21]ER!#REF!</definedName>
    <definedName name="_19__123Graph_BCPI_ER_LOG" hidden="1">[20]ER!#REF!</definedName>
    <definedName name="_1987">#N/A</definedName>
    <definedName name="_1IMPRESION" localSheetId="52">#REF!</definedName>
    <definedName name="_1IMPRESION" localSheetId="53">#REF!</definedName>
    <definedName name="_1IMPRESION" localSheetId="54">#REF!</definedName>
    <definedName name="_1IMPRESION" localSheetId="55">#REF!</definedName>
    <definedName name="_1IMPRESION" localSheetId="51">#REF!</definedName>
    <definedName name="_1IMPRESION" localSheetId="11">#REF!</definedName>
    <definedName name="_1IMPRESION" localSheetId="13">#REF!</definedName>
    <definedName name="_1IMPRESION" localSheetId="14">#REF!</definedName>
    <definedName name="_1IMPRESION" localSheetId="4">#REF!</definedName>
    <definedName name="_1IMPRESION" localSheetId="5">#REF!</definedName>
    <definedName name="_1IMPRESION" localSheetId="6">#REF!</definedName>
    <definedName name="_1IMPRESION" localSheetId="3">#REF!</definedName>
    <definedName name="_1IMPRESION">#REF!</definedName>
    <definedName name="_1r" localSheetId="11">#REF!</definedName>
    <definedName name="_1r" localSheetId="13">#REF!</definedName>
    <definedName name="_1r" localSheetId="14">#REF!</definedName>
    <definedName name="_1r" localSheetId="5">#REF!</definedName>
    <definedName name="_1r">#REF!</definedName>
    <definedName name="_2">#N/A</definedName>
    <definedName name="_20__123Graph_BIBA_IBRD" localSheetId="52" hidden="1">[20]WB!#REF!</definedName>
    <definedName name="_20__123Graph_BIBA_IBRD" localSheetId="53" hidden="1">[20]WB!#REF!</definedName>
    <definedName name="_20__123Graph_BIBA_IBRD" localSheetId="54" hidden="1">[20]WB!#REF!</definedName>
    <definedName name="_20__123Graph_BIBA_IBRD" localSheetId="55" hidden="1">[20]WB!#REF!</definedName>
    <definedName name="_20__123Graph_BIBA_IBRD" localSheetId="44" hidden="1">[20]WB!#REF!</definedName>
    <definedName name="_20__123Graph_BIBA_IBRD" localSheetId="49" hidden="1">[20]WB!#REF!</definedName>
    <definedName name="_20__123Graph_BIBA_IBRD" localSheetId="50" hidden="1">[20]WB!#REF!</definedName>
    <definedName name="_20__123Graph_BIBA_IBRD" localSheetId="51" hidden="1">[20]WB!#REF!</definedName>
    <definedName name="_20__123Graph_BIBA_IBRD" localSheetId="11" hidden="1">[20]WB!#REF!</definedName>
    <definedName name="_20__123Graph_BIBA_IBRD" localSheetId="13" hidden="1">[20]WB!#REF!</definedName>
    <definedName name="_20__123Graph_BIBA_IBRD" localSheetId="14" hidden="1">[20]WB!#REF!</definedName>
    <definedName name="_20__123Graph_BIBA_IBRD" localSheetId="33" hidden="1">[21]WB!#REF!</definedName>
    <definedName name="_20__123Graph_BIBA_IBRD" localSheetId="34" hidden="1">[21]WB!#REF!</definedName>
    <definedName name="_20__123Graph_BIBA_IBRD" hidden="1">[20]WB!#REF!</definedName>
    <definedName name="_24__123Graph_BTERMS_OF_TRADE" localSheetId="52" hidden="1">#REF!</definedName>
    <definedName name="_24__123Graph_BTERMS_OF_TRADE" localSheetId="53" hidden="1">#REF!</definedName>
    <definedName name="_24__123Graph_BTERMS_OF_TRADE" localSheetId="54" hidden="1">#REF!</definedName>
    <definedName name="_24__123Graph_BTERMS_OF_TRADE" localSheetId="55" hidden="1">#REF!</definedName>
    <definedName name="_24__123Graph_BTERMS_OF_TRADE" localSheetId="44" hidden="1">#REF!</definedName>
    <definedName name="_24__123Graph_BTERMS_OF_TRADE" localSheetId="49" hidden="1">#REF!</definedName>
    <definedName name="_24__123Graph_BTERMS_OF_TRADE" localSheetId="50" hidden="1">#REF!</definedName>
    <definedName name="_24__123Graph_BTERMS_OF_TRADE" localSheetId="51" hidden="1">#REF!</definedName>
    <definedName name="_24__123Graph_BTERMS_OF_TRADE" localSheetId="0" hidden="1">#REF!</definedName>
    <definedName name="_24__123Graph_BTERMS_OF_TRADE" localSheetId="11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6" hidden="1">#REF!</definedName>
    <definedName name="_24__123Graph_BTERMS_OF_TRADE" localSheetId="3" hidden="1">#REF!</definedName>
    <definedName name="_24__123Graph_BTERMS_OF_TRADE" localSheetId="33" hidden="1">#REF!</definedName>
    <definedName name="_24__123Graph_BTERMS_OF_TRADE" localSheetId="34" hidden="1">#REF!</definedName>
    <definedName name="_24__123Graph_BTERMS_OF_TRADE" hidden="1">#REF!</definedName>
    <definedName name="_24Macros_Import_.qbop" localSheetId="52">[22]!'[Macros Import].qbop'</definedName>
    <definedName name="_24Macros_Import_.qbop" localSheetId="53">[22]!'[Macros Import].qbop'</definedName>
    <definedName name="_24Macros_Import_.qbop" localSheetId="54">[22]!'[Macros Import].qbop'</definedName>
    <definedName name="_24Macros_Import_.qbop" localSheetId="1">[22]!'[Macros Import].qbop'</definedName>
    <definedName name="_24Macros_Import_.qbop" localSheetId="2">[22]!'[Macros Import].qbop'</definedName>
    <definedName name="_24Macros_Import_.qbop" localSheetId="4">[22]!'[Macros Import].qbop'</definedName>
    <definedName name="_24Macros_Import_.qbop" localSheetId="5">[22]!'[Macros Import].qbop'</definedName>
    <definedName name="_24Macros_Import_.qbop" localSheetId="6">[22]!'[Macros Import].qbop'</definedName>
    <definedName name="_24Macros_Import_.qbop" localSheetId="17">[22]!'[Macros Import].qbop'</definedName>
    <definedName name="_24Macros_Import_.qbop" localSheetId="3">[22]!'[Macros Import].qbop'</definedName>
    <definedName name="_24Macros_Import_.qbop" localSheetId="36">[22]!'[Macros Import].qbop'</definedName>
    <definedName name="_24Macros_Import_.qbop" localSheetId="37">[22]!'[Macros Import].qbop'</definedName>
    <definedName name="_24Macros_Import_.qbop" localSheetId="39">[22]!'[Macros Import].qbop'</definedName>
    <definedName name="_24Macros_Import_.qbop" localSheetId="40">[22]!'[Macros Import].qbop'</definedName>
    <definedName name="_24Macros_Import_.qbop" localSheetId="22">[22]!'[Macros Import].qbop'</definedName>
    <definedName name="_24Macros_Import_.qbop">[22]!'[Macros Import].qbop'</definedName>
    <definedName name="_25__123Graph_ACPI_ER_LOG" hidden="1">[23]ER!#REF!</definedName>
    <definedName name="_25__123Graph_BWB_ADJ_PRJ" hidden="1">[20]WB!$Q$257:$AK$257</definedName>
    <definedName name="_26__123Graph_BCPI_ER_LOG" hidden="1">[23]ER!#REF!</definedName>
    <definedName name="_27__123Graph_ACPI_ER_LOG" hidden="1">[8]ER!#REF!</definedName>
    <definedName name="_27__123Graph_BIBA_IBRD" hidden="1">[23]WB!#REF!</definedName>
    <definedName name="_28B.2_B.3" localSheetId="52">#REF!</definedName>
    <definedName name="_28B.2_B.3" localSheetId="53">#REF!</definedName>
    <definedName name="_28B.2_B.3" localSheetId="54">#REF!</definedName>
    <definedName name="_28B.2_B.3" localSheetId="55">#REF!</definedName>
    <definedName name="_28B.2_B.3" localSheetId="51">#REF!</definedName>
    <definedName name="_28B.2_B.3" localSheetId="0">#REF!</definedName>
    <definedName name="_28B.2_B.3" localSheetId="11">#REF!</definedName>
    <definedName name="_28B.2_B.3" localSheetId="13">#REF!</definedName>
    <definedName name="_28B.2_B.3" localSheetId="14">#REF!</definedName>
    <definedName name="_28B.2_B.3" localSheetId="1">#REF!</definedName>
    <definedName name="_28B.2_B.3" localSheetId="2">#REF!</definedName>
    <definedName name="_28B.2_B.3" localSheetId="4">#REF!</definedName>
    <definedName name="_28B.2_B.3" localSheetId="5">#REF!</definedName>
    <definedName name="_28B.2_B.3" localSheetId="6">#REF!</definedName>
    <definedName name="_28B.2_B.3" localSheetId="3">#REF!</definedName>
    <definedName name="_28B.2_B.3">#REF!</definedName>
    <definedName name="_29__123Graph_XFIG_D" localSheetId="52" hidden="1">#REF!</definedName>
    <definedName name="_29__123Graph_XFIG_D" localSheetId="53" hidden="1">#REF!</definedName>
    <definedName name="_29__123Graph_XFIG_D" localSheetId="54" hidden="1">#REF!</definedName>
    <definedName name="_29__123Graph_XFIG_D" localSheetId="55" hidden="1">#REF!</definedName>
    <definedName name="_29__123Graph_XFIG_D" localSheetId="44" hidden="1">#REF!</definedName>
    <definedName name="_29__123Graph_XFIG_D" localSheetId="49" hidden="1">#REF!</definedName>
    <definedName name="_29__123Graph_XFIG_D" localSheetId="50" hidden="1">#REF!</definedName>
    <definedName name="_29__123Graph_XFIG_D" localSheetId="51" hidden="1">#REF!</definedName>
    <definedName name="_29__123Graph_XFIG_D" localSheetId="0" hidden="1">#REF!</definedName>
    <definedName name="_29__123Graph_XFIG_D" localSheetId="11" hidden="1">#REF!</definedName>
    <definedName name="_29__123Graph_XFIG_D" localSheetId="13" hidden="1">#REF!</definedName>
    <definedName name="_29__123Graph_XFIG_D" localSheetId="14" hidden="1">#REF!</definedName>
    <definedName name="_29__123Graph_XFIG_D" localSheetId="1" hidden="1">#REF!</definedName>
    <definedName name="_29__123Graph_XFIG_D" localSheetId="2" hidden="1">#REF!</definedName>
    <definedName name="_29__123Graph_XFIG_D" localSheetId="5" hidden="1">#REF!</definedName>
    <definedName name="_29__123Graph_XFIG_D" localSheetId="33" hidden="1">#REF!</definedName>
    <definedName name="_29__123Graph_XFIG_D" localSheetId="34" hidden="1">#REF!</definedName>
    <definedName name="_29__123Graph_XFIG_D" hidden="1">#REF!</definedName>
    <definedName name="_29B.4___5" localSheetId="52">#REF!</definedName>
    <definedName name="_29B.4___5" localSheetId="53">#REF!</definedName>
    <definedName name="_29B.4___5" localSheetId="54">#REF!</definedName>
    <definedName name="_29B.4___5" localSheetId="55">#REF!</definedName>
    <definedName name="_29B.4___5" localSheetId="51">#REF!</definedName>
    <definedName name="_29B.4___5" localSheetId="0">#REF!</definedName>
    <definedName name="_29B.4___5" localSheetId="11">#REF!</definedName>
    <definedName name="_29B.4___5" localSheetId="13">#REF!</definedName>
    <definedName name="_29B.4___5" localSheetId="14">#REF!</definedName>
    <definedName name="_29B.4___5" localSheetId="1">#REF!</definedName>
    <definedName name="_29B.4___5" localSheetId="2">#REF!</definedName>
    <definedName name="_29B.4___5" localSheetId="5">#REF!</definedName>
    <definedName name="_29B.4___5">#REF!</definedName>
    <definedName name="_2IMPRESION" localSheetId="5">#REF!</definedName>
    <definedName name="_2IMPRESION">#REF!</definedName>
    <definedName name="_2Macros_Import_.qbop" localSheetId="52">[24]!'[Macros Import].qbop'</definedName>
    <definedName name="_2Macros_Import_.qbop" localSheetId="53">[24]!'[Macros Import].qbop'</definedName>
    <definedName name="_2Macros_Import_.qbop" localSheetId="54">[24]!'[Macros Import].qbop'</definedName>
    <definedName name="_2Macros_Import_.qbop" localSheetId="1">[24]!'[Macros Import].qbop'</definedName>
    <definedName name="_2Macros_Import_.qbop" localSheetId="2">[24]!'[Macros Import].qbop'</definedName>
    <definedName name="_2Macros_Import_.qbop" localSheetId="4">[24]!'[Macros Import].qbop'</definedName>
    <definedName name="_2Macros_Import_.qbop" localSheetId="5">[24]!'[Macros Import].qbop'</definedName>
    <definedName name="_2Macros_Import_.qbop" localSheetId="6">[24]!'[Macros Import].qbop'</definedName>
    <definedName name="_2Macros_Import_.qbop" localSheetId="17">[24]!'[Macros Import].qbop'</definedName>
    <definedName name="_2Macros_Import_.qbop" localSheetId="3">[24]!'[Macros Import].qbop'</definedName>
    <definedName name="_2Macros_Import_.qbop" localSheetId="36">[24]!'[Macros Import].qbop'</definedName>
    <definedName name="_2Macros_Import_.qbop" localSheetId="37">[24]!'[Macros Import].qbop'</definedName>
    <definedName name="_2Macros_Import_.qbop" localSheetId="39">[24]!'[Macros Import].qbop'</definedName>
    <definedName name="_2Macros_Import_.qbop" localSheetId="40">[24]!'[Macros Import].qbop'</definedName>
    <definedName name="_2Macros_Import_.qbop" localSheetId="22">[24]!'[Macros Import].qbop'</definedName>
    <definedName name="_2Macros_Import_.qbop">[24]!'[Macros Import].qbop'</definedName>
    <definedName name="_3">#N/A</definedName>
    <definedName name="_3.__No_club_de_París__Después_del_30_Jun_84" localSheetId="52">#REF!</definedName>
    <definedName name="_3.__No_club_de_París__Después_del_30_Jun_84" localSheetId="53">#REF!</definedName>
    <definedName name="_3.__No_club_de_París__Después_del_30_Jun_84" localSheetId="54">#REF!</definedName>
    <definedName name="_3.__No_club_de_París__Después_del_30_Jun_84" localSheetId="55">#REF!</definedName>
    <definedName name="_3.__No_club_de_París__Después_del_30_Jun_84" localSheetId="44">#REF!</definedName>
    <definedName name="_3.__No_club_de_París__Después_del_30_Jun_84" localSheetId="49">#REF!</definedName>
    <definedName name="_3.__No_club_de_París__Después_del_30_Jun_84" localSheetId="50">#REF!</definedName>
    <definedName name="_3.__No_club_de_París__Después_del_30_Jun_84" localSheetId="51">#REF!</definedName>
    <definedName name="_3.__No_club_de_París__Después_del_30_Jun_84" localSheetId="11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6">#REF!</definedName>
    <definedName name="_3.__No_club_de_París__Después_del_30_Jun_84" localSheetId="3">#REF!</definedName>
    <definedName name="_3.__No_club_de_París__Después_del_30_Jun_84" localSheetId="33">#REF!</definedName>
    <definedName name="_3.__No_club_de_París__Después_del_30_Jun_84" localSheetId="34">#REF!</definedName>
    <definedName name="_3.__No_club_de_París__Después_del_30_Jun_84">#REF!</definedName>
    <definedName name="_3__123Graph_ACPI_ER_LOG" localSheetId="52" hidden="1">[8]ER!#REF!</definedName>
    <definedName name="_3__123Graph_ACPI_ER_LOG" localSheetId="53" hidden="1">[8]ER!#REF!</definedName>
    <definedName name="_3__123Graph_ACPI_ER_LOG" localSheetId="54" hidden="1">[8]ER!#REF!</definedName>
    <definedName name="_3__123Graph_ACPI_ER_LOG" localSheetId="55" hidden="1">[8]ER!#REF!</definedName>
    <definedName name="_3__123Graph_ACPI_ER_LOG" localSheetId="51" hidden="1">[8]ER!#REF!</definedName>
    <definedName name="_3__123Graph_ACPI_ER_LOG" localSheetId="11" hidden="1">[8]ER!#REF!</definedName>
    <definedName name="_3__123Graph_ACPI_ER_LOG" localSheetId="13" hidden="1">[8]ER!#REF!</definedName>
    <definedName name="_3__123Graph_ACPI_ER_LOG" localSheetId="14" hidden="1">[8]ER!#REF!</definedName>
    <definedName name="_3__123Graph_ACPI_ER_LOG" localSheetId="4" hidden="1">[8]ER!#REF!</definedName>
    <definedName name="_3__123Graph_ACPI_ER_LOG" localSheetId="5" hidden="1">[8]ER!#REF!</definedName>
    <definedName name="_3__123Graph_ACPI_ER_LOG" localSheetId="6" hidden="1">[8]ER!#REF!</definedName>
    <definedName name="_3__123Graph_ACPI_ER_LOG" localSheetId="3" hidden="1">[8]ER!#REF!</definedName>
    <definedName name="_3__123Graph_ACPI_ER_LOG" hidden="1">[8]ER!#REF!</definedName>
    <definedName name="_30__123Graph_XREALEX_WAGE" localSheetId="52" hidden="1">[25]PRIVATE!#REF!</definedName>
    <definedName name="_30__123Graph_XREALEX_WAGE" localSheetId="53" hidden="1">[25]PRIVATE!#REF!</definedName>
    <definedName name="_30__123Graph_XREALEX_WAGE" localSheetId="54" hidden="1">[25]PRIVATE!#REF!</definedName>
    <definedName name="_30__123Graph_XREALEX_WAGE" localSheetId="55" hidden="1">[25]PRIVATE!#REF!</definedName>
    <definedName name="_30__123Graph_XREALEX_WAGE" localSheetId="44" hidden="1">[25]PRIVATE!#REF!</definedName>
    <definedName name="_30__123Graph_XREALEX_WAGE" localSheetId="49" hidden="1">[25]PRIVATE!#REF!</definedName>
    <definedName name="_30__123Graph_XREALEX_WAGE" localSheetId="50" hidden="1">[25]PRIVATE!#REF!</definedName>
    <definedName name="_30__123Graph_XREALEX_WAGE" localSheetId="51" hidden="1">[25]PRIVATE!#REF!</definedName>
    <definedName name="_30__123Graph_XREALEX_WAGE" localSheetId="11" hidden="1">[25]PRIVATE!#REF!</definedName>
    <definedName name="_30__123Graph_XREALEX_WAGE" localSheetId="13" hidden="1">[25]PRIVATE!#REF!</definedName>
    <definedName name="_30__123Graph_XREALEX_WAGE" localSheetId="14" hidden="1">[25]PRIVATE!#REF!</definedName>
    <definedName name="_30__123Graph_XREALEX_WAGE" localSheetId="4" hidden="1">[25]PRIVATE!#REF!</definedName>
    <definedName name="_30__123Graph_XREALEX_WAGE" localSheetId="5" hidden="1">[25]PRIVATE!#REF!</definedName>
    <definedName name="_30__123Graph_XREALEX_WAGE" localSheetId="6" hidden="1">[25]PRIVATE!#REF!</definedName>
    <definedName name="_30__123Graph_XREALEX_WAGE" localSheetId="3" hidden="1">[25]PRIVATE!#REF!</definedName>
    <definedName name="_30__123Graph_XREALEX_WAGE" localSheetId="33" hidden="1">[26]PRIVATE!#REF!</definedName>
    <definedName name="_30__123Graph_XREALEX_WAGE" localSheetId="34" hidden="1">[26]PRIVATE!#REF!</definedName>
    <definedName name="_30__123Graph_XREALEX_WAGE" hidden="1">[25]PRIVATE!#REF!</definedName>
    <definedName name="_30CONSOL_B2" localSheetId="52">#REF!</definedName>
    <definedName name="_30CONSOL_B2" localSheetId="53">#REF!</definedName>
    <definedName name="_30CONSOL_B2" localSheetId="54">#REF!</definedName>
    <definedName name="_30CONSOL_B2" localSheetId="55">#REF!</definedName>
    <definedName name="_30CONSOL_B2" localSheetId="51">#REF!</definedName>
    <definedName name="_30CONSOL_B2" localSheetId="0">#REF!</definedName>
    <definedName name="_30CONSOL_B2" localSheetId="11">#REF!</definedName>
    <definedName name="_30CONSOL_B2" localSheetId="13">#REF!</definedName>
    <definedName name="_30CONSOL_B2" localSheetId="14">#REF!</definedName>
    <definedName name="_30CONSOL_B2" localSheetId="1">#REF!</definedName>
    <definedName name="_30CONSOL_B2" localSheetId="2">#REF!</definedName>
    <definedName name="_30CONSOL_B2" localSheetId="4">#REF!</definedName>
    <definedName name="_30CONSOL_B2" localSheetId="5">#REF!</definedName>
    <definedName name="_30CONSOL_B2" localSheetId="6">#REF!</definedName>
    <definedName name="_30CONSOL_B2" localSheetId="3">#REF!</definedName>
    <definedName name="_30CONSOL_B2">#REF!</definedName>
    <definedName name="_31CONSOL_DEPOSITS" localSheetId="52">'[27]A 11'!#REF!</definedName>
    <definedName name="_31CONSOL_DEPOSITS" localSheetId="53">'[27]A 11'!#REF!</definedName>
    <definedName name="_31CONSOL_DEPOSITS" localSheetId="54">'[27]A 11'!#REF!</definedName>
    <definedName name="_31CONSOL_DEPOSITS" localSheetId="55">'[27]A 11'!#REF!</definedName>
    <definedName name="_31CONSOL_DEPOSITS" localSheetId="51">'[27]A 11'!#REF!</definedName>
    <definedName name="_31CONSOL_DEPOSITS" localSheetId="11">'[27]A 11'!#REF!</definedName>
    <definedName name="_31CONSOL_DEPOSITS" localSheetId="13">'[27]A 11'!#REF!</definedName>
    <definedName name="_31CONSOL_DEPOSITS" localSheetId="14">'[27]A 11'!#REF!</definedName>
    <definedName name="_31CONSOL_DEPOSITS" localSheetId="4">'[27]A 11'!#REF!</definedName>
    <definedName name="_31CONSOL_DEPOSITS" localSheetId="5">'[27]A 11'!#REF!</definedName>
    <definedName name="_31CONSOL_DEPOSITS" localSheetId="6">'[27]A 11'!#REF!</definedName>
    <definedName name="_31CONSOL_DEPOSITS" localSheetId="3">'[27]A 11'!#REF!</definedName>
    <definedName name="_31CONSOL_DEPOSITS">'[27]A 11'!#REF!</definedName>
    <definedName name="_32FA_L" localSheetId="52">#REF!</definedName>
    <definedName name="_32FA_L" localSheetId="53">#REF!</definedName>
    <definedName name="_32FA_L" localSheetId="54">#REF!</definedName>
    <definedName name="_32FA_L" localSheetId="55">#REF!</definedName>
    <definedName name="_32FA_L" localSheetId="51">#REF!</definedName>
    <definedName name="_32FA_L" localSheetId="0">#REF!</definedName>
    <definedName name="_32FA_L" localSheetId="11">#REF!</definedName>
    <definedName name="_32FA_L" localSheetId="13">#REF!</definedName>
    <definedName name="_32FA_L" localSheetId="14">#REF!</definedName>
    <definedName name="_32FA_L" localSheetId="1">#REF!</definedName>
    <definedName name="_32FA_L" localSheetId="2">#REF!</definedName>
    <definedName name="_32FA_L" localSheetId="4">#REF!</definedName>
    <definedName name="_32FA_L" localSheetId="5">#REF!</definedName>
    <definedName name="_32FA_L" localSheetId="6">#REF!</definedName>
    <definedName name="_32FA_L" localSheetId="3">#REF!</definedName>
    <definedName name="_32FA_L">#REF!</definedName>
    <definedName name="_33GAZ_LIABS" localSheetId="52">#REF!</definedName>
    <definedName name="_33GAZ_LIABS" localSheetId="53">#REF!</definedName>
    <definedName name="_33GAZ_LIABS" localSheetId="54">#REF!</definedName>
    <definedName name="_33GAZ_LIABS" localSheetId="55">#REF!</definedName>
    <definedName name="_33GAZ_LIABS" localSheetId="51">#REF!</definedName>
    <definedName name="_33GAZ_LIABS" localSheetId="0">#REF!</definedName>
    <definedName name="_33GAZ_LIABS" localSheetId="11">#REF!</definedName>
    <definedName name="_33GAZ_LIABS" localSheetId="13">#REF!</definedName>
    <definedName name="_33GAZ_LIABS" localSheetId="14">#REF!</definedName>
    <definedName name="_33GAZ_LIABS" localSheetId="1">#REF!</definedName>
    <definedName name="_33GAZ_LIABS" localSheetId="2">#REF!</definedName>
    <definedName name="_33GAZ_LIABS" localSheetId="5">#REF!</definedName>
    <definedName name="_33GAZ_LIABS">#REF!</definedName>
    <definedName name="_34__123Graph_XTERMS_OF_TRADE" localSheetId="52" hidden="1">#REF!</definedName>
    <definedName name="_34__123Graph_XTERMS_OF_TRADE" localSheetId="53" hidden="1">#REF!</definedName>
    <definedName name="_34__123Graph_XTERMS_OF_TRADE" localSheetId="54" hidden="1">#REF!</definedName>
    <definedName name="_34__123Graph_XTERMS_OF_TRADE" localSheetId="55" hidden="1">#REF!</definedName>
    <definedName name="_34__123Graph_XTERMS_OF_TRADE" localSheetId="44" hidden="1">#REF!</definedName>
    <definedName name="_34__123Graph_XTERMS_OF_TRADE" localSheetId="49" hidden="1">#REF!</definedName>
    <definedName name="_34__123Graph_XTERMS_OF_TRADE" localSheetId="50" hidden="1">#REF!</definedName>
    <definedName name="_34__123Graph_XTERMS_OF_TRADE" localSheetId="51" hidden="1">#REF!</definedName>
    <definedName name="_34__123Graph_XTERMS_OF_TRADE" localSheetId="0" hidden="1">#REF!</definedName>
    <definedName name="_34__123Graph_XTERMS_OF_TRADE" localSheetId="11" hidden="1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localSheetId="33" hidden="1">#REF!</definedName>
    <definedName name="_34__123Graph_XTERMS_OF_TRADE" localSheetId="34" hidden="1">#REF!</definedName>
    <definedName name="_34__123Graph_XTERMS_OF_TRADE" hidden="1">#REF!</definedName>
    <definedName name="_34INT_RESERVES" localSheetId="5">#REF!</definedName>
    <definedName name="_34INT_RESERVES">#REF!</definedName>
    <definedName name="_39__123Graph_BCPI_ER_LOG" hidden="1">[8]ER!#REF!</definedName>
    <definedName name="_4">#N/A</definedName>
    <definedName name="_4__123Graph_BCPI_ER_LOG" hidden="1">[8]ER!#REF!</definedName>
    <definedName name="_5">#N/A</definedName>
    <definedName name="_5__123Graph_BIBA_IBRD" hidden="1">[8]WB!#REF!</definedName>
    <definedName name="_51__123Graph_BIBA_IBRD" hidden="1">[8]WB!#REF!</definedName>
    <definedName name="_52B.2_B.3" localSheetId="52">#REF!</definedName>
    <definedName name="_52B.2_B.3" localSheetId="53">#REF!</definedName>
    <definedName name="_52B.2_B.3" localSheetId="54">#REF!</definedName>
    <definedName name="_52B.2_B.3" localSheetId="55">#REF!</definedName>
    <definedName name="_52B.2_B.3" localSheetId="51">#REF!</definedName>
    <definedName name="_52B.2_B.3" localSheetId="0">#REF!</definedName>
    <definedName name="_52B.2_B.3" localSheetId="11">#REF!</definedName>
    <definedName name="_52B.2_B.3" localSheetId="13">#REF!</definedName>
    <definedName name="_52B.2_B.3" localSheetId="14">#REF!</definedName>
    <definedName name="_52B.2_B.3" localSheetId="1">#REF!</definedName>
    <definedName name="_52B.2_B.3" localSheetId="2">#REF!</definedName>
    <definedName name="_52B.2_B.3" localSheetId="4">#REF!</definedName>
    <definedName name="_52B.2_B.3" localSheetId="5">#REF!</definedName>
    <definedName name="_52B.2_B.3" localSheetId="6">#REF!</definedName>
    <definedName name="_52B.2_B.3" localSheetId="3">#REF!</definedName>
    <definedName name="_52B.2_B.3">#REF!</definedName>
    <definedName name="_53B.4___5" localSheetId="52">#REF!</definedName>
    <definedName name="_53B.4___5" localSheetId="53">#REF!</definedName>
    <definedName name="_53B.4___5" localSheetId="54">#REF!</definedName>
    <definedName name="_53B.4___5" localSheetId="55">#REF!</definedName>
    <definedName name="_53B.4___5" localSheetId="51">#REF!</definedName>
    <definedName name="_53B.4___5" localSheetId="0">#REF!</definedName>
    <definedName name="_53B.4___5" localSheetId="11">#REF!</definedName>
    <definedName name="_53B.4___5" localSheetId="13">#REF!</definedName>
    <definedName name="_53B.4___5" localSheetId="14">#REF!</definedName>
    <definedName name="_53B.4___5" localSheetId="1">#REF!</definedName>
    <definedName name="_53B.4___5" localSheetId="2">#REF!</definedName>
    <definedName name="_53B.4___5" localSheetId="5">#REF!</definedName>
    <definedName name="_53B.4___5">#REF!</definedName>
    <definedName name="_54CONSOL_B2" localSheetId="52">#REF!</definedName>
    <definedName name="_54CONSOL_B2" localSheetId="53">#REF!</definedName>
    <definedName name="_54CONSOL_B2" localSheetId="54">#REF!</definedName>
    <definedName name="_54CONSOL_B2" localSheetId="55">#REF!</definedName>
    <definedName name="_54CONSOL_B2" localSheetId="51">#REF!</definedName>
    <definedName name="_54CONSOL_B2" localSheetId="0">#REF!</definedName>
    <definedName name="_54CONSOL_B2" localSheetId="11">#REF!</definedName>
    <definedName name="_54CONSOL_B2" localSheetId="13">#REF!</definedName>
    <definedName name="_54CONSOL_B2" localSheetId="14">#REF!</definedName>
    <definedName name="_54CONSOL_B2" localSheetId="1">#REF!</definedName>
    <definedName name="_54CONSOL_B2" localSheetId="2">#REF!</definedName>
    <definedName name="_54CONSOL_B2" localSheetId="5">#REF!</definedName>
    <definedName name="_54CONSOL_B2">#REF!</definedName>
    <definedName name="_6">#N/A</definedName>
    <definedName name="_68CONSOL_DEPOSITS" localSheetId="52">'[18]A 11'!#REF!</definedName>
    <definedName name="_68CONSOL_DEPOSITS" localSheetId="53">'[18]A 11'!#REF!</definedName>
    <definedName name="_68CONSOL_DEPOSITS" localSheetId="54">'[18]A 11'!#REF!</definedName>
    <definedName name="_68CONSOL_DEPOSITS" localSheetId="55">'[18]A 11'!#REF!</definedName>
    <definedName name="_68CONSOL_DEPOSITS" localSheetId="51">'[18]A 11'!#REF!</definedName>
    <definedName name="_68CONSOL_DEPOSITS" localSheetId="0">'[18]A 11'!#REF!</definedName>
    <definedName name="_68CONSOL_DEPOSITS" localSheetId="11">'[18]A 11'!#REF!</definedName>
    <definedName name="_68CONSOL_DEPOSITS" localSheetId="13">'[18]A 11'!#REF!</definedName>
    <definedName name="_68CONSOL_DEPOSITS" localSheetId="14">'[18]A 11'!#REF!</definedName>
    <definedName name="_68CONSOL_DEPOSITS" localSheetId="1">'[18]A 11'!#REF!</definedName>
    <definedName name="_68CONSOL_DEPOSITS" localSheetId="2">'[18]A 11'!#REF!</definedName>
    <definedName name="_68CONSOL_DEPOSITS">'[18]A 11'!#REF!</definedName>
    <definedName name="_69FA_L" localSheetId="52">#REF!</definedName>
    <definedName name="_69FA_L" localSheetId="53">#REF!</definedName>
    <definedName name="_69FA_L" localSheetId="54">#REF!</definedName>
    <definedName name="_69FA_L" localSheetId="55">#REF!</definedName>
    <definedName name="_69FA_L" localSheetId="51">#REF!</definedName>
    <definedName name="_69FA_L" localSheetId="0">#REF!</definedName>
    <definedName name="_69FA_L" localSheetId="11">#REF!</definedName>
    <definedName name="_69FA_L" localSheetId="13">#REF!</definedName>
    <definedName name="_69FA_L" localSheetId="14">#REF!</definedName>
    <definedName name="_69FA_L" localSheetId="1">#REF!</definedName>
    <definedName name="_69FA_L" localSheetId="2">#REF!</definedName>
    <definedName name="_69FA_L" localSheetId="4">#REF!</definedName>
    <definedName name="_69FA_L" localSheetId="5">#REF!</definedName>
    <definedName name="_69FA_L" localSheetId="6">#REF!</definedName>
    <definedName name="_69FA_L" localSheetId="3">#REF!</definedName>
    <definedName name="_69FA_L">#REF!</definedName>
    <definedName name="_6B.2_B.3" localSheetId="52">#REF!</definedName>
    <definedName name="_6B.2_B.3" localSheetId="53">#REF!</definedName>
    <definedName name="_6B.2_B.3" localSheetId="54">#REF!</definedName>
    <definedName name="_6B.2_B.3" localSheetId="55">#REF!</definedName>
    <definedName name="_6B.2_B.3" localSheetId="51">#REF!</definedName>
    <definedName name="_6B.2_B.3" localSheetId="0">#REF!</definedName>
    <definedName name="_6B.2_B.3" localSheetId="11">#REF!</definedName>
    <definedName name="_6B.2_B.3" localSheetId="13">#REF!</definedName>
    <definedName name="_6B.2_B.3" localSheetId="14">#REF!</definedName>
    <definedName name="_6B.2_B.3" localSheetId="1">#REF!</definedName>
    <definedName name="_6B.2_B.3" localSheetId="2">#REF!</definedName>
    <definedName name="_6B.2_B.3" localSheetId="5">#REF!</definedName>
    <definedName name="_6B.2_B.3">#REF!</definedName>
    <definedName name="_7">#N/A</definedName>
    <definedName name="_7__123Graph_ACPI_ER_LOG" localSheetId="52" hidden="1">[20]ER!#REF!</definedName>
    <definedName name="_7__123Graph_ACPI_ER_LOG" localSheetId="53" hidden="1">[20]ER!#REF!</definedName>
    <definedName name="_7__123Graph_ACPI_ER_LOG" localSheetId="54" hidden="1">[20]ER!#REF!</definedName>
    <definedName name="_7__123Graph_ACPI_ER_LOG" localSheetId="55" hidden="1">[20]ER!#REF!</definedName>
    <definedName name="_7__123Graph_ACPI_ER_LOG" localSheetId="44" hidden="1">[20]ER!#REF!</definedName>
    <definedName name="_7__123Graph_ACPI_ER_LOG" localSheetId="49" hidden="1">[20]ER!#REF!</definedName>
    <definedName name="_7__123Graph_ACPI_ER_LOG" localSheetId="50" hidden="1">[20]ER!#REF!</definedName>
    <definedName name="_7__123Graph_ACPI_ER_LOG" localSheetId="51" hidden="1">[20]ER!#REF!</definedName>
    <definedName name="_7__123Graph_ACPI_ER_LOG" localSheetId="0" hidden="1">[20]ER!#REF!</definedName>
    <definedName name="_7__123Graph_ACPI_ER_LOG" localSheetId="11" hidden="1">[20]ER!#REF!</definedName>
    <definedName name="_7__123Graph_ACPI_ER_LOG" localSheetId="13" hidden="1">[20]ER!#REF!</definedName>
    <definedName name="_7__123Graph_ACPI_ER_LOG" localSheetId="14" hidden="1">[20]ER!#REF!</definedName>
    <definedName name="_7__123Graph_ACPI_ER_LOG" localSheetId="1" hidden="1">[20]ER!#REF!</definedName>
    <definedName name="_7__123Graph_ACPI_ER_LOG" localSheetId="2" hidden="1">[20]ER!#REF!</definedName>
    <definedName name="_7__123Graph_ACPI_ER_LOG" localSheetId="33" hidden="1">[21]ER!#REF!</definedName>
    <definedName name="_7__123Graph_ACPI_ER_LOG" localSheetId="34" hidden="1">[21]ER!#REF!</definedName>
    <definedName name="_7__123Graph_ACPI_ER_LOG" hidden="1">[20]ER!#REF!</definedName>
    <definedName name="_70GAZ_LIABS" localSheetId="52">#REF!</definedName>
    <definedName name="_70GAZ_LIABS" localSheetId="53">#REF!</definedName>
    <definedName name="_70GAZ_LIABS" localSheetId="54">#REF!</definedName>
    <definedName name="_70GAZ_LIABS" localSheetId="55">#REF!</definedName>
    <definedName name="_70GAZ_LIABS" localSheetId="51">#REF!</definedName>
    <definedName name="_70GAZ_LIABS" localSheetId="0">#REF!</definedName>
    <definedName name="_70GAZ_LIABS" localSheetId="11">#REF!</definedName>
    <definedName name="_70GAZ_LIABS" localSheetId="13">#REF!</definedName>
    <definedName name="_70GAZ_LIABS" localSheetId="14">#REF!</definedName>
    <definedName name="_70GAZ_LIABS" localSheetId="1">#REF!</definedName>
    <definedName name="_70GAZ_LIABS" localSheetId="2">#REF!</definedName>
    <definedName name="_70GAZ_LIABS" localSheetId="4">#REF!</definedName>
    <definedName name="_70GAZ_LIABS" localSheetId="5">#REF!</definedName>
    <definedName name="_70GAZ_LIABS" localSheetId="6">#REF!</definedName>
    <definedName name="_70GAZ_LIABS" localSheetId="3">#REF!</definedName>
    <definedName name="_70GAZ_LIABS">#REF!</definedName>
    <definedName name="_71INT_RESERVES" localSheetId="52">#REF!</definedName>
    <definedName name="_71INT_RESERVES" localSheetId="53">#REF!</definedName>
    <definedName name="_71INT_RESERVES" localSheetId="54">#REF!</definedName>
    <definedName name="_71INT_RESERVES" localSheetId="55">#REF!</definedName>
    <definedName name="_71INT_RESERVES" localSheetId="51">#REF!</definedName>
    <definedName name="_71INT_RESERVES" localSheetId="0">#REF!</definedName>
    <definedName name="_71INT_RESERVES" localSheetId="11">#REF!</definedName>
    <definedName name="_71INT_RESERVES" localSheetId="13">#REF!</definedName>
    <definedName name="_71INT_RESERVES" localSheetId="14">#REF!</definedName>
    <definedName name="_71INT_RESERVES" localSheetId="1">#REF!</definedName>
    <definedName name="_71INT_RESERVES" localSheetId="2">#REF!</definedName>
    <definedName name="_71INT_RESERVES" localSheetId="5">#REF!</definedName>
    <definedName name="_71INT_RESERVES">#REF!</definedName>
    <definedName name="_7B.4___5" localSheetId="52">#REF!</definedName>
    <definedName name="_7B.4___5" localSheetId="53">#REF!</definedName>
    <definedName name="_7B.4___5" localSheetId="54">#REF!</definedName>
    <definedName name="_7B.4___5" localSheetId="55">#REF!</definedName>
    <definedName name="_7B.4___5" localSheetId="51">#REF!</definedName>
    <definedName name="_7B.4___5" localSheetId="0">#REF!</definedName>
    <definedName name="_7B.4___5" localSheetId="11">#REF!</definedName>
    <definedName name="_7B.4___5" localSheetId="13">#REF!</definedName>
    <definedName name="_7B.4___5" localSheetId="14">#REF!</definedName>
    <definedName name="_7B.4___5" localSheetId="1">#REF!</definedName>
    <definedName name="_7B.4___5" localSheetId="2">#REF!</definedName>
    <definedName name="_7B.4___5" localSheetId="5">#REF!</definedName>
    <definedName name="_7B.4___5">#REF!</definedName>
    <definedName name="_8">#N/A</definedName>
    <definedName name="_88" localSheetId="52">#REF!</definedName>
    <definedName name="_88" localSheetId="53">#REF!</definedName>
    <definedName name="_88" localSheetId="54">#REF!</definedName>
    <definedName name="_88" localSheetId="55">#REF!</definedName>
    <definedName name="_88" localSheetId="44">#REF!</definedName>
    <definedName name="_88" localSheetId="49">#REF!</definedName>
    <definedName name="_88" localSheetId="50">#REF!</definedName>
    <definedName name="_88" localSheetId="51">#REF!</definedName>
    <definedName name="_88" localSheetId="11">#REF!</definedName>
    <definedName name="_88" localSheetId="13">#REF!</definedName>
    <definedName name="_88" localSheetId="14">#REF!</definedName>
    <definedName name="_88" localSheetId="4">#REF!</definedName>
    <definedName name="_88" localSheetId="5">#REF!</definedName>
    <definedName name="_88" localSheetId="6">#REF!</definedName>
    <definedName name="_88" localSheetId="3">#REF!</definedName>
    <definedName name="_88" localSheetId="33">#REF!</definedName>
    <definedName name="_88" localSheetId="34">#REF!</definedName>
    <definedName name="_88">#REF!</definedName>
    <definedName name="_89" localSheetId="52">#REF!</definedName>
    <definedName name="_89" localSheetId="53">#REF!</definedName>
    <definedName name="_89" localSheetId="54">#REF!</definedName>
    <definedName name="_89" localSheetId="55">#REF!</definedName>
    <definedName name="_89" localSheetId="44">#REF!</definedName>
    <definedName name="_89" localSheetId="49">#REF!</definedName>
    <definedName name="_89" localSheetId="50">#REF!</definedName>
    <definedName name="_89" localSheetId="51">#REF!</definedName>
    <definedName name="_89" localSheetId="11">#REF!</definedName>
    <definedName name="_89" localSheetId="13">#REF!</definedName>
    <definedName name="_89" localSheetId="14">#REF!</definedName>
    <definedName name="_89" localSheetId="5">#REF!</definedName>
    <definedName name="_89" localSheetId="33">#REF!</definedName>
    <definedName name="_89" localSheetId="34">#REF!</definedName>
    <definedName name="_89">#REF!</definedName>
    <definedName name="_8CONSOL_B2" localSheetId="52">#REF!</definedName>
    <definedName name="_8CONSOL_B2" localSheetId="53">#REF!</definedName>
    <definedName name="_8CONSOL_B2" localSheetId="54">#REF!</definedName>
    <definedName name="_8CONSOL_B2" localSheetId="55">#REF!</definedName>
    <definedName name="_8CONSOL_B2" localSheetId="51">#REF!</definedName>
    <definedName name="_8CONSOL_B2" localSheetId="11">#REF!</definedName>
    <definedName name="_8CONSOL_B2" localSheetId="13">#REF!</definedName>
    <definedName name="_8CONSOL_B2" localSheetId="14">#REF!</definedName>
    <definedName name="_8CONSOL_B2" localSheetId="5">#REF!</definedName>
    <definedName name="_8CONSOL_B2">#REF!</definedName>
    <definedName name="_9CONSOL_DEPOSITS" localSheetId="52">'[28]A 11'!#REF!</definedName>
    <definedName name="_9CONSOL_DEPOSITS" localSheetId="53">'[28]A 11'!#REF!</definedName>
    <definedName name="_9CONSOL_DEPOSITS" localSheetId="54">'[28]A 11'!#REF!</definedName>
    <definedName name="_9CONSOL_DEPOSITS" localSheetId="55">'[28]A 11'!#REF!</definedName>
    <definedName name="_9CONSOL_DEPOSITS" localSheetId="51">'[28]A 11'!#REF!</definedName>
    <definedName name="_9CONSOL_DEPOSITS" localSheetId="11">'[28]A 11'!#REF!</definedName>
    <definedName name="_9CONSOL_DEPOSITS" localSheetId="13">'[28]A 11'!#REF!</definedName>
    <definedName name="_9CONSOL_DEPOSITS" localSheetId="14">'[28]A 11'!#REF!</definedName>
    <definedName name="_9CONSOL_DEPOSITS">'[28]A 11'!#REF!</definedName>
    <definedName name="_aaV110" localSheetId="52">[29]QNEWLOR!#REF!</definedName>
    <definedName name="_aaV110" localSheetId="53">[29]QNEWLOR!#REF!</definedName>
    <definedName name="_aaV110" localSheetId="54">[29]QNEWLOR!#REF!</definedName>
    <definedName name="_aaV110" localSheetId="55">[29]QNEWLOR!#REF!</definedName>
    <definedName name="_aaV110" localSheetId="44">[29]QNEWLOR!#REF!</definedName>
    <definedName name="_aaV110" localSheetId="49">[29]QNEWLOR!#REF!</definedName>
    <definedName name="_aaV110" localSheetId="50">[29]QNEWLOR!#REF!</definedName>
    <definedName name="_aaV110" localSheetId="51">[29]QNEWLOR!#REF!</definedName>
    <definedName name="_aaV110" localSheetId="11">[29]QNEWLOR!#REF!</definedName>
    <definedName name="_aaV110" localSheetId="13">[29]QNEWLOR!#REF!</definedName>
    <definedName name="_aaV110" localSheetId="14">[29]QNEWLOR!#REF!</definedName>
    <definedName name="_aaV110" localSheetId="33">[30]QNEWLOR!#REF!</definedName>
    <definedName name="_aaV110" localSheetId="34">[30]QNEWLOR!#REF!</definedName>
    <definedName name="_aaV110">[29]QNEWLOR!#REF!</definedName>
    <definedName name="_aIV114" localSheetId="52">[29]QNEWLOR!#REF!</definedName>
    <definedName name="_aIV114" localSheetId="53">[29]QNEWLOR!#REF!</definedName>
    <definedName name="_aIV114" localSheetId="54">[29]QNEWLOR!#REF!</definedName>
    <definedName name="_aIV114" localSheetId="55">[29]QNEWLOR!#REF!</definedName>
    <definedName name="_aIV114" localSheetId="44">[29]QNEWLOR!#REF!</definedName>
    <definedName name="_aIV114" localSheetId="49">[29]QNEWLOR!#REF!</definedName>
    <definedName name="_aIV114" localSheetId="50">[29]QNEWLOR!#REF!</definedName>
    <definedName name="_aIV114" localSheetId="51">[29]QNEWLOR!#REF!</definedName>
    <definedName name="_aIV114" localSheetId="11">[29]QNEWLOR!#REF!</definedName>
    <definedName name="_aIV114" localSheetId="13">[29]QNEWLOR!#REF!</definedName>
    <definedName name="_aIV114" localSheetId="14">[29]QNEWLOR!#REF!</definedName>
    <definedName name="_aIV114" localSheetId="33">[30]QNEWLOR!#REF!</definedName>
    <definedName name="_aIV114" localSheetId="34">[30]QNEWLOR!#REF!</definedName>
    <definedName name="_aIV114">[29]QNEWLOR!#REF!</definedName>
    <definedName name="_aIV190" localSheetId="52">[29]QNEWLOR!#REF!</definedName>
    <definedName name="_aIV190" localSheetId="53">[29]QNEWLOR!#REF!</definedName>
    <definedName name="_aIV190" localSheetId="54">[29]QNEWLOR!#REF!</definedName>
    <definedName name="_aIV190" localSheetId="55">[29]QNEWLOR!#REF!</definedName>
    <definedName name="_aIV190" localSheetId="51">[29]QNEWLOR!#REF!</definedName>
    <definedName name="_aIV190" localSheetId="11">[29]QNEWLOR!#REF!</definedName>
    <definedName name="_aIV190" localSheetId="13">[29]QNEWLOR!#REF!</definedName>
    <definedName name="_aIV190" localSheetId="14">[29]QNEWLOR!#REF!</definedName>
    <definedName name="_aIV190">[29]QNEWLOR!#REF!</definedName>
    <definedName name="_AUS1" localSheetId="52">#REF!</definedName>
    <definedName name="_AUS1" localSheetId="53">#REF!</definedName>
    <definedName name="_AUS1" localSheetId="54">#REF!</definedName>
    <definedName name="_AUS1" localSheetId="55">#REF!</definedName>
    <definedName name="_AUS1" localSheetId="44">#REF!</definedName>
    <definedName name="_AUS1" localSheetId="49">#REF!</definedName>
    <definedName name="_AUS1" localSheetId="50">#REF!</definedName>
    <definedName name="_AUS1" localSheetId="51">#REF!</definedName>
    <definedName name="_AUS1" localSheetId="0">#REF!</definedName>
    <definedName name="_AUS1" localSheetId="11">#REF!</definedName>
    <definedName name="_AUS1" localSheetId="13">#REF!</definedName>
    <definedName name="_AUS1" localSheetId="14">#REF!</definedName>
    <definedName name="_AUS1" localSheetId="1">#REF!</definedName>
    <definedName name="_AUS1" localSheetId="2">#REF!</definedName>
    <definedName name="_AUS1" localSheetId="4">#REF!</definedName>
    <definedName name="_AUS1" localSheetId="5">#REF!</definedName>
    <definedName name="_AUS1" localSheetId="6">#REF!</definedName>
    <definedName name="_AUS1" localSheetId="3">#REF!</definedName>
    <definedName name="_AUS1" localSheetId="33">#REF!</definedName>
    <definedName name="_AUS1" localSheetId="34">#REF!</definedName>
    <definedName name="_AUS1">#REF!</definedName>
    <definedName name="_bla2" localSheetId="52" hidden="1">#REF!</definedName>
    <definedName name="_bla2" localSheetId="53" hidden="1">#REF!</definedName>
    <definedName name="_bla2" localSheetId="54" hidden="1">#REF!</definedName>
    <definedName name="_bla2" localSheetId="55" hidden="1">#REF!</definedName>
    <definedName name="_bla2" localSheetId="44" hidden="1">#REF!</definedName>
    <definedName name="_bla2" localSheetId="49" hidden="1">#REF!</definedName>
    <definedName name="_bla2" localSheetId="50" hidden="1">#REF!</definedName>
    <definedName name="_bla2" localSheetId="51" hidden="1">#REF!</definedName>
    <definedName name="_bla2" localSheetId="0" hidden="1">#REF!</definedName>
    <definedName name="_bla2" localSheetId="11" hidden="1">#REF!</definedName>
    <definedName name="_bla2" localSheetId="13" hidden="1">#REF!</definedName>
    <definedName name="_bla2" localSheetId="14" hidden="1">#REF!</definedName>
    <definedName name="_bla2" localSheetId="1" hidden="1">#REF!</definedName>
    <definedName name="_bla2" localSheetId="2" hidden="1">#REF!</definedName>
    <definedName name="_bla2" localSheetId="5" hidden="1">#REF!</definedName>
    <definedName name="_bla2" localSheetId="33" hidden="1">#REF!</definedName>
    <definedName name="_bla2" localSheetId="34" hidden="1">#REF!</definedName>
    <definedName name="_bla2" hidden="1">#REF!</definedName>
    <definedName name="_bla3" localSheetId="52" hidden="1">#REF!</definedName>
    <definedName name="_bla3" localSheetId="53" hidden="1">#REF!</definedName>
    <definedName name="_bla3" localSheetId="54" hidden="1">#REF!</definedName>
    <definedName name="_bla3" localSheetId="55" hidden="1">#REF!</definedName>
    <definedName name="_bla3" localSheetId="44" hidden="1">#REF!</definedName>
    <definedName name="_bla3" localSheetId="49" hidden="1">#REF!</definedName>
    <definedName name="_bla3" localSheetId="50" hidden="1">#REF!</definedName>
    <definedName name="_bla3" localSheetId="51" hidden="1">#REF!</definedName>
    <definedName name="_bla3" localSheetId="0" hidden="1">#REF!</definedName>
    <definedName name="_bla3" localSheetId="11" hidden="1">#REF!</definedName>
    <definedName name="_bla3" localSheetId="13" hidden="1">#REF!</definedName>
    <definedName name="_bla3" localSheetId="14" hidden="1">#REF!</definedName>
    <definedName name="_bla3" localSheetId="1" hidden="1">#REF!</definedName>
    <definedName name="_bla3" localSheetId="2" hidden="1">#REF!</definedName>
    <definedName name="_bla3" localSheetId="5" hidden="1">#REF!</definedName>
    <definedName name="_bla3" localSheetId="33" hidden="1">#REF!</definedName>
    <definedName name="_bla3" localSheetId="34" hidden="1">#REF!</definedName>
    <definedName name="_bla3" hidden="1">#REF!</definedName>
    <definedName name="_bla4" localSheetId="52" hidden="1">#REF!</definedName>
    <definedName name="_bla4" localSheetId="49" hidden="1">#REF!</definedName>
    <definedName name="_bla4" localSheetId="50" hidden="1">#REF!</definedName>
    <definedName name="_bla4" localSheetId="51" hidden="1">#REF!</definedName>
    <definedName name="_bla4" localSheetId="5" hidden="1">#REF!</definedName>
    <definedName name="_bla4" localSheetId="33" hidden="1">#REF!</definedName>
    <definedName name="_bla4" localSheetId="34" hidden="1">#REF!</definedName>
    <definedName name="_bla4" hidden="1">#REF!</definedName>
    <definedName name="_BOP2">[31]BoP!#REF!</definedName>
    <definedName name="_D" localSheetId="52">#REF!</definedName>
    <definedName name="_D" localSheetId="53">#REF!</definedName>
    <definedName name="_D" localSheetId="54">#REF!</definedName>
    <definedName name="_D" localSheetId="55">#REF!</definedName>
    <definedName name="_D" localSheetId="51">#REF!</definedName>
    <definedName name="_D" localSheetId="0">#REF!</definedName>
    <definedName name="_D" localSheetId="11">#REF!</definedName>
    <definedName name="_D" localSheetId="13">#REF!</definedName>
    <definedName name="_D" localSheetId="14">#REF!</definedName>
    <definedName name="_D" localSheetId="1">#REF!</definedName>
    <definedName name="_D" localSheetId="2">#REF!</definedName>
    <definedName name="_D" localSheetId="4">#REF!</definedName>
    <definedName name="_D" localSheetId="5">#REF!</definedName>
    <definedName name="_D" localSheetId="6">#REF!</definedName>
    <definedName name="_D" localSheetId="3">#REF!</definedName>
    <definedName name="_D">#REF!</definedName>
    <definedName name="_DEG1" localSheetId="52">#REF!</definedName>
    <definedName name="_DEG1" localSheetId="53">#REF!</definedName>
    <definedName name="_DEG1" localSheetId="54">#REF!</definedName>
    <definedName name="_DEG1" localSheetId="55">#REF!</definedName>
    <definedName name="_DEG1" localSheetId="49">#REF!</definedName>
    <definedName name="_DEG1" localSheetId="50">#REF!</definedName>
    <definedName name="_DEG1" localSheetId="51">#REF!</definedName>
    <definedName name="_DEG1" localSheetId="0">#REF!</definedName>
    <definedName name="_DEG1" localSheetId="11">#REF!</definedName>
    <definedName name="_DEG1" localSheetId="13">#REF!</definedName>
    <definedName name="_DEG1" localSheetId="14">#REF!</definedName>
    <definedName name="_DEG1" localSheetId="1">#REF!</definedName>
    <definedName name="_DEG1" localSheetId="2">#REF!</definedName>
    <definedName name="_DEG1" localSheetId="5">#REF!</definedName>
    <definedName name="_DEG1" localSheetId="33">#REF!</definedName>
    <definedName name="_DEG1" localSheetId="34">#REF!</definedName>
    <definedName name="_DEG1">#REF!</definedName>
    <definedName name="_DKR1" localSheetId="52">#REF!</definedName>
    <definedName name="_DKR1" localSheetId="53">#REF!</definedName>
    <definedName name="_DKR1" localSheetId="54">#REF!</definedName>
    <definedName name="_DKR1" localSheetId="55">#REF!</definedName>
    <definedName name="_DKR1" localSheetId="49">#REF!</definedName>
    <definedName name="_DKR1" localSheetId="50">#REF!</definedName>
    <definedName name="_DKR1" localSheetId="51">#REF!</definedName>
    <definedName name="_DKR1" localSheetId="0">#REF!</definedName>
    <definedName name="_DKR1" localSheetId="11">#REF!</definedName>
    <definedName name="_DKR1" localSheetId="13">#REF!</definedName>
    <definedName name="_DKR1" localSheetId="14">#REF!</definedName>
    <definedName name="_DKR1" localSheetId="1">#REF!</definedName>
    <definedName name="_DKR1" localSheetId="2">#REF!</definedName>
    <definedName name="_DKR1" localSheetId="5">#REF!</definedName>
    <definedName name="_DKR1" localSheetId="33">#REF!</definedName>
    <definedName name="_DKR1" localSheetId="34">#REF!</definedName>
    <definedName name="_DKR1">#REF!</definedName>
    <definedName name="_DLX1.EMA" localSheetId="52">#REF!</definedName>
    <definedName name="_DLX1.EMA" localSheetId="49">#REF!</definedName>
    <definedName name="_DLX1.EMA" localSheetId="50">#REF!</definedName>
    <definedName name="_DLX1.EMA" localSheetId="51">#REF!</definedName>
    <definedName name="_DLX1.EMA" localSheetId="0">#REF!</definedName>
    <definedName name="_DLX1.EMA" localSheetId="1">#REF!</definedName>
    <definedName name="_DLX1.EMA" localSheetId="2">#REF!</definedName>
    <definedName name="_DLX1.EMA" localSheetId="5">#REF!</definedName>
    <definedName name="_DLX1.EMA" localSheetId="33">#REF!</definedName>
    <definedName name="_DLX1.EMA" localSheetId="34">#REF!</definedName>
    <definedName name="_DLX1.EMA">#REF!</definedName>
    <definedName name="_DLX1.EMG" localSheetId="52">#REF!</definedName>
    <definedName name="_DLX1.EMG" localSheetId="49">#REF!</definedName>
    <definedName name="_DLX1.EMG" localSheetId="50">#REF!</definedName>
    <definedName name="_DLX1.EMG" localSheetId="51">#REF!</definedName>
    <definedName name="_DLX1.EMG" localSheetId="0">#REF!</definedName>
    <definedName name="_DLX1.EMG" localSheetId="1">#REF!</definedName>
    <definedName name="_DLX1.EMG" localSheetId="2">#REF!</definedName>
    <definedName name="_DLX1.EMG" localSheetId="5">#REF!</definedName>
    <definedName name="_DLX1.EMG" localSheetId="33">#REF!</definedName>
    <definedName name="_DLX1.EMG" localSheetId="34">#REF!</definedName>
    <definedName name="_DLX1.EMG">#REF!</definedName>
    <definedName name="_DLX10.EMA" localSheetId="52">#REF!</definedName>
    <definedName name="_DLX10.EMA" localSheetId="49">#REF!</definedName>
    <definedName name="_DLX10.EMA" localSheetId="50">#REF!</definedName>
    <definedName name="_DLX10.EMA" localSheetId="51">#REF!</definedName>
    <definedName name="_DLX10.EMA" localSheetId="5">#REF!</definedName>
    <definedName name="_DLX10.EMA" localSheetId="33">#REF!</definedName>
    <definedName name="_DLX10.EMA" localSheetId="34">#REF!</definedName>
    <definedName name="_DLX10.EMA">#REF!</definedName>
    <definedName name="_DLX11.EMA" localSheetId="52">#REF!</definedName>
    <definedName name="_DLX11.EMA" localSheetId="49">#REF!</definedName>
    <definedName name="_DLX11.EMA" localSheetId="50">#REF!</definedName>
    <definedName name="_DLX11.EMA" localSheetId="51">#REF!</definedName>
    <definedName name="_DLX11.EMA" localSheetId="5">#REF!</definedName>
    <definedName name="_DLX11.EMA" localSheetId="33">#REF!</definedName>
    <definedName name="_DLX11.EMA" localSheetId="34">#REF!</definedName>
    <definedName name="_DLX11.EMA">#REF!</definedName>
    <definedName name="_DLX12.EMA" localSheetId="52">#REF!</definedName>
    <definedName name="_DLX12.EMA" localSheetId="49">#REF!</definedName>
    <definedName name="_DLX12.EMA" localSheetId="50">#REF!</definedName>
    <definedName name="_DLX12.EMA" localSheetId="51">#REF!</definedName>
    <definedName name="_DLX12.EMA" localSheetId="5">#REF!</definedName>
    <definedName name="_DLX12.EMA" localSheetId="33">#REF!</definedName>
    <definedName name="_DLX12.EMA" localSheetId="34">#REF!</definedName>
    <definedName name="_DLX12.EMA">#REF!</definedName>
    <definedName name="_DLX13.EMA" localSheetId="52">#REF!</definedName>
    <definedName name="_DLX13.EMA" localSheetId="49">#REF!</definedName>
    <definedName name="_DLX13.EMA" localSheetId="50">#REF!</definedName>
    <definedName name="_DLX13.EMA" localSheetId="51">#REF!</definedName>
    <definedName name="_DLX13.EMA" localSheetId="5">#REF!</definedName>
    <definedName name="_DLX13.EMA" localSheetId="33">#REF!</definedName>
    <definedName name="_DLX13.EMA" localSheetId="34">#REF!</definedName>
    <definedName name="_DLX13.EMA">#REF!</definedName>
    <definedName name="_DLX14.EMA" localSheetId="52">#REF!</definedName>
    <definedName name="_DLX14.EMA" localSheetId="49">#REF!</definedName>
    <definedName name="_DLX14.EMA" localSheetId="50">#REF!</definedName>
    <definedName name="_DLX14.EMA" localSheetId="51">#REF!</definedName>
    <definedName name="_DLX14.EMA" localSheetId="5">#REF!</definedName>
    <definedName name="_DLX14.EMA" localSheetId="33">#REF!</definedName>
    <definedName name="_DLX14.EMA" localSheetId="34">#REF!</definedName>
    <definedName name="_DLX14.EMA">#REF!</definedName>
    <definedName name="_DLX16.EMA" localSheetId="52">#REF!</definedName>
    <definedName name="_DLX16.EMA" localSheetId="49">#REF!</definedName>
    <definedName name="_DLX16.EMA" localSheetId="50">#REF!</definedName>
    <definedName name="_DLX16.EMA" localSheetId="51">#REF!</definedName>
    <definedName name="_DLX16.EMA" localSheetId="5">#REF!</definedName>
    <definedName name="_DLX16.EMA" localSheetId="33">#REF!</definedName>
    <definedName name="_DLX16.EMA" localSheetId="34">#REF!</definedName>
    <definedName name="_DLX16.EMA">#REF!</definedName>
    <definedName name="_DLX2.EMA" localSheetId="52">#REF!,#REF!</definedName>
    <definedName name="_DLX2.EMA" localSheetId="53">#REF!,#REF!</definedName>
    <definedName name="_DLX2.EMA" localSheetId="54">#REF!,#REF!</definedName>
    <definedName name="_DLX2.EMA" localSheetId="55">#REF!,#REF!</definedName>
    <definedName name="_DLX2.EMA" localSheetId="44">#REF!,#REF!</definedName>
    <definedName name="_DLX2.EMA" localSheetId="49">#REF!,#REF!</definedName>
    <definedName name="_DLX2.EMA" localSheetId="50">#REF!,#REF!</definedName>
    <definedName name="_DLX2.EMA" localSheetId="51">#REF!,#REF!</definedName>
    <definedName name="_DLX2.EMA" localSheetId="11">#REF!,#REF!</definedName>
    <definedName name="_DLX2.EMA" localSheetId="13">#REF!,#REF!</definedName>
    <definedName name="_DLX2.EMA" localSheetId="14">#REF!,#REF!</definedName>
    <definedName name="_DLX2.EMA" localSheetId="4">#REF!,#REF!</definedName>
    <definedName name="_DLX2.EMA" localSheetId="5">#REF!,#REF!</definedName>
    <definedName name="_DLX2.EMA" localSheetId="6">#REF!,#REF!</definedName>
    <definedName name="_DLX2.EMA" localSheetId="3">#REF!,#REF!</definedName>
    <definedName name="_DLX2.EMA" localSheetId="33">#REF!,#REF!</definedName>
    <definedName name="_DLX2.EMA" localSheetId="34">#REF!,#REF!</definedName>
    <definedName name="_DLX2.EMA">#REF!,#REF!</definedName>
    <definedName name="_DLX2.EMG" localSheetId="52">#REF!</definedName>
    <definedName name="_DLX2.EMG" localSheetId="53">#REF!</definedName>
    <definedName name="_DLX2.EMG" localSheetId="54">#REF!</definedName>
    <definedName name="_DLX2.EMG" localSheetId="55">#REF!</definedName>
    <definedName name="_DLX2.EMG" localSheetId="44">#REF!</definedName>
    <definedName name="_DLX2.EMG" localSheetId="49">#REF!</definedName>
    <definedName name="_DLX2.EMG" localSheetId="50">#REF!</definedName>
    <definedName name="_DLX2.EMG" localSheetId="51">#REF!</definedName>
    <definedName name="_DLX2.EMG" localSheetId="11">#REF!</definedName>
    <definedName name="_DLX2.EMG" localSheetId="13">#REF!</definedName>
    <definedName name="_DLX2.EMG" localSheetId="14">#REF!</definedName>
    <definedName name="_DLX2.EMG" localSheetId="4">#REF!</definedName>
    <definedName name="_DLX2.EMG" localSheetId="5">#REF!</definedName>
    <definedName name="_DLX2.EMG" localSheetId="6">#REF!</definedName>
    <definedName name="_DLX2.EMG" localSheetId="3">#REF!</definedName>
    <definedName name="_DLX2.EMG" localSheetId="33">#REF!</definedName>
    <definedName name="_DLX2.EMG" localSheetId="34">#REF!</definedName>
    <definedName name="_DLX2.EMG">#REF!</definedName>
    <definedName name="_DLX4.EMA" localSheetId="52">#REF!</definedName>
    <definedName name="_DLX4.EMA" localSheetId="53">#REF!</definedName>
    <definedName name="_DLX4.EMA" localSheetId="54">#REF!</definedName>
    <definedName name="_DLX4.EMA" localSheetId="55">#REF!</definedName>
    <definedName name="_DLX4.EMA" localSheetId="44">#REF!</definedName>
    <definedName name="_DLX4.EMA" localSheetId="49">#REF!</definedName>
    <definedName name="_DLX4.EMA" localSheetId="50">#REF!</definedName>
    <definedName name="_DLX4.EMA" localSheetId="51">#REF!</definedName>
    <definedName name="_DLX4.EMA" localSheetId="11">#REF!</definedName>
    <definedName name="_DLX4.EMA" localSheetId="13">#REF!</definedName>
    <definedName name="_DLX4.EMA" localSheetId="14">#REF!</definedName>
    <definedName name="_DLX4.EMA" localSheetId="5">#REF!</definedName>
    <definedName name="_DLX4.EMA" localSheetId="33">#REF!</definedName>
    <definedName name="_DLX4.EMA" localSheetId="34">#REF!</definedName>
    <definedName name="_DLX4.EMA">#REF!</definedName>
    <definedName name="_DLX4.EMG" localSheetId="52">#REF!</definedName>
    <definedName name="_DLX4.EMG" localSheetId="53">#REF!</definedName>
    <definedName name="_DLX4.EMG" localSheetId="54">#REF!</definedName>
    <definedName name="_DLX4.EMG" localSheetId="55">#REF!</definedName>
    <definedName name="_DLX4.EMG" localSheetId="44">#REF!</definedName>
    <definedName name="_DLX4.EMG" localSheetId="49">#REF!</definedName>
    <definedName name="_DLX4.EMG" localSheetId="50">#REF!</definedName>
    <definedName name="_DLX4.EMG" localSheetId="51">#REF!</definedName>
    <definedName name="_DLX4.EMG" localSheetId="11">#REF!</definedName>
    <definedName name="_DLX4.EMG" localSheetId="13">#REF!</definedName>
    <definedName name="_DLX4.EMG" localSheetId="14">#REF!</definedName>
    <definedName name="_DLX4.EMG" localSheetId="5">#REF!</definedName>
    <definedName name="_DLX4.EMG" localSheetId="33">#REF!</definedName>
    <definedName name="_DLX4.EMG" localSheetId="34">#REF!</definedName>
    <definedName name="_DLX4.EMG">#REF!</definedName>
    <definedName name="_DLX5.EMA" localSheetId="52">#REF!</definedName>
    <definedName name="_DLX5.EMA" localSheetId="49">#REF!</definedName>
    <definedName name="_DLX5.EMA" localSheetId="50">#REF!</definedName>
    <definedName name="_DLX5.EMA" localSheetId="51">#REF!</definedName>
    <definedName name="_DLX5.EMA" localSheetId="5">#REF!</definedName>
    <definedName name="_DLX5.EMA" localSheetId="33">#REF!</definedName>
    <definedName name="_DLX5.EMA" localSheetId="34">#REF!</definedName>
    <definedName name="_DLX5.EMA">#REF!</definedName>
    <definedName name="_DLX6.EMA" localSheetId="52">#REF!</definedName>
    <definedName name="_DLX6.EMA" localSheetId="49">#REF!</definedName>
    <definedName name="_DLX6.EMA" localSheetId="50">#REF!</definedName>
    <definedName name="_DLX6.EMA" localSheetId="51">#REF!</definedName>
    <definedName name="_DLX6.EMA" localSheetId="5">#REF!</definedName>
    <definedName name="_DLX6.EMA" localSheetId="33">#REF!</definedName>
    <definedName name="_DLX6.EMA" localSheetId="34">#REF!</definedName>
    <definedName name="_DLX6.EMA">#REF!</definedName>
    <definedName name="_DLX7.EMA" localSheetId="52">#REF!</definedName>
    <definedName name="_DLX7.EMA" localSheetId="49">#REF!</definedName>
    <definedName name="_DLX7.EMA" localSheetId="50">#REF!</definedName>
    <definedName name="_DLX7.EMA" localSheetId="51">#REF!</definedName>
    <definedName name="_DLX7.EMA" localSheetId="5">#REF!</definedName>
    <definedName name="_DLX7.EMA" localSheetId="33">#REF!</definedName>
    <definedName name="_DLX7.EMA" localSheetId="34">#REF!</definedName>
    <definedName name="_DLX7.EMA">#REF!</definedName>
    <definedName name="_DLX8.EMA" localSheetId="52">#REF!</definedName>
    <definedName name="_DLX8.EMA" localSheetId="49">#REF!</definedName>
    <definedName name="_DLX8.EMA" localSheetId="50">#REF!</definedName>
    <definedName name="_DLX8.EMA" localSheetId="51">#REF!</definedName>
    <definedName name="_DLX8.EMA" localSheetId="5">#REF!</definedName>
    <definedName name="_DLX8.EMA" localSheetId="33">#REF!</definedName>
    <definedName name="_DLX8.EMA" localSheetId="34">#REF!</definedName>
    <definedName name="_DLX8.EMA">#REF!</definedName>
    <definedName name="_DLX9.EMA" localSheetId="52">#REF!</definedName>
    <definedName name="_DLX9.EMA" localSheetId="49">#REF!</definedName>
    <definedName name="_DLX9.EMA" localSheetId="50">#REF!</definedName>
    <definedName name="_DLX9.EMA" localSheetId="51">#REF!</definedName>
    <definedName name="_DLX9.EMA" localSheetId="5">#REF!</definedName>
    <definedName name="_DLX9.EMA" localSheetId="33">#REF!</definedName>
    <definedName name="_DLX9.EMA" localSheetId="34">#REF!</definedName>
    <definedName name="_DLX9.EMA">#REF!</definedName>
    <definedName name="_ECU1" localSheetId="52">#REF!</definedName>
    <definedName name="_ECU1" localSheetId="49">#REF!</definedName>
    <definedName name="_ECU1" localSheetId="50">#REF!</definedName>
    <definedName name="_ECU1" localSheetId="51">#REF!</definedName>
    <definedName name="_ECU1" localSheetId="0">#REF!</definedName>
    <definedName name="_ECU1" localSheetId="1">#REF!</definedName>
    <definedName name="_ECU1" localSheetId="2">#REF!</definedName>
    <definedName name="_ECU1" localSheetId="5">#REF!</definedName>
    <definedName name="_ECU1" localSheetId="33">#REF!</definedName>
    <definedName name="_ECU1" localSheetId="34">#REF!</definedName>
    <definedName name="_ECU1">#REF!</definedName>
    <definedName name="_END94" localSheetId="0">#REF!</definedName>
    <definedName name="_END94" localSheetId="1">#REF!</definedName>
    <definedName name="_END94" localSheetId="2">#REF!</definedName>
    <definedName name="_END94" localSheetId="5">#REF!</definedName>
    <definedName name="_END94">#REF!</definedName>
    <definedName name="_ESC1" localSheetId="52">#REF!</definedName>
    <definedName name="_ESC1" localSheetId="49">#REF!</definedName>
    <definedName name="_ESC1" localSheetId="50">#REF!</definedName>
    <definedName name="_ESC1" localSheetId="51">#REF!</definedName>
    <definedName name="_ESC1" localSheetId="0">#REF!</definedName>
    <definedName name="_ESC1" localSheetId="1">#REF!</definedName>
    <definedName name="_ESC1" localSheetId="2">#REF!</definedName>
    <definedName name="_ESC1" localSheetId="5">#REF!</definedName>
    <definedName name="_ESC1" localSheetId="33">#REF!</definedName>
    <definedName name="_ESC1" localSheetId="34">#REF!</definedName>
    <definedName name="_ESC1">#REF!</definedName>
    <definedName name="_EX9596" localSheetId="52">#REF!</definedName>
    <definedName name="_EX9596" localSheetId="49">#REF!</definedName>
    <definedName name="_EX9596" localSheetId="50">#REF!</definedName>
    <definedName name="_EX9596" localSheetId="51">#REF!</definedName>
    <definedName name="_EX9596" localSheetId="0">#REF!</definedName>
    <definedName name="_EX9596" localSheetId="1">#REF!</definedName>
    <definedName name="_EX9596" localSheetId="2">#REF!</definedName>
    <definedName name="_EX9596" localSheetId="5">#REF!</definedName>
    <definedName name="_EX9596" localSheetId="33">#REF!</definedName>
    <definedName name="_EX9596" localSheetId="34">#REF!</definedName>
    <definedName name="_EX9596">#REF!</definedName>
    <definedName name="_F" localSheetId="0" hidden="1">'[32]Fax a enviar'!#REF!</definedName>
    <definedName name="_F" localSheetId="1" hidden="1">'[32]Fax a enviar'!#REF!</definedName>
    <definedName name="_F" localSheetId="2" hidden="1">'[32]Fax a enviar'!#REF!</definedName>
    <definedName name="_F" hidden="1">'[32]Fax a enviar'!#REF!</definedName>
    <definedName name="_FAL1" localSheetId="52">#REF!</definedName>
    <definedName name="_FAL1" localSheetId="53">#REF!</definedName>
    <definedName name="_FAL1" localSheetId="54">#REF!</definedName>
    <definedName name="_FAL1" localSheetId="55">#REF!</definedName>
    <definedName name="_FAL1" localSheetId="44">#REF!</definedName>
    <definedName name="_FAL1" localSheetId="49">#REF!</definedName>
    <definedName name="_FAL1" localSheetId="50">#REF!</definedName>
    <definedName name="_FAL1" localSheetId="51">#REF!</definedName>
    <definedName name="_FAL1" localSheetId="0">#REF!</definedName>
    <definedName name="_FAL1" localSheetId="11">#REF!</definedName>
    <definedName name="_FAL1" localSheetId="13">#REF!</definedName>
    <definedName name="_FAL1" localSheetId="14">#REF!</definedName>
    <definedName name="_FAL1" localSheetId="1">#REF!</definedName>
    <definedName name="_FAL1" localSheetId="2">#REF!</definedName>
    <definedName name="_FAL1" localSheetId="4">#REF!</definedName>
    <definedName name="_FAL1" localSheetId="5">#REF!</definedName>
    <definedName name="_FAL1" localSheetId="6">#REF!</definedName>
    <definedName name="_FAL1" localSheetId="3">#REF!</definedName>
    <definedName name="_FAL1" localSheetId="33">#REF!</definedName>
    <definedName name="_FAL1" localSheetId="34">#REF!</definedName>
    <definedName name="_FAL1">#REF!</definedName>
    <definedName name="_FAL2" localSheetId="52">#REF!</definedName>
    <definedName name="_FAL2" localSheetId="53">#REF!</definedName>
    <definedName name="_FAL2" localSheetId="54">#REF!</definedName>
    <definedName name="_FAL2" localSheetId="55">#REF!</definedName>
    <definedName name="_FAL2" localSheetId="44">#REF!</definedName>
    <definedName name="_FAL2" localSheetId="49">#REF!</definedName>
    <definedName name="_FAL2" localSheetId="50">#REF!</definedName>
    <definedName name="_FAL2" localSheetId="51">#REF!</definedName>
    <definedName name="_FAL2" localSheetId="0">#REF!</definedName>
    <definedName name="_FAL2" localSheetId="11">#REF!</definedName>
    <definedName name="_FAL2" localSheetId="13">#REF!</definedName>
    <definedName name="_FAL2" localSheetId="14">#REF!</definedName>
    <definedName name="_FAL2" localSheetId="1">#REF!</definedName>
    <definedName name="_FAL2" localSheetId="2">#REF!</definedName>
    <definedName name="_FAL2" localSheetId="5">#REF!</definedName>
    <definedName name="_FAL2" localSheetId="33">#REF!</definedName>
    <definedName name="_FAL2" localSheetId="34">#REF!</definedName>
    <definedName name="_FAL2">#REF!</definedName>
    <definedName name="_FAL3" localSheetId="52">#REF!</definedName>
    <definedName name="_FAL3" localSheetId="53">#REF!</definedName>
    <definedName name="_FAL3" localSheetId="54">#REF!</definedName>
    <definedName name="_FAL3" localSheetId="55">#REF!</definedName>
    <definedName name="_FAL3" localSheetId="44">#REF!</definedName>
    <definedName name="_FAL3" localSheetId="49">#REF!</definedName>
    <definedName name="_FAL3" localSheetId="50">#REF!</definedName>
    <definedName name="_FAL3" localSheetId="51">#REF!</definedName>
    <definedName name="_FAL3" localSheetId="0">#REF!</definedName>
    <definedName name="_FAL3" localSheetId="11">#REF!</definedName>
    <definedName name="_FAL3" localSheetId="13">#REF!</definedName>
    <definedName name="_FAL3" localSheetId="14">#REF!</definedName>
    <definedName name="_FAL3" localSheetId="1">#REF!</definedName>
    <definedName name="_FAL3" localSheetId="2">#REF!</definedName>
    <definedName name="_FAL3" localSheetId="5">#REF!</definedName>
    <definedName name="_FAL3" localSheetId="33">#REF!</definedName>
    <definedName name="_FAL3" localSheetId="34">#REF!</definedName>
    <definedName name="_FAL3">#REF!</definedName>
    <definedName name="_FAL4" localSheetId="52">#REF!</definedName>
    <definedName name="_FAL4" localSheetId="49">#REF!</definedName>
    <definedName name="_FAL4" localSheetId="50">#REF!</definedName>
    <definedName name="_FAL4" localSheetId="51">#REF!</definedName>
    <definedName name="_FAL4" localSheetId="0">#REF!</definedName>
    <definedName name="_FAL4" localSheetId="1">#REF!</definedName>
    <definedName name="_FAL4" localSheetId="2">#REF!</definedName>
    <definedName name="_FAL4" localSheetId="5">#REF!</definedName>
    <definedName name="_FAL4" localSheetId="33">#REF!</definedName>
    <definedName name="_FAL4" localSheetId="34">#REF!</definedName>
    <definedName name="_FAL4">#REF!</definedName>
    <definedName name="_FAL5" localSheetId="52">#REF!</definedName>
    <definedName name="_FAL5" localSheetId="49">#REF!</definedName>
    <definedName name="_FAL5" localSheetId="50">#REF!</definedName>
    <definedName name="_FAL5" localSheetId="51">#REF!</definedName>
    <definedName name="_FAL5" localSheetId="0">#REF!</definedName>
    <definedName name="_FAL5" localSheetId="1">#REF!</definedName>
    <definedName name="_FAL5" localSheetId="2">#REF!</definedName>
    <definedName name="_FAL5" localSheetId="5">#REF!</definedName>
    <definedName name="_FAL5" localSheetId="33">#REF!</definedName>
    <definedName name="_FAL5" localSheetId="34">#REF!</definedName>
    <definedName name="_FAL5">#REF!</definedName>
    <definedName name="_FAL6" localSheetId="52">#REF!</definedName>
    <definedName name="_FAL6" localSheetId="49">#REF!</definedName>
    <definedName name="_FAL6" localSheetId="50">#REF!</definedName>
    <definedName name="_FAL6" localSheetId="51">#REF!</definedName>
    <definedName name="_FAL6" localSheetId="0">#REF!</definedName>
    <definedName name="_FAL6" localSheetId="1">#REF!</definedName>
    <definedName name="_FAL6" localSheetId="2">#REF!</definedName>
    <definedName name="_FAL6" localSheetId="5">#REF!</definedName>
    <definedName name="_FAL6" localSheetId="33">#REF!</definedName>
    <definedName name="_FAL6" localSheetId="34">#REF!</definedName>
    <definedName name="_FAL6">#REF!</definedName>
    <definedName name="_FAL7" localSheetId="52">#REF!</definedName>
    <definedName name="_FAL7" localSheetId="49">#REF!</definedName>
    <definedName name="_FAL7" localSheetId="50">#REF!</definedName>
    <definedName name="_FAL7" localSheetId="51">#REF!</definedName>
    <definedName name="_FAL7" localSheetId="0">#REF!</definedName>
    <definedName name="_FAL7" localSheetId="1">#REF!</definedName>
    <definedName name="_FAL7" localSheetId="2">#REF!</definedName>
    <definedName name="_FAL7" localSheetId="5">#REF!</definedName>
    <definedName name="_FAL7" localSheetId="33">#REF!</definedName>
    <definedName name="_FAL7" localSheetId="34">#REF!</definedName>
    <definedName name="_FAL7">#REF!</definedName>
    <definedName name="_FAL89" localSheetId="52">#REF!</definedName>
    <definedName name="_FAL89" localSheetId="49">#REF!</definedName>
    <definedName name="_FAL89" localSheetId="50">#REF!</definedName>
    <definedName name="_FAL89" localSheetId="51">#REF!</definedName>
    <definedName name="_FAL89" localSheetId="0">#REF!</definedName>
    <definedName name="_FAL89" localSheetId="1">#REF!</definedName>
    <definedName name="_FAL89" localSheetId="2">#REF!</definedName>
    <definedName name="_FAL89" localSheetId="5">#REF!</definedName>
    <definedName name="_FAL89" localSheetId="33">#REF!</definedName>
    <definedName name="_FAL89" localSheetId="34">#REF!</definedName>
    <definedName name="_FAL89">#REF!</definedName>
    <definedName name="_Fill" localSheetId="52" hidden="1">#REF!</definedName>
    <definedName name="_Fill" localSheetId="49" hidden="1">#REF!</definedName>
    <definedName name="_Fill" localSheetId="50" hidden="1">#REF!</definedName>
    <definedName name="_Fill" localSheetId="51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hidden="1">#REF!</definedName>
    <definedName name="_Fill1" localSheetId="52" hidden="1">#REF!</definedName>
    <definedName name="_Fill1" localSheetId="49" hidden="1">#REF!</definedName>
    <definedName name="_Fill1" localSheetId="50" hidden="1">#REF!</definedName>
    <definedName name="_Fill1" localSheetId="51" hidden="1">#REF!</definedName>
    <definedName name="_Fill1" localSheetId="0" hidden="1">#REF!</definedName>
    <definedName name="_Fill1" localSheetId="1" hidden="1">#REF!</definedName>
    <definedName name="_Fill1" localSheetId="2" hidden="1">#REF!</definedName>
    <definedName name="_Fill1" localSheetId="5" hidden="1">#REF!</definedName>
    <definedName name="_Fill1" localSheetId="33" hidden="1">#REF!</definedName>
    <definedName name="_Fill1" localSheetId="34" hidden="1">#REF!</definedName>
    <definedName name="_Fill1" hidden="1">#REF!</definedName>
    <definedName name="_xlnm._FilterDatabase" localSheetId="34" hidden="1">'Tabla 16'!$G$1:$G$132</definedName>
    <definedName name="_xlnm._FilterDatabase" hidden="1">[33]C!$P$428:$T$428</definedName>
    <definedName name="_FMK1" localSheetId="52">#REF!</definedName>
    <definedName name="_FMK1" localSheetId="53">#REF!</definedName>
    <definedName name="_FMK1" localSheetId="54">#REF!</definedName>
    <definedName name="_FMK1" localSheetId="55">#REF!</definedName>
    <definedName name="_FMK1" localSheetId="44">#REF!</definedName>
    <definedName name="_FMK1" localSheetId="49">#REF!</definedName>
    <definedName name="_FMK1" localSheetId="50">#REF!</definedName>
    <definedName name="_FMK1" localSheetId="51">#REF!</definedName>
    <definedName name="_FMK1" localSheetId="0">#REF!</definedName>
    <definedName name="_FMK1" localSheetId="11">#REF!</definedName>
    <definedName name="_FMK1" localSheetId="13">#REF!</definedName>
    <definedName name="_FMK1" localSheetId="14">#REF!</definedName>
    <definedName name="_FMK1" localSheetId="1">#REF!</definedName>
    <definedName name="_FMK1" localSheetId="2">#REF!</definedName>
    <definedName name="_FMK1" localSheetId="4">#REF!</definedName>
    <definedName name="_FMK1" localSheetId="5">#REF!</definedName>
    <definedName name="_FMK1" localSheetId="6">#REF!</definedName>
    <definedName name="_FMK1" localSheetId="3">#REF!</definedName>
    <definedName name="_FMK1" localSheetId="33">#REF!</definedName>
    <definedName name="_FMK1" localSheetId="34">#REF!</definedName>
    <definedName name="_FMK1">#REF!</definedName>
    <definedName name="_IKR1" localSheetId="52">#REF!</definedName>
    <definedName name="_IKR1" localSheetId="53">#REF!</definedName>
    <definedName name="_IKR1" localSheetId="54">#REF!</definedName>
    <definedName name="_IKR1" localSheetId="55">#REF!</definedName>
    <definedName name="_IKR1" localSheetId="44">#REF!</definedName>
    <definedName name="_IKR1" localSheetId="49">#REF!</definedName>
    <definedName name="_IKR1" localSheetId="50">#REF!</definedName>
    <definedName name="_IKR1" localSheetId="51">#REF!</definedName>
    <definedName name="_IKR1" localSheetId="0">#REF!</definedName>
    <definedName name="_IKR1" localSheetId="11">#REF!</definedName>
    <definedName name="_IKR1" localSheetId="13">#REF!</definedName>
    <definedName name="_IKR1" localSheetId="14">#REF!</definedName>
    <definedName name="_IKR1" localSheetId="1">#REF!</definedName>
    <definedName name="_IKR1" localSheetId="2">#REF!</definedName>
    <definedName name="_IKR1" localSheetId="5">#REF!</definedName>
    <definedName name="_IKR1" localSheetId="33">#REF!</definedName>
    <definedName name="_IKR1" localSheetId="34">#REF!</definedName>
    <definedName name="_IKR1">#REF!</definedName>
    <definedName name="_IRP1" localSheetId="52">#REF!</definedName>
    <definedName name="_IRP1" localSheetId="53">#REF!</definedName>
    <definedName name="_IRP1" localSheetId="54">#REF!</definedName>
    <definedName name="_IRP1" localSheetId="55">#REF!</definedName>
    <definedName name="_IRP1" localSheetId="44">#REF!</definedName>
    <definedName name="_IRP1" localSheetId="49">#REF!</definedName>
    <definedName name="_IRP1" localSheetId="50">#REF!</definedName>
    <definedName name="_IRP1" localSheetId="51">#REF!</definedName>
    <definedName name="_IRP1" localSheetId="0">#REF!</definedName>
    <definedName name="_IRP1" localSheetId="11">#REF!</definedName>
    <definedName name="_IRP1" localSheetId="13">#REF!</definedName>
    <definedName name="_IRP1" localSheetId="14">#REF!</definedName>
    <definedName name="_IRP1" localSheetId="1">#REF!</definedName>
    <definedName name="_IRP1" localSheetId="2">#REF!</definedName>
    <definedName name="_IRP1" localSheetId="5">#REF!</definedName>
    <definedName name="_IRP1" localSheetId="33">#REF!</definedName>
    <definedName name="_IRP1" localSheetId="34">#REF!</definedName>
    <definedName name="_IRP1">#REF!</definedName>
    <definedName name="_Key1" localSheetId="52" hidden="1">#REF!</definedName>
    <definedName name="_Key1" localSheetId="49" hidden="1">#REF!</definedName>
    <definedName name="_Key1" localSheetId="50" hidden="1">#REF!</definedName>
    <definedName name="_Key1" localSheetId="51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hidden="1">#REF!</definedName>
    <definedName name="_Key2" localSheetId="52" hidden="1">#REF!</definedName>
    <definedName name="_Key2" localSheetId="49" hidden="1">#REF!</definedName>
    <definedName name="_Key2" localSheetId="50" hidden="1">#REF!</definedName>
    <definedName name="_Key2" localSheetId="5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localSheetId="33" hidden="1">#REF!</definedName>
    <definedName name="_Key2" localSheetId="34" hidden="1">#REF!</definedName>
    <definedName name="_Key2" hidden="1">#REF!</definedName>
    <definedName name="_LIT1" localSheetId="52">#REF!</definedName>
    <definedName name="_LIT1" localSheetId="49">#REF!</definedName>
    <definedName name="_LIT1" localSheetId="50">#REF!</definedName>
    <definedName name="_LIT1" localSheetId="51">#REF!</definedName>
    <definedName name="_LIT1" localSheetId="0">#REF!</definedName>
    <definedName name="_LIT1" localSheetId="1">#REF!</definedName>
    <definedName name="_LIT1" localSheetId="2">#REF!</definedName>
    <definedName name="_LIT1" localSheetId="5">#REF!</definedName>
    <definedName name="_LIT1" localSheetId="33">#REF!</definedName>
    <definedName name="_LIT1" localSheetId="34">#REF!</definedName>
    <definedName name="_LIT1">#REF!</definedName>
    <definedName name="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'[34]Fax a enviar'!#REF!</definedName>
    <definedName name="_MatMult_AxB" hidden="1">'[34]Fax a enviar'!#REF!</definedName>
    <definedName name="_MatMult_B" hidden="1">'[34]Fax a enviar'!#REF!</definedName>
    <definedName name="_MEX1" localSheetId="52">#REF!</definedName>
    <definedName name="_MEX1" localSheetId="53">#REF!</definedName>
    <definedName name="_MEX1" localSheetId="54">#REF!</definedName>
    <definedName name="_MEX1" localSheetId="55">#REF!</definedName>
    <definedName name="_MEX1" localSheetId="44">#REF!</definedName>
    <definedName name="_MEX1" localSheetId="49">#REF!</definedName>
    <definedName name="_MEX1" localSheetId="50">#REF!</definedName>
    <definedName name="_MEX1" localSheetId="51">#REF!</definedName>
    <definedName name="_MEX1" localSheetId="0">#REF!</definedName>
    <definedName name="_MEX1" localSheetId="11">#REF!</definedName>
    <definedName name="_MEX1" localSheetId="13">#REF!</definedName>
    <definedName name="_MEX1" localSheetId="14">#REF!</definedName>
    <definedName name="_MEX1" localSheetId="1">#REF!</definedName>
    <definedName name="_MEX1" localSheetId="2">#REF!</definedName>
    <definedName name="_MEX1" localSheetId="4">#REF!</definedName>
    <definedName name="_MEX1" localSheetId="5">#REF!</definedName>
    <definedName name="_MEX1" localSheetId="6">#REF!</definedName>
    <definedName name="_MEX1" localSheetId="3">#REF!</definedName>
    <definedName name="_MEX1" localSheetId="33">#REF!</definedName>
    <definedName name="_MEX1" localSheetId="34">#REF!</definedName>
    <definedName name="_MEX1">#REF!</definedName>
    <definedName name="_Order1" localSheetId="49" hidden="1">255</definedName>
    <definedName name="_Order1" localSheetId="24" hidden="1">255</definedName>
    <definedName name="_Order1" hidden="1">0</definedName>
    <definedName name="_Order2" hidden="1">255</definedName>
    <definedName name="_P" localSheetId="52">#REF!</definedName>
    <definedName name="_P" localSheetId="53">#REF!</definedName>
    <definedName name="_P" localSheetId="54">#REF!</definedName>
    <definedName name="_P" localSheetId="55">#REF!</definedName>
    <definedName name="_P" localSheetId="51">#REF!</definedName>
    <definedName name="_P" localSheetId="0">#REF!</definedName>
    <definedName name="_P" localSheetId="11">#REF!</definedName>
    <definedName name="_P" localSheetId="13">#REF!</definedName>
    <definedName name="_P" localSheetId="14">#REF!</definedName>
    <definedName name="_P" localSheetId="1">#REF!</definedName>
    <definedName name="_P" localSheetId="2">#REF!</definedName>
    <definedName name="_P" localSheetId="4">#REF!</definedName>
    <definedName name="_P" localSheetId="5">#REF!</definedName>
    <definedName name="_P" localSheetId="6">#REF!</definedName>
    <definedName name="_P" localSheetId="3">#REF!</definedName>
    <definedName name="_P">#REF!</definedName>
    <definedName name="_Parse_Out" localSheetId="52" hidden="1">#REF!</definedName>
    <definedName name="_Parse_Out" localSheetId="53" hidden="1">#REF!</definedName>
    <definedName name="_Parse_Out" localSheetId="54" hidden="1">#REF!</definedName>
    <definedName name="_Parse_Out" localSheetId="55" hidden="1">#REF!</definedName>
    <definedName name="_Parse_Out" localSheetId="44" hidden="1">#REF!</definedName>
    <definedName name="_Parse_Out" localSheetId="49" hidden="1">#REF!</definedName>
    <definedName name="_Parse_Out" localSheetId="50" hidden="1">#REF!</definedName>
    <definedName name="_Parse_Out" localSheetId="51" hidden="1">#REF!</definedName>
    <definedName name="_Parse_Out" localSheetId="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33" hidden="1">#REF!</definedName>
    <definedName name="_Parse_Out" localSheetId="34" hidden="1">#REF!</definedName>
    <definedName name="_Parse_Out" hidden="1">#REF!</definedName>
    <definedName name="_PTA1" localSheetId="52">#REF!</definedName>
    <definedName name="_PTA1" localSheetId="53">#REF!</definedName>
    <definedName name="_PTA1" localSheetId="54">#REF!</definedName>
    <definedName name="_PTA1" localSheetId="55">#REF!</definedName>
    <definedName name="_PTA1" localSheetId="44">#REF!</definedName>
    <definedName name="_PTA1" localSheetId="49">#REF!</definedName>
    <definedName name="_PTA1" localSheetId="50">#REF!</definedName>
    <definedName name="_PTA1" localSheetId="51">#REF!</definedName>
    <definedName name="_PTA1" localSheetId="0">#REF!</definedName>
    <definedName name="_PTA1" localSheetId="11">#REF!</definedName>
    <definedName name="_PTA1" localSheetId="13">#REF!</definedName>
    <definedName name="_PTA1" localSheetId="14">#REF!</definedName>
    <definedName name="_PTA1" localSheetId="1">#REF!</definedName>
    <definedName name="_PTA1" localSheetId="2">#REF!</definedName>
    <definedName name="_PTA1" localSheetId="5">#REF!</definedName>
    <definedName name="_PTA1" localSheetId="33">#REF!</definedName>
    <definedName name="_PTA1" localSheetId="34">#REF!</definedName>
    <definedName name="_PTA1">#REF!</definedName>
    <definedName name="_qV196" localSheetId="52">[29]QNEWLOR!#REF!</definedName>
    <definedName name="_qV196" localSheetId="53">[29]QNEWLOR!#REF!</definedName>
    <definedName name="_qV196" localSheetId="54">[29]QNEWLOR!#REF!</definedName>
    <definedName name="_qV196" localSheetId="55">[29]QNEWLOR!#REF!</definedName>
    <definedName name="_qV196" localSheetId="44">[29]QNEWLOR!#REF!</definedName>
    <definedName name="_qV196" localSheetId="49">[29]QNEWLOR!#REF!</definedName>
    <definedName name="_qV196" localSheetId="50">[29]QNEWLOR!#REF!</definedName>
    <definedName name="_qV196" localSheetId="51">[29]QNEWLOR!#REF!</definedName>
    <definedName name="_qV196" localSheetId="11">[29]QNEWLOR!#REF!</definedName>
    <definedName name="_qV196" localSheetId="13">[29]QNEWLOR!#REF!</definedName>
    <definedName name="_qV196" localSheetId="14">[29]QNEWLOR!#REF!</definedName>
    <definedName name="_qV196" localSheetId="33">[30]QNEWLOR!#REF!</definedName>
    <definedName name="_qV196" localSheetId="34">[30]QNEWLOR!#REF!</definedName>
    <definedName name="_qV196">[29]QNEWLOR!#REF!</definedName>
    <definedName name="_ref2" localSheetId="52">#REF!</definedName>
    <definedName name="_ref2" localSheetId="53">#REF!</definedName>
    <definedName name="_ref2" localSheetId="54">#REF!</definedName>
    <definedName name="_ref2" localSheetId="55">#REF!</definedName>
    <definedName name="_ref2" localSheetId="44">#REF!</definedName>
    <definedName name="_ref2" localSheetId="49">#REF!</definedName>
    <definedName name="_ref2" localSheetId="50">#REF!</definedName>
    <definedName name="_ref2" localSheetId="51">#REF!</definedName>
    <definedName name="_ref2" localSheetId="0">#REF!</definedName>
    <definedName name="_ref2" localSheetId="11">#REF!</definedName>
    <definedName name="_ref2" localSheetId="13">#REF!</definedName>
    <definedName name="_ref2" localSheetId="14">#REF!</definedName>
    <definedName name="_ref2" localSheetId="1">#REF!</definedName>
    <definedName name="_ref2" localSheetId="2">#REF!</definedName>
    <definedName name="_ref2" localSheetId="4">#REF!</definedName>
    <definedName name="_ref2" localSheetId="5">#REF!</definedName>
    <definedName name="_ref2" localSheetId="6">#REF!</definedName>
    <definedName name="_ref2" localSheetId="3">#REF!</definedName>
    <definedName name="_ref2" localSheetId="33">#REF!</definedName>
    <definedName name="_ref2" localSheetId="34">#REF!</definedName>
    <definedName name="_ref2">#REF!</definedName>
    <definedName name="_Regression_Int" hidden="1">1</definedName>
    <definedName name="_Regression_Out" localSheetId="52" hidden="1">#REF!</definedName>
    <definedName name="_Regression_Out" localSheetId="53" hidden="1">#REF!</definedName>
    <definedName name="_Regression_Out" localSheetId="54" hidden="1">#REF!</definedName>
    <definedName name="_Regression_Out" localSheetId="55" hidden="1">#REF!</definedName>
    <definedName name="_Regression_Out" localSheetId="44" hidden="1">#REF!</definedName>
    <definedName name="_Regression_Out" localSheetId="49" hidden="1">#REF!</definedName>
    <definedName name="_Regression_Out" localSheetId="50" hidden="1">#REF!</definedName>
    <definedName name="_Regression_Out" localSheetId="51" hidden="1">#REF!</definedName>
    <definedName name="_Regression_Out" localSheetId="0" hidden="1">#REF!</definedName>
    <definedName name="_Regression_Out" localSheetId="11" hidden="1">#REF!</definedName>
    <definedName name="_Regression_Out" localSheetId="13" hidden="1">#REF!</definedName>
    <definedName name="_Regression_Out" localSheetId="14" hidden="1">#REF!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3" hidden="1">#REF!</definedName>
    <definedName name="_Regression_Out" localSheetId="33" hidden="1">#REF!</definedName>
    <definedName name="_Regression_Out" localSheetId="34" hidden="1">#REF!</definedName>
    <definedName name="_Regression_Out" hidden="1">#REF!</definedName>
    <definedName name="_Regression_X" localSheetId="52" hidden="1">#REF!</definedName>
    <definedName name="_Regression_X" localSheetId="53" hidden="1">#REF!</definedName>
    <definedName name="_Regression_X" localSheetId="54" hidden="1">#REF!</definedName>
    <definedName name="_Regression_X" localSheetId="55" hidden="1">#REF!</definedName>
    <definedName name="_Regression_X" localSheetId="44" hidden="1">#REF!</definedName>
    <definedName name="_Regression_X" localSheetId="49" hidden="1">#REF!</definedName>
    <definedName name="_Regression_X" localSheetId="50" hidden="1">#REF!</definedName>
    <definedName name="_Regression_X" localSheetId="51" hidden="1">#REF!</definedName>
    <definedName name="_Regression_X" localSheetId="0" hidden="1">#REF!</definedName>
    <definedName name="_Regression_X" localSheetId="11" hidden="1">#REF!</definedName>
    <definedName name="_Regression_X" localSheetId="13" hidden="1">#REF!</definedName>
    <definedName name="_Regression_X" localSheetId="14" hidden="1">#REF!</definedName>
    <definedName name="_Regression_X" localSheetId="1" hidden="1">#REF!</definedName>
    <definedName name="_Regression_X" localSheetId="2" hidden="1">#REF!</definedName>
    <definedName name="_Regression_X" localSheetId="5" hidden="1">#REF!</definedName>
    <definedName name="_Regression_X" localSheetId="33" hidden="1">#REF!</definedName>
    <definedName name="_Regression_X" localSheetId="34" hidden="1">#REF!</definedName>
    <definedName name="_Regression_X" hidden="1">#REF!</definedName>
    <definedName name="_Regression_Y" localSheetId="52" hidden="1">#REF!</definedName>
    <definedName name="_Regression_Y" localSheetId="53" hidden="1">#REF!</definedName>
    <definedName name="_Regression_Y" localSheetId="54" hidden="1">#REF!</definedName>
    <definedName name="_Regression_Y" localSheetId="55" hidden="1">#REF!</definedName>
    <definedName name="_Regression_Y" localSheetId="44" hidden="1">#REF!</definedName>
    <definedName name="_Regression_Y" localSheetId="49" hidden="1">#REF!</definedName>
    <definedName name="_Regression_Y" localSheetId="50" hidden="1">#REF!</definedName>
    <definedName name="_Regression_Y" localSheetId="51" hidden="1">#REF!</definedName>
    <definedName name="_Regression_Y" localSheetId="11" hidden="1">#REF!</definedName>
    <definedName name="_Regression_Y" localSheetId="13" hidden="1">#REF!</definedName>
    <definedName name="_Regression_Y" localSheetId="14" hidden="1">#REF!</definedName>
    <definedName name="_Regression_Y" localSheetId="5" hidden="1">#REF!</definedName>
    <definedName name="_Regression_Y" localSheetId="33" hidden="1">#REF!</definedName>
    <definedName name="_Regression_Y" localSheetId="34" hidden="1">#REF!</definedName>
    <definedName name="_Regression_Y" hidden="1">#REF!</definedName>
    <definedName name="_RES2" localSheetId="52">[31]RES!#REF!</definedName>
    <definedName name="_RES2" localSheetId="53">[31]RES!#REF!</definedName>
    <definedName name="_RES2" localSheetId="54">[31]RES!#REF!</definedName>
    <definedName name="_RES2" localSheetId="55">[31]RES!#REF!</definedName>
    <definedName name="_RES2" localSheetId="51">[31]RES!#REF!</definedName>
    <definedName name="_RES2" localSheetId="11">[31]RES!#REF!</definedName>
    <definedName name="_RES2" localSheetId="13">[31]RES!#REF!</definedName>
    <definedName name="_RES2" localSheetId="14">[31]RES!#REF!</definedName>
    <definedName name="_RES2">[31]RES!#REF!</definedName>
    <definedName name="_ROS1">#N/A</definedName>
    <definedName name="_ROS2">#N/A</definedName>
    <definedName name="_ROS3">#N/A</definedName>
    <definedName name="_ROS4">#N/A</definedName>
    <definedName name="_SAR1" localSheetId="52">#REF!</definedName>
    <definedName name="_SAR1" localSheetId="53">#REF!</definedName>
    <definedName name="_SAR1" localSheetId="54">#REF!</definedName>
    <definedName name="_SAR1" localSheetId="55">#REF!</definedName>
    <definedName name="_SAR1" localSheetId="44">#REF!</definedName>
    <definedName name="_SAR1" localSheetId="49">#REF!</definedName>
    <definedName name="_SAR1" localSheetId="50">#REF!</definedName>
    <definedName name="_SAR1" localSheetId="51">#REF!</definedName>
    <definedName name="_SAR1" localSheetId="11">#REF!</definedName>
    <definedName name="_SAR1" localSheetId="13">#REF!</definedName>
    <definedName name="_SAR1" localSheetId="14">#REF!</definedName>
    <definedName name="_SAR1" localSheetId="4">#REF!</definedName>
    <definedName name="_SAR1" localSheetId="5">#REF!</definedName>
    <definedName name="_SAR1" localSheetId="6">#REF!</definedName>
    <definedName name="_SAR1" localSheetId="3">#REF!</definedName>
    <definedName name="_SAR1" localSheetId="33">#REF!</definedName>
    <definedName name="_SAR1" localSheetId="34">#REF!</definedName>
    <definedName name="_SAR1">#REF!</definedName>
    <definedName name="_Sort" localSheetId="52" hidden="1">#REF!</definedName>
    <definedName name="_Sort" localSheetId="53" hidden="1">#REF!</definedName>
    <definedName name="_Sort" localSheetId="54" hidden="1">#REF!</definedName>
    <definedName name="_Sort" localSheetId="55" hidden="1">#REF!</definedName>
    <definedName name="_Sort" localSheetId="44" hidden="1">#REF!</definedName>
    <definedName name="_Sort" localSheetId="49" hidden="1">#REF!</definedName>
    <definedName name="_Sort" localSheetId="50" hidden="1">#REF!</definedName>
    <definedName name="_Sort" localSheetId="51" hidden="1">#REF!</definedName>
    <definedName name="_Sort" localSheetId="0" hidden="1">#REF!</definedName>
    <definedName name="_Sort" localSheetId="11" hidden="1">#REF!</definedName>
    <definedName name="_Sort" localSheetId="13" hidden="1">#REF!</definedName>
    <definedName name="_Sort" localSheetId="14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hidden="1">#REF!</definedName>
    <definedName name="_SRT11" localSheetId="52" hidden="1">{"Minpmon",#N/A,FALSE,"Monthinput"}</definedName>
    <definedName name="_SRT11" localSheetId="53" hidden="1">{"Minpmon",#N/A,FALSE,"Monthinput"}</definedName>
    <definedName name="_SRT11" localSheetId="54" hidden="1">{"Minpmon",#N/A,FALSE,"Monthinput"}</definedName>
    <definedName name="_SRT11" localSheetId="55" hidden="1">{"Minpmon",#N/A,FALSE,"Monthinput"}</definedName>
    <definedName name="_SRT11" localSheetId="44" hidden="1">{"Minpmon",#N/A,FALSE,"Monthinput"}</definedName>
    <definedName name="_SRT11" localSheetId="45" hidden="1">{"Minpmon",#N/A,FALSE,"Monthinput"}</definedName>
    <definedName name="_SRT11" localSheetId="46" hidden="1">{"Minpmon",#N/A,FALSE,"Monthinput"}</definedName>
    <definedName name="_SRT11" localSheetId="47" hidden="1">{"Minpmon",#N/A,FALSE,"Monthinput"}</definedName>
    <definedName name="_SRT11" localSheetId="48" hidden="1">{"Minpmon",#N/A,FALSE,"Monthinput"}</definedName>
    <definedName name="_SRT11" localSheetId="49" hidden="1">{"Minpmon",#N/A,FALSE,"Monthinput"}</definedName>
    <definedName name="_SRT11" localSheetId="50" hidden="1">{"Minpmon",#N/A,FALSE,"Monthinput"}</definedName>
    <definedName name="_SRT11" localSheetId="51" hidden="1">{"Minpmon",#N/A,FALSE,"Monthinput"}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28" hidden="1">{"Minpmon",#N/A,FALSE,"Monthinput"}</definedName>
    <definedName name="_SRT11" localSheetId="29" hidden="1">{"Minpmon",#N/A,FALSE,"Monthinput"}</definedName>
    <definedName name="_SRT11" localSheetId="0" hidden="1">{"Minpmon",#N/A,FALSE,"Monthinput"}</definedName>
    <definedName name="_SRT11" localSheetId="11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6" hidden="1">{"Minpmon",#N/A,FALSE,"Monthinput"}</definedName>
    <definedName name="_SRT11" localSheetId="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33" hidden="1">{"Minpmon",#N/A,FALSE,"Monthinput"}</definedName>
    <definedName name="_SRT11" localSheetId="34" hidden="1">{"Minpmon",#N/A,FALSE,"Monthinput"}</definedName>
    <definedName name="_SRT11" localSheetId="42" hidden="1">{"Minpmon",#N/A,FALSE,"Monthinput"}</definedName>
    <definedName name="_SRT11" localSheetId="18" hidden="1">{"Minpmon",#N/A,FALSE,"Monthinput"}</definedName>
    <definedName name="_SRT11" hidden="1">{"Minpmon",#N/A,FALSE,"Monthinput"}</definedName>
    <definedName name="_SRT111" localSheetId="52" hidden="1">{"Minpmon",#N/A,FALSE,"Monthinput"}</definedName>
    <definedName name="_SRT111" localSheetId="53" hidden="1">{"Minpmon",#N/A,FALSE,"Monthinput"}</definedName>
    <definedName name="_SRT111" localSheetId="54" hidden="1">{"Minpmon",#N/A,FALSE,"Monthinput"}</definedName>
    <definedName name="_SRT111" localSheetId="55" hidden="1">{"Minpmon",#N/A,FALSE,"Monthinput"}</definedName>
    <definedName name="_SRT111" localSheetId="44" hidden="1">{"Minpmon",#N/A,FALSE,"Monthinput"}</definedName>
    <definedName name="_SRT111" localSheetId="45" hidden="1">{"Minpmon",#N/A,FALSE,"Monthinput"}</definedName>
    <definedName name="_SRT111" localSheetId="46" hidden="1">{"Minpmon",#N/A,FALSE,"Monthinput"}</definedName>
    <definedName name="_SRT111" localSheetId="47" hidden="1">{"Minpmon",#N/A,FALSE,"Monthinput"}</definedName>
    <definedName name="_SRT111" localSheetId="48" hidden="1">{"Minpmon",#N/A,FALSE,"Monthinput"}</definedName>
    <definedName name="_SRT111" localSheetId="49" hidden="1">{"Minpmon",#N/A,FALSE,"Monthinput"}</definedName>
    <definedName name="_SRT111" localSheetId="50" hidden="1">{"Minpmon",#N/A,FALSE,"Monthinput"}</definedName>
    <definedName name="_SRT111" localSheetId="51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28" hidden="1">{"Minpmon",#N/A,FALSE,"Monthinput"}</definedName>
    <definedName name="_SRT111" localSheetId="29" hidden="1">{"Minpmon",#N/A,FALSE,"Monthinput"}</definedName>
    <definedName name="_SRT111" localSheetId="0" hidden="1">{"Minpmon",#N/A,FALSE,"Monthinput"}</definedName>
    <definedName name="_SRT111" localSheetId="11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6" hidden="1">{"Minpmon",#N/A,FALSE,"Monthinput"}</definedName>
    <definedName name="_SRT111" localSheetId="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33" hidden="1">{"Minpmon",#N/A,FALSE,"Monthinput"}</definedName>
    <definedName name="_SRT111" localSheetId="34" hidden="1">{"Minpmon",#N/A,FALSE,"Monthinput"}</definedName>
    <definedName name="_SRT111" localSheetId="42" hidden="1">{"Minpmon",#N/A,FALSE,"Monthinput"}</definedName>
    <definedName name="_SRT111" localSheetId="18" hidden="1">{"Minpmon",#N/A,FALSE,"Monthinput"}</definedName>
    <definedName name="_SRT111" hidden="1">{"Minpmon",#N/A,FALSE,"Monthinput"}</definedName>
    <definedName name="_SUM2" localSheetId="11">#REF!</definedName>
    <definedName name="_SUM2" localSheetId="13">#REF!</definedName>
    <definedName name="_SUM2" localSheetId="14">#REF!</definedName>
    <definedName name="_SUM2" localSheetId="4">#REF!</definedName>
    <definedName name="_SUM2" localSheetId="5">#REF!</definedName>
    <definedName name="_SUM2" localSheetId="6">#REF!</definedName>
    <definedName name="_SUM2" localSheetId="3">#REF!</definedName>
    <definedName name="_SUM2">#REF!</definedName>
    <definedName name="_TAB1" localSheetId="11">#REF!</definedName>
    <definedName name="_TAB1" localSheetId="13">#REF!</definedName>
    <definedName name="_TAB1" localSheetId="14">#REF!</definedName>
    <definedName name="_TAB1" localSheetId="4">#REF!</definedName>
    <definedName name="_TAB1" localSheetId="5">#REF!</definedName>
    <definedName name="_TAB1" localSheetId="6">#REF!</definedName>
    <definedName name="_TAB1" localSheetId="3">#REF!</definedName>
    <definedName name="_TAB1">#REF!</definedName>
    <definedName name="_Tab19" localSheetId="11">#REF!</definedName>
    <definedName name="_Tab19" localSheetId="13">#REF!</definedName>
    <definedName name="_Tab19" localSheetId="14">#REF!</definedName>
    <definedName name="_Tab19" localSheetId="4">#REF!</definedName>
    <definedName name="_Tab19" localSheetId="5">#REF!</definedName>
    <definedName name="_Tab19" localSheetId="6">#REF!</definedName>
    <definedName name="_Tab19" localSheetId="3">#REF!</definedName>
    <definedName name="_Tab19">#REF!</definedName>
    <definedName name="_Tab20" localSheetId="5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0" localSheetId="5">#REF!</definedName>
    <definedName name="_Tab30">#REF!</definedName>
    <definedName name="_Tab31" localSheetId="5">#REF!</definedName>
    <definedName name="_Tab31">#REF!</definedName>
    <definedName name="_Tab32" localSheetId="5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tAB4">'[35]shared data'!$A$1:$G$71</definedName>
    <definedName name="_Toc191191306_3" localSheetId="11">[36]anex7!#REF!</definedName>
    <definedName name="_Toc191191306_3" localSheetId="13">[36]anex7!#REF!</definedName>
    <definedName name="_Toc191191306_3" localSheetId="14">[36]anex7!#REF!</definedName>
    <definedName name="_Toc191191306_3" localSheetId="4">[36]anex7!#REF!</definedName>
    <definedName name="_Toc191191306_3" localSheetId="5">[36]anex7!#REF!</definedName>
    <definedName name="_Toc191191306_3" localSheetId="6">[36]anex7!#REF!</definedName>
    <definedName name="_Toc191191306_3" localSheetId="3">[36]anex7!#REF!</definedName>
    <definedName name="_Toc191191306_3" localSheetId="33">[36]anex7!#REF!</definedName>
    <definedName name="_Toc191191306_3" localSheetId="34">[36]anex7!#REF!</definedName>
    <definedName name="_Toc191191306_3" localSheetId="42">[36]anex7!#REF!</definedName>
    <definedName name="_Toc191191306_3">[36]anex7!#REF!</definedName>
    <definedName name="_TOT58" localSheetId="52">[2]GROWTH!#REF!</definedName>
    <definedName name="_TOT58" localSheetId="53">[2]GROWTH!#REF!</definedName>
    <definedName name="_TOT58" localSheetId="54">[2]GROWTH!#REF!</definedName>
    <definedName name="_TOT58" localSheetId="55">[2]GROWTH!#REF!</definedName>
    <definedName name="_TOT58" localSheetId="50">[2]GROWTH!#REF!</definedName>
    <definedName name="_TOT58" localSheetId="51">[2]GROWTH!#REF!</definedName>
    <definedName name="_TOT58" localSheetId="11">[2]GROWTH!#REF!</definedName>
    <definedName name="_TOT58" localSheetId="13">[2]GROWTH!#REF!</definedName>
    <definedName name="_TOT58" localSheetId="14">[2]GROWTH!#REF!</definedName>
    <definedName name="_TOT58" localSheetId="4">[2]GROWTH!#REF!</definedName>
    <definedName name="_TOT58" localSheetId="5">[2]GROWTH!#REF!</definedName>
    <definedName name="_TOT58" localSheetId="6">[2]GROWTH!#REF!</definedName>
    <definedName name="_TOT58" localSheetId="3">[2]GROWTH!#REF!</definedName>
    <definedName name="_TOT58" localSheetId="33">[37]GROWTH!#REF!</definedName>
    <definedName name="_TOT58" localSheetId="34">[37]GROWTH!#REF!</definedName>
    <definedName name="_TOT58">[2]GROWTH!#REF!</definedName>
    <definedName name="_WB2" localSheetId="52">#REF!</definedName>
    <definedName name="_WB2" localSheetId="53">#REF!</definedName>
    <definedName name="_WB2" localSheetId="54">#REF!</definedName>
    <definedName name="_WB2" localSheetId="55">#REF!</definedName>
    <definedName name="_WB2" localSheetId="51">#REF!</definedName>
    <definedName name="_WB2" localSheetId="11">#REF!</definedName>
    <definedName name="_WB2" localSheetId="13">#REF!</definedName>
    <definedName name="_WB2" localSheetId="14">#REF!</definedName>
    <definedName name="_WB2" localSheetId="4">#REF!</definedName>
    <definedName name="_WB2" localSheetId="5">#REF!</definedName>
    <definedName name="_WB2" localSheetId="6">#REF!</definedName>
    <definedName name="_WB2" localSheetId="3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52">#REF!</definedName>
    <definedName name="A" localSheetId="53">#REF!</definedName>
    <definedName name="A" localSheetId="54">#REF!</definedName>
    <definedName name="A" localSheetId="55">#REF!</definedName>
    <definedName name="A" localSheetId="44">#REF!</definedName>
    <definedName name="a" localSheetId="49" hidden="1">[20]WB!#REF!</definedName>
    <definedName name="A" localSheetId="50">#REF!</definedName>
    <definedName name="A" localSheetId="51">#REF!</definedName>
    <definedName name="A" localSheetId="0">#REF!</definedName>
    <definedName name="A" localSheetId="11">#REF!</definedName>
    <definedName name="A" localSheetId="13">#REF!</definedName>
    <definedName name="A" localSheetId="14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 localSheetId="6">#REF!</definedName>
    <definedName name="A" localSheetId="3">#REF!</definedName>
    <definedName name="a" localSheetId="24" hidden="1">[20]WB!#REF!</definedName>
    <definedName name="A" localSheetId="33">#REF!</definedName>
    <definedName name="A" localSheetId="34">#REF!</definedName>
    <definedName name="A">#REF!</definedName>
    <definedName name="a\V104" localSheetId="52">[29]QNEWLOR!#REF!</definedName>
    <definedName name="a\V104" localSheetId="53">[29]QNEWLOR!#REF!</definedName>
    <definedName name="a\V104" localSheetId="54">[29]QNEWLOR!#REF!</definedName>
    <definedName name="a\V104" localSheetId="55">[29]QNEWLOR!#REF!</definedName>
    <definedName name="a\V104" localSheetId="49">[29]QNEWLOR!#REF!</definedName>
    <definedName name="a\V104" localSheetId="51">[29]QNEWLOR!#REF!</definedName>
    <definedName name="a\V104" localSheetId="11">[29]QNEWLOR!#REF!</definedName>
    <definedName name="a\V104" localSheetId="13">[29]QNEWLOR!#REF!</definedName>
    <definedName name="a\V104" localSheetId="14">[29]QNEWLOR!#REF!</definedName>
    <definedName name="a\V104" localSheetId="4">[29]QNEWLOR!#REF!</definedName>
    <definedName name="a\V104" localSheetId="5">[29]QNEWLOR!#REF!</definedName>
    <definedName name="a\V104" localSheetId="6">[29]QNEWLOR!#REF!</definedName>
    <definedName name="a\V104" localSheetId="3">[29]QNEWLOR!#REF!</definedName>
    <definedName name="a\V104" localSheetId="24">[29]QNEWLOR!#REF!</definedName>
    <definedName name="a\V104">[29]QNEWLOR!#REF!</definedName>
    <definedName name="A_impresión_IM">'[38]ponder a y p '!$A$1:$N$50</definedName>
    <definedName name="a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52" hidden="1">{"Riqfin97",#N/A,FALSE,"Tran";"Riqfinpro",#N/A,FALSE,"Tran"}</definedName>
    <definedName name="aaa" localSheetId="53" hidden="1">{"Riqfin97",#N/A,FALSE,"Tran";"Riqfinpro",#N/A,FALSE,"Tran"}</definedName>
    <definedName name="aaa" localSheetId="54" hidden="1">{"Riqfin97",#N/A,FALSE,"Tran";"Riqfinpro",#N/A,FALSE,"Tran"}</definedName>
    <definedName name="aaa" localSheetId="55" hidden="1">{"Riqfin97",#N/A,FALSE,"Tran";"Riqfinpro",#N/A,FALSE,"Tran"}</definedName>
    <definedName name="aaa" localSheetId="44" hidden="1">{"Riqfin97",#N/A,FALSE,"Tran";"Riqfinpro",#N/A,FALSE,"Tran"}</definedName>
    <definedName name="aaa" localSheetId="45" hidden="1">{"Riqfin97",#N/A,FALSE,"Tran";"Riqfinpro",#N/A,FALSE,"Tran"}</definedName>
    <definedName name="aaa" localSheetId="46" hidden="1">{"Riqfin97",#N/A,FALSE,"Tran";"Riqfinpro",#N/A,FALSE,"Tran"}</definedName>
    <definedName name="aaa" localSheetId="47" hidden="1">{"Riqfin97",#N/A,FALSE,"Tran";"Riqfinpro",#N/A,FALSE,"Tran"}</definedName>
    <definedName name="aaa" localSheetId="48" hidden="1">{"Riqfin97",#N/A,FALSE,"Tran";"Riqfinpro",#N/A,FALSE,"Tran"}</definedName>
    <definedName name="aaa" localSheetId="49" hidden="1">{"Riqfin97",#N/A,FALSE,"Tran";"Riqfinpro",#N/A,FALSE,"Tran"}</definedName>
    <definedName name="aaa" localSheetId="50" hidden="1">{"Riqfin97",#N/A,FALSE,"Tran";"Riqfinpro",#N/A,FALSE,"Tran"}</definedName>
    <definedName name="aaa" localSheetId="51" hidden="1">{"Riqfin97",#N/A,FALSE,"Tran";"Riqfinpro",#N/A,FALSE,"Tran"}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28" hidden="1">{"Riqfin97",#N/A,FALSE,"Tran";"Riqfinpro",#N/A,FALSE,"Tran"}</definedName>
    <definedName name="aaa" localSheetId="29" hidden="1">{"Riqfin97",#N/A,FALSE,"Tran";"Riqfinpro",#N/A,FALSE,"Tran"}</definedName>
    <definedName name="aaa" localSheetId="0" hidden="1">{"Riqfin97",#N/A,FALSE,"Tran";"Riqfinpro",#N/A,FALSE,"Tran"}</definedName>
    <definedName name="aaa" localSheetId="11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6" hidden="1">{"Riqfin97",#N/A,FALSE,"Tran";"Riqfinpro",#N/A,FALSE,"Tran"}</definedName>
    <definedName name="aaa" localSheetId="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33" hidden="1">{"Riqfin97",#N/A,FALSE,"Tran";"Riqfinpro",#N/A,FALSE,"Tran"}</definedName>
    <definedName name="aaa" localSheetId="34" hidden="1">{"Riqfin97",#N/A,FALSE,"Tran";"Riqfinpro",#N/A,FALSE,"Tran"}</definedName>
    <definedName name="aaa" localSheetId="42" hidden="1">{"Riqfin97",#N/A,FALSE,"Tran";"Riqfinpro",#N/A,FALSE,"Tran"}</definedName>
    <definedName name="aaa" localSheetId="18" hidden="1">{"Riqfin97",#N/A,FALSE,"Tran";"Riqfinpro",#N/A,FALSE,"Tran"}</definedName>
    <definedName name="aaa" hidden="1">{"Riqfin97",#N/A,FALSE,"Tran";"Riqfinpro",#N/A,FALSE,"Tran"}</definedName>
    <definedName name="abu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1">#REF!</definedName>
    <definedName name="abv" localSheetId="13">#REF!</definedName>
    <definedName name="abv" localSheetId="14">#REF!</definedName>
    <definedName name="abv" localSheetId="5">#REF!</definedName>
    <definedName name="abv" localSheetId="24">#REF!</definedName>
    <definedName name="abv">#REF!</definedName>
    <definedName name="abx" localSheetId="52">#REF!</definedName>
    <definedName name="abx" localSheetId="53">#REF!</definedName>
    <definedName name="abx" localSheetId="54">#REF!</definedName>
    <definedName name="abx" localSheetId="55">#REF!</definedName>
    <definedName name="abx" localSheetId="44">#REF!</definedName>
    <definedName name="abx" localSheetId="49">#REF!</definedName>
    <definedName name="abx" localSheetId="50">#REF!</definedName>
    <definedName name="abx" localSheetId="51">#REF!</definedName>
    <definedName name="abx" localSheetId="11">#REF!</definedName>
    <definedName name="abx" localSheetId="13">#REF!</definedName>
    <definedName name="abx" localSheetId="14">#REF!</definedName>
    <definedName name="abx" localSheetId="5">#REF!</definedName>
    <definedName name="abx" localSheetId="24">#REF!</definedName>
    <definedName name="abx" localSheetId="33">#REF!</definedName>
    <definedName name="abx" localSheetId="34">#REF!</definedName>
    <definedName name="abx">#REF!</definedName>
    <definedName name="AccessDatabase" hidden="1">"\\De2kp-42538\BOLETIN\Claga\CLAGA2000.mdb"</definedName>
    <definedName name="ACTIVATE" localSheetId="11">#REF!</definedName>
    <definedName name="ACTIVATE" localSheetId="13">#REF!</definedName>
    <definedName name="ACTIVATE" localSheetId="14">#REF!</definedName>
    <definedName name="ACTIVATE" localSheetId="4">#REF!</definedName>
    <definedName name="ACTIVATE" localSheetId="5">#REF!</definedName>
    <definedName name="ACTIVATE" localSheetId="6">#REF!</definedName>
    <definedName name="ACTIVATE" localSheetId="3">#REF!</definedName>
    <definedName name="ACTIVATE">#REF!</definedName>
    <definedName name="Actual" localSheetId="52">#REF!</definedName>
    <definedName name="Actual" localSheetId="53">#REF!</definedName>
    <definedName name="Actual" localSheetId="54">#REF!</definedName>
    <definedName name="Actual" localSheetId="55">#REF!</definedName>
    <definedName name="Actual" localSheetId="44">#REF!</definedName>
    <definedName name="Actual" localSheetId="49">#REF!</definedName>
    <definedName name="Actual" localSheetId="50">#REF!</definedName>
    <definedName name="Actual" localSheetId="51">#REF!</definedName>
    <definedName name="Actual" localSheetId="11">#REF!</definedName>
    <definedName name="Actual" localSheetId="13">#REF!</definedName>
    <definedName name="Actual" localSheetId="14">#REF!</definedName>
    <definedName name="Actual" localSheetId="5">#REF!</definedName>
    <definedName name="Actual" localSheetId="33">#REF!</definedName>
    <definedName name="Actual" localSheetId="34">#REF!</definedName>
    <definedName name="Actual">#REF!</definedName>
    <definedName name="ACUMULADO">#N/A</definedName>
    <definedName name="ACwvu.PLA1." localSheetId="52" hidden="1">'[39]COP FED'!#REF!</definedName>
    <definedName name="ACwvu.PLA1." localSheetId="53" hidden="1">'[39]COP FED'!#REF!</definedName>
    <definedName name="ACwvu.PLA1." localSheetId="54" hidden="1">'[39]COP FED'!#REF!</definedName>
    <definedName name="ACwvu.PLA1." localSheetId="55" hidden="1">'[39]COP FED'!#REF!</definedName>
    <definedName name="ACwvu.PLA1." localSheetId="44" hidden="1">'[39]COP FED'!#REF!</definedName>
    <definedName name="ACwvu.PLA1." localSheetId="49" hidden="1">'[39]COP FED'!#REF!</definedName>
    <definedName name="ACwvu.PLA1." localSheetId="50" hidden="1">'[39]COP FED'!#REF!</definedName>
    <definedName name="ACwvu.PLA1." localSheetId="51" hidden="1">'[39]COP FED'!#REF!</definedName>
    <definedName name="ACwvu.PLA1." localSheetId="11" hidden="1">'[39]COP FED'!#REF!</definedName>
    <definedName name="ACwvu.PLA1." localSheetId="13" hidden="1">'[39]COP FED'!#REF!</definedName>
    <definedName name="ACwvu.PLA1." localSheetId="14" hidden="1">'[39]COP FED'!#REF!</definedName>
    <definedName name="ACwvu.PLA1." localSheetId="4" hidden="1">'[39]COP FED'!#REF!</definedName>
    <definedName name="ACwvu.PLA1." localSheetId="5" hidden="1">'[39]COP FED'!#REF!</definedName>
    <definedName name="ACwvu.PLA1." localSheetId="6" hidden="1">'[39]COP FED'!#REF!</definedName>
    <definedName name="ACwvu.PLA1." localSheetId="3" hidden="1">'[39]COP FED'!#REF!</definedName>
    <definedName name="ACwvu.PLA1." localSheetId="33" hidden="1">'[40]COP FED'!#REF!</definedName>
    <definedName name="ACwvu.PLA1." localSheetId="34" hidden="1">'[40]COP FED'!#REF!</definedName>
    <definedName name="ACwvu.PLA1." hidden="1">'[39]COP FED'!#REF!</definedName>
    <definedName name="ACwvu.PLA2." hidden="1">'[39]COP FED'!$A$1:$N$49</definedName>
    <definedName name="ad" localSheetId="52" hidden="1">{"Riqfin97",#N/A,FALSE,"Tran";"Riqfinpro",#N/A,FALSE,"Tran"}</definedName>
    <definedName name="ad" localSheetId="53" hidden="1">{"Riqfin97",#N/A,FALSE,"Tran";"Riqfinpro",#N/A,FALSE,"Tran"}</definedName>
    <definedName name="ad" localSheetId="54" hidden="1">{"Riqfin97",#N/A,FALSE,"Tran";"Riqfinpro",#N/A,FALSE,"Tran"}</definedName>
    <definedName name="ad" localSheetId="55" hidden="1">{"Riqfin97",#N/A,FALSE,"Tran";"Riqfinpro",#N/A,FALSE,"Tran"}</definedName>
    <definedName name="ad" localSheetId="44" hidden="1">{"Riqfin97",#N/A,FALSE,"Tran";"Riqfinpro",#N/A,FALSE,"Tran"}</definedName>
    <definedName name="ad" localSheetId="45" hidden="1">{"Riqfin97",#N/A,FALSE,"Tran";"Riqfinpro",#N/A,FALSE,"Tran"}</definedName>
    <definedName name="ad" localSheetId="46" hidden="1">{"Riqfin97",#N/A,FALSE,"Tran";"Riqfinpro",#N/A,FALSE,"Tran"}</definedName>
    <definedName name="ad" localSheetId="47" hidden="1">{"Riqfin97",#N/A,FALSE,"Tran";"Riqfinpro",#N/A,FALSE,"Tran"}</definedName>
    <definedName name="ad" localSheetId="48" hidden="1">{"Riqfin97",#N/A,FALSE,"Tran";"Riqfinpro",#N/A,FALSE,"Tran"}</definedName>
    <definedName name="ad" localSheetId="49" hidden="1">{"Riqfin97",#N/A,FALSE,"Tran";"Riqfinpro",#N/A,FALSE,"Tran"}</definedName>
    <definedName name="ad" localSheetId="50" hidden="1">{"Riqfin97",#N/A,FALSE,"Tran";"Riqfinpro",#N/A,FALSE,"Tran"}</definedName>
    <definedName name="ad" localSheetId="51" hidden="1">{"Riqfin97",#N/A,FALSE,"Tran";"Riqfinpro",#N/A,FALSE,"Tran"}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28" hidden="1">{"Riqfin97",#N/A,FALSE,"Tran";"Riqfinpro",#N/A,FALSE,"Tran"}</definedName>
    <definedName name="ad" localSheetId="29" hidden="1">{"Riqfin97",#N/A,FALSE,"Tran";"Riqfinpro",#N/A,FALSE,"Tran"}</definedName>
    <definedName name="ad" localSheetId="0" hidden="1">{"Riqfin97",#N/A,FALSE,"Tran";"Riqfinpro",#N/A,FALSE,"Tran"}</definedName>
    <definedName name="ad" localSheetId="11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6" hidden="1">{"Riqfin97",#N/A,FALSE,"Tran";"Riqfinpro",#N/A,FALSE,"Tran"}</definedName>
    <definedName name="ad" localSheetId="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33" hidden="1">{"Riqfin97",#N/A,FALSE,"Tran";"Riqfinpro",#N/A,FALSE,"Tran"}</definedName>
    <definedName name="ad" localSheetId="34" hidden="1">{"Riqfin97",#N/A,FALSE,"Tran";"Riqfinpro",#N/A,FALSE,"Tran"}</definedName>
    <definedName name="ad" localSheetId="42" hidden="1">{"Riqfin97",#N/A,FALSE,"Tran";"Riqfinpro",#N/A,FALSE,"Tran"}</definedName>
    <definedName name="ad" localSheetId="18" hidden="1">{"Riqfin97",#N/A,FALSE,"Tran";"Riqfinpro",#N/A,FALSE,"Tran"}</definedName>
    <definedName name="ad" hidden="1">{"Riqfin97",#N/A,FALSE,"Tran";"Riqfinpro",#N/A,FALSE,"Tran"}</definedName>
    <definedName name="adaD" localSheetId="52">#REF!</definedName>
    <definedName name="adaD" localSheetId="53">#REF!</definedName>
    <definedName name="adaD" localSheetId="54">#REF!</definedName>
    <definedName name="adaD" localSheetId="55">#REF!</definedName>
    <definedName name="adaD" localSheetId="44">#REF!</definedName>
    <definedName name="adaD" localSheetId="49">#REF!</definedName>
    <definedName name="adaD" localSheetId="50">#REF!</definedName>
    <definedName name="adaD" localSheetId="51">#REF!</definedName>
    <definedName name="adaD" localSheetId="11">#REF!</definedName>
    <definedName name="adaD" localSheetId="13">#REF!</definedName>
    <definedName name="adaD" localSheetId="14">#REF!</definedName>
    <definedName name="adaD" localSheetId="4">#REF!</definedName>
    <definedName name="adaD" localSheetId="5">#REF!</definedName>
    <definedName name="adaD" localSheetId="6">#REF!</definedName>
    <definedName name="adaD" localSheetId="3">#REF!</definedName>
    <definedName name="adaD" localSheetId="33">#REF!</definedName>
    <definedName name="adaD" localSheetId="34">#REF!</definedName>
    <definedName name="adaD">#REF!</definedName>
    <definedName name="adrra" localSheetId="52">#REF!</definedName>
    <definedName name="adrra" localSheetId="53">#REF!</definedName>
    <definedName name="adrra" localSheetId="54">#REF!</definedName>
    <definedName name="adrra" localSheetId="55">#REF!</definedName>
    <definedName name="adrra" localSheetId="44">#REF!</definedName>
    <definedName name="adrra" localSheetId="49">#REF!</definedName>
    <definedName name="adrra" localSheetId="50">#REF!</definedName>
    <definedName name="adrra" localSheetId="51">#REF!</definedName>
    <definedName name="adrra" localSheetId="11">#REF!</definedName>
    <definedName name="adrra" localSheetId="13">#REF!</definedName>
    <definedName name="adrra" localSheetId="14">#REF!</definedName>
    <definedName name="adrra" localSheetId="5">#REF!</definedName>
    <definedName name="adrra" localSheetId="33">#REF!</definedName>
    <definedName name="adrra" localSheetId="34">#REF!</definedName>
    <definedName name="adrra">#REF!</definedName>
    <definedName name="adsadrr" localSheetId="52" hidden="1">#REF!</definedName>
    <definedName name="adsadrr" localSheetId="53" hidden="1">#REF!</definedName>
    <definedName name="adsadrr" localSheetId="54" hidden="1">#REF!</definedName>
    <definedName name="adsadrr" localSheetId="55" hidden="1">#REF!</definedName>
    <definedName name="adsadrr" localSheetId="44" hidden="1">#REF!</definedName>
    <definedName name="adsadrr" localSheetId="49" hidden="1">#REF!</definedName>
    <definedName name="adsadrr" localSheetId="50" hidden="1">#REF!</definedName>
    <definedName name="adsadrr" localSheetId="51" hidden="1">#REF!</definedName>
    <definedName name="adsadrr" localSheetId="11" hidden="1">#REF!</definedName>
    <definedName name="adsadrr" localSheetId="13" hidden="1">#REF!</definedName>
    <definedName name="adsadrr" localSheetId="14" hidden="1">#REF!</definedName>
    <definedName name="adsadrr" localSheetId="5" hidden="1">#REF!</definedName>
    <definedName name="adsadrr" localSheetId="33" hidden="1">#REF!</definedName>
    <definedName name="adsadrr" localSheetId="34" hidden="1">#REF!</definedName>
    <definedName name="adsadrr" hidden="1">#REF!</definedName>
    <definedName name="af" localSheetId="52" hidden="1">{"Tab1",#N/A,FALSE,"P";"Tab2",#N/A,FALSE,"P"}</definedName>
    <definedName name="af" localSheetId="53" hidden="1">{"Tab1",#N/A,FALSE,"P";"Tab2",#N/A,FALSE,"P"}</definedName>
    <definedName name="af" localSheetId="54" hidden="1">{"Tab1",#N/A,FALSE,"P";"Tab2",#N/A,FALSE,"P"}</definedName>
    <definedName name="af" localSheetId="55" hidden="1">{"Tab1",#N/A,FALSE,"P";"Tab2",#N/A,FALSE,"P"}</definedName>
    <definedName name="af" localSheetId="44" hidden="1">{"Tab1",#N/A,FALSE,"P";"Tab2",#N/A,FALSE,"P"}</definedName>
    <definedName name="af" localSheetId="45" hidden="1">{"Tab1",#N/A,FALSE,"P";"Tab2",#N/A,FALSE,"P"}</definedName>
    <definedName name="af" localSheetId="46" hidden="1">{"Tab1",#N/A,FALSE,"P";"Tab2",#N/A,FALSE,"P"}</definedName>
    <definedName name="af" localSheetId="47" hidden="1">{"Tab1",#N/A,FALSE,"P";"Tab2",#N/A,FALSE,"P"}</definedName>
    <definedName name="af" localSheetId="48" hidden="1">{"Tab1",#N/A,FALSE,"P";"Tab2",#N/A,FALSE,"P"}</definedName>
    <definedName name="af" localSheetId="49" hidden="1">{"Tab1",#N/A,FALSE,"P";"Tab2",#N/A,FALSE,"P"}</definedName>
    <definedName name="af" localSheetId="50" hidden="1">{"Tab1",#N/A,FALSE,"P";"Tab2",#N/A,FALSE,"P"}</definedName>
    <definedName name="af" localSheetId="51" hidden="1">{"Tab1",#N/A,FALSE,"P";"Tab2",#N/A,FALSE,"P"}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28" hidden="1">{"Tab1",#N/A,FALSE,"P";"Tab2",#N/A,FALSE,"P"}</definedName>
    <definedName name="af" localSheetId="29" hidden="1">{"Tab1",#N/A,FALSE,"P";"Tab2",#N/A,FALSE,"P"}</definedName>
    <definedName name="af" localSheetId="0" hidden="1">{"Tab1",#N/A,FALSE,"P";"Tab2",#N/A,FALSE,"P"}</definedName>
    <definedName name="af" localSheetId="11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6" hidden="1">{"Tab1",#N/A,FALSE,"P";"Tab2",#N/A,FALSE,"P"}</definedName>
    <definedName name="af" localSheetId="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33" hidden="1">{"Tab1",#N/A,FALSE,"P";"Tab2",#N/A,FALSE,"P"}</definedName>
    <definedName name="af" localSheetId="34" hidden="1">{"Tab1",#N/A,FALSE,"P";"Tab2",#N/A,FALSE,"P"}</definedName>
    <definedName name="af" localSheetId="42" hidden="1">{"Tab1",#N/A,FALSE,"P";"Tab2",#N/A,FALSE,"P"}</definedName>
    <definedName name="af" localSheetId="18" hidden="1">{"Tab1",#N/A,FALSE,"P";"Tab2",#N/A,FALSE,"P"}</definedName>
    <definedName name="af" hidden="1">{"Tab1",#N/A,FALSE,"P";"Tab2",#N/A,FALSE,"P"}</definedName>
    <definedName name="aff" localSheetId="52" hidden="1">{"Tab1",#N/A,FALSE,"P";"Tab2",#N/A,FALSE,"P"}</definedName>
    <definedName name="aff" localSheetId="53" hidden="1">{"Tab1",#N/A,FALSE,"P";"Tab2",#N/A,FALSE,"P"}</definedName>
    <definedName name="aff" localSheetId="54" hidden="1">{"Tab1",#N/A,FALSE,"P";"Tab2",#N/A,FALSE,"P"}</definedName>
    <definedName name="aff" localSheetId="55" hidden="1">{"Tab1",#N/A,FALSE,"P";"Tab2",#N/A,FALSE,"P"}</definedName>
    <definedName name="aff" localSheetId="44" hidden="1">{"Tab1",#N/A,FALSE,"P";"Tab2",#N/A,FALSE,"P"}</definedName>
    <definedName name="aff" localSheetId="45" hidden="1">{"Tab1",#N/A,FALSE,"P";"Tab2",#N/A,FALSE,"P"}</definedName>
    <definedName name="aff" localSheetId="46" hidden="1">{"Tab1",#N/A,FALSE,"P";"Tab2",#N/A,FALSE,"P"}</definedName>
    <definedName name="aff" localSheetId="47" hidden="1">{"Tab1",#N/A,FALSE,"P";"Tab2",#N/A,FALSE,"P"}</definedName>
    <definedName name="aff" localSheetId="48" hidden="1">{"Tab1",#N/A,FALSE,"P";"Tab2",#N/A,FALSE,"P"}</definedName>
    <definedName name="aff" localSheetId="49" hidden="1">{"Tab1",#N/A,FALSE,"P";"Tab2",#N/A,FALSE,"P"}</definedName>
    <definedName name="aff" localSheetId="50" hidden="1">{"Tab1",#N/A,FALSE,"P";"Tab2",#N/A,FALSE,"P"}</definedName>
    <definedName name="aff" localSheetId="51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28" hidden="1">{"Tab1",#N/A,FALSE,"P";"Tab2",#N/A,FALSE,"P"}</definedName>
    <definedName name="aff" localSheetId="29" hidden="1">{"Tab1",#N/A,FALSE,"P";"Tab2",#N/A,FALSE,"P"}</definedName>
    <definedName name="aff" localSheetId="0" hidden="1">{"Tab1",#N/A,FALSE,"P";"Tab2",#N/A,FALSE,"P"}</definedName>
    <definedName name="aff" localSheetId="11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6" hidden="1">{"Tab1",#N/A,FALSE,"P";"Tab2",#N/A,FALSE,"P"}</definedName>
    <definedName name="aff" localSheetId="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33" hidden="1">{"Tab1",#N/A,FALSE,"P";"Tab2",#N/A,FALSE,"P"}</definedName>
    <definedName name="aff" localSheetId="34" hidden="1">{"Tab1",#N/A,FALSE,"P";"Tab2",#N/A,FALSE,"P"}</definedName>
    <definedName name="aff" localSheetId="42" hidden="1">{"Tab1",#N/A,FALSE,"P";"Tab2",#N/A,FALSE,"P"}</definedName>
    <definedName name="aff" localSheetId="18" hidden="1">{"Tab1",#N/A,FALSE,"P";"Tab2",#N/A,FALSE,"P"}</definedName>
    <definedName name="aff" hidden="1">{"Tab1",#N/A,FALSE,"P";"Tab2",#N/A,FALSE,"P"}</definedName>
    <definedName name="ag" localSheetId="52" hidden="1">{"Tab1",#N/A,FALSE,"P";"Tab2",#N/A,FALSE,"P"}</definedName>
    <definedName name="ag" localSheetId="53" hidden="1">{"Tab1",#N/A,FALSE,"P";"Tab2",#N/A,FALSE,"P"}</definedName>
    <definedName name="ag" localSheetId="54" hidden="1">{"Tab1",#N/A,FALSE,"P";"Tab2",#N/A,FALSE,"P"}</definedName>
    <definedName name="ag" localSheetId="55" hidden="1">{"Tab1",#N/A,FALSE,"P";"Tab2",#N/A,FALSE,"P"}</definedName>
    <definedName name="ag" localSheetId="44" hidden="1">{"Tab1",#N/A,FALSE,"P";"Tab2",#N/A,FALSE,"P"}</definedName>
    <definedName name="ag" localSheetId="45" hidden="1">{"Tab1",#N/A,FALSE,"P";"Tab2",#N/A,FALSE,"P"}</definedName>
    <definedName name="ag" localSheetId="46" hidden="1">{"Tab1",#N/A,FALSE,"P";"Tab2",#N/A,FALSE,"P"}</definedName>
    <definedName name="ag" localSheetId="47" hidden="1">{"Tab1",#N/A,FALSE,"P";"Tab2",#N/A,FALSE,"P"}</definedName>
    <definedName name="ag" localSheetId="48" hidden="1">{"Tab1",#N/A,FALSE,"P";"Tab2",#N/A,FALSE,"P"}</definedName>
    <definedName name="ag" localSheetId="49" hidden="1">{"Tab1",#N/A,FALSE,"P";"Tab2",#N/A,FALSE,"P"}</definedName>
    <definedName name="ag" localSheetId="50" hidden="1">{"Tab1",#N/A,FALSE,"P";"Tab2",#N/A,FALSE,"P"}</definedName>
    <definedName name="ag" localSheetId="51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28" hidden="1">{"Tab1",#N/A,FALSE,"P";"Tab2",#N/A,FALSE,"P"}</definedName>
    <definedName name="ag" localSheetId="29" hidden="1">{"Tab1",#N/A,FALSE,"P";"Tab2",#N/A,FALSE,"P"}</definedName>
    <definedName name="ag" localSheetId="0" hidden="1">{"Tab1",#N/A,FALSE,"P";"Tab2",#N/A,FALSE,"P"}</definedName>
    <definedName name="ag" localSheetId="11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6" hidden="1">{"Tab1",#N/A,FALSE,"P";"Tab2",#N/A,FALSE,"P"}</definedName>
    <definedName name="ag" localSheetId="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33" hidden="1">{"Tab1",#N/A,FALSE,"P";"Tab2",#N/A,FALSE,"P"}</definedName>
    <definedName name="ag" localSheetId="34" hidden="1">{"Tab1",#N/A,FALSE,"P";"Tab2",#N/A,FALSE,"P"}</definedName>
    <definedName name="ag" localSheetId="42" hidden="1">{"Tab1",#N/A,FALSE,"P";"Tab2",#N/A,FALSE,"P"}</definedName>
    <definedName name="ag" localSheetId="18" hidden="1">{"Tab1",#N/A,FALSE,"P";"Tab2",#N/A,FALSE,"P"}</definedName>
    <definedName name="ag" hidden="1">{"Tab1",#N/A,FALSE,"P";"Tab2",#N/A,FALSE,"P"}</definedName>
    <definedName name="ah" localSheetId="52" hidden="1">{"Riqfin97",#N/A,FALSE,"Tran";"Riqfinpro",#N/A,FALSE,"Tran"}</definedName>
    <definedName name="ah" localSheetId="53" hidden="1">{"Riqfin97",#N/A,FALSE,"Tran";"Riqfinpro",#N/A,FALSE,"Tran"}</definedName>
    <definedName name="ah" localSheetId="54" hidden="1">{"Riqfin97",#N/A,FALSE,"Tran";"Riqfinpro",#N/A,FALSE,"Tran"}</definedName>
    <definedName name="ah" localSheetId="55" hidden="1">{"Riqfin97",#N/A,FALSE,"Tran";"Riqfinpro",#N/A,FALSE,"Tran"}</definedName>
    <definedName name="ah" localSheetId="44" hidden="1">{"Riqfin97",#N/A,FALSE,"Tran";"Riqfinpro",#N/A,FALSE,"Tran"}</definedName>
    <definedName name="ah" localSheetId="45" hidden="1">{"Riqfin97",#N/A,FALSE,"Tran";"Riqfinpro",#N/A,FALSE,"Tran"}</definedName>
    <definedName name="ah" localSheetId="46" hidden="1">{"Riqfin97",#N/A,FALSE,"Tran";"Riqfinpro",#N/A,FALSE,"Tran"}</definedName>
    <definedName name="ah" localSheetId="47" hidden="1">{"Riqfin97",#N/A,FALSE,"Tran";"Riqfinpro",#N/A,FALSE,"Tran"}</definedName>
    <definedName name="ah" localSheetId="48" hidden="1">{"Riqfin97",#N/A,FALSE,"Tran";"Riqfinpro",#N/A,FALSE,"Tran"}</definedName>
    <definedName name="ah" localSheetId="49" hidden="1">{"Riqfin97",#N/A,FALSE,"Tran";"Riqfinpro",#N/A,FALSE,"Tran"}</definedName>
    <definedName name="ah" localSheetId="50" hidden="1">{"Riqfin97",#N/A,FALSE,"Tran";"Riqfinpro",#N/A,FALSE,"Tran"}</definedName>
    <definedName name="ah" localSheetId="51" hidden="1">{"Riqfin97",#N/A,FALSE,"Tran";"Riqfinpro",#N/A,FALSE,"Tran"}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28" hidden="1">{"Riqfin97",#N/A,FALSE,"Tran";"Riqfinpro",#N/A,FALSE,"Tran"}</definedName>
    <definedName name="ah" localSheetId="29" hidden="1">{"Riqfin97",#N/A,FALSE,"Tran";"Riqfinpro",#N/A,FALSE,"Tran"}</definedName>
    <definedName name="ah" localSheetId="0" hidden="1">{"Riqfin97",#N/A,FALSE,"Tran";"Riqfinpro",#N/A,FALSE,"Tran"}</definedName>
    <definedName name="ah" localSheetId="11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6" hidden="1">{"Riqfin97",#N/A,FALSE,"Tran";"Riqfinpro",#N/A,FALSE,"Tran"}</definedName>
    <definedName name="ah" localSheetId="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33" hidden="1">{"Riqfin97",#N/A,FALSE,"Tran";"Riqfinpro",#N/A,FALSE,"Tran"}</definedName>
    <definedName name="ah" localSheetId="34" hidden="1">{"Riqfin97",#N/A,FALSE,"Tran";"Riqfinpro",#N/A,FALSE,"Tran"}</definedName>
    <definedName name="ah" localSheetId="42" hidden="1">{"Riqfin97",#N/A,FALSE,"Tran";"Riqfinpro",#N/A,FALSE,"Tran"}</definedName>
    <definedName name="ah" localSheetId="18" hidden="1">{"Riqfin97",#N/A,FALSE,"Tran";"Riqfinpro",#N/A,FALSE,"Tran"}</definedName>
    <definedName name="ah" hidden="1">{"Riqfin97",#N/A,FALSE,"Tran";"Riqfinpro",#N/A,FALSE,"Tran"}</definedName>
    <definedName name="aj" localSheetId="52" hidden="1">{"Riqfin97",#N/A,FALSE,"Tran";"Riqfinpro",#N/A,FALSE,"Tran"}</definedName>
    <definedName name="aj" localSheetId="53" hidden="1">{"Riqfin97",#N/A,FALSE,"Tran";"Riqfinpro",#N/A,FALSE,"Tran"}</definedName>
    <definedName name="aj" localSheetId="54" hidden="1">{"Riqfin97",#N/A,FALSE,"Tran";"Riqfinpro",#N/A,FALSE,"Tran"}</definedName>
    <definedName name="aj" localSheetId="55" hidden="1">{"Riqfin97",#N/A,FALSE,"Tran";"Riqfinpro",#N/A,FALSE,"Tran"}</definedName>
    <definedName name="aj" localSheetId="44" hidden="1">{"Riqfin97",#N/A,FALSE,"Tran";"Riqfinpro",#N/A,FALSE,"Tran"}</definedName>
    <definedName name="aj" localSheetId="45" hidden="1">{"Riqfin97",#N/A,FALSE,"Tran";"Riqfinpro",#N/A,FALSE,"Tran"}</definedName>
    <definedName name="aj" localSheetId="46" hidden="1">{"Riqfin97",#N/A,FALSE,"Tran";"Riqfinpro",#N/A,FALSE,"Tran"}</definedName>
    <definedName name="aj" localSheetId="47" hidden="1">{"Riqfin97",#N/A,FALSE,"Tran";"Riqfinpro",#N/A,FALSE,"Tran"}</definedName>
    <definedName name="aj" localSheetId="48" hidden="1">{"Riqfin97",#N/A,FALSE,"Tran";"Riqfinpro",#N/A,FALSE,"Tran"}</definedName>
    <definedName name="aj" localSheetId="49" hidden="1">{"Riqfin97",#N/A,FALSE,"Tran";"Riqfinpro",#N/A,FALSE,"Tran"}</definedName>
    <definedName name="aj" localSheetId="50" hidden="1">{"Riqfin97",#N/A,FALSE,"Tran";"Riqfinpro",#N/A,FALSE,"Tran"}</definedName>
    <definedName name="aj" localSheetId="51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28" hidden="1">{"Riqfin97",#N/A,FALSE,"Tran";"Riqfinpro",#N/A,FALSE,"Tran"}</definedName>
    <definedName name="aj" localSheetId="29" hidden="1">{"Riqfin97",#N/A,FALSE,"Tran";"Riqfinpro",#N/A,FALSE,"Tran"}</definedName>
    <definedName name="aj" localSheetId="0" hidden="1">{"Riqfin97",#N/A,FALSE,"Tran";"Riqfinpro",#N/A,FALSE,"Tran"}</definedName>
    <definedName name="aj" localSheetId="11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6" hidden="1">{"Riqfin97",#N/A,FALSE,"Tran";"Riqfinpro",#N/A,FALSE,"Tran"}</definedName>
    <definedName name="aj" localSheetId="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33" hidden="1">{"Riqfin97",#N/A,FALSE,"Tran";"Riqfinpro",#N/A,FALSE,"Tran"}</definedName>
    <definedName name="aj" localSheetId="34" hidden="1">{"Riqfin97",#N/A,FALSE,"Tran";"Riqfinpro",#N/A,FALSE,"Tran"}</definedName>
    <definedName name="aj" localSheetId="42" hidden="1">{"Riqfin97",#N/A,FALSE,"Tran";"Riqfinpro",#N/A,FALSE,"Tran"}</definedName>
    <definedName name="aj" localSheetId="18" hidden="1">{"Riqfin97",#N/A,FALSE,"Tran";"Riqfinpro",#N/A,FALSE,"Tran"}</definedName>
    <definedName name="aj" hidden="1">{"Riqfin97",#N/A,FALSE,"Tran";"Riqfinpro",#N/A,FALSE,"Tran"}</definedName>
    <definedName name="al" localSheetId="52" hidden="1">{"Riqfin97",#N/A,FALSE,"Tran";"Riqfinpro",#N/A,FALSE,"Tran"}</definedName>
    <definedName name="al" localSheetId="53" hidden="1">{"Riqfin97",#N/A,FALSE,"Tran";"Riqfinpro",#N/A,FALSE,"Tran"}</definedName>
    <definedName name="al" localSheetId="54" hidden="1">{"Riqfin97",#N/A,FALSE,"Tran";"Riqfinpro",#N/A,FALSE,"Tran"}</definedName>
    <definedName name="al" localSheetId="55" hidden="1">{"Riqfin97",#N/A,FALSE,"Tran";"Riqfinpro",#N/A,FALSE,"Tran"}</definedName>
    <definedName name="al" localSheetId="44" hidden="1">{"Riqfin97",#N/A,FALSE,"Tran";"Riqfinpro",#N/A,FALSE,"Tran"}</definedName>
    <definedName name="al" localSheetId="45" hidden="1">{"Riqfin97",#N/A,FALSE,"Tran";"Riqfinpro",#N/A,FALSE,"Tran"}</definedName>
    <definedName name="al" localSheetId="46" hidden="1">{"Riqfin97",#N/A,FALSE,"Tran";"Riqfinpro",#N/A,FALSE,"Tran"}</definedName>
    <definedName name="al" localSheetId="47" hidden="1">{"Riqfin97",#N/A,FALSE,"Tran";"Riqfinpro",#N/A,FALSE,"Tran"}</definedName>
    <definedName name="al" localSheetId="48" hidden="1">{"Riqfin97",#N/A,FALSE,"Tran";"Riqfinpro",#N/A,FALSE,"Tran"}</definedName>
    <definedName name="al" localSheetId="49" hidden="1">{"Riqfin97",#N/A,FALSE,"Tran";"Riqfinpro",#N/A,FALSE,"Tran"}</definedName>
    <definedName name="al" localSheetId="50" hidden="1">{"Riqfin97",#N/A,FALSE,"Tran";"Riqfinpro",#N/A,FALSE,"Tran"}</definedName>
    <definedName name="al" localSheetId="51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28" hidden="1">{"Riqfin97",#N/A,FALSE,"Tran";"Riqfinpro",#N/A,FALSE,"Tran"}</definedName>
    <definedName name="al" localSheetId="29" hidden="1">{"Riqfin97",#N/A,FALSE,"Tran";"Riqfinpro",#N/A,FALSE,"Tran"}</definedName>
    <definedName name="al" localSheetId="0" hidden="1">{"Riqfin97",#N/A,FALSE,"Tran";"Riqfinpro",#N/A,FALSE,"Tran"}</definedName>
    <definedName name="al" localSheetId="11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6" hidden="1">{"Riqfin97",#N/A,FALSE,"Tran";"Riqfinpro",#N/A,FALSE,"Tran"}</definedName>
    <definedName name="al" localSheetId="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33" hidden="1">{"Riqfin97",#N/A,FALSE,"Tran";"Riqfinpro",#N/A,FALSE,"Tran"}</definedName>
    <definedName name="al" localSheetId="34" hidden="1">{"Riqfin97",#N/A,FALSE,"Tran";"Riqfinpro",#N/A,FALSE,"Tran"}</definedName>
    <definedName name="al" localSheetId="42" hidden="1">{"Riqfin97",#N/A,FALSE,"Tran";"Riqfinpro",#N/A,FALSE,"Tran"}</definedName>
    <definedName name="al" localSheetId="18" hidden="1">{"Riqfin97",#N/A,FALSE,"Tran";"Riqfinpro",#N/A,FALSE,"Tran"}</definedName>
    <definedName name="al" hidden="1">{"Riqfin97",#N/A,FALSE,"Tran";"Riqfinpro",#N/A,FALSE,"Tran"}</definedName>
    <definedName name="alj" localSheetId="52" hidden="1">{"Riqfin97",#N/A,FALSE,"Tran";"Riqfinpro",#N/A,FALSE,"Tran"}</definedName>
    <definedName name="alj" localSheetId="53" hidden="1">{"Riqfin97",#N/A,FALSE,"Tran";"Riqfinpro",#N/A,FALSE,"Tran"}</definedName>
    <definedName name="alj" localSheetId="54" hidden="1">{"Riqfin97",#N/A,FALSE,"Tran";"Riqfinpro",#N/A,FALSE,"Tran"}</definedName>
    <definedName name="alj" localSheetId="55" hidden="1">{"Riqfin97",#N/A,FALSE,"Tran";"Riqfinpro",#N/A,FALSE,"Tran"}</definedName>
    <definedName name="alj" localSheetId="44" hidden="1">{"Riqfin97",#N/A,FALSE,"Tran";"Riqfinpro",#N/A,FALSE,"Tran"}</definedName>
    <definedName name="alj" localSheetId="45" hidden="1">{"Riqfin97",#N/A,FALSE,"Tran";"Riqfinpro",#N/A,FALSE,"Tran"}</definedName>
    <definedName name="alj" localSheetId="46" hidden="1">{"Riqfin97",#N/A,FALSE,"Tran";"Riqfinpro",#N/A,FALSE,"Tran"}</definedName>
    <definedName name="alj" localSheetId="47" hidden="1">{"Riqfin97",#N/A,FALSE,"Tran";"Riqfinpro",#N/A,FALSE,"Tran"}</definedName>
    <definedName name="alj" localSheetId="48" hidden="1">{"Riqfin97",#N/A,FALSE,"Tran";"Riqfinpro",#N/A,FALSE,"Tran"}</definedName>
    <definedName name="alj" localSheetId="49" hidden="1">{"Riqfin97",#N/A,FALSE,"Tran";"Riqfinpro",#N/A,FALSE,"Tran"}</definedName>
    <definedName name="alj" localSheetId="50" hidden="1">{"Riqfin97",#N/A,FALSE,"Tran";"Riqfinpro",#N/A,FALSE,"Tran"}</definedName>
    <definedName name="alj" localSheetId="51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28" hidden="1">{"Riqfin97",#N/A,FALSE,"Tran";"Riqfinpro",#N/A,FALSE,"Tran"}</definedName>
    <definedName name="alj" localSheetId="29" hidden="1">{"Riqfin97",#N/A,FALSE,"Tran";"Riqfinpro",#N/A,FALSE,"Tran"}</definedName>
    <definedName name="alj" localSheetId="0" hidden="1">{"Riqfin97",#N/A,FALSE,"Tran";"Riqfinpro",#N/A,FALSE,"Tran"}</definedName>
    <definedName name="alj" localSheetId="11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6" hidden="1">{"Riqfin97",#N/A,FALSE,"Tran";"Riqfinpro",#N/A,FALSE,"Tran"}</definedName>
    <definedName name="alj" localSheetId="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33" hidden="1">{"Riqfin97",#N/A,FALSE,"Tran";"Riqfinpro",#N/A,FALSE,"Tran"}</definedName>
    <definedName name="alj" localSheetId="34" hidden="1">{"Riqfin97",#N/A,FALSE,"Tran";"Riqfinpro",#N/A,FALSE,"Tran"}</definedName>
    <definedName name="alj" localSheetId="42" hidden="1">{"Riqfin97",#N/A,FALSE,"Tran";"Riqfinpro",#N/A,FALSE,"Tran"}</definedName>
    <definedName name="alj" localSheetId="18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52">#REF!</definedName>
    <definedName name="ALLBIRR" localSheetId="53">#REF!</definedName>
    <definedName name="ALLBIRR" localSheetId="54">#REF!</definedName>
    <definedName name="ALLBIRR" localSheetId="55">#REF!</definedName>
    <definedName name="ALLBIRR" localSheetId="44">#REF!</definedName>
    <definedName name="ALLBIRR" localSheetId="49">#REF!</definedName>
    <definedName name="ALLBIRR" localSheetId="50">#REF!</definedName>
    <definedName name="ALLBIRR" localSheetId="51">#REF!</definedName>
    <definedName name="ALLBIRR" localSheetId="0">#REF!</definedName>
    <definedName name="ALLBIRR" localSheetId="11">#REF!</definedName>
    <definedName name="ALLBIRR" localSheetId="13">#REF!</definedName>
    <definedName name="ALLBIRR" localSheetId="14">#REF!</definedName>
    <definedName name="ALLBIRR" localSheetId="1">#REF!</definedName>
    <definedName name="ALLBIRR" localSheetId="2">#REF!</definedName>
    <definedName name="ALLBIRR" localSheetId="4">#REF!</definedName>
    <definedName name="ALLBIRR" localSheetId="5">#REF!</definedName>
    <definedName name="ALLBIRR" localSheetId="6">#REF!</definedName>
    <definedName name="ALLBIRR" localSheetId="3">#REF!</definedName>
    <definedName name="ALLBIRR" localSheetId="33">#REF!</definedName>
    <definedName name="ALLBIRR" localSheetId="34">#REF!</definedName>
    <definedName name="ALLBIRR">#REF!</definedName>
    <definedName name="AllData" localSheetId="52">#REF!</definedName>
    <definedName name="AllData" localSheetId="53">#REF!</definedName>
    <definedName name="AllData" localSheetId="54">#REF!</definedName>
    <definedName name="AllData" localSheetId="55">#REF!</definedName>
    <definedName name="AllData" localSheetId="44">#REF!</definedName>
    <definedName name="AllData" localSheetId="49">#REF!</definedName>
    <definedName name="AllData" localSheetId="50">#REF!</definedName>
    <definedName name="AllData" localSheetId="51">#REF!</definedName>
    <definedName name="AllData" localSheetId="0">#REF!</definedName>
    <definedName name="AllData" localSheetId="11">#REF!</definedName>
    <definedName name="AllData" localSheetId="13">#REF!</definedName>
    <definedName name="AllData" localSheetId="14">#REF!</definedName>
    <definedName name="AllData" localSheetId="1">#REF!</definedName>
    <definedName name="AllData" localSheetId="2">#REF!</definedName>
    <definedName name="AllData" localSheetId="5">#REF!</definedName>
    <definedName name="AllData" localSheetId="33">#REF!</definedName>
    <definedName name="AllData" localSheetId="34">#REF!</definedName>
    <definedName name="AllData">#REF!</definedName>
    <definedName name="ALLSDR" localSheetId="52">#REF!</definedName>
    <definedName name="ALLSDR" localSheetId="53">#REF!</definedName>
    <definedName name="ALLSDR" localSheetId="54">#REF!</definedName>
    <definedName name="ALLSDR" localSheetId="55">#REF!</definedName>
    <definedName name="ALLSDR" localSheetId="44">#REF!</definedName>
    <definedName name="ALLSDR" localSheetId="49">#REF!</definedName>
    <definedName name="ALLSDR" localSheetId="50">#REF!</definedName>
    <definedName name="ALLSDR" localSheetId="51">#REF!</definedName>
    <definedName name="ALLSDR" localSheetId="0">#REF!</definedName>
    <definedName name="ALLSDR" localSheetId="11">#REF!</definedName>
    <definedName name="ALLSDR" localSheetId="13">#REF!</definedName>
    <definedName name="ALLSDR" localSheetId="14">#REF!</definedName>
    <definedName name="ALLSDR" localSheetId="1">#REF!</definedName>
    <definedName name="ALLSDR" localSheetId="2">#REF!</definedName>
    <definedName name="ALLSDR" localSheetId="5">#REF!</definedName>
    <definedName name="ALLSDR" localSheetId="33">#REF!</definedName>
    <definedName name="ALLSDR" localSheetId="34">#REF!</definedName>
    <definedName name="ALLSDR">#REF!</definedName>
    <definedName name="alpha">'[41]Int rate table spreads'!$C$7</definedName>
    <definedName name="AMORTI" localSheetId="52">#REF!</definedName>
    <definedName name="AMORTI" localSheetId="53">#REF!</definedName>
    <definedName name="AMORTI" localSheetId="54">#REF!</definedName>
    <definedName name="AMORTI" localSheetId="55">#REF!</definedName>
    <definedName name="AMORTI" localSheetId="44">#REF!</definedName>
    <definedName name="AMORTI" localSheetId="49">#REF!</definedName>
    <definedName name="AMORTI" localSheetId="50">#REF!</definedName>
    <definedName name="AMORTI" localSheetId="51">#REF!</definedName>
    <definedName name="AMORTI" localSheetId="11">#REF!</definedName>
    <definedName name="AMORTI" localSheetId="13">#REF!</definedName>
    <definedName name="AMORTI" localSheetId="14">#REF!</definedName>
    <definedName name="AMORTI" localSheetId="4">#REF!</definedName>
    <definedName name="AMORTI" localSheetId="5">#REF!</definedName>
    <definedName name="AMORTI" localSheetId="6">#REF!</definedName>
    <definedName name="AMORTI" localSheetId="3">#REF!</definedName>
    <definedName name="AMORTI" localSheetId="33">#REF!</definedName>
    <definedName name="AMORTI" localSheetId="34">#REF!</definedName>
    <definedName name="AMORTI">#REF!</definedName>
    <definedName name="ANEXO2" localSheetId="52">[42]BCP!#REF!</definedName>
    <definedName name="ANEXO2" localSheetId="53">[42]BCP!#REF!</definedName>
    <definedName name="ANEXO2" localSheetId="54">[42]BCP!#REF!</definedName>
    <definedName name="ANEXO2" localSheetId="55">[42]BCP!#REF!</definedName>
    <definedName name="ANEXO2" localSheetId="51">[42]BCP!#REF!</definedName>
    <definedName name="ANEXO2" localSheetId="11">[42]BCP!#REF!</definedName>
    <definedName name="ANEXO2" localSheetId="13">[42]BCP!#REF!</definedName>
    <definedName name="ANEXO2" localSheetId="14">[42]BCP!#REF!</definedName>
    <definedName name="ANEXO2" localSheetId="4">[42]BCP!#REF!</definedName>
    <definedName name="ANEXO2" localSheetId="5">[42]BCP!#REF!</definedName>
    <definedName name="ANEXO2" localSheetId="6">[42]BCP!#REF!</definedName>
    <definedName name="ANEXO2" localSheetId="3">[42]BCP!#REF!</definedName>
    <definedName name="ANEXO2">[42]BCP!#REF!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[29]QNEWLOR!$J$3:$AU$7,[29]QNEWLOR!$J$21:$AU$77,[29]QNEWLOR!$J$91:$AU$149</definedName>
    <definedName name="_xlnm.Print_Area">[43]MONTHLY!$A$2:$U$25,[43]MONTHLY!$A$29:$U$66,[43]MONTHLY!$A$71:$U$124,[43]MONTHLY!$A$127:$U$180,[43]MONTHLY!$A$183:$U$238,[43]MONTHLY!$A$244:$U$287,[43]MONTHLY!$A$291:$U$330</definedName>
    <definedName name="AREACONSTRUCCIO" localSheetId="52">#REF!</definedName>
    <definedName name="AREACONSTRUCCIO" localSheetId="53">#REF!</definedName>
    <definedName name="AREACONSTRUCCIO" localSheetId="54">#REF!</definedName>
    <definedName name="AREACONSTRUCCIO" localSheetId="55">#REF!</definedName>
    <definedName name="AREACONSTRUCCIO" localSheetId="51">#REF!</definedName>
    <definedName name="AREACONSTRUCCIO" localSheetId="0">#REF!</definedName>
    <definedName name="AREACONSTRUCCIO" localSheetId="11">#REF!</definedName>
    <definedName name="AREACONSTRUCCIO" localSheetId="13">#REF!</definedName>
    <definedName name="AREACONSTRUCCIO" localSheetId="14">#REF!</definedName>
    <definedName name="AREACONSTRUCCIO" localSheetId="1">#REF!</definedName>
    <definedName name="AREACONSTRUCCIO" localSheetId="2">#REF!</definedName>
    <definedName name="AREACONSTRUCCIO" localSheetId="4">#REF!</definedName>
    <definedName name="AREACONSTRUCCIO" localSheetId="5">#REF!</definedName>
    <definedName name="AREACONSTRUCCIO" localSheetId="6">#REF!</definedName>
    <definedName name="AREACONSTRUCCIO" localSheetId="3">#REF!</definedName>
    <definedName name="AREACONSTRUCCIO">#REF!</definedName>
    <definedName name="as" localSheetId="52" hidden="1">'[44]Fax a enviar'!#REF!</definedName>
    <definedName name="as" localSheetId="53" hidden="1">'[44]Fax a enviar'!#REF!</definedName>
    <definedName name="as" localSheetId="54" hidden="1">'[44]Fax a enviar'!#REF!</definedName>
    <definedName name="as" localSheetId="55" hidden="1">'[44]Fax a enviar'!#REF!</definedName>
    <definedName name="as" localSheetId="44" hidden="1">'[44]Fax a enviar'!#REF!</definedName>
    <definedName name="as" localSheetId="49" hidden="1">'[44]Fax a enviar'!#REF!</definedName>
    <definedName name="as" localSheetId="50" hidden="1">'[44]Fax a enviar'!#REF!</definedName>
    <definedName name="as" localSheetId="51" hidden="1">'[44]Fax a enviar'!#REF!</definedName>
    <definedName name="as" localSheetId="0" hidden="1">'[44]Fax a enviar'!#REF!</definedName>
    <definedName name="as" localSheetId="11" hidden="1">'[44]Fax a enviar'!#REF!</definedName>
    <definedName name="as" localSheetId="13" hidden="1">'[44]Fax a enviar'!#REF!</definedName>
    <definedName name="as" localSheetId="14" hidden="1">'[44]Fax a enviar'!#REF!</definedName>
    <definedName name="as" localSheetId="1" hidden="1">'[44]Fax a enviar'!#REF!</definedName>
    <definedName name="as" localSheetId="2" hidden="1">'[44]Fax a enviar'!#REF!</definedName>
    <definedName name="as" localSheetId="4" hidden="1">'[44]Fax a enviar'!#REF!</definedName>
    <definedName name="as" localSheetId="5" hidden="1">'[44]Fax a enviar'!#REF!</definedName>
    <definedName name="as" localSheetId="6" hidden="1">'[44]Fax a enviar'!#REF!</definedName>
    <definedName name="as" localSheetId="3" hidden="1">'[44]Fax a enviar'!#REF!</definedName>
    <definedName name="as" localSheetId="33" hidden="1">'[45]Fax a enviar'!#REF!</definedName>
    <definedName name="as" localSheetId="34" hidden="1">'[45]Fax a enviar'!#REF!</definedName>
    <definedName name="as" hidden="1">'[44]Fax a enviar'!#REF!</definedName>
    <definedName name="ASAU" localSheetId="52">#REF!</definedName>
    <definedName name="ASAU" localSheetId="53">#REF!</definedName>
    <definedName name="ASAU" localSheetId="54">#REF!</definedName>
    <definedName name="ASAU" localSheetId="55">#REF!</definedName>
    <definedName name="ASAU" localSheetId="44">#REF!</definedName>
    <definedName name="ASAU" localSheetId="49">#REF!</definedName>
    <definedName name="ASAU" localSheetId="50">#REF!</definedName>
    <definedName name="ASAU" localSheetId="51">#REF!</definedName>
    <definedName name="ASAU" localSheetId="0">#REF!</definedName>
    <definedName name="ASAU" localSheetId="11">#REF!</definedName>
    <definedName name="ASAU" localSheetId="13">#REF!</definedName>
    <definedName name="ASAU" localSheetId="14">#REF!</definedName>
    <definedName name="ASAU" localSheetId="1">#REF!</definedName>
    <definedName name="ASAU" localSheetId="2">#REF!</definedName>
    <definedName name="ASAU" localSheetId="4">#REF!</definedName>
    <definedName name="ASAU" localSheetId="5">#REF!</definedName>
    <definedName name="ASAU" localSheetId="6">#REF!</definedName>
    <definedName name="ASAU" localSheetId="3">#REF!</definedName>
    <definedName name="ASAU" localSheetId="33">#REF!</definedName>
    <definedName name="ASAU" localSheetId="34">#REF!</definedName>
    <definedName name="ASAU">#REF!</definedName>
    <definedName name="ASAU1" localSheetId="52">#REF!</definedName>
    <definedName name="ASAU1" localSheetId="53">#REF!</definedName>
    <definedName name="ASAU1" localSheetId="54">#REF!</definedName>
    <definedName name="ASAU1" localSheetId="55">#REF!</definedName>
    <definedName name="ASAU1" localSheetId="44">#REF!</definedName>
    <definedName name="ASAU1" localSheetId="49">#REF!</definedName>
    <definedName name="ASAU1" localSheetId="50">#REF!</definedName>
    <definedName name="ASAU1" localSheetId="51">#REF!</definedName>
    <definedName name="ASAU1" localSheetId="0">#REF!</definedName>
    <definedName name="ASAU1" localSheetId="11">#REF!</definedName>
    <definedName name="ASAU1" localSheetId="13">#REF!</definedName>
    <definedName name="ASAU1" localSheetId="14">#REF!</definedName>
    <definedName name="ASAU1" localSheetId="1">#REF!</definedName>
    <definedName name="ASAU1" localSheetId="2">#REF!</definedName>
    <definedName name="ASAU1" localSheetId="5">#REF!</definedName>
    <definedName name="ASAU1" localSheetId="33">#REF!</definedName>
    <definedName name="ASAU1" localSheetId="34">#REF!</definedName>
    <definedName name="ASAU1">#REF!</definedName>
    <definedName name="asd" localSheetId="52">#REF!</definedName>
    <definedName name="asd" localSheetId="53">#REF!</definedName>
    <definedName name="asd" localSheetId="54">#REF!</definedName>
    <definedName name="asd" localSheetId="55">#REF!</definedName>
    <definedName name="asd" localSheetId="44">#REF!</definedName>
    <definedName name="asd" localSheetId="49">#REF!</definedName>
    <definedName name="asd" localSheetId="50">#REF!</definedName>
    <definedName name="asd" localSheetId="51">#REF!</definedName>
    <definedName name="asd" localSheetId="0">#REF!</definedName>
    <definedName name="asd" localSheetId="11">#REF!</definedName>
    <definedName name="asd" localSheetId="13">#REF!</definedName>
    <definedName name="asd" localSheetId="14">#REF!</definedName>
    <definedName name="asd" localSheetId="1">#REF!</definedName>
    <definedName name="asd" localSheetId="2">#REF!</definedName>
    <definedName name="asd" localSheetId="5">#REF!</definedName>
    <definedName name="asd" localSheetId="33">#REF!</definedName>
    <definedName name="asd" localSheetId="34">#REF!</definedName>
    <definedName name="asd">#REF!</definedName>
    <definedName name="asdrae" localSheetId="52" hidden="1">#REF!</definedName>
    <definedName name="asdrae" localSheetId="49" hidden="1">#REF!</definedName>
    <definedName name="asdrae" localSheetId="50" hidden="1">#REF!</definedName>
    <definedName name="asdrae" localSheetId="51" hidden="1">#REF!</definedName>
    <definedName name="asdrae" localSheetId="0" hidden="1">#REF!</definedName>
    <definedName name="asdrae" localSheetId="1" hidden="1">#REF!</definedName>
    <definedName name="asdrae" localSheetId="2" hidden="1">#REF!</definedName>
    <definedName name="asdrae" localSheetId="5" hidden="1">#REF!</definedName>
    <definedName name="asdrae" localSheetId="33" hidden="1">#REF!</definedName>
    <definedName name="asdrae" localSheetId="34" hidden="1">#REF!</definedName>
    <definedName name="asdrae" hidden="1">#REF!</definedName>
    <definedName name="asdrra" localSheetId="52">#REF!</definedName>
    <definedName name="asdrra" localSheetId="49">#REF!</definedName>
    <definedName name="asdrra" localSheetId="50">#REF!</definedName>
    <definedName name="asdrra" localSheetId="51">#REF!</definedName>
    <definedName name="asdrra" localSheetId="5">#REF!</definedName>
    <definedName name="asdrra" localSheetId="33">#REF!</definedName>
    <definedName name="asdrra" localSheetId="34">#REF!</definedName>
    <definedName name="asdrra">#REF!</definedName>
    <definedName name="ase" localSheetId="52">#REF!</definedName>
    <definedName name="ase" localSheetId="49">#REF!</definedName>
    <definedName name="ase" localSheetId="50">#REF!</definedName>
    <definedName name="ase" localSheetId="51">#REF!</definedName>
    <definedName name="ase" localSheetId="5">#REF!</definedName>
    <definedName name="ase" localSheetId="33">#REF!</definedName>
    <definedName name="ase" localSheetId="34">#REF!</definedName>
    <definedName name="ase">#REF!</definedName>
    <definedName name="aser" localSheetId="52">#REF!</definedName>
    <definedName name="aser" localSheetId="49">#REF!</definedName>
    <definedName name="aser" localSheetId="50">#REF!</definedName>
    <definedName name="aser" localSheetId="51">#REF!</definedName>
    <definedName name="aser" localSheetId="5">#REF!</definedName>
    <definedName name="aser" localSheetId="33">#REF!</definedName>
    <definedName name="aser" localSheetId="34">#REF!</definedName>
    <definedName name="aser">#REF!</definedName>
    <definedName name="AsignadoA">#REF!</definedName>
    <definedName name="ASO" localSheetId="5">#REF!</definedName>
    <definedName name="ASO">#REF!</definedName>
    <definedName name="asraa" localSheetId="52">#REF!</definedName>
    <definedName name="asraa" localSheetId="49">#REF!</definedName>
    <definedName name="asraa" localSheetId="50">#REF!</definedName>
    <definedName name="asraa" localSheetId="51">#REF!</definedName>
    <definedName name="asraa" localSheetId="5">#REF!</definedName>
    <definedName name="asraa" localSheetId="33">#REF!</definedName>
    <definedName name="asraa" localSheetId="34">#REF!</definedName>
    <definedName name="asraa">#REF!</definedName>
    <definedName name="asrraa44" localSheetId="52">#REF!</definedName>
    <definedName name="asrraa44" localSheetId="49">#REF!</definedName>
    <definedName name="asrraa44" localSheetId="50">#REF!</definedName>
    <definedName name="asrraa44" localSheetId="51">#REF!</definedName>
    <definedName name="asrraa44" localSheetId="5">#REF!</definedName>
    <definedName name="asrraa44" localSheetId="33">#REF!</definedName>
    <definedName name="asrraa44" localSheetId="34">#REF!</definedName>
    <definedName name="asrraa44">#REF!</definedName>
    <definedName name="ass">#N/A</definedName>
    <definedName name="ASSUM" localSheetId="52">#REF!</definedName>
    <definedName name="ASSUM" localSheetId="53">#REF!</definedName>
    <definedName name="ASSUM" localSheetId="54">#REF!</definedName>
    <definedName name="ASSUM" localSheetId="55">#REF!</definedName>
    <definedName name="ASSUM" localSheetId="44">#REF!</definedName>
    <definedName name="ASSUM" localSheetId="49">#REF!</definedName>
    <definedName name="ASSUM" localSheetId="50">#REF!</definedName>
    <definedName name="ASSUM" localSheetId="51">#REF!</definedName>
    <definedName name="ASSUM" localSheetId="11">#REF!</definedName>
    <definedName name="ASSUM" localSheetId="13">#REF!</definedName>
    <definedName name="ASSUM" localSheetId="14">#REF!</definedName>
    <definedName name="ASSUM" localSheetId="4">#REF!</definedName>
    <definedName name="ASSUM" localSheetId="5">#REF!</definedName>
    <definedName name="ASSUM" localSheetId="6">#REF!</definedName>
    <definedName name="ASSUM" localSheetId="3">#REF!</definedName>
    <definedName name="ASSUM" localSheetId="33">#REF!</definedName>
    <definedName name="ASSUM" localSheetId="34">#REF!</definedName>
    <definedName name="ASSUM">#REF!</definedName>
    <definedName name="atlantic">[46]nonopec!$D$424:$D$433</definedName>
    <definedName name="atrade" localSheetId="52">[17]!atrade</definedName>
    <definedName name="atrade" localSheetId="53">[17]!atrade</definedName>
    <definedName name="atrade" localSheetId="54">[17]!atrade</definedName>
    <definedName name="atrade" localSheetId="1">[17]!atrade</definedName>
    <definedName name="atrade" localSheetId="2">[17]!atrade</definedName>
    <definedName name="atrade" localSheetId="4">[17]!atrade</definedName>
    <definedName name="atrade" localSheetId="5">[17]!atrade</definedName>
    <definedName name="atrade" localSheetId="6">[17]!atrade</definedName>
    <definedName name="atrade" localSheetId="17">[17]!atrade</definedName>
    <definedName name="atrade" localSheetId="3">[17]!atrade</definedName>
    <definedName name="atrade" localSheetId="36">[17]!atrade</definedName>
    <definedName name="atrade" localSheetId="37">[17]!atrade</definedName>
    <definedName name="atrade" localSheetId="39">[17]!atrade</definedName>
    <definedName name="atrade" localSheetId="40">[17]!atrade</definedName>
    <definedName name="atrade" localSheetId="22">[17]!atrade</definedName>
    <definedName name="atrade">[17]!atrade</definedName>
    <definedName name="AUS" localSheetId="52">#REF!</definedName>
    <definedName name="AUS" localSheetId="53">#REF!</definedName>
    <definedName name="AUS" localSheetId="54">#REF!</definedName>
    <definedName name="AUS" localSheetId="55">#REF!</definedName>
    <definedName name="AUS" localSheetId="44">#REF!</definedName>
    <definedName name="AUS" localSheetId="49">#REF!</definedName>
    <definedName name="AUS" localSheetId="50">#REF!</definedName>
    <definedName name="AUS" localSheetId="51">#REF!</definedName>
    <definedName name="AUS" localSheetId="0">#REF!</definedName>
    <definedName name="AUS" localSheetId="11">#REF!</definedName>
    <definedName name="AUS" localSheetId="13">#REF!</definedName>
    <definedName name="AUS" localSheetId="14">#REF!</definedName>
    <definedName name="AUS" localSheetId="1">#REF!</definedName>
    <definedName name="AUS" localSheetId="2">#REF!</definedName>
    <definedName name="AUS" localSheetId="4">#REF!</definedName>
    <definedName name="AUS" localSheetId="5">#REF!</definedName>
    <definedName name="AUS" localSheetId="6">#REF!</definedName>
    <definedName name="AUS" localSheetId="3">#REF!</definedName>
    <definedName name="AUS" localSheetId="33">#REF!</definedName>
    <definedName name="AUS" localSheetId="34">#REF!</definedName>
    <definedName name="AUS">#REF!</definedName>
    <definedName name="Average_Daily_Depreciation">'[47]Inter-Bank'!$G$5</definedName>
    <definedName name="Average_Weekly_Depreciation">'[47]Inter-Bank'!$K$5</definedName>
    <definedName name="Average_Weekly_Inter_Bank_Exchange_Rate">'[47]Inter-Bank'!$H$5</definedName>
    <definedName name="AVISO" localSheetId="52">#REF!</definedName>
    <definedName name="AVISO" localSheetId="53">#REF!</definedName>
    <definedName name="AVISO" localSheetId="54">#REF!</definedName>
    <definedName name="AVISO" localSheetId="55">#REF!</definedName>
    <definedName name="AVISO" localSheetId="44">#REF!</definedName>
    <definedName name="AVISO" localSheetId="49">#REF!</definedName>
    <definedName name="AVISO" localSheetId="50">#REF!</definedName>
    <definedName name="AVISO" localSheetId="51">#REF!</definedName>
    <definedName name="AVISO" localSheetId="0">#REF!</definedName>
    <definedName name="AVISO" localSheetId="11">#REF!</definedName>
    <definedName name="AVISO" localSheetId="13">#REF!</definedName>
    <definedName name="AVISO" localSheetId="14">#REF!</definedName>
    <definedName name="AVISO" localSheetId="1">#REF!</definedName>
    <definedName name="AVISO" localSheetId="2">#REF!</definedName>
    <definedName name="AVISO" localSheetId="4">#REF!</definedName>
    <definedName name="AVISO" localSheetId="5">#REF!</definedName>
    <definedName name="AVISO" localSheetId="6">#REF!</definedName>
    <definedName name="AVISO" localSheetId="3">#REF!</definedName>
    <definedName name="AVISO" localSheetId="33">#REF!</definedName>
    <definedName name="AVISO" localSheetId="34">#REF!</definedName>
    <definedName name="AVISO">#REF!</definedName>
    <definedName name="B" localSheetId="52">#REF!</definedName>
    <definedName name="B" localSheetId="53">#REF!</definedName>
    <definedName name="B" localSheetId="54">#REF!</definedName>
    <definedName name="B" localSheetId="55">#REF!</definedName>
    <definedName name="B" localSheetId="44">#REF!</definedName>
    <definedName name="B" localSheetId="49">#REF!</definedName>
    <definedName name="B" localSheetId="50">#REF!</definedName>
    <definedName name="B" localSheetId="51">#REF!</definedName>
    <definedName name="B" localSheetId="0">#REF!</definedName>
    <definedName name="B" localSheetId="11">#REF!</definedName>
    <definedName name="B" localSheetId="13">#REF!</definedName>
    <definedName name="B" localSheetId="14">#REF!</definedName>
    <definedName name="B" localSheetId="1">#REF!</definedName>
    <definedName name="B" localSheetId="2">#REF!</definedName>
    <definedName name="B" localSheetId="5">#REF!</definedName>
    <definedName name="B" localSheetId="33">#REF!</definedName>
    <definedName name="B" localSheetId="34">#REF!</definedName>
    <definedName name="B">#REF!</definedName>
    <definedName name="BAL" localSheetId="52">#REF!</definedName>
    <definedName name="BAL" localSheetId="53">#REF!</definedName>
    <definedName name="BAL" localSheetId="54">#REF!</definedName>
    <definedName name="BAL" localSheetId="55">#REF!</definedName>
    <definedName name="BAL" localSheetId="51">#REF!</definedName>
    <definedName name="BAL" localSheetId="0">#REF!</definedName>
    <definedName name="BAL" localSheetId="11">#REF!</definedName>
    <definedName name="BAL" localSheetId="13">#REF!</definedName>
    <definedName name="BAL" localSheetId="14">#REF!</definedName>
    <definedName name="BAL" localSheetId="1">#REF!</definedName>
    <definedName name="BAL" localSheetId="2">#REF!</definedName>
    <definedName name="BAL" localSheetId="5">#REF!</definedName>
    <definedName name="BAL">#REF!</definedName>
    <definedName name="bALANCE" localSheetId="52" hidden="1">{"Minpmon",#N/A,FALSE,"Monthinput"}</definedName>
    <definedName name="bALANCE" localSheetId="53" hidden="1">{"Minpmon",#N/A,FALSE,"Monthinput"}</definedName>
    <definedName name="bALANCE" localSheetId="54" hidden="1">{"Minpmon",#N/A,FALSE,"Monthinput"}</definedName>
    <definedName name="bALANCE" localSheetId="55" hidden="1">{"Minpmon",#N/A,FALSE,"Monthinput"}</definedName>
    <definedName name="bALANCE" localSheetId="44" hidden="1">{"Minpmon",#N/A,FALSE,"Monthinput"}</definedName>
    <definedName name="bALANCE" localSheetId="45" hidden="1">{"Minpmon",#N/A,FALSE,"Monthinput"}</definedName>
    <definedName name="bALANCE" localSheetId="46" hidden="1">{"Minpmon",#N/A,FALSE,"Monthinput"}</definedName>
    <definedName name="bALANCE" localSheetId="47" hidden="1">{"Minpmon",#N/A,FALSE,"Monthinput"}</definedName>
    <definedName name="bALANCE" localSheetId="48" hidden="1">{"Minpmon",#N/A,FALSE,"Monthinput"}</definedName>
    <definedName name="bALANCE" localSheetId="49" hidden="1">{"Minpmon",#N/A,FALSE,"Monthinput"}</definedName>
    <definedName name="bALANCE" localSheetId="50" hidden="1">{"Minpmon",#N/A,FALSE,"Monthinput"}</definedName>
    <definedName name="bALANCE" localSheetId="51" hidden="1">{"Minpmon",#N/A,FALSE,"Monthinput"}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28" hidden="1">{"Minpmon",#N/A,FALSE,"Monthinput"}</definedName>
    <definedName name="bALANCE" localSheetId="29" hidden="1">{"Minpmon",#N/A,FALSE,"Monthinput"}</definedName>
    <definedName name="bALANCE" localSheetId="0" hidden="1">{"Minpmon",#N/A,FALSE,"Monthinput"}</definedName>
    <definedName name="bALANCE" localSheetId="11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6" hidden="1">{"Minpmon",#N/A,FALSE,"Monthinput"}</definedName>
    <definedName name="bALANCE" localSheetId="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33" hidden="1">{"Minpmon",#N/A,FALSE,"Monthinput"}</definedName>
    <definedName name="bALANCE" localSheetId="34" hidden="1">{"Minpmon",#N/A,FALSE,"Monthinput"}</definedName>
    <definedName name="bALANCE" localSheetId="42" hidden="1">{"Minpmon",#N/A,FALSE,"Monthinput"}</definedName>
    <definedName name="bALANCE" localSheetId="18" hidden="1">{"Minpmon",#N/A,FALSE,"Monthinput"}</definedName>
    <definedName name="bALANCE" hidden="1">{"Minpmon",#N/A,FALSE,"Monthinput"}</definedName>
    <definedName name="BANCOS" localSheetId="52">#REF!</definedName>
    <definedName name="BANCOS" localSheetId="53">#REF!</definedName>
    <definedName name="BANCOS" localSheetId="54">#REF!</definedName>
    <definedName name="BANCOS" localSheetId="55">#REF!</definedName>
    <definedName name="BANCOS" localSheetId="44">#REF!</definedName>
    <definedName name="BANCOS" localSheetId="49">#REF!</definedName>
    <definedName name="BANCOS" localSheetId="50">#REF!</definedName>
    <definedName name="BANCOS" localSheetId="51">#REF!</definedName>
    <definedName name="BANCOS" localSheetId="0">#REF!</definedName>
    <definedName name="BANCOS" localSheetId="11">#REF!</definedName>
    <definedName name="BANCOS" localSheetId="13">#REF!</definedName>
    <definedName name="BANCOS" localSheetId="14">#REF!</definedName>
    <definedName name="BANCOS" localSheetId="1">#REF!</definedName>
    <definedName name="BANCOS" localSheetId="2">#REF!</definedName>
    <definedName name="BANCOS" localSheetId="4">#REF!</definedName>
    <definedName name="BANCOS" localSheetId="5">#REF!</definedName>
    <definedName name="BANCOS" localSheetId="6">#REF!</definedName>
    <definedName name="BANCOS" localSheetId="3">#REF!</definedName>
    <definedName name="BANCOS" localSheetId="33">#REF!</definedName>
    <definedName name="BANCOS" localSheetId="34">#REF!</definedName>
    <definedName name="BANCOS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1">#REF!</definedName>
    <definedName name="_xlnm.Database" localSheetId="0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tumi_debt" localSheetId="52">#REF!</definedName>
    <definedName name="Batumi_debt" localSheetId="53">#REF!</definedName>
    <definedName name="Batumi_debt" localSheetId="54">#REF!</definedName>
    <definedName name="Batumi_debt" localSheetId="55">#REF!</definedName>
    <definedName name="Batumi_debt" localSheetId="51">#REF!</definedName>
    <definedName name="Batumi_debt" localSheetId="0">#REF!</definedName>
    <definedName name="Batumi_debt" localSheetId="11">#REF!</definedName>
    <definedName name="Batumi_debt" localSheetId="13">#REF!</definedName>
    <definedName name="Batumi_debt" localSheetId="14">#REF!</definedName>
    <definedName name="Batumi_debt" localSheetId="1">#REF!</definedName>
    <definedName name="Batumi_debt" localSheetId="2">#REF!</definedName>
    <definedName name="Batumi_debt" localSheetId="5">#REF!</definedName>
    <definedName name="Batumi_debt">#REF!</definedName>
    <definedName name="bb" localSheetId="52" hidden="1">{"Riqfin97",#N/A,FALSE,"Tran";"Riqfinpro",#N/A,FALSE,"Tran"}</definedName>
    <definedName name="bb" localSheetId="53" hidden="1">{"Riqfin97",#N/A,FALSE,"Tran";"Riqfinpro",#N/A,FALSE,"Tran"}</definedName>
    <definedName name="bb" localSheetId="54" hidden="1">{"Riqfin97",#N/A,FALSE,"Tran";"Riqfinpro",#N/A,FALSE,"Tran"}</definedName>
    <definedName name="bb" localSheetId="55" hidden="1">{"Riqfin97",#N/A,FALSE,"Tran";"Riqfinpro",#N/A,FALSE,"Tran"}</definedName>
    <definedName name="bb" localSheetId="44" hidden="1">{"Riqfin97",#N/A,FALSE,"Tran";"Riqfinpro",#N/A,FALSE,"Tran"}</definedName>
    <definedName name="bb" localSheetId="45" hidden="1">{"Riqfin97",#N/A,FALSE,"Tran";"Riqfinpro",#N/A,FALSE,"Tran"}</definedName>
    <definedName name="bb" localSheetId="46" hidden="1">{"Riqfin97",#N/A,FALSE,"Tran";"Riqfinpro",#N/A,FALSE,"Tran"}</definedName>
    <definedName name="bb" localSheetId="47" hidden="1">{"Riqfin97",#N/A,FALSE,"Tran";"Riqfinpro",#N/A,FALSE,"Tran"}</definedName>
    <definedName name="bb" localSheetId="48" hidden="1">{"Riqfin97",#N/A,FALSE,"Tran";"Riqfinpro",#N/A,FALSE,"Tran"}</definedName>
    <definedName name="bb" localSheetId="49" hidden="1">{"Riqfin97",#N/A,FALSE,"Tran";"Riqfinpro",#N/A,FALSE,"Tran"}</definedName>
    <definedName name="bb" localSheetId="50" hidden="1">{"Riqfin97",#N/A,FALSE,"Tran";"Riqfinpro",#N/A,FALSE,"Tran"}</definedName>
    <definedName name="bb" localSheetId="51" hidden="1">{"Riqfin97",#N/A,FALSE,"Tran";"Riqfinpro",#N/A,FALSE,"Tran"}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0" hidden="1">{"Riqfin97",#N/A,FALSE,"Tran";"Riqfinpro",#N/A,FALSE,"Tran"}</definedName>
    <definedName name="bb" localSheetId="11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33" hidden="1">{"Riqfin97",#N/A,FALSE,"Tran";"Riqfinpro",#N/A,FALSE,"Tran"}</definedName>
    <definedName name="bb" localSheetId="34" hidden="1">{"Riqfin97",#N/A,FALSE,"Tran";"Riqfinpro",#N/A,FALSE,"Tran"}</definedName>
    <definedName name="bb" localSheetId="42" hidden="1">{"Riqfin97",#N/A,FALSE,"Tran";"Riqfinpro",#N/A,FALSE,"Tran"}</definedName>
    <definedName name="bb" localSheetId="18" hidden="1">{"Riqfin97",#N/A,FALSE,"Tran";"Riqfinpro",#N/A,FALSE,"Tran"}</definedName>
    <definedName name="bb" hidden="1">{"Riqfin97",#N/A,FALSE,"Tran";"Riqfinpro",#N/A,FALSE,"Tran"}</definedName>
    <definedName name="BBB" localSheetId="11">#REF!</definedName>
    <definedName name="BBB" localSheetId="13">#REF!</definedName>
    <definedName name="BBB" localSheetId="14">#REF!</definedName>
    <definedName name="BBB" localSheetId="4">#REF!</definedName>
    <definedName name="BBB" localSheetId="5">#REF!</definedName>
    <definedName name="BBB" localSheetId="6">#REF!</definedName>
    <definedName name="BBB" localSheetId="3">#REF!</definedName>
    <definedName name="BBB">#REF!</definedName>
    <definedName name="bbbb" localSheetId="52" hidden="1">{"Minpmon",#N/A,FALSE,"Monthinput"}</definedName>
    <definedName name="bbbb" localSheetId="53" hidden="1">{"Minpmon",#N/A,FALSE,"Monthinput"}</definedName>
    <definedName name="bbbb" localSheetId="54" hidden="1">{"Minpmon",#N/A,FALSE,"Monthinput"}</definedName>
    <definedName name="bbbb" localSheetId="55" hidden="1">{"Minpmon",#N/A,FALSE,"Monthinput"}</definedName>
    <definedName name="bbbb" localSheetId="44" hidden="1">{"Minpmon",#N/A,FALSE,"Monthinput"}</definedName>
    <definedName name="bbbb" localSheetId="45" hidden="1">{"Minpmon",#N/A,FALSE,"Monthinput"}</definedName>
    <definedName name="bbbb" localSheetId="46" hidden="1">{"Minpmon",#N/A,FALSE,"Monthinput"}</definedName>
    <definedName name="bbbb" localSheetId="47" hidden="1">{"Minpmon",#N/A,FALSE,"Monthinput"}</definedName>
    <definedName name="bbbb" localSheetId="48" hidden="1">{"Minpmon",#N/A,FALSE,"Monthinput"}</definedName>
    <definedName name="bbbb" localSheetId="49" hidden="1">{"Minpmon",#N/A,FALSE,"Monthinput"}</definedName>
    <definedName name="bbbb" localSheetId="50" hidden="1">{"Minpmon",#N/A,FALSE,"Monthinput"}</definedName>
    <definedName name="bbbb" localSheetId="51" hidden="1">{"Minpmon",#N/A,FALSE,"Monthinput"}</definedName>
    <definedName name="bbbb" localSheetId="26" hidden="1">{"Minpmon",#N/A,FALSE,"Monthinput"}</definedName>
    <definedName name="bbbb" localSheetId="27" hidden="1">{"Minpmon",#N/A,FALSE,"Monthinput"}</definedName>
    <definedName name="bbbb" localSheetId="28" hidden="1">{"Minpmon",#N/A,FALSE,"Monthinput"}</definedName>
    <definedName name="bbbb" localSheetId="29" hidden="1">{"Minpmon",#N/A,FALSE,"Monthinput"}</definedName>
    <definedName name="bbbb" localSheetId="0" hidden="1">{"Minpmon",#N/A,FALSE,"Monthinput"}</definedName>
    <definedName name="bbbb" localSheetId="11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6" hidden="1">{"Minpmon",#N/A,FALSE,"Monthinput"}</definedName>
    <definedName name="bbbb" localSheetId="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33" hidden="1">{"Minpmon",#N/A,FALSE,"Monthinput"}</definedName>
    <definedName name="bbbb" localSheetId="34" hidden="1">{"Minpmon",#N/A,FALSE,"Monthinput"}</definedName>
    <definedName name="bbbb" localSheetId="42" hidden="1">{"Minpmon",#N/A,FALSE,"Monthinput"}</definedName>
    <definedName name="bbbb" localSheetId="18" hidden="1">{"Minpmon",#N/A,FALSE,"Monthinput"}</definedName>
    <definedName name="bbbb" hidden="1">{"Minpmon",#N/A,FALSE,"Monthinput"}</definedName>
    <definedName name="bbbbbbbbbbbbb" localSheetId="52" hidden="1">{"Tab1",#N/A,FALSE,"P";"Tab2",#N/A,FALSE,"P"}</definedName>
    <definedName name="bbbbbbbbbbbbb" localSheetId="53" hidden="1">{"Tab1",#N/A,FALSE,"P";"Tab2",#N/A,FALSE,"P"}</definedName>
    <definedName name="bbbbbbbbbbbbb" localSheetId="54" hidden="1">{"Tab1",#N/A,FALSE,"P";"Tab2",#N/A,FALSE,"P"}</definedName>
    <definedName name="bbbbbbbbbbbbb" localSheetId="55" hidden="1">{"Tab1",#N/A,FALSE,"P";"Tab2",#N/A,FALSE,"P"}</definedName>
    <definedName name="bbbbbbbbbbbbb" localSheetId="44" hidden="1">{"Tab1",#N/A,FALSE,"P";"Tab2",#N/A,FALSE,"P"}</definedName>
    <definedName name="bbbbbbbbbbbbb" localSheetId="45" hidden="1">{"Tab1",#N/A,FALSE,"P";"Tab2",#N/A,FALSE,"P"}</definedName>
    <definedName name="bbbbbbbbbbbbb" localSheetId="46" hidden="1">{"Tab1",#N/A,FALSE,"P";"Tab2",#N/A,FALSE,"P"}</definedName>
    <definedName name="bbbbbbbbbbbbb" localSheetId="47" hidden="1">{"Tab1",#N/A,FALSE,"P";"Tab2",#N/A,FALSE,"P"}</definedName>
    <definedName name="bbbbbbbbbbbbb" localSheetId="48" hidden="1">{"Tab1",#N/A,FALSE,"P";"Tab2",#N/A,FALSE,"P"}</definedName>
    <definedName name="bbbbbbbbbbbbb" localSheetId="49" hidden="1">{"Tab1",#N/A,FALSE,"P";"Tab2",#N/A,FALSE,"P"}</definedName>
    <definedName name="bbbbbbbbbbbbb" localSheetId="50" hidden="1">{"Tab1",#N/A,FALSE,"P";"Tab2",#N/A,FALSE,"P"}</definedName>
    <definedName name="bbbbbbbbbbbbb" localSheetId="51" hidden="1">{"Tab1",#N/A,FALSE,"P";"Tab2",#N/A,FALSE,"P"}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28" hidden="1">{"Tab1",#N/A,FALSE,"P";"Tab2",#N/A,FALSE,"P"}</definedName>
    <definedName name="bbbbbbbbbbbbb" localSheetId="29" hidden="1">{"Tab1",#N/A,FALSE,"P";"Tab2",#N/A,FALSE,"P"}</definedName>
    <definedName name="bbbbbbbbbbbbb" localSheetId="0" hidden="1">{"Tab1",#N/A,FALSE,"P";"Tab2",#N/A,FALSE,"P"}</definedName>
    <definedName name="bbbbbbbbbbbbb" localSheetId="11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6" hidden="1">{"Tab1",#N/A,FALSE,"P";"Tab2",#N/A,FALSE,"P"}</definedName>
    <definedName name="bbbbbbbbbbbbb" localSheetId="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33" hidden="1">{"Tab1",#N/A,FALSE,"P";"Tab2",#N/A,FALSE,"P"}</definedName>
    <definedName name="bbbbbbbbbbbbb" localSheetId="34" hidden="1">{"Tab1",#N/A,FALSE,"P";"Tab2",#N/A,FALSE,"P"}</definedName>
    <definedName name="bbbbbbbbbbbbb" localSheetId="42" hidden="1">{"Tab1",#N/A,FALSE,"P";"Tab2",#N/A,FALSE,"P"}</definedName>
    <definedName name="bbbbbbbbbbbbb" localSheetId="18" hidden="1">{"Tab1",#N/A,FALSE,"P";"Tab2",#N/A,FALSE,"P"}</definedName>
    <definedName name="bbbbbbbbbbbbb" hidden="1">{"Tab1",#N/A,FALSE,"P";"Tab2",#N/A,FALSE,"P"}</definedName>
    <definedName name="BC" localSheetId="52">#REF!</definedName>
    <definedName name="BC" localSheetId="53">#REF!</definedName>
    <definedName name="BC" localSheetId="54">#REF!</definedName>
    <definedName name="BC" localSheetId="55">#REF!</definedName>
    <definedName name="BC" localSheetId="44">#REF!</definedName>
    <definedName name="BC" localSheetId="49">#REF!</definedName>
    <definedName name="BC" localSheetId="50">#REF!</definedName>
    <definedName name="BC" localSheetId="51">#REF!</definedName>
    <definedName name="BC" localSheetId="0">#REF!</definedName>
    <definedName name="BC" localSheetId="11">#REF!</definedName>
    <definedName name="BC" localSheetId="13">#REF!</definedName>
    <definedName name="BC" localSheetId="14">#REF!</definedName>
    <definedName name="BC" localSheetId="1">#REF!</definedName>
    <definedName name="BC" localSheetId="2">#REF!</definedName>
    <definedName name="BC" localSheetId="4">#REF!</definedName>
    <definedName name="BC" localSheetId="5">#REF!</definedName>
    <definedName name="BC" localSheetId="6">#REF!</definedName>
    <definedName name="BC" localSheetId="3">#REF!</definedName>
    <definedName name="BC" localSheetId="33">#REF!</definedName>
    <definedName name="BC" localSheetId="34">#REF!</definedName>
    <definedName name="BC">#REF!</definedName>
    <definedName name="BCA">#N/A</definedName>
    <definedName name="BCA_GDP">#N/A</definedName>
    <definedName name="BCA_NGDP" localSheetId="52">#REF!</definedName>
    <definedName name="BCA_NGDP" localSheetId="53">#REF!</definedName>
    <definedName name="BCA_NGDP" localSheetId="54">#REF!</definedName>
    <definedName name="BCA_NGDP" localSheetId="55">#REF!</definedName>
    <definedName name="BCA_NGDP" localSheetId="51">#REF!</definedName>
    <definedName name="BCA_NGDP" localSheetId="0">#REF!</definedName>
    <definedName name="BCA_NGDP" localSheetId="11">#REF!</definedName>
    <definedName name="BCA_NGDP" localSheetId="13">#REF!</definedName>
    <definedName name="BCA_NGDP" localSheetId="14">#REF!</definedName>
    <definedName name="BCA_NGDP" localSheetId="1">#REF!</definedName>
    <definedName name="BCA_NGDP" localSheetId="2">#REF!</definedName>
    <definedName name="BCA_NGDP" localSheetId="4">#REF!</definedName>
    <definedName name="BCA_NGDP" localSheetId="5">#REF!</definedName>
    <definedName name="BCA_NGDP" localSheetId="6">#REF!</definedName>
    <definedName name="BCA_NGDP" localSheetId="3">#REF!</definedName>
    <definedName name="BCA_NGDP">#REF!</definedName>
    <definedName name="BCH" localSheetId="52">#REF!</definedName>
    <definedName name="BCH" localSheetId="53">#REF!</definedName>
    <definedName name="BCH" localSheetId="54">#REF!</definedName>
    <definedName name="BCH" localSheetId="55">#REF!</definedName>
    <definedName name="BCH" localSheetId="51">#REF!</definedName>
    <definedName name="BCH" localSheetId="0">#REF!</definedName>
    <definedName name="BCH" localSheetId="11">#REF!</definedName>
    <definedName name="BCH" localSheetId="13">#REF!</definedName>
    <definedName name="BCH" localSheetId="14">#REF!</definedName>
    <definedName name="BCH" localSheetId="1">#REF!</definedName>
    <definedName name="BCH" localSheetId="2">#REF!</definedName>
    <definedName name="BCH" localSheetId="5">#REF!</definedName>
    <definedName name="BCH">#REF!</definedName>
    <definedName name="BCH_10G" localSheetId="11">#REF!</definedName>
    <definedName name="BCH_10G" localSheetId="13">#REF!</definedName>
    <definedName name="BCH_10G" localSheetId="14">#REF!</definedName>
    <definedName name="BCH_10G" localSheetId="5">#REF!</definedName>
    <definedName name="BCH_10G">#REF!</definedName>
    <definedName name="BCH_10R" localSheetId="5">#REF!</definedName>
    <definedName name="BCH_10R">#REF!</definedName>
    <definedName name="Bcos_Com_20G" localSheetId="5">#REF!</definedName>
    <definedName name="Bcos_Com_20G">#REF!</definedName>
    <definedName name="Bcos_Com20R" localSheetId="5">#REF!</definedName>
    <definedName name="Bcos_Com20R">#REF!</definedName>
    <definedName name="BCRD15" hidden="1">'[48]Crédito SPNF (fiscal)'!#REF!</definedName>
    <definedName name="BE">#N/A</definedName>
    <definedName name="BEA" localSheetId="11">#REF!</definedName>
    <definedName name="BEA" localSheetId="13">#REF!</definedName>
    <definedName name="BEA" localSheetId="14">#REF!</definedName>
    <definedName name="BEA" localSheetId="4">#REF!</definedName>
    <definedName name="BEA" localSheetId="5">#REF!</definedName>
    <definedName name="BEA" localSheetId="6">#REF!</definedName>
    <definedName name="BEA" localSheetId="3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11">#REF!</definedName>
    <definedName name="BED" localSheetId="13">#REF!</definedName>
    <definedName name="BED" localSheetId="14">#REF!</definedName>
    <definedName name="BED" localSheetId="4">#REF!</definedName>
    <definedName name="BED" localSheetId="5">#REF!</definedName>
    <definedName name="BED" localSheetId="6">#REF!</definedName>
    <definedName name="BED" localSheetId="3">#REF!</definedName>
    <definedName name="BED">#REF!</definedName>
    <definedName name="BED_6" localSheetId="11">#REF!</definedName>
    <definedName name="BED_6" localSheetId="13">#REF!</definedName>
    <definedName name="BED_6" localSheetId="14">#REF!</definedName>
    <definedName name="BED_6" localSheetId="4">#REF!</definedName>
    <definedName name="BED_6" localSheetId="5">#REF!</definedName>
    <definedName name="BED_6" localSheetId="6">#REF!</definedName>
    <definedName name="BED_6" localSheetId="3">#REF!</definedName>
    <definedName name="BED_6">#REF!</definedName>
    <definedName name="BEO" localSheetId="11">#REF!</definedName>
    <definedName name="BEO" localSheetId="13">#REF!</definedName>
    <definedName name="BEO" localSheetId="14">#REF!</definedName>
    <definedName name="BEO" localSheetId="4">#REF!</definedName>
    <definedName name="BEO" localSheetId="5">#REF!</definedName>
    <definedName name="BEO" localSheetId="6">#REF!</definedName>
    <definedName name="BEO" localSheetId="3">#REF!</definedName>
    <definedName name="BEO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1">#REF!</definedName>
    <definedName name="BFD" localSheetId="13">#REF!</definedName>
    <definedName name="BFD" localSheetId="14">#REF!</definedName>
    <definedName name="BFD" localSheetId="4">#REF!</definedName>
    <definedName name="BFD" localSheetId="5">#REF!</definedName>
    <definedName name="BFD" localSheetId="6">#REF!</definedName>
    <definedName name="BFD" localSheetId="3">#REF!</definedName>
    <definedName name="BFD">#REF!</definedName>
    <definedName name="BFDA" localSheetId="11">#REF!</definedName>
    <definedName name="BFDA" localSheetId="13">#REF!</definedName>
    <definedName name="BFDA" localSheetId="14">#REF!</definedName>
    <definedName name="BFDA" localSheetId="4">#REF!</definedName>
    <definedName name="BFDA" localSheetId="5">#REF!</definedName>
    <definedName name="BFDA" localSheetId="6">#REF!</definedName>
    <definedName name="BFDA" localSheetId="3">#REF!</definedName>
    <definedName name="BFDA">#REF!</definedName>
    <definedName name="BFDI" localSheetId="11">#REF!</definedName>
    <definedName name="BFDI" localSheetId="13">#REF!</definedName>
    <definedName name="BFDI" localSheetId="14">#REF!</definedName>
    <definedName name="BFDI" localSheetId="4">#REF!</definedName>
    <definedName name="BFDI" localSheetId="5">#REF!</definedName>
    <definedName name="BFDI" localSheetId="6">#REF!</definedName>
    <definedName name="BFDI" localSheetId="3">#REF!</definedName>
    <definedName name="BFDI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52">[49]!BFLD_DF</definedName>
    <definedName name="BFLD_DF" localSheetId="53">[49]!BFLD_DF</definedName>
    <definedName name="BFLD_DF" localSheetId="54">[49]!BFLD_DF</definedName>
    <definedName name="BFLD_DF" localSheetId="1">[49]!BFLD_DF</definedName>
    <definedName name="BFLD_DF" localSheetId="2">[49]!BFLD_DF</definedName>
    <definedName name="BFLD_DF" localSheetId="4">[49]!BFLD_DF</definedName>
    <definedName name="BFLD_DF" localSheetId="5">[49]!BFLD_DF</definedName>
    <definedName name="BFLD_DF" localSheetId="6">[49]!BFLD_DF</definedName>
    <definedName name="BFLD_DF" localSheetId="17">[49]!BFLD_DF</definedName>
    <definedName name="BFLD_DF" localSheetId="3">[49]!BFLD_DF</definedName>
    <definedName name="BFLD_DF" localSheetId="36">[49]!BFLD_DF</definedName>
    <definedName name="BFLD_DF" localSheetId="37">[49]!BFLD_DF</definedName>
    <definedName name="BFLD_DF" localSheetId="39">[49]!BFLD_DF</definedName>
    <definedName name="BFLD_DF" localSheetId="40">[49]!BFLD_DF</definedName>
    <definedName name="BFLD_DF" localSheetId="22">[49]!BFLD_DF</definedName>
    <definedName name="BFLD_DF">[49]!BFLD_DF</definedName>
    <definedName name="BFLD_DF1">#N/A</definedName>
    <definedName name="BFLG">#N/A</definedName>
    <definedName name="BFLG_D">#N/A</definedName>
    <definedName name="BFLG_DF">#N/A</definedName>
    <definedName name="BFO" localSheetId="11">#REF!</definedName>
    <definedName name="BFO" localSheetId="13">#REF!</definedName>
    <definedName name="BFO" localSheetId="14">#REF!</definedName>
    <definedName name="BFO" localSheetId="4">#REF!</definedName>
    <definedName name="BFO" localSheetId="5">#REF!</definedName>
    <definedName name="BFO" localSheetId="6">#REF!</definedName>
    <definedName name="BFO" localSheetId="3">#REF!</definedName>
    <definedName name="BFO">#REF!</definedName>
    <definedName name="BFOA" localSheetId="11">#REF!</definedName>
    <definedName name="BFOA" localSheetId="13">#REF!</definedName>
    <definedName name="BFOA" localSheetId="14">#REF!</definedName>
    <definedName name="BFOA" localSheetId="4">#REF!</definedName>
    <definedName name="BFOA" localSheetId="5">#REF!</definedName>
    <definedName name="BFOA" localSheetId="6">#REF!</definedName>
    <definedName name="BFOA" localSheetId="3">#REF!</definedName>
    <definedName name="BFOA">#REF!</definedName>
    <definedName name="BFOAG" localSheetId="11">#REF!</definedName>
    <definedName name="BFOAG" localSheetId="13">#REF!</definedName>
    <definedName name="BFOAG" localSheetId="14">#REF!</definedName>
    <definedName name="BFOAG" localSheetId="4">#REF!</definedName>
    <definedName name="BFOAG" localSheetId="5">#REF!</definedName>
    <definedName name="BFOAG" localSheetId="6">#REF!</definedName>
    <definedName name="BFOAG" localSheetId="3">#REF!</definedName>
    <definedName name="BFOAG">#REF!</definedName>
    <definedName name="BFOL" localSheetId="5">#REF!</definedName>
    <definedName name="BFOL">#REF!</definedName>
    <definedName name="BFOL_B" localSheetId="5">#REF!</definedName>
    <definedName name="BFOL_B">#REF!</definedName>
    <definedName name="BFOL_G" localSheetId="5">#REF!</definedName>
    <definedName name="BFOL_G">#REF!</definedName>
    <definedName name="BFOL_L" localSheetId="5">#REF!</definedName>
    <definedName name="BFOL_L">#REF!</definedName>
    <definedName name="BFOL_O" localSheetId="5">#REF!</definedName>
    <definedName name="BFOL_O">#REF!</definedName>
    <definedName name="BFOL_S" localSheetId="5">#REF!</definedName>
    <definedName name="BFOL_S">#REF!</definedName>
    <definedName name="BFOLB" localSheetId="5">#REF!</definedName>
    <definedName name="BFOLB">#REF!</definedName>
    <definedName name="BFOLG_L" localSheetId="5">#REF!</definedName>
    <definedName name="BFOLG_L">#REF!</definedName>
    <definedName name="BFP" localSheetId="5">#REF!</definedName>
    <definedName name="BFP">#REF!</definedName>
    <definedName name="BFPA" localSheetId="5">#REF!</definedName>
    <definedName name="BFPA">#REF!</definedName>
    <definedName name="BFPAG" localSheetId="5">#REF!</definedName>
    <definedName name="BFPAG">#REF!</definedName>
    <definedName name="BFPL" localSheetId="5">#REF!</definedName>
    <definedName name="BFPL">#REF!</definedName>
    <definedName name="BFPLBN" localSheetId="5">#REF!</definedName>
    <definedName name="BFPLBN">#REF!</definedName>
    <definedName name="BFPLD" localSheetId="5">#REF!</definedName>
    <definedName name="BFPLD">#REF!</definedName>
    <definedName name="BFPLD_G" localSheetId="5">#REF!</definedName>
    <definedName name="BFPLD_G">#REF!</definedName>
    <definedName name="BFPLE" localSheetId="5">#REF!</definedName>
    <definedName name="BFPLE">#REF!</definedName>
    <definedName name="BFPLE_G" localSheetId="5">#REF!</definedName>
    <definedName name="BFPLE_G">#REF!</definedName>
    <definedName name="BFPLMM" localSheetId="5">#REF!</definedName>
    <definedName name="BFPLMM">#REF!</definedName>
    <definedName name="BFRA">#N/A</definedName>
    <definedName name="BFUND" localSheetId="11">#REF!</definedName>
    <definedName name="BFUND" localSheetId="13">#REF!</definedName>
    <definedName name="BFUND" localSheetId="14">#REF!</definedName>
    <definedName name="BFUND" localSheetId="4">#REF!</definedName>
    <definedName name="BFUND" localSheetId="5">#REF!</definedName>
    <definedName name="BFUND" localSheetId="6">#REF!</definedName>
    <definedName name="BFUND" localSheetId="3">#REF!</definedName>
    <definedName name="BFUND">#REF!</definedName>
    <definedName name="BGS" localSheetId="11">#REF!</definedName>
    <definedName name="BGS" localSheetId="13">#REF!</definedName>
    <definedName name="BGS" localSheetId="14">#REF!</definedName>
    <definedName name="BGS" localSheetId="4">#REF!</definedName>
    <definedName name="BGS" localSheetId="5">#REF!</definedName>
    <definedName name="BGS" localSheetId="6">#REF!</definedName>
    <definedName name="BGS" localSheetId="3">#REF!</definedName>
    <definedName name="BGS">#REF!</definedName>
    <definedName name="BI">#N/A</definedName>
    <definedName name="BIP" localSheetId="11">#REF!</definedName>
    <definedName name="BIP" localSheetId="13">#REF!</definedName>
    <definedName name="BIP" localSheetId="14">#REF!</definedName>
    <definedName name="BIP" localSheetId="4">#REF!</definedName>
    <definedName name="BIP" localSheetId="5">#REF!</definedName>
    <definedName name="BIP" localSheetId="6">#REF!</definedName>
    <definedName name="BIP" localSheetId="3">#REF!</definedName>
    <definedName name="BIP">#REF!</definedName>
    <definedName name="BK">#N/A</definedName>
    <definedName name="BKF">#N/A</definedName>
    <definedName name="BKFA" localSheetId="11">#REF!</definedName>
    <definedName name="BKFA" localSheetId="13">#REF!</definedName>
    <definedName name="BKFA" localSheetId="14">#REF!</definedName>
    <definedName name="BKFA" localSheetId="4">#REF!</definedName>
    <definedName name="BKFA" localSheetId="5">#REF!</definedName>
    <definedName name="BKFA" localSheetId="6">#REF!</definedName>
    <definedName name="BKFA" localSheetId="3">#REF!</definedName>
    <definedName name="BKFA">#REF!</definedName>
    <definedName name="BKO" localSheetId="11">#REF!</definedName>
    <definedName name="BKO" localSheetId="13">#REF!</definedName>
    <definedName name="BKO" localSheetId="14">#REF!</definedName>
    <definedName name="BKO" localSheetId="4">#REF!</definedName>
    <definedName name="BKO" localSheetId="5">#REF!</definedName>
    <definedName name="BKO" localSheetId="6">#REF!</definedName>
    <definedName name="BKO" localSheetId="3">#REF!</definedName>
    <definedName name="BKO">#REF!</definedName>
    <definedName name="bla" localSheetId="52" hidden="1">#REF!</definedName>
    <definedName name="bla" localSheetId="53" hidden="1">#REF!</definedName>
    <definedName name="bla" localSheetId="54" hidden="1">#REF!</definedName>
    <definedName name="bla" localSheetId="55" hidden="1">#REF!</definedName>
    <definedName name="bla" localSheetId="44" hidden="1">#REF!</definedName>
    <definedName name="bla" localSheetId="49" hidden="1">#REF!</definedName>
    <definedName name="bla" localSheetId="50" hidden="1">#REF!</definedName>
    <definedName name="bla" localSheetId="51" hidden="1">#REF!</definedName>
    <definedName name="bla" localSheetId="11" hidden="1">#REF!</definedName>
    <definedName name="bla" localSheetId="13" hidden="1">#REF!</definedName>
    <definedName name="bla" localSheetId="14" hidden="1">#REF!</definedName>
    <definedName name="bla" localSheetId="5" hidden="1">#REF!</definedName>
    <definedName name="bla" localSheetId="33" hidden="1">#REF!</definedName>
    <definedName name="bla" localSheetId="34" hidden="1">#REF!</definedName>
    <definedName name="bla" hidden="1">#REF!</definedName>
    <definedName name="BLPH1" hidden="1">'[50]Ex rate bloom'!$A$4</definedName>
    <definedName name="BLPH2" hidden="1">'[50]Ex rate bloom'!$D$4</definedName>
    <definedName name="BLPH3" hidden="1">'[50]Ex rate bloom'!$G$4</definedName>
    <definedName name="BLPH4" hidden="1">'[50]Ex rate bloom'!$J$4</definedName>
    <definedName name="BLPH5" hidden="1">'[50]Ex rate bloom'!$M$4</definedName>
    <definedName name="BLPH6" hidden="1">'[50]Ex rate bloom'!$P$4</definedName>
    <definedName name="BLPH7" hidden="1">'[50]Ex rate bloom'!$S$4</definedName>
    <definedName name="BLPH8" hidden="1">'[50]Ex rate bloom'!$V$4</definedName>
    <definedName name="BM" localSheetId="52">#REF!</definedName>
    <definedName name="BM" localSheetId="53">#REF!</definedName>
    <definedName name="BM" localSheetId="54">#REF!</definedName>
    <definedName name="BM" localSheetId="55">#REF!</definedName>
    <definedName name="BM" localSheetId="51">#REF!</definedName>
    <definedName name="BM" localSheetId="0">#REF!</definedName>
    <definedName name="BM" localSheetId="11">#REF!</definedName>
    <definedName name="BM" localSheetId="13">#REF!</definedName>
    <definedName name="BM" localSheetId="14">#REF!</definedName>
    <definedName name="BM" localSheetId="1">#REF!</definedName>
    <definedName name="BM" localSheetId="2">#REF!</definedName>
    <definedName name="BM" localSheetId="4">#REF!</definedName>
    <definedName name="BM" localSheetId="5">#REF!</definedName>
    <definedName name="BM" localSheetId="6">#REF!</definedName>
    <definedName name="BM" localSheetId="3">#REF!</definedName>
    <definedName name="BM">#REF!</definedName>
    <definedName name="BMG">[51]Q6!$E$28:$AH$28</definedName>
    <definedName name="BMII">#N/A</definedName>
    <definedName name="BMII_7" localSheetId="11">#REF!</definedName>
    <definedName name="BMII_7" localSheetId="13">#REF!</definedName>
    <definedName name="BMII_7" localSheetId="14">#REF!</definedName>
    <definedName name="BMII_7" localSheetId="4">#REF!</definedName>
    <definedName name="BMII_7" localSheetId="5">#REF!</definedName>
    <definedName name="BMII_7" localSheetId="6">#REF!</definedName>
    <definedName name="BMII_7" localSheetId="3">#REF!</definedName>
    <definedName name="BMII_7">#REF!</definedName>
    <definedName name="BMIIB">#N/A</definedName>
    <definedName name="BMIIG">#N/A</definedName>
    <definedName name="BMS" localSheetId="11">#REF!</definedName>
    <definedName name="BMS" localSheetId="13">#REF!</definedName>
    <definedName name="BMS" localSheetId="14">#REF!</definedName>
    <definedName name="BMS" localSheetId="4">#REF!</definedName>
    <definedName name="BMS" localSheetId="5">#REF!</definedName>
    <definedName name="BMS" localSheetId="6">#REF!</definedName>
    <definedName name="BMS" localSheetId="3">#REF!</definedName>
    <definedName name="BMS">#REF!</definedName>
    <definedName name="BOG" localSheetId="52">#REF!</definedName>
    <definedName name="BOG" localSheetId="53">#REF!</definedName>
    <definedName name="BOG" localSheetId="54">#REF!</definedName>
    <definedName name="BOG" localSheetId="55">#REF!</definedName>
    <definedName name="BOG" localSheetId="44">#REF!</definedName>
    <definedName name="BOG" localSheetId="49">#REF!</definedName>
    <definedName name="BOG" localSheetId="50">#REF!</definedName>
    <definedName name="BOG" localSheetId="51">#REF!</definedName>
    <definedName name="BOG" localSheetId="11">#REF!</definedName>
    <definedName name="BOG" localSheetId="13">#REF!</definedName>
    <definedName name="BOG" localSheetId="14">#REF!</definedName>
    <definedName name="BOG" localSheetId="5">#REF!</definedName>
    <definedName name="BOG" localSheetId="33">#REF!</definedName>
    <definedName name="BOG" localSheetId="34">#REF!</definedName>
    <definedName name="BOG">#REF!</definedName>
    <definedName name="BOLETIN" localSheetId="52">[42]BCP!#REF!</definedName>
    <definedName name="BOLETIN" localSheetId="53">[42]BCP!#REF!</definedName>
    <definedName name="BOLETIN" localSheetId="54">[42]BCP!#REF!</definedName>
    <definedName name="BOLETIN" localSheetId="55">[42]BCP!#REF!</definedName>
    <definedName name="BOLETIN" localSheetId="51">[42]BCP!#REF!</definedName>
    <definedName name="BOLETIN" localSheetId="11">[42]BCP!#REF!</definedName>
    <definedName name="BOLETIN" localSheetId="13">[42]BCP!#REF!</definedName>
    <definedName name="BOLETIN" localSheetId="14">[42]BCP!#REF!</definedName>
    <definedName name="BOLETIN">[42]BCP!#REF!</definedName>
    <definedName name="BOP">#N/A</definedName>
    <definedName name="BOPUSD" localSheetId="52">#REF!</definedName>
    <definedName name="BOPUSD" localSheetId="53">#REF!</definedName>
    <definedName name="BOPUSD" localSheetId="54">#REF!</definedName>
    <definedName name="BOPUSD" localSheetId="55">#REF!</definedName>
    <definedName name="BOPUSD" localSheetId="51">#REF!</definedName>
    <definedName name="BOPUSD" localSheetId="11">#REF!</definedName>
    <definedName name="BOPUSD" localSheetId="13">#REF!</definedName>
    <definedName name="BOPUSD" localSheetId="14">#REF!</definedName>
    <definedName name="BOPUSD" localSheetId="4">#REF!</definedName>
    <definedName name="BOPUSD" localSheetId="5">#REF!</definedName>
    <definedName name="BOPUSD" localSheetId="6">#REF!</definedName>
    <definedName name="BOPUSD" localSheetId="3">#REF!</definedName>
    <definedName name="BOPUSD">#REF!</definedName>
    <definedName name="BRASS" localSheetId="52">#REF!</definedName>
    <definedName name="BRASS" localSheetId="53">#REF!</definedName>
    <definedName name="BRASS" localSheetId="54">#REF!</definedName>
    <definedName name="BRASS" localSheetId="55">#REF!</definedName>
    <definedName name="BRASS" localSheetId="51">#REF!</definedName>
    <definedName name="BRASS" localSheetId="11">#REF!</definedName>
    <definedName name="BRASS" localSheetId="13">#REF!</definedName>
    <definedName name="BRASS" localSheetId="14">#REF!</definedName>
    <definedName name="BRASS" localSheetId="5">#REF!</definedName>
    <definedName name="BRASS">#REF!</definedName>
    <definedName name="BRASS_1" localSheetId="11">#REF!</definedName>
    <definedName name="BRASS_1" localSheetId="13">#REF!</definedName>
    <definedName name="BRASS_1" localSheetId="14">#REF!</definedName>
    <definedName name="BRASS_1" localSheetId="5">#REF!</definedName>
    <definedName name="BRASS_1">#REF!</definedName>
    <definedName name="BRASS_6" localSheetId="5">#REF!</definedName>
    <definedName name="BRASS_6">#REF!</definedName>
    <definedName name="BS" localSheetId="52">#REF!</definedName>
    <definedName name="BS" localSheetId="44">#REF!</definedName>
    <definedName name="BS" localSheetId="49">#REF!</definedName>
    <definedName name="BS" localSheetId="50">#REF!</definedName>
    <definedName name="BS" localSheetId="51">#REF!</definedName>
    <definedName name="BS" localSheetId="0">#REF!</definedName>
    <definedName name="BS" localSheetId="1">#REF!</definedName>
    <definedName name="BS" localSheetId="2">#REF!</definedName>
    <definedName name="BS" localSheetId="5">#REF!</definedName>
    <definedName name="BS" localSheetId="33">#REF!</definedName>
    <definedName name="BS" localSheetId="34">#REF!</definedName>
    <definedName name="BS">#REF!</definedName>
    <definedName name="BS1A" localSheetId="52">#REF!</definedName>
    <definedName name="BS1A" localSheetId="44">#REF!</definedName>
    <definedName name="BS1A" localSheetId="49">#REF!</definedName>
    <definedName name="BS1A" localSheetId="50">#REF!</definedName>
    <definedName name="BS1A" localSheetId="51">#REF!</definedName>
    <definedName name="BS1A" localSheetId="0">#REF!</definedName>
    <definedName name="BS1A" localSheetId="1">#REF!</definedName>
    <definedName name="BS1A" localSheetId="2">#REF!</definedName>
    <definedName name="BS1A" localSheetId="5">#REF!</definedName>
    <definedName name="BS1A" localSheetId="33">#REF!</definedName>
    <definedName name="BS1A" localSheetId="34">#REF!</definedName>
    <definedName name="BS1A">#REF!</definedName>
    <definedName name="BTR" localSheetId="0">#REF!</definedName>
    <definedName name="BTR" localSheetId="1">#REF!</definedName>
    <definedName name="BTR" localSheetId="2">#REF!</definedName>
    <definedName name="BTR" localSheetId="5">#REF!</definedName>
    <definedName name="BTR">#REF!</definedName>
    <definedName name="BTRG" localSheetId="0">#REF!</definedName>
    <definedName name="BTRG" localSheetId="1">#REF!</definedName>
    <definedName name="BTRG" localSheetId="2">#REF!</definedName>
    <definedName name="BTRG" localSheetId="5">#REF!</definedName>
    <definedName name="BTRG">#REF!</definedName>
    <definedName name="Budget" localSheetId="52">#REF!</definedName>
    <definedName name="Budget" localSheetId="49">#REF!</definedName>
    <definedName name="Budget" localSheetId="50">#REF!</definedName>
    <definedName name="Budget" localSheetId="51">#REF!</definedName>
    <definedName name="Budget" localSheetId="5">#REF!</definedName>
    <definedName name="Budget" localSheetId="33">#REF!</definedName>
    <definedName name="Budget" localSheetId="34">#REF!</definedName>
    <definedName name="Budget">#REF!</definedName>
    <definedName name="Button_13">"CLAGA2000_Consolidado_2001_List"</definedName>
    <definedName name="BX" localSheetId="11">#REF!</definedName>
    <definedName name="BX" localSheetId="13">#REF!</definedName>
    <definedName name="BX" localSheetId="14">#REF!</definedName>
    <definedName name="BX" localSheetId="4">#REF!</definedName>
    <definedName name="BX" localSheetId="5">#REF!</definedName>
    <definedName name="BX" localSheetId="6">#REF!</definedName>
    <definedName name="BX" localSheetId="3">#REF!</definedName>
    <definedName name="BX">#REF!</definedName>
    <definedName name="BXG">[51]Q6!$E$26:$AH$26</definedName>
    <definedName name="BXS" localSheetId="52">#REF!</definedName>
    <definedName name="BXS" localSheetId="53">#REF!</definedName>
    <definedName name="BXS" localSheetId="54">#REF!</definedName>
    <definedName name="BXS" localSheetId="55">#REF!</definedName>
    <definedName name="BXS" localSheetId="51">#REF!</definedName>
    <definedName name="BXS" localSheetId="0">#REF!</definedName>
    <definedName name="BXS" localSheetId="11">#REF!</definedName>
    <definedName name="BXS" localSheetId="13">#REF!</definedName>
    <definedName name="BXS" localSheetId="14">#REF!</definedName>
    <definedName name="BXS" localSheetId="1">#REF!</definedName>
    <definedName name="BXS" localSheetId="2">#REF!</definedName>
    <definedName name="BXS" localSheetId="4">#REF!</definedName>
    <definedName name="BXS" localSheetId="5">#REF!</definedName>
    <definedName name="BXS" localSheetId="6">#REF!</definedName>
    <definedName name="BXS" localSheetId="3">#REF!</definedName>
    <definedName name="BXS">#REF!</definedName>
    <definedName name="C.2" localSheetId="52">#REF!</definedName>
    <definedName name="C.2" localSheetId="53">#REF!</definedName>
    <definedName name="C.2" localSheetId="54">#REF!</definedName>
    <definedName name="C.2" localSheetId="55">#REF!</definedName>
    <definedName name="C.2" localSheetId="51">#REF!</definedName>
    <definedName name="C.2" localSheetId="0">#REF!</definedName>
    <definedName name="C.2" localSheetId="11">#REF!</definedName>
    <definedName name="C.2" localSheetId="13">#REF!</definedName>
    <definedName name="C.2" localSheetId="14">#REF!</definedName>
    <definedName name="C.2" localSheetId="1">#REF!</definedName>
    <definedName name="C.2" localSheetId="2">#REF!</definedName>
    <definedName name="C.2" localSheetId="5">#REF!</definedName>
    <definedName name="C.2">#REF!</definedName>
    <definedName name="C_" localSheetId="52">#REF!</definedName>
    <definedName name="C_" localSheetId="53">#REF!</definedName>
    <definedName name="C_" localSheetId="54">#REF!</definedName>
    <definedName name="C_" localSheetId="55">#REF!</definedName>
    <definedName name="C_" localSheetId="44">#REF!</definedName>
    <definedName name="C_" localSheetId="49">#REF!</definedName>
    <definedName name="C_" localSheetId="50">#REF!</definedName>
    <definedName name="C_" localSheetId="51">#REF!</definedName>
    <definedName name="C_" localSheetId="0">#REF!</definedName>
    <definedName name="C_" localSheetId="11">#REF!</definedName>
    <definedName name="C_" localSheetId="13">#REF!</definedName>
    <definedName name="C_" localSheetId="14">#REF!</definedName>
    <definedName name="C_" localSheetId="1">#REF!</definedName>
    <definedName name="C_" localSheetId="2">#REF!</definedName>
    <definedName name="C_" localSheetId="5">#REF!</definedName>
    <definedName name="C_" localSheetId="33">#REF!</definedName>
    <definedName name="C_" localSheetId="34">#REF!</definedName>
    <definedName name="C_">#REF!</definedName>
    <definedName name="C_1" localSheetId="52">OFFSET(#REF!,0,0,COUNT(#REF!),1)</definedName>
    <definedName name="C_1" localSheetId="53">OFFSET(#REF!,0,0,COUNT(#REF!),1)</definedName>
    <definedName name="C_1" localSheetId="54">OFFSET(#REF!,0,0,COUNT(#REF!),1)</definedName>
    <definedName name="C_1" localSheetId="55">OFFSET(#REF!,0,0,COUNT(#REF!),1)</definedName>
    <definedName name="C_1" localSheetId="44">OFFSET(#REF!,0,0,COUNT(#REF!),1)</definedName>
    <definedName name="C_1" localSheetId="49">OFFSET(#REF!,0,0,COUNT(#REF!),1)</definedName>
    <definedName name="C_1" localSheetId="51">OFFSET(#REF!,0,0,COUNT(#REF!),1)</definedName>
    <definedName name="C_1" localSheetId="0">OFFSET(#REF!,0,0,COUNT(#REF!),1)</definedName>
    <definedName name="C_1" localSheetId="11">OFFSET(#REF!,0,0,COUNT(#REF!),1)</definedName>
    <definedName name="C_1" localSheetId="13">OFFSET(#REF!,0,0,COUNT(#REF!),1)</definedName>
    <definedName name="C_1" localSheetId="14">OFFSET(#REF!,0,0,COUNT(#REF!),1)</definedName>
    <definedName name="C_1" localSheetId="1">OFFSET(#REF!,0,0,COUNT(#REF!),1)</definedName>
    <definedName name="C_1" localSheetId="2">OFFSET(#REF!,0,0,COUNT(#REF!),1)</definedName>
    <definedName name="C_1" localSheetId="5">OFFSET(#REF!,0,0,COUNT(#REF!),1)</definedName>
    <definedName name="C_1">OFFSET(#REF!,0,0,COUNT(#REF!),1)</definedName>
    <definedName name="C_2" localSheetId="49">OFFSET(#REF!,0,0,COUNT(#REF!),1)</definedName>
    <definedName name="C_2" localSheetId="5">OFFSET(#REF!,0,0,COUNT(#REF!),1)</definedName>
    <definedName name="C_2">OFFSET(#REF!,0,0,COUNT(#REF!),1)</definedName>
    <definedName name="CAD" localSheetId="52">#REF!</definedName>
    <definedName name="CAD" localSheetId="53">#REF!</definedName>
    <definedName name="CAD" localSheetId="54">#REF!</definedName>
    <definedName name="CAD" localSheetId="55">#REF!</definedName>
    <definedName name="CAD" localSheetId="44">#REF!</definedName>
    <definedName name="CAD" localSheetId="49">#REF!</definedName>
    <definedName name="CAD" localSheetId="50">#REF!</definedName>
    <definedName name="CAD" localSheetId="51">#REF!</definedName>
    <definedName name="CAD" localSheetId="0">#REF!</definedName>
    <definedName name="CAD" localSheetId="11">#REF!</definedName>
    <definedName name="CAD" localSheetId="13">#REF!</definedName>
    <definedName name="CAD" localSheetId="14">#REF!</definedName>
    <definedName name="CAD" localSheetId="1">#REF!</definedName>
    <definedName name="CAD" localSheetId="2">#REF!</definedName>
    <definedName name="CAD" localSheetId="4">#REF!</definedName>
    <definedName name="CAD" localSheetId="5">#REF!</definedName>
    <definedName name="CAD" localSheetId="6">#REF!</definedName>
    <definedName name="CAD" localSheetId="3">#REF!</definedName>
    <definedName name="CAD" localSheetId="33">#REF!</definedName>
    <definedName name="CAD" localSheetId="34">#REF!</definedName>
    <definedName name="CAD">#REF!</definedName>
    <definedName name="caj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11">#REF!</definedName>
    <definedName name="CAMARON" localSheetId="13">#REF!</definedName>
    <definedName name="CAMARON" localSheetId="14">#REF!</definedName>
    <definedName name="CAMARON" localSheetId="4">#REF!</definedName>
    <definedName name="CAMARON" localSheetId="5">#REF!</definedName>
    <definedName name="CAMARON" localSheetId="6">#REF!</definedName>
    <definedName name="CAMARON" localSheetId="3">#REF!</definedName>
    <definedName name="CAMARON">#REF!</definedName>
    <definedName name="Cavg" localSheetId="52">OFFSET(#REF!,0,0,COUNT(#REF!),1)</definedName>
    <definedName name="Cavg" localSheetId="53">OFFSET(#REF!,0,0,COUNT(#REF!),1)</definedName>
    <definedName name="Cavg" localSheetId="54">OFFSET(#REF!,0,0,COUNT(#REF!),1)</definedName>
    <definedName name="Cavg" localSheetId="55">OFFSET(#REF!,0,0,COUNT(#REF!),1)</definedName>
    <definedName name="Cavg" localSheetId="44">OFFSET(#REF!,0,0,COUNT(#REF!),1)</definedName>
    <definedName name="Cavg" localSheetId="49">OFFSET(#REF!,0,0,COUNT(#REF!),1)</definedName>
    <definedName name="Cavg" localSheetId="51">OFFSET(#REF!,0,0,COUNT(#REF!),1)</definedName>
    <definedName name="Cavg" localSheetId="11">OFFSET(#REF!,0,0,COUNT(#REF!),1)</definedName>
    <definedName name="Cavg" localSheetId="13">OFFSET(#REF!,0,0,COUNT(#REF!),1)</definedName>
    <definedName name="Cavg" localSheetId="14">OFFSET(#REF!,0,0,COUNT(#REF!),1)</definedName>
    <definedName name="Cavg" localSheetId="5">OFFSET(#REF!,0,0,COUNT(#REF!),1)</definedName>
    <definedName name="Cavg">OFFSET(#REF!,0,0,COUNT(#REF!),1)</definedName>
    <definedName name="cc" localSheetId="52" hidden="1">{"Riqfin97",#N/A,FALSE,"Tran";"Riqfinpro",#N/A,FALSE,"Tran"}</definedName>
    <definedName name="cc" localSheetId="53" hidden="1">{"Riqfin97",#N/A,FALSE,"Tran";"Riqfinpro",#N/A,FALSE,"Tran"}</definedName>
    <definedName name="cc" localSheetId="54" hidden="1">{"Riqfin97",#N/A,FALSE,"Tran";"Riqfinpro",#N/A,FALSE,"Tran"}</definedName>
    <definedName name="cc" localSheetId="55" hidden="1">{"Riqfin97",#N/A,FALSE,"Tran";"Riqfinpro",#N/A,FALSE,"Tran"}</definedName>
    <definedName name="cc" localSheetId="44" hidden="1">{"Riqfin97",#N/A,FALSE,"Tran";"Riqfinpro",#N/A,FALSE,"Tran"}</definedName>
    <definedName name="cc" localSheetId="45" hidden="1">{"Riqfin97",#N/A,FALSE,"Tran";"Riqfinpro",#N/A,FALSE,"Tran"}</definedName>
    <definedName name="cc" localSheetId="46" hidden="1">{"Riqfin97",#N/A,FALSE,"Tran";"Riqfinpro",#N/A,FALSE,"Tran"}</definedName>
    <definedName name="cc" localSheetId="47" hidden="1">{"Riqfin97",#N/A,FALSE,"Tran";"Riqfinpro",#N/A,FALSE,"Tran"}</definedName>
    <definedName name="cc" localSheetId="48" hidden="1">{"Riqfin97",#N/A,FALSE,"Tran";"Riqfinpro",#N/A,FALSE,"Tran"}</definedName>
    <definedName name="cc" localSheetId="49" hidden="1">{"Riqfin97",#N/A,FALSE,"Tran";"Riqfinpro",#N/A,FALSE,"Tran"}</definedName>
    <definedName name="cc" localSheetId="50" hidden="1">{"Riqfin97",#N/A,FALSE,"Tran";"Riqfinpro",#N/A,FALSE,"Tran"}</definedName>
    <definedName name="cc" localSheetId="51" hidden="1">{"Riqfin97",#N/A,FALSE,"Tran";"Riqfinpro",#N/A,FALSE,"Tran"}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0" hidden="1">{"Riqfin97",#N/A,FALSE,"Tran";"Riqfinpro",#N/A,FALSE,"Tran"}</definedName>
    <definedName name="cc" localSheetId="11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33" hidden="1">{"Riqfin97",#N/A,FALSE,"Tran";"Riqfinpro",#N/A,FALSE,"Tran"}</definedName>
    <definedName name="cc" localSheetId="34" hidden="1">{"Riqfin97",#N/A,FALSE,"Tran";"Riqfinpro",#N/A,FALSE,"Tran"}</definedName>
    <definedName name="cc" localSheetId="42" hidden="1">{"Riqfin97",#N/A,FALSE,"Tran";"Riqfinpro",#N/A,FALSE,"Tran"}</definedName>
    <definedName name="cc" localSheetId="18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52" hidden="1">{"Minpmon",#N/A,FALSE,"Monthinput"}</definedName>
    <definedName name="ccccc" localSheetId="53" hidden="1">{"Minpmon",#N/A,FALSE,"Monthinput"}</definedName>
    <definedName name="ccccc" localSheetId="54" hidden="1">{"Minpmon",#N/A,FALSE,"Monthinput"}</definedName>
    <definedName name="ccccc" localSheetId="55" hidden="1">{"Minpmon",#N/A,FALSE,"Monthinput"}</definedName>
    <definedName name="ccccc" localSheetId="44" hidden="1">{"Minpmon",#N/A,FALSE,"Monthinput"}</definedName>
    <definedName name="ccccc" localSheetId="45" hidden="1">{"Minpmon",#N/A,FALSE,"Monthinput"}</definedName>
    <definedName name="ccccc" localSheetId="46" hidden="1">{"Minpmon",#N/A,FALSE,"Monthinput"}</definedName>
    <definedName name="ccccc" localSheetId="47" hidden="1">{"Minpmon",#N/A,FALSE,"Monthinput"}</definedName>
    <definedName name="ccccc" localSheetId="48" hidden="1">{"Minpmon",#N/A,FALSE,"Monthinput"}</definedName>
    <definedName name="ccccc" localSheetId="49" hidden="1">{"Minpmon",#N/A,FALSE,"Monthinput"}</definedName>
    <definedName name="ccccc" localSheetId="50" hidden="1">{"Minpmon",#N/A,FALSE,"Monthinput"}</definedName>
    <definedName name="ccccc" localSheetId="51" hidden="1">{"Minpmon",#N/A,FALSE,"Monthinput"}</definedName>
    <definedName name="ccccc" localSheetId="26" hidden="1">{"Minpmon",#N/A,FALSE,"Monthinput"}</definedName>
    <definedName name="ccccc" localSheetId="27" hidden="1">{"Minpmon",#N/A,FALSE,"Monthinput"}</definedName>
    <definedName name="ccccc" localSheetId="28" hidden="1">{"Minpmon",#N/A,FALSE,"Monthinput"}</definedName>
    <definedName name="ccccc" localSheetId="29" hidden="1">{"Minpmon",#N/A,FALSE,"Monthinput"}</definedName>
    <definedName name="ccccc" localSheetId="0" hidden="1">{"Minpmon",#N/A,FALSE,"Monthinput"}</definedName>
    <definedName name="ccccc" localSheetId="11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6" hidden="1">{"Minpmon",#N/A,FALSE,"Monthinput"}</definedName>
    <definedName name="ccccc" localSheetId="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33" hidden="1">{"Minpmon",#N/A,FALSE,"Monthinput"}</definedName>
    <definedName name="ccccc" localSheetId="34" hidden="1">{"Minpmon",#N/A,FALSE,"Monthinput"}</definedName>
    <definedName name="ccccc" localSheetId="42" hidden="1">{"Minpmon",#N/A,FALSE,"Monthinput"}</definedName>
    <definedName name="ccccc" localSheetId="18" hidden="1">{"Minpmon",#N/A,FALSE,"Monthinput"}</definedName>
    <definedName name="ccccc" hidden="1">{"Minpmon",#N/A,FALSE,"Monthinput"}</definedName>
    <definedName name="cccccccccccccc" localSheetId="52" hidden="1">{"Tab1",#N/A,FALSE,"P";"Tab2",#N/A,FALSE,"P"}</definedName>
    <definedName name="cccccccccccccc" localSheetId="53" hidden="1">{"Tab1",#N/A,FALSE,"P";"Tab2",#N/A,FALSE,"P"}</definedName>
    <definedName name="cccccccccccccc" localSheetId="54" hidden="1">{"Tab1",#N/A,FALSE,"P";"Tab2",#N/A,FALSE,"P"}</definedName>
    <definedName name="cccccccccccccc" localSheetId="55" hidden="1">{"Tab1",#N/A,FALSE,"P";"Tab2",#N/A,FALSE,"P"}</definedName>
    <definedName name="cccccccccccccc" localSheetId="44" hidden="1">{"Tab1",#N/A,FALSE,"P";"Tab2",#N/A,FALSE,"P"}</definedName>
    <definedName name="cccccccccccccc" localSheetId="45" hidden="1">{"Tab1",#N/A,FALSE,"P";"Tab2",#N/A,FALSE,"P"}</definedName>
    <definedName name="cccccccccccccc" localSheetId="46" hidden="1">{"Tab1",#N/A,FALSE,"P";"Tab2",#N/A,FALSE,"P"}</definedName>
    <definedName name="cccccccccccccc" localSheetId="47" hidden="1">{"Tab1",#N/A,FALSE,"P";"Tab2",#N/A,FALSE,"P"}</definedName>
    <definedName name="cccccccccccccc" localSheetId="48" hidden="1">{"Tab1",#N/A,FALSE,"P";"Tab2",#N/A,FALSE,"P"}</definedName>
    <definedName name="cccccccccccccc" localSheetId="49" hidden="1">{"Tab1",#N/A,FALSE,"P";"Tab2",#N/A,FALSE,"P"}</definedName>
    <definedName name="cccccccccccccc" localSheetId="50" hidden="1">{"Tab1",#N/A,FALSE,"P";"Tab2",#N/A,FALSE,"P"}</definedName>
    <definedName name="cccccccccccccc" localSheetId="51" hidden="1">{"Tab1",#N/A,FALSE,"P";"Tab2",#N/A,FALSE,"P"}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28" hidden="1">{"Tab1",#N/A,FALSE,"P";"Tab2",#N/A,FALSE,"P"}</definedName>
    <definedName name="cccccccccccccc" localSheetId="29" hidden="1">{"Tab1",#N/A,FALSE,"P";"Tab2",#N/A,FALSE,"P"}</definedName>
    <definedName name="cccccccccccccc" localSheetId="0" hidden="1">{"Tab1",#N/A,FALSE,"P";"Tab2",#N/A,FALSE,"P"}</definedName>
    <definedName name="cccccccccccccc" localSheetId="11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6" hidden="1">{"Tab1",#N/A,FALSE,"P";"Tab2",#N/A,FALSE,"P"}</definedName>
    <definedName name="cccccccccccccc" localSheetId="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33" hidden="1">{"Tab1",#N/A,FALSE,"P";"Tab2",#N/A,FALSE,"P"}</definedName>
    <definedName name="cccccccccccccc" localSheetId="34" hidden="1">{"Tab1",#N/A,FALSE,"P";"Tab2",#N/A,FALSE,"P"}</definedName>
    <definedName name="cccccccccccccc" localSheetId="42" hidden="1">{"Tab1",#N/A,FALSE,"P";"Tab2",#N/A,FALSE,"P"}</definedName>
    <definedName name="cccccccccccccc" localSheetId="18" hidden="1">{"Tab1",#N/A,FALSE,"P";"Tab2",#N/A,FALSE,"P"}</definedName>
    <definedName name="cccccccccccccc" hidden="1">{"Tab1",#N/A,FALSE,"P";"Tab2",#N/A,FALSE,"P"}</definedName>
    <definedName name="cccm" localSheetId="52" hidden="1">{"Riqfin97",#N/A,FALSE,"Tran";"Riqfinpro",#N/A,FALSE,"Tran"}</definedName>
    <definedName name="cccm" localSheetId="53" hidden="1">{"Riqfin97",#N/A,FALSE,"Tran";"Riqfinpro",#N/A,FALSE,"Tran"}</definedName>
    <definedName name="cccm" localSheetId="54" hidden="1">{"Riqfin97",#N/A,FALSE,"Tran";"Riqfinpro",#N/A,FALSE,"Tran"}</definedName>
    <definedName name="cccm" localSheetId="55" hidden="1">{"Riqfin97",#N/A,FALSE,"Tran";"Riqfinpro",#N/A,FALSE,"Tran"}</definedName>
    <definedName name="cccm" localSheetId="44" hidden="1">{"Riqfin97",#N/A,FALSE,"Tran";"Riqfinpro",#N/A,FALSE,"Tran"}</definedName>
    <definedName name="cccm" localSheetId="45" hidden="1">{"Riqfin97",#N/A,FALSE,"Tran";"Riqfinpro",#N/A,FALSE,"Tran"}</definedName>
    <definedName name="cccm" localSheetId="46" hidden="1">{"Riqfin97",#N/A,FALSE,"Tran";"Riqfinpro",#N/A,FALSE,"Tran"}</definedName>
    <definedName name="cccm" localSheetId="47" hidden="1">{"Riqfin97",#N/A,FALSE,"Tran";"Riqfinpro",#N/A,FALSE,"Tran"}</definedName>
    <definedName name="cccm" localSheetId="48" hidden="1">{"Riqfin97",#N/A,FALSE,"Tran";"Riqfinpro",#N/A,FALSE,"Tran"}</definedName>
    <definedName name="cccm" localSheetId="49" hidden="1">{"Riqfin97",#N/A,FALSE,"Tran";"Riqfinpro",#N/A,FALSE,"Tran"}</definedName>
    <definedName name="cccm" localSheetId="50" hidden="1">{"Riqfin97",#N/A,FALSE,"Tran";"Riqfinpro",#N/A,FALSE,"Tran"}</definedName>
    <definedName name="cccm" localSheetId="51" hidden="1">{"Riqfin97",#N/A,FALSE,"Tran";"Riqfinpro",#N/A,FALSE,"Tran"}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28" hidden="1">{"Riqfin97",#N/A,FALSE,"Tran";"Riqfinpro",#N/A,FALSE,"Tran"}</definedName>
    <definedName name="cccm" localSheetId="29" hidden="1">{"Riqfin97",#N/A,FALSE,"Tran";"Riqfinpro",#N/A,FALSE,"Tran"}</definedName>
    <definedName name="cccm" localSheetId="0" hidden="1">{"Riqfin97",#N/A,FALSE,"Tran";"Riqfinpro",#N/A,FALSE,"Tran"}</definedName>
    <definedName name="cccm" localSheetId="11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6" hidden="1">{"Riqfin97",#N/A,FALSE,"Tran";"Riqfinpro",#N/A,FALSE,"Tran"}</definedName>
    <definedName name="cccm" localSheetId="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33" hidden="1">{"Riqfin97",#N/A,FALSE,"Tran";"Riqfinpro",#N/A,FALSE,"Tran"}</definedName>
    <definedName name="cccm" localSheetId="34" hidden="1">{"Riqfin97",#N/A,FALSE,"Tran";"Riqfinpro",#N/A,FALSE,"Tran"}</definedName>
    <definedName name="cccm" localSheetId="42" hidden="1">{"Riqfin97",#N/A,FALSE,"Tran";"Riqfinpro",#N/A,FALSE,"Tran"}</definedName>
    <definedName name="cccm" localSheetId="18" hidden="1">{"Riqfin97",#N/A,FALSE,"Tran";"Riqfinpro",#N/A,FALSE,"Tran"}</definedName>
    <definedName name="cccm" hidden="1">{"Riqfin97",#N/A,FALSE,"Tran";"Riqfinpro",#N/A,FALSE,"Tran"}</definedName>
    <definedName name="CD" localSheetId="52">#REF!</definedName>
    <definedName name="CD" localSheetId="53">#REF!</definedName>
    <definedName name="CD" localSheetId="54">#REF!</definedName>
    <definedName name="CD" localSheetId="55">#REF!</definedName>
    <definedName name="CD" localSheetId="44">#REF!</definedName>
    <definedName name="CD" localSheetId="49">#REF!</definedName>
    <definedName name="CD" localSheetId="50">#REF!</definedName>
    <definedName name="CD" localSheetId="51">#REF!</definedName>
    <definedName name="CD" localSheetId="0">#REF!</definedName>
    <definedName name="CD" localSheetId="11">#REF!</definedName>
    <definedName name="CD" localSheetId="13">#REF!</definedName>
    <definedName name="CD" localSheetId="14">#REF!</definedName>
    <definedName name="CD" localSheetId="1">#REF!</definedName>
    <definedName name="CD" localSheetId="2">#REF!</definedName>
    <definedName name="CD" localSheetId="4">#REF!</definedName>
    <definedName name="CD" localSheetId="5">#REF!</definedName>
    <definedName name="CD" localSheetId="6">#REF!</definedName>
    <definedName name="CD" localSheetId="3">#REF!</definedName>
    <definedName name="CD" localSheetId="33">#REF!</definedName>
    <definedName name="CD" localSheetId="34">#REF!</definedName>
    <definedName name="CD">#REF!</definedName>
    <definedName name="CD1A" localSheetId="52">#REF!</definedName>
    <definedName name="CD1A" localSheetId="53">#REF!</definedName>
    <definedName name="CD1A" localSheetId="54">#REF!</definedName>
    <definedName name="CD1A" localSheetId="55">#REF!</definedName>
    <definedName name="CD1A" localSheetId="44">#REF!</definedName>
    <definedName name="CD1A" localSheetId="49">#REF!</definedName>
    <definedName name="CD1A" localSheetId="50">#REF!</definedName>
    <definedName name="CD1A" localSheetId="51">#REF!</definedName>
    <definedName name="CD1A" localSheetId="0">#REF!</definedName>
    <definedName name="CD1A" localSheetId="11">#REF!</definedName>
    <definedName name="CD1A" localSheetId="13">#REF!</definedName>
    <definedName name="CD1A" localSheetId="14">#REF!</definedName>
    <definedName name="CD1A" localSheetId="1">#REF!</definedName>
    <definedName name="CD1A" localSheetId="2">#REF!</definedName>
    <definedName name="CD1A" localSheetId="5">#REF!</definedName>
    <definedName name="CD1A" localSheetId="33">#REF!</definedName>
    <definedName name="CD1A" localSheetId="34">#REF!</definedName>
    <definedName name="CD1A">#REF!</definedName>
    <definedName name="CEMENTO" localSheetId="52">#REF!</definedName>
    <definedName name="CEMENTO" localSheetId="53">#REF!</definedName>
    <definedName name="CEMENTO" localSheetId="54">#REF!</definedName>
    <definedName name="CEMENTO" localSheetId="55">#REF!</definedName>
    <definedName name="CEMENTO" localSheetId="51">#REF!</definedName>
    <definedName name="CEMENTO" localSheetId="0">#REF!</definedName>
    <definedName name="CEMENTO" localSheetId="11">#REF!</definedName>
    <definedName name="CEMENTO" localSheetId="13">#REF!</definedName>
    <definedName name="CEMENTO" localSheetId="14">#REF!</definedName>
    <definedName name="CEMENTO" localSheetId="1">#REF!</definedName>
    <definedName name="CEMENTO" localSheetId="2">#REF!</definedName>
    <definedName name="CEMENTO" localSheetId="5">#REF!</definedName>
    <definedName name="CEMENTO">#REF!</definedName>
    <definedName name="cfdfdf" localSheetId="52" hidden="1">#REF!</definedName>
    <definedName name="cfdfdf" localSheetId="44" hidden="1">#REF!</definedName>
    <definedName name="cfdfdf" localSheetId="49" hidden="1">#REF!</definedName>
    <definedName name="cfdfdf" localSheetId="50" hidden="1">#REF!</definedName>
    <definedName name="cfdfdf" localSheetId="51" hidden="1">#REF!</definedName>
    <definedName name="cfdfdf" localSheetId="0" hidden="1">#REF!</definedName>
    <definedName name="cfdfdf" localSheetId="1" hidden="1">#REF!</definedName>
    <definedName name="cfdfdf" localSheetId="2" hidden="1">#REF!</definedName>
    <definedName name="cfdfdf" localSheetId="5" hidden="1">#REF!</definedName>
    <definedName name="cfdfdf" localSheetId="33" hidden="1">#REF!</definedName>
    <definedName name="cfdfdf" localSheetId="34" hidden="1">#REF!</definedName>
    <definedName name="cfdfdf" hidden="1">#REF!</definedName>
    <definedName name="chart" localSheetId="52">#REF!</definedName>
    <definedName name="chart" localSheetId="49">#REF!</definedName>
    <definedName name="chart" localSheetId="50">#REF!</definedName>
    <definedName name="chart" localSheetId="51">#REF!</definedName>
    <definedName name="chart" localSheetId="5">#REF!</definedName>
    <definedName name="chart" localSheetId="33">#REF!</definedName>
    <definedName name="chart" localSheetId="34">#REF!</definedName>
    <definedName name="chart">#REF!</definedName>
    <definedName name="CHF" localSheetId="52">#REF!</definedName>
    <definedName name="CHF" localSheetId="49">#REF!</definedName>
    <definedName name="CHF" localSheetId="50">#REF!</definedName>
    <definedName name="CHF" localSheetId="51">#REF!</definedName>
    <definedName name="CHF" localSheetId="0">#REF!</definedName>
    <definedName name="CHF" localSheetId="1">#REF!</definedName>
    <definedName name="CHF" localSheetId="2">#REF!</definedName>
    <definedName name="CHF" localSheetId="5">#REF!</definedName>
    <definedName name="CHF" localSheetId="33">#REF!</definedName>
    <definedName name="CHF" localSheetId="34">#REF!</definedName>
    <definedName name="CHF">#REF!</definedName>
    <definedName name="CHK5.1" localSheetId="0">#REF!</definedName>
    <definedName name="CHK5.1" localSheetId="1">#REF!</definedName>
    <definedName name="CHK5.1" localSheetId="2">#REF!</definedName>
    <definedName name="CHK5.1" localSheetId="5">#REF!</definedName>
    <definedName name="CHK5.1">#REF!</definedName>
    <definedName name="cirr" localSheetId="0">#REF!</definedName>
    <definedName name="cirr" localSheetId="1">#REF!</definedName>
    <definedName name="cirr" localSheetId="2">#REF!</definedName>
    <definedName name="cirr" localSheetId="5">#REF!</definedName>
    <definedName name="cirr">#REF!</definedName>
    <definedName name="ClaveDeColor">#REF!</definedName>
    <definedName name="CLUB91" localSheetId="52">#REF!</definedName>
    <definedName name="CLUB91" localSheetId="49">#REF!</definedName>
    <definedName name="CLUB91" localSheetId="50">#REF!</definedName>
    <definedName name="CLUB91" localSheetId="51">#REF!</definedName>
    <definedName name="CLUB91" localSheetId="0">#REF!</definedName>
    <definedName name="CLUB91" localSheetId="1">#REF!</definedName>
    <definedName name="CLUB91" localSheetId="2">#REF!</definedName>
    <definedName name="CLUB91" localSheetId="5">#REF!</definedName>
    <definedName name="CLUB91" localSheetId="33">#REF!</definedName>
    <definedName name="CLUB91" localSheetId="34">#REF!</definedName>
    <definedName name="CLUB91">#REF!</definedName>
    <definedName name="CMD">[42]BCP!#REF!</definedName>
    <definedName name="cmethapp" localSheetId="52">#REF!,#REF!,#REF!</definedName>
    <definedName name="cmethapp" localSheetId="53">#REF!,#REF!,#REF!</definedName>
    <definedName name="cmethapp" localSheetId="54">#REF!,#REF!,#REF!</definedName>
    <definedName name="cmethapp" localSheetId="55">#REF!,#REF!,#REF!</definedName>
    <definedName name="cmethapp" localSheetId="44">#REF!,#REF!,#REF!</definedName>
    <definedName name="cmethapp" localSheetId="49">#REF!,#REF!,#REF!</definedName>
    <definedName name="cmethapp" localSheetId="50">#REF!,#REF!,#REF!</definedName>
    <definedName name="cmethapp" localSheetId="51">#REF!,#REF!,#REF!</definedName>
    <definedName name="cmethapp" localSheetId="26">#REF!,#REF!,#REF!</definedName>
    <definedName name="cmethapp" localSheetId="27">#REF!,#REF!,#REF!</definedName>
    <definedName name="cmethapp" localSheetId="28">#REF!,#REF!,#REF!</definedName>
    <definedName name="cmethapp" localSheetId="29">#REF!,#REF!,#REF!</definedName>
    <definedName name="cmethapp" localSheetId="0">#REF!,#REF!,#REF!</definedName>
    <definedName name="cmethapp" localSheetId="11">#REF!,#REF!,#REF!</definedName>
    <definedName name="cmethapp" localSheetId="13">#REF!,#REF!,#REF!</definedName>
    <definedName name="cmethapp" localSheetId="14">#REF!,#REF!,#REF!</definedName>
    <definedName name="cmethapp" localSheetId="1">#REF!,#REF!,#REF!</definedName>
    <definedName name="cmethapp" localSheetId="2">#REF!,#REF!,#REF!</definedName>
    <definedName name="cmethapp" localSheetId="4">#REF!,#REF!,#REF!</definedName>
    <definedName name="cmethapp" localSheetId="5">#REF!,#REF!,#REF!</definedName>
    <definedName name="cmethapp" localSheetId="6">#REF!,#REF!,#REF!</definedName>
    <definedName name="cmethapp" localSheetId="3">#REF!,#REF!,#REF!</definedName>
    <definedName name="cmethapp" localSheetId="24">#REF!,#REF!,#REF!</definedName>
    <definedName name="cmethapp" localSheetId="25">#REF!,#REF!,#REF!</definedName>
    <definedName name="cmethapp" localSheetId="33">#REF!,#REF!,#REF!</definedName>
    <definedName name="cmethapp" localSheetId="34">#REF!,#REF!,#REF!</definedName>
    <definedName name="cmethapp">#REF!,#REF!,#REF!</definedName>
    <definedName name="cmethmain" localSheetId="52">#REF!</definedName>
    <definedName name="cmethmain" localSheetId="53">#REF!</definedName>
    <definedName name="cmethmain" localSheetId="54">#REF!</definedName>
    <definedName name="cmethmain" localSheetId="55">#REF!</definedName>
    <definedName name="cmethmain" localSheetId="44">#REF!</definedName>
    <definedName name="cmethmain" localSheetId="49">#REF!</definedName>
    <definedName name="cmethmain" localSheetId="50">#REF!</definedName>
    <definedName name="cmethmain" localSheetId="51">#REF!</definedName>
    <definedName name="cmethmain" localSheetId="0">#REF!</definedName>
    <definedName name="cmethmain" localSheetId="11">#REF!</definedName>
    <definedName name="cmethmain" localSheetId="13">#REF!</definedName>
    <definedName name="cmethmain" localSheetId="14">#REF!</definedName>
    <definedName name="cmethmain" localSheetId="1">#REF!</definedName>
    <definedName name="cmethmain" localSheetId="2">#REF!</definedName>
    <definedName name="cmethmain" localSheetId="4">#REF!</definedName>
    <definedName name="cmethmain" localSheetId="5">#REF!</definedName>
    <definedName name="cmethmain" localSheetId="6">#REF!</definedName>
    <definedName name="cmethmain" localSheetId="3">#REF!</definedName>
    <definedName name="cmethmain" localSheetId="33">#REF!</definedName>
    <definedName name="cmethmain" localSheetId="34">#REF!</definedName>
    <definedName name="cmethmain">#REF!</definedName>
    <definedName name="Cmin" localSheetId="52">OFFSET(#REF!,0,0,COUNT(#REF!),1)</definedName>
    <definedName name="Cmin" localSheetId="53">OFFSET(#REF!,0,0,COUNT(#REF!),1)</definedName>
    <definedName name="Cmin" localSheetId="54">OFFSET(#REF!,0,0,COUNT(#REF!),1)</definedName>
    <definedName name="Cmin" localSheetId="55">OFFSET(#REF!,0,0,COUNT(#REF!),1)</definedName>
    <definedName name="Cmin" localSheetId="44">OFFSET(#REF!,0,0,COUNT(#REF!),1)</definedName>
    <definedName name="Cmin" localSheetId="49">OFFSET(#REF!,0,0,COUNT(#REF!),1)</definedName>
    <definedName name="Cmin" localSheetId="51">OFFSET(#REF!,0,0,COUNT(#REF!),1)</definedName>
    <definedName name="Cmin" localSheetId="11">OFFSET(#REF!,0,0,COUNT(#REF!),1)</definedName>
    <definedName name="Cmin" localSheetId="13">OFFSET(#REF!,0,0,COUNT(#REF!),1)</definedName>
    <definedName name="Cmin" localSheetId="14">OFFSET(#REF!,0,0,COUNT(#REF!),1)</definedName>
    <definedName name="Cmin" localSheetId="5">OFFSET(#REF!,0,0,COUNT(#REF!),1)</definedName>
    <definedName name="Cmin">OFFSET(#REF!,0,0,COUNT(#REF!),1)</definedName>
    <definedName name="CN" localSheetId="52">#REF!</definedName>
    <definedName name="CN" localSheetId="53">#REF!</definedName>
    <definedName name="CN" localSheetId="54">#REF!</definedName>
    <definedName name="CN" localSheetId="55">#REF!</definedName>
    <definedName name="CN" localSheetId="44">#REF!</definedName>
    <definedName name="CN" localSheetId="49">#REF!</definedName>
    <definedName name="CN" localSheetId="50">#REF!</definedName>
    <definedName name="CN" localSheetId="51">#REF!</definedName>
    <definedName name="CN" localSheetId="0">#REF!</definedName>
    <definedName name="CN" localSheetId="11">#REF!</definedName>
    <definedName name="CN" localSheetId="13">#REF!</definedName>
    <definedName name="CN" localSheetId="14">#REF!</definedName>
    <definedName name="CN" localSheetId="1">#REF!</definedName>
    <definedName name="CN" localSheetId="2">#REF!</definedName>
    <definedName name="CN" localSheetId="4">#REF!</definedName>
    <definedName name="CN" localSheetId="5">#REF!</definedName>
    <definedName name="CN" localSheetId="6">#REF!</definedName>
    <definedName name="CN" localSheetId="3">#REF!</definedName>
    <definedName name="CN" localSheetId="33">#REF!</definedName>
    <definedName name="CN" localSheetId="34">#REF!</definedName>
    <definedName name="CN">#REF!</definedName>
    <definedName name="CN1A" localSheetId="52">#REF!</definedName>
    <definedName name="CN1A" localSheetId="53">#REF!</definedName>
    <definedName name="CN1A" localSheetId="54">#REF!</definedName>
    <definedName name="CN1A" localSheetId="55">#REF!</definedName>
    <definedName name="CN1A" localSheetId="44">#REF!</definedName>
    <definedName name="CN1A" localSheetId="49">#REF!</definedName>
    <definedName name="CN1A" localSheetId="50">#REF!</definedName>
    <definedName name="CN1A" localSheetId="51">#REF!</definedName>
    <definedName name="CN1A" localSheetId="0">#REF!</definedName>
    <definedName name="CN1A" localSheetId="11">#REF!</definedName>
    <definedName name="CN1A" localSheetId="13">#REF!</definedName>
    <definedName name="CN1A" localSheetId="14">#REF!</definedName>
    <definedName name="CN1A" localSheetId="1">#REF!</definedName>
    <definedName name="CN1A" localSheetId="2">#REF!</definedName>
    <definedName name="CN1A" localSheetId="5">#REF!</definedName>
    <definedName name="CN1A" localSheetId="33">#REF!</definedName>
    <definedName name="CN1A" localSheetId="34">#REF!</definedName>
    <definedName name="CN1A">#REF!</definedName>
    <definedName name="Color1" localSheetId="52">#REF!</definedName>
    <definedName name="Color1" localSheetId="53">#REF!</definedName>
    <definedName name="Color1" localSheetId="54">#REF!</definedName>
    <definedName name="Color1" localSheetId="55">#REF!</definedName>
    <definedName name="Color1" localSheetId="51">#REF!</definedName>
    <definedName name="Color1" localSheetId="11">#REF!</definedName>
    <definedName name="Color1" localSheetId="13">#REF!</definedName>
    <definedName name="Color1" localSheetId="14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 localSheetId="0">#REF!</definedName>
    <definedName name="COM" localSheetId="1">#REF!</definedName>
    <definedName name="COM" localSheetId="2">#REF!</definedName>
    <definedName name="COM" localSheetId="5">#REF!</definedName>
    <definedName name="COM">#REF!</definedName>
    <definedName name="CONS1">[52]MONTHLY!$BP$4:$CA$4</definedName>
    <definedName name="CONS2">[52]MONTHLY!$CB$4:$CM$4</definedName>
    <definedName name="CONSOL" localSheetId="52">#REF!</definedName>
    <definedName name="CONSOL" localSheetId="53">#REF!</definedName>
    <definedName name="CONSOL" localSheetId="54">#REF!</definedName>
    <definedName name="CONSOL" localSheetId="55">#REF!</definedName>
    <definedName name="CONSOL" localSheetId="51">#REF!</definedName>
    <definedName name="CONSOL" localSheetId="0">#REF!</definedName>
    <definedName name="CONSOL" localSheetId="11">#REF!</definedName>
    <definedName name="CONSOL" localSheetId="13">#REF!</definedName>
    <definedName name="CONSOL" localSheetId="14">#REF!</definedName>
    <definedName name="CONSOL" localSheetId="1">#REF!</definedName>
    <definedName name="CONSOL" localSheetId="2">#REF!</definedName>
    <definedName name="CONSOL" localSheetId="4">#REF!</definedName>
    <definedName name="CONSOL" localSheetId="5">#REF!</definedName>
    <definedName name="CONSOL" localSheetId="6">#REF!</definedName>
    <definedName name="CONSOL" localSheetId="3">#REF!</definedName>
    <definedName name="CONSOL">#REF!</definedName>
    <definedName name="CONSOLC2" localSheetId="52">#REF!</definedName>
    <definedName name="CONSOLC2" localSheetId="53">#REF!</definedName>
    <definedName name="CONSOLC2" localSheetId="54">#REF!</definedName>
    <definedName name="CONSOLC2" localSheetId="55">#REF!</definedName>
    <definedName name="CONSOLC2" localSheetId="51">#REF!</definedName>
    <definedName name="CONSOLC2" localSheetId="0">#REF!</definedName>
    <definedName name="CONSOLC2" localSheetId="11">#REF!</definedName>
    <definedName name="CONSOLC2" localSheetId="13">#REF!</definedName>
    <definedName name="CONSOLC2" localSheetId="14">#REF!</definedName>
    <definedName name="CONSOLC2" localSheetId="1">#REF!</definedName>
    <definedName name="CONSOLC2" localSheetId="2">#REF!</definedName>
    <definedName name="CONSOLC2" localSheetId="5">#REF!</definedName>
    <definedName name="CONSOLC2">#REF!</definedName>
    <definedName name="copystart" localSheetId="52">#REF!</definedName>
    <definedName name="copystart" localSheetId="53">#REF!</definedName>
    <definedName name="copystart" localSheetId="54">#REF!</definedName>
    <definedName name="copystart" localSheetId="55">#REF!</definedName>
    <definedName name="copystart" localSheetId="51">#REF!</definedName>
    <definedName name="copystart" localSheetId="0">#REF!</definedName>
    <definedName name="copystart" localSheetId="11">#REF!</definedName>
    <definedName name="copystart" localSheetId="13">#REF!</definedName>
    <definedName name="copystart" localSheetId="14">#REF!</definedName>
    <definedName name="copystart" localSheetId="1">#REF!</definedName>
    <definedName name="copystart" localSheetId="2">#REF!</definedName>
    <definedName name="copystart" localSheetId="5">#REF!</definedName>
    <definedName name="copystart">#REF!</definedName>
    <definedName name="Copytodebt" localSheetId="52">'[1]in-out'!#REF!</definedName>
    <definedName name="Copytodebt" localSheetId="53">'[1]in-out'!#REF!</definedName>
    <definedName name="Copytodebt" localSheetId="54">'[1]in-out'!#REF!</definedName>
    <definedName name="Copytodebt" localSheetId="55">'[1]in-out'!#REF!</definedName>
    <definedName name="Copytodebt" localSheetId="51">'[1]in-out'!#REF!</definedName>
    <definedName name="Copytodebt" localSheetId="0">'[1]in-out'!#REF!</definedName>
    <definedName name="Copytodebt" localSheetId="11">'[1]in-out'!#REF!</definedName>
    <definedName name="Copytodebt" localSheetId="13">'[1]in-out'!#REF!</definedName>
    <definedName name="Copytodebt" localSheetId="14">'[1]in-out'!#REF!</definedName>
    <definedName name="Copytodebt" localSheetId="1">'[1]in-out'!#REF!</definedName>
    <definedName name="Copytodebt" localSheetId="2">'[1]in-out'!#REF!</definedName>
    <definedName name="Copytodebt">'[1]in-out'!#REF!</definedName>
    <definedName name="COUNT" localSheetId="52">#REF!</definedName>
    <definedName name="COUNT" localSheetId="53">#REF!</definedName>
    <definedName name="COUNT" localSheetId="54">#REF!</definedName>
    <definedName name="COUNT" localSheetId="55">#REF!</definedName>
    <definedName name="COUNT" localSheetId="51">#REF!</definedName>
    <definedName name="COUNT" localSheetId="0">#REF!</definedName>
    <definedName name="COUNT" localSheetId="11">#REF!</definedName>
    <definedName name="COUNT" localSheetId="13">#REF!</definedName>
    <definedName name="COUNT" localSheetId="14">#REF!</definedName>
    <definedName name="COUNT" localSheetId="1">#REF!</definedName>
    <definedName name="COUNT" localSheetId="2">#REF!</definedName>
    <definedName name="COUNT" localSheetId="4">#REF!</definedName>
    <definedName name="COUNT" localSheetId="5">#REF!</definedName>
    <definedName name="COUNT" localSheetId="6">#REF!</definedName>
    <definedName name="COUNT" localSheetId="3">#REF!</definedName>
    <definedName name="COUNT">#REF!</definedName>
    <definedName name="COUNTER" localSheetId="52">#REF!</definedName>
    <definedName name="COUNTER" localSheetId="53">#REF!</definedName>
    <definedName name="COUNTER" localSheetId="54">#REF!</definedName>
    <definedName name="COUNTER" localSheetId="55">#REF!</definedName>
    <definedName name="COUNTER" localSheetId="51">#REF!</definedName>
    <definedName name="COUNTER" localSheetId="0">#REF!</definedName>
    <definedName name="COUNTER" localSheetId="11">#REF!</definedName>
    <definedName name="COUNTER" localSheetId="13">#REF!</definedName>
    <definedName name="COUNTER" localSheetId="14">#REF!</definedName>
    <definedName name="COUNTER" localSheetId="1">#REF!</definedName>
    <definedName name="COUNTER" localSheetId="2">#REF!</definedName>
    <definedName name="COUNTER" localSheetId="5">#REF!</definedName>
    <definedName name="COUNTER">#REF!</definedName>
    <definedName name="cp" localSheetId="52" hidden="1">'[53]C Summary'!#REF!</definedName>
    <definedName name="cp" localSheetId="53" hidden="1">'[53]C Summary'!#REF!</definedName>
    <definedName name="cp" localSheetId="54" hidden="1">'[53]C Summary'!#REF!</definedName>
    <definedName name="cp" localSheetId="55" hidden="1">'[53]C Summary'!#REF!</definedName>
    <definedName name="cp" localSheetId="44" hidden="1">'[53]C Summary'!#REF!</definedName>
    <definedName name="cp" localSheetId="49" hidden="1">'[53]C Summary'!#REF!</definedName>
    <definedName name="cp" localSheetId="50" hidden="1">'[53]C Summary'!#REF!</definedName>
    <definedName name="cp" localSheetId="51" hidden="1">'[53]C Summary'!#REF!</definedName>
    <definedName name="cp" localSheetId="0" hidden="1">'[53]C Summary'!#REF!</definedName>
    <definedName name="cp" localSheetId="11" hidden="1">'[53]C Summary'!#REF!</definedName>
    <definedName name="cp" localSheetId="13" hidden="1">'[53]C Summary'!#REF!</definedName>
    <definedName name="cp" localSheetId="14" hidden="1">'[53]C Summary'!#REF!</definedName>
    <definedName name="cp" localSheetId="1" hidden="1">'[53]C Summary'!#REF!</definedName>
    <definedName name="cp" localSheetId="2" hidden="1">'[53]C Summary'!#REF!</definedName>
    <definedName name="cp" localSheetId="33" hidden="1">'[54]C Summary'!#REF!</definedName>
    <definedName name="cp" localSheetId="34" hidden="1">'[54]C Summary'!#REF!</definedName>
    <definedName name="cp" hidden="1">'[53]C Summary'!#REF!</definedName>
    <definedName name="CPF" localSheetId="52">#REF!</definedName>
    <definedName name="CPF" localSheetId="53">#REF!</definedName>
    <definedName name="CPF" localSheetId="54">#REF!</definedName>
    <definedName name="CPF" localSheetId="55">#REF!</definedName>
    <definedName name="CPF" localSheetId="51">#REF!</definedName>
    <definedName name="CPF" localSheetId="0">#REF!</definedName>
    <definedName name="CPF" localSheetId="11">#REF!</definedName>
    <definedName name="CPF" localSheetId="13">#REF!</definedName>
    <definedName name="CPF" localSheetId="14">#REF!</definedName>
    <definedName name="CPF" localSheetId="1">#REF!</definedName>
    <definedName name="CPF" localSheetId="2">#REF!</definedName>
    <definedName name="CPF" localSheetId="4">#REF!</definedName>
    <definedName name="CPF" localSheetId="5">#REF!</definedName>
    <definedName name="CPF" localSheetId="6">#REF!</definedName>
    <definedName name="CPF" localSheetId="3">#REF!</definedName>
    <definedName name="CPF">#REF!</definedName>
    <definedName name="CPI_Core" localSheetId="52">#REF!</definedName>
    <definedName name="CPI_Core" localSheetId="53">#REF!</definedName>
    <definedName name="CPI_Core" localSheetId="54">#REF!</definedName>
    <definedName name="CPI_Core" localSheetId="55">#REF!</definedName>
    <definedName name="CPI_Core" localSheetId="51">#REF!</definedName>
    <definedName name="CPI_Core" localSheetId="0">#REF!</definedName>
    <definedName name="CPI_Core" localSheetId="11">#REF!</definedName>
    <definedName name="CPI_Core" localSheetId="13">#REF!</definedName>
    <definedName name="CPI_Core" localSheetId="14">#REF!</definedName>
    <definedName name="CPI_Core" localSheetId="1">#REF!</definedName>
    <definedName name="CPI_Core" localSheetId="2">#REF!</definedName>
    <definedName name="CPI_Core" localSheetId="5">#REF!</definedName>
    <definedName name="CPI_Core">#REF!</definedName>
    <definedName name="CPI_NAT_monthly" localSheetId="52">#REF!</definedName>
    <definedName name="CPI_NAT_monthly" localSheetId="53">#REF!</definedName>
    <definedName name="CPI_NAT_monthly" localSheetId="54">#REF!</definedName>
    <definedName name="CPI_NAT_monthly" localSheetId="55">#REF!</definedName>
    <definedName name="CPI_NAT_monthly" localSheetId="51">#REF!</definedName>
    <definedName name="CPI_NAT_monthly" localSheetId="0">#REF!</definedName>
    <definedName name="CPI_NAT_monthly" localSheetId="11">#REF!</definedName>
    <definedName name="CPI_NAT_monthly" localSheetId="13">#REF!</definedName>
    <definedName name="CPI_NAT_monthly" localSheetId="14">#REF!</definedName>
    <definedName name="CPI_NAT_monthly" localSheetId="1">#REF!</definedName>
    <definedName name="CPI_NAT_monthly" localSheetId="2">#REF!</definedName>
    <definedName name="CPI_NAT_monthly" localSheetId="5">#REF!</definedName>
    <definedName name="CPI_NAT_monthly">#REF!</definedName>
    <definedName name="CREDITOBCH" localSheetId="5">#REF!</definedName>
    <definedName name="CREDITOBCH">#REF!</definedName>
    <definedName name="CREDITORSB" localSheetId="5">#REF!</definedName>
    <definedName name="CREDITORSB">#REF!</definedName>
    <definedName name="Crng" localSheetId="52">OFFSET(#REF!,0,0,COUNT(#REF!),1)</definedName>
    <definedName name="Crng" localSheetId="53">OFFSET(#REF!,0,0,COUNT(#REF!),1)</definedName>
    <definedName name="Crng" localSheetId="54">OFFSET(#REF!,0,0,COUNT(#REF!),1)</definedName>
    <definedName name="Crng" localSheetId="55">OFFSET(#REF!,0,0,COUNT(#REF!),1)</definedName>
    <definedName name="Crng" localSheetId="44">OFFSET(#REF!,0,0,COUNT(#REF!),1)</definedName>
    <definedName name="Crng" localSheetId="49">OFFSET(#REF!,0,0,COUNT(#REF!),1)</definedName>
    <definedName name="Crng" localSheetId="51">OFFSET(#REF!,0,0,COUNT(#REF!),1)</definedName>
    <definedName name="Crng" localSheetId="11">OFFSET(#REF!,0,0,COUNT(#REF!),1)</definedName>
    <definedName name="Crng" localSheetId="13">OFFSET(#REF!,0,0,COUNT(#REF!),1)</definedName>
    <definedName name="Crng" localSheetId="14">OFFSET(#REF!,0,0,COUNT(#REF!),1)</definedName>
    <definedName name="Crng" localSheetId="5">OFFSET(#REF!,0,0,COUNT(#REF!),1)</definedName>
    <definedName name="Crng">OFFSET(#REF!,0,0,COUNT(#REF!),1)</definedName>
    <definedName name="Crt" localSheetId="52">#REF!</definedName>
    <definedName name="Crt" localSheetId="53">#REF!</definedName>
    <definedName name="Crt" localSheetId="54">#REF!</definedName>
    <definedName name="Crt" localSheetId="55">#REF!</definedName>
    <definedName name="Crt" localSheetId="44">#REF!</definedName>
    <definedName name="Crt" localSheetId="49">#REF!</definedName>
    <definedName name="Crt" localSheetId="50">#REF!</definedName>
    <definedName name="Crt" localSheetId="51">#REF!</definedName>
    <definedName name="Crt" localSheetId="11">#REF!</definedName>
    <definedName name="Crt" localSheetId="13">#REF!</definedName>
    <definedName name="Crt" localSheetId="14">#REF!</definedName>
    <definedName name="Crt" localSheetId="4">#REF!</definedName>
    <definedName name="Crt" localSheetId="5">#REF!</definedName>
    <definedName name="Crt" localSheetId="6">#REF!</definedName>
    <definedName name="Crt" localSheetId="3">#REF!</definedName>
    <definedName name="Crt" localSheetId="33">#REF!</definedName>
    <definedName name="Crt" localSheetId="34">#REF!</definedName>
    <definedName name="Crt">#REF!</definedName>
    <definedName name="CRUDE1">[52]MONTHLY!$B$437:$Z$444</definedName>
    <definedName name="CRUDE2">[52]MONTHLY!$B$451:$Z$458</definedName>
    <definedName name="CRUDE3">[52]MONTHLY!$B$465:$Z$472</definedName>
    <definedName name="CRUZ" localSheetId="52">#REF!</definedName>
    <definedName name="CRUZ" localSheetId="53">#REF!</definedName>
    <definedName name="CRUZ" localSheetId="54">#REF!</definedName>
    <definedName name="CRUZ" localSheetId="55">#REF!</definedName>
    <definedName name="CRUZ" localSheetId="44">#REF!</definedName>
    <definedName name="CRUZ" localSheetId="49">#REF!</definedName>
    <definedName name="CRUZ" localSheetId="50">#REF!</definedName>
    <definedName name="CRUZ" localSheetId="51">#REF!</definedName>
    <definedName name="CRUZ" localSheetId="0">#REF!</definedName>
    <definedName name="CRUZ" localSheetId="11">#REF!</definedName>
    <definedName name="CRUZ" localSheetId="13">#REF!</definedName>
    <definedName name="CRUZ" localSheetId="14">#REF!</definedName>
    <definedName name="CRUZ" localSheetId="1">#REF!</definedName>
    <definedName name="CRUZ" localSheetId="2">#REF!</definedName>
    <definedName name="CRUZ" localSheetId="4">#REF!</definedName>
    <definedName name="CRUZ" localSheetId="5">#REF!</definedName>
    <definedName name="CRUZ" localSheetId="6">#REF!</definedName>
    <definedName name="CRUZ" localSheetId="3">#REF!</definedName>
    <definedName name="CRUZ" localSheetId="33">#REF!</definedName>
    <definedName name="CRUZ" localSheetId="34">#REF!</definedName>
    <definedName name="CRUZ">#REF!</definedName>
    <definedName name="CRUZ1" localSheetId="52">#REF!</definedName>
    <definedName name="CRUZ1" localSheetId="53">#REF!</definedName>
    <definedName name="CRUZ1" localSheetId="54">#REF!</definedName>
    <definedName name="CRUZ1" localSheetId="55">#REF!</definedName>
    <definedName name="CRUZ1" localSheetId="44">#REF!</definedName>
    <definedName name="CRUZ1" localSheetId="49">#REF!</definedName>
    <definedName name="CRUZ1" localSheetId="50">#REF!</definedName>
    <definedName name="CRUZ1" localSheetId="51">#REF!</definedName>
    <definedName name="CRUZ1" localSheetId="0">#REF!</definedName>
    <definedName name="CRUZ1" localSheetId="11">#REF!</definedName>
    <definedName name="CRUZ1" localSheetId="13">#REF!</definedName>
    <definedName name="CRUZ1" localSheetId="14">#REF!</definedName>
    <definedName name="CRUZ1" localSheetId="1">#REF!</definedName>
    <definedName name="CRUZ1" localSheetId="2">#REF!</definedName>
    <definedName name="CRUZ1" localSheetId="5">#REF!</definedName>
    <definedName name="CRUZ1" localSheetId="33">#REF!</definedName>
    <definedName name="CRUZ1" localSheetId="34">#REF!</definedName>
    <definedName name="CRUZ1">#REF!</definedName>
    <definedName name="CS" localSheetId="52">#REF!</definedName>
    <definedName name="CS" localSheetId="53">#REF!</definedName>
    <definedName name="CS" localSheetId="54">#REF!</definedName>
    <definedName name="CS" localSheetId="55">#REF!</definedName>
    <definedName name="CS" localSheetId="44">#REF!</definedName>
    <definedName name="CS" localSheetId="49">#REF!</definedName>
    <definedName name="CS" localSheetId="50">#REF!</definedName>
    <definedName name="CS" localSheetId="51">#REF!</definedName>
    <definedName name="CS" localSheetId="0">#REF!</definedName>
    <definedName name="CS" localSheetId="11">#REF!</definedName>
    <definedName name="CS" localSheetId="13">#REF!</definedName>
    <definedName name="CS" localSheetId="14">#REF!</definedName>
    <definedName name="CS" localSheetId="1">#REF!</definedName>
    <definedName name="CS" localSheetId="2">#REF!</definedName>
    <definedName name="CS" localSheetId="5">#REF!</definedName>
    <definedName name="CS" localSheetId="33">#REF!</definedName>
    <definedName name="CS" localSheetId="34">#REF!</definedName>
    <definedName name="CS">#REF!</definedName>
    <definedName name="CS1A" localSheetId="52">#REF!</definedName>
    <definedName name="CS1A" localSheetId="49">#REF!</definedName>
    <definedName name="CS1A" localSheetId="50">#REF!</definedName>
    <definedName name="CS1A" localSheetId="51">#REF!</definedName>
    <definedName name="CS1A" localSheetId="0">#REF!</definedName>
    <definedName name="CS1A" localSheetId="1">#REF!</definedName>
    <definedName name="CS1A" localSheetId="2">#REF!</definedName>
    <definedName name="CS1A" localSheetId="5">#REF!</definedName>
    <definedName name="CS1A" localSheetId="33">#REF!</definedName>
    <definedName name="CS1A" localSheetId="34">#REF!</definedName>
    <definedName name="CS1A">#REF!</definedName>
    <definedName name="CUENTASMON" localSheetId="0">[42]BCP!#REF!</definedName>
    <definedName name="CUENTASMON" localSheetId="1">[42]BCP!#REF!</definedName>
    <definedName name="CUENTASMON" localSheetId="2">[42]BCP!#REF!</definedName>
    <definedName name="CUENTASMON">[42]BCP!#REF!</definedName>
    <definedName name="CurMonth" localSheetId="52">#REF!</definedName>
    <definedName name="CurMonth" localSheetId="53">#REF!</definedName>
    <definedName name="CurMonth" localSheetId="54">#REF!</definedName>
    <definedName name="CurMonth" localSheetId="55">#REF!</definedName>
    <definedName name="CurMonth" localSheetId="49">#REF!</definedName>
    <definedName name="CurMonth" localSheetId="50">#REF!</definedName>
    <definedName name="CurMonth" localSheetId="51">#REF!</definedName>
    <definedName name="CurMonth" localSheetId="0">#REF!</definedName>
    <definedName name="CurMonth" localSheetId="11">#REF!</definedName>
    <definedName name="CurMonth" localSheetId="13">#REF!</definedName>
    <definedName name="CurMonth" localSheetId="14">#REF!</definedName>
    <definedName name="CurMonth" localSheetId="1">#REF!</definedName>
    <definedName name="CurMonth" localSheetId="2">#REF!</definedName>
    <definedName name="CurMonth" localSheetId="4">#REF!</definedName>
    <definedName name="CurMonth" localSheetId="5">#REF!</definedName>
    <definedName name="CurMonth" localSheetId="6">#REF!</definedName>
    <definedName name="CurMonth" localSheetId="3">#REF!</definedName>
    <definedName name="CurMonth" localSheetId="33">#REF!</definedName>
    <definedName name="CurMonth" localSheetId="34">#REF!</definedName>
    <definedName name="CurMonth">#REF!</definedName>
    <definedName name="Currency" localSheetId="52">#REF!</definedName>
    <definedName name="Currency" localSheetId="53">#REF!</definedName>
    <definedName name="Currency" localSheetId="54">#REF!</definedName>
    <definedName name="Currency" localSheetId="55">#REF!</definedName>
    <definedName name="Currency" localSheetId="49">#REF!</definedName>
    <definedName name="Currency" localSheetId="50">#REF!</definedName>
    <definedName name="Currency" localSheetId="51">#REF!</definedName>
    <definedName name="Currency" localSheetId="0">#REF!</definedName>
    <definedName name="Currency" localSheetId="11">#REF!</definedName>
    <definedName name="Currency" localSheetId="13">#REF!</definedName>
    <definedName name="Currency" localSheetId="14">#REF!</definedName>
    <definedName name="Currency" localSheetId="1">#REF!</definedName>
    <definedName name="Currency" localSheetId="2">#REF!</definedName>
    <definedName name="Currency" localSheetId="5">#REF!</definedName>
    <definedName name="Currency" localSheetId="33">#REF!</definedName>
    <definedName name="Currency" localSheetId="34">#REF!</definedName>
    <definedName name="Currency">#REF!</definedName>
    <definedName name="cutoff">'[55]LIC cutoff'!$A$2:$B$15</definedName>
    <definedName name="CYEAR2021">[56]Coal!$B$583:$J$583</definedName>
    <definedName name="CYEAR2022">[56]Coal!$K$583:$V$583</definedName>
    <definedName name="CYEAR2023">[56]Coal!$W$583:$AH$583</definedName>
    <definedName name="CYEAR2024">[56]Coal!$AI$583:$AT$583</definedName>
    <definedName name="CYEAR2025">[56]Coal!$AU$583:$AX$583</definedName>
    <definedName name="d" localSheetId="52" hidden="1">'[57]Fax a enviar'!#REF!</definedName>
    <definedName name="d" localSheetId="53" hidden="1">'[57]Fax a enviar'!#REF!</definedName>
    <definedName name="d" localSheetId="54" hidden="1">'[57]Fax a enviar'!#REF!</definedName>
    <definedName name="d" localSheetId="55" hidden="1">'[57]Fax a enviar'!#REF!</definedName>
    <definedName name="d" localSheetId="44" hidden="1">'[57]Fax a enviar'!#REF!</definedName>
    <definedName name="d" localSheetId="49" hidden="1">'[57]Fax a enviar'!#REF!</definedName>
    <definedName name="d" localSheetId="50" hidden="1">'[57]Fax a enviar'!#REF!</definedName>
    <definedName name="d" localSheetId="51" hidden="1">'[57]Fax a enviar'!#REF!</definedName>
    <definedName name="d" localSheetId="11" hidden="1">'[57]Fax a enviar'!#REF!</definedName>
    <definedName name="d" localSheetId="13" hidden="1">'[57]Fax a enviar'!#REF!</definedName>
    <definedName name="d" localSheetId="14" hidden="1">'[57]Fax a enviar'!#REF!</definedName>
    <definedName name="d" localSheetId="4" hidden="1">'[57]Fax a enviar'!#REF!</definedName>
    <definedName name="d" localSheetId="5" hidden="1">'[57]Fax a enviar'!#REF!</definedName>
    <definedName name="d" localSheetId="6" hidden="1">'[57]Fax a enviar'!#REF!</definedName>
    <definedName name="d" localSheetId="3" hidden="1">'[57]Fax a enviar'!#REF!</definedName>
    <definedName name="d" localSheetId="24" hidden="1">'[57]Fax a enviar'!#REF!</definedName>
    <definedName name="d" localSheetId="33" hidden="1">'[57]Fax a enviar'!#REF!</definedName>
    <definedName name="d" localSheetId="34" hidden="1">'[57]Fax a enviar'!#REF!</definedName>
    <definedName name="d" hidden="1">'[57]Fax a enviar'!#REF!</definedName>
    <definedName name="D_B" localSheetId="52">#REF!</definedName>
    <definedName name="D_B" localSheetId="53">#REF!</definedName>
    <definedName name="D_B" localSheetId="54">#REF!</definedName>
    <definedName name="D_B" localSheetId="55">#REF!</definedName>
    <definedName name="D_B" localSheetId="51">#REF!</definedName>
    <definedName name="D_B" localSheetId="0">#REF!</definedName>
    <definedName name="D_B" localSheetId="11">#REF!</definedName>
    <definedName name="D_B" localSheetId="13">#REF!</definedName>
    <definedName name="D_B" localSheetId="14">#REF!</definedName>
    <definedName name="D_B" localSheetId="1">#REF!</definedName>
    <definedName name="D_B" localSheetId="2">#REF!</definedName>
    <definedName name="D_B" localSheetId="4">#REF!</definedName>
    <definedName name="D_B" localSheetId="5">#REF!</definedName>
    <definedName name="D_B" localSheetId="6">#REF!</definedName>
    <definedName name="D_B" localSheetId="3">#REF!</definedName>
    <definedName name="D_B" localSheetId="24">#REF!</definedName>
    <definedName name="D_B">#REF!</definedName>
    <definedName name="D_G" localSheetId="52">#REF!</definedName>
    <definedName name="D_G" localSheetId="53">#REF!</definedName>
    <definedName name="D_G" localSheetId="54">#REF!</definedName>
    <definedName name="D_G" localSheetId="55">#REF!</definedName>
    <definedName name="D_G" localSheetId="51">#REF!</definedName>
    <definedName name="D_G" localSheetId="0">#REF!</definedName>
    <definedName name="D_G" localSheetId="11">#REF!</definedName>
    <definedName name="D_G" localSheetId="13">#REF!</definedName>
    <definedName name="D_G" localSheetId="14">#REF!</definedName>
    <definedName name="D_G" localSheetId="1">#REF!</definedName>
    <definedName name="D_G" localSheetId="2">#REF!</definedName>
    <definedName name="D_G" localSheetId="5">#REF!</definedName>
    <definedName name="D_G" localSheetId="24">#REF!</definedName>
    <definedName name="D_G">#REF!</definedName>
    <definedName name="D_Ind" localSheetId="52">#REF!</definedName>
    <definedName name="D_Ind" localSheetId="53">#REF!</definedName>
    <definedName name="D_Ind" localSheetId="54">#REF!</definedName>
    <definedName name="D_Ind" localSheetId="55">#REF!</definedName>
    <definedName name="D_Ind" localSheetId="51">#REF!</definedName>
    <definedName name="D_Ind" localSheetId="0">#REF!</definedName>
    <definedName name="D_Ind" localSheetId="11">#REF!</definedName>
    <definedName name="D_Ind" localSheetId="13">#REF!</definedName>
    <definedName name="D_Ind" localSheetId="14">#REF!</definedName>
    <definedName name="D_Ind" localSheetId="1">#REF!</definedName>
    <definedName name="D_Ind" localSheetId="2">#REF!</definedName>
    <definedName name="D_Ind" localSheetId="5">#REF!</definedName>
    <definedName name="D_Ind" localSheetId="24">#REF!</definedName>
    <definedName name="D_Ind">#REF!</definedName>
    <definedName name="D_L" localSheetId="5">#REF!</definedName>
    <definedName name="D_L">#REF!</definedName>
    <definedName name="D_O" localSheetId="5">#REF!</definedName>
    <definedName name="D_O">#REF!</definedName>
    <definedName name="D_S" localSheetId="5">#REF!</definedName>
    <definedName name="D_S">#REF!</definedName>
    <definedName name="D_SRM" localSheetId="5">#REF!</definedName>
    <definedName name="D_SRM">#REF!</definedName>
    <definedName name="D_SY" localSheetId="5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5">#REF!</definedName>
    <definedName name="da">#REF!</definedName>
    <definedName name="DABproj">#N/A</definedName>
    <definedName name="DAGproj">#N/A</definedName>
    <definedName name="Daily_Depreciation">'[47]Inter-Bank'!$E$5</definedName>
    <definedName name="DAproj">#N/A</definedName>
    <definedName name="DASD">#N/A</definedName>
    <definedName name="DASDB">#N/A</definedName>
    <definedName name="DASDG">#N/A</definedName>
    <definedName name="data" localSheetId="52">#REF!</definedName>
    <definedName name="data" localSheetId="53">#REF!</definedName>
    <definedName name="data" localSheetId="54">#REF!</definedName>
    <definedName name="data" localSheetId="55">#REF!</definedName>
    <definedName name="data" localSheetId="44">#REF!</definedName>
    <definedName name="data" localSheetId="49">#REF!</definedName>
    <definedName name="data" localSheetId="50">#REF!</definedName>
    <definedName name="data" localSheetId="51">#REF!</definedName>
    <definedName name="data" localSheetId="11">#REF!</definedName>
    <definedName name="data" localSheetId="13">#REF!</definedName>
    <definedName name="data" localSheetId="14">#REF!</definedName>
    <definedName name="data" localSheetId="4">#REF!</definedName>
    <definedName name="data" localSheetId="5">#REF!</definedName>
    <definedName name="data" localSheetId="6">#REF!</definedName>
    <definedName name="data" localSheetId="3">#REF!</definedName>
    <definedName name="data" localSheetId="33">#REF!</definedName>
    <definedName name="data" localSheetId="34">#REF!</definedName>
    <definedName name="data">#REF!</definedName>
    <definedName name="data1" localSheetId="52">#REF!</definedName>
    <definedName name="data1" localSheetId="53">#REF!</definedName>
    <definedName name="data1" localSheetId="54">#REF!</definedName>
    <definedName name="data1" localSheetId="55">#REF!</definedName>
    <definedName name="data1" localSheetId="44">#REF!</definedName>
    <definedName name="data1" localSheetId="49">#REF!</definedName>
    <definedName name="data1" localSheetId="50">#REF!</definedName>
    <definedName name="data1" localSheetId="51">#REF!</definedName>
    <definedName name="data1" localSheetId="11">#REF!</definedName>
    <definedName name="data1" localSheetId="13">#REF!</definedName>
    <definedName name="data1" localSheetId="14">#REF!</definedName>
    <definedName name="data1" localSheetId="5">#REF!</definedName>
    <definedName name="data1" localSheetId="33">#REF!</definedName>
    <definedName name="data1" localSheetId="34">#REF!</definedName>
    <definedName name="data1">#REF!</definedName>
    <definedName name="Data2" localSheetId="52">#REF!</definedName>
    <definedName name="Data2" localSheetId="53">#REF!</definedName>
    <definedName name="Data2" localSheetId="54">#REF!</definedName>
    <definedName name="Data2" localSheetId="55">#REF!</definedName>
    <definedName name="Data2" localSheetId="44">#REF!</definedName>
    <definedName name="Data2" localSheetId="49">#REF!</definedName>
    <definedName name="Data2" localSheetId="50">#REF!</definedName>
    <definedName name="Data2" localSheetId="51">#REF!</definedName>
    <definedName name="Data2" localSheetId="11">#REF!</definedName>
    <definedName name="Data2" localSheetId="13">#REF!</definedName>
    <definedName name="Data2" localSheetId="14">#REF!</definedName>
    <definedName name="Data2" localSheetId="5">#REF!</definedName>
    <definedName name="Data2" localSheetId="33">#REF!</definedName>
    <definedName name="Data2" localSheetId="34">#REF!</definedName>
    <definedName name="Data2">#REF!</definedName>
    <definedName name="Dataset" localSheetId="52">#REF!</definedName>
    <definedName name="Dataset" localSheetId="49">#REF!</definedName>
    <definedName name="Dataset" localSheetId="50">#REF!</definedName>
    <definedName name="Dataset" localSheetId="51">#REF!</definedName>
    <definedName name="Dataset" localSheetId="5">#REF!</definedName>
    <definedName name="Dataset" localSheetId="33">#REF!</definedName>
    <definedName name="Dataset" localSheetId="34">#REF!</definedName>
    <definedName name="Dataset">#REF!</definedName>
    <definedName name="date" localSheetId="49">[58]Tablas!$IV$1:$IV$2</definedName>
    <definedName name="date" localSheetId="24">[58]Tablas!$IV$1:$IV$2</definedName>
    <definedName name="date">[59]Tablas!$IV$1:$IV$2</definedName>
    <definedName name="dates">'[35]shared data'!$S$8:$S$155</definedName>
    <definedName name="DATES_A">'[35]shared data'!$D$2:$AC$2</definedName>
    <definedName name="Dates1" localSheetId="52">#REF!</definedName>
    <definedName name="Dates1" localSheetId="53">#REF!</definedName>
    <definedName name="Dates1" localSheetId="54">#REF!</definedName>
    <definedName name="Dates1" localSheetId="55">#REF!</definedName>
    <definedName name="Dates1" localSheetId="51">#REF!</definedName>
    <definedName name="Dates1" localSheetId="0">#REF!</definedName>
    <definedName name="Dates1" localSheetId="11">#REF!</definedName>
    <definedName name="Dates1" localSheetId="13">#REF!</definedName>
    <definedName name="Dates1" localSheetId="14">#REF!</definedName>
    <definedName name="Dates1" localSheetId="1">#REF!</definedName>
    <definedName name="Dates1" localSheetId="2">#REF!</definedName>
    <definedName name="Dates1" localSheetId="4">#REF!</definedName>
    <definedName name="Dates1" localSheetId="5">#REF!</definedName>
    <definedName name="Dates1" localSheetId="6">#REF!</definedName>
    <definedName name="Dates1" localSheetId="3">#REF!</definedName>
    <definedName name="Dates1">#REF!</definedName>
    <definedName name="DB" localSheetId="52">#REF!</definedName>
    <definedName name="DB" localSheetId="53">#REF!</definedName>
    <definedName name="DB" localSheetId="54">#REF!</definedName>
    <definedName name="DB" localSheetId="55">#REF!</definedName>
    <definedName name="DB" localSheetId="51">#REF!</definedName>
    <definedName name="DB" localSheetId="0">#REF!</definedName>
    <definedName name="DB" localSheetId="11">#REF!</definedName>
    <definedName name="DB" localSheetId="13">#REF!</definedName>
    <definedName name="DB" localSheetId="14">#REF!</definedName>
    <definedName name="DB" localSheetId="1">#REF!</definedName>
    <definedName name="DB" localSheetId="2">#REF!</definedName>
    <definedName name="DB" localSheetId="5">#REF!</definedName>
    <definedName name="DB">#REF!</definedName>
    <definedName name="dbo" localSheetId="52">#REF!</definedName>
    <definedName name="dbo" localSheetId="53">#REF!</definedName>
    <definedName name="dbo" localSheetId="54">#REF!</definedName>
    <definedName name="dbo" localSheetId="55">#REF!</definedName>
    <definedName name="dbo" localSheetId="44">#REF!</definedName>
    <definedName name="dbo" localSheetId="49">#REF!</definedName>
    <definedName name="dbo" localSheetId="50">#REF!</definedName>
    <definedName name="dbo" localSheetId="51">#REF!</definedName>
    <definedName name="dbo" localSheetId="0">#REF!</definedName>
    <definedName name="dbo" localSheetId="11">#REF!</definedName>
    <definedName name="dbo" localSheetId="13">#REF!</definedName>
    <definedName name="dbo" localSheetId="14">#REF!</definedName>
    <definedName name="dbo" localSheetId="1">#REF!</definedName>
    <definedName name="dbo" localSheetId="2">#REF!</definedName>
    <definedName name="dbo" localSheetId="5">#REF!</definedName>
    <definedName name="dbo" localSheetId="33">#REF!</definedName>
    <definedName name="dbo" localSheetId="34">#REF!</definedName>
    <definedName name="dbo">#REF!</definedName>
    <definedName name="DBproj">#N/A</definedName>
    <definedName name="dd" localSheetId="52" hidden="1">{"Riqfin97",#N/A,FALSE,"Tran";"Riqfinpro",#N/A,FALSE,"Tran"}</definedName>
    <definedName name="dd" localSheetId="53" hidden="1">{"Riqfin97",#N/A,FALSE,"Tran";"Riqfinpro",#N/A,FALSE,"Tran"}</definedName>
    <definedName name="dd" localSheetId="54" hidden="1">{"Riqfin97",#N/A,FALSE,"Tran";"Riqfinpro",#N/A,FALSE,"Tran"}</definedName>
    <definedName name="dd" localSheetId="55" hidden="1">{"Riqfin97",#N/A,FALSE,"Tran";"Riqfinpro",#N/A,FALSE,"Tran"}</definedName>
    <definedName name="dd" localSheetId="44" hidden="1">{"Riqfin97",#N/A,FALSE,"Tran";"Riqfinpro",#N/A,FALSE,"Tran"}</definedName>
    <definedName name="dd" localSheetId="45" hidden="1">{"Riqfin97",#N/A,FALSE,"Tran";"Riqfinpro",#N/A,FALSE,"Tran"}</definedName>
    <definedName name="dd" localSheetId="46" hidden="1">{"Riqfin97",#N/A,FALSE,"Tran";"Riqfinpro",#N/A,FALSE,"Tran"}</definedName>
    <definedName name="dd" localSheetId="47" hidden="1">{"Riqfin97",#N/A,FALSE,"Tran";"Riqfinpro",#N/A,FALSE,"Tran"}</definedName>
    <definedName name="dd" localSheetId="48" hidden="1">{"Riqfin97",#N/A,FALSE,"Tran";"Riqfinpro",#N/A,FALSE,"Tran"}</definedName>
    <definedName name="dd" localSheetId="49" hidden="1">{"Riqfin97",#N/A,FALSE,"Tran";"Riqfinpro",#N/A,FALSE,"Tran"}</definedName>
    <definedName name="dd" localSheetId="50" hidden="1">{"Riqfin97",#N/A,FALSE,"Tran";"Riqfinpro",#N/A,FALSE,"Tran"}</definedName>
    <definedName name="dd" localSheetId="51" hidden="1">{"Riqfin97",#N/A,FALSE,"Tran";"Riqfinpro",#N/A,FALSE,"Tran"}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0" hidden="1">{"Riqfin97",#N/A,FALSE,"Tran";"Riqfinpro",#N/A,FALSE,"Tran"}</definedName>
    <definedName name="dd" localSheetId="11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33" hidden="1">{"Riqfin97",#N/A,FALSE,"Tran";"Riqfinpro",#N/A,FALSE,"Tran"}</definedName>
    <definedName name="dd" localSheetId="34" hidden="1">{"Riqfin97",#N/A,FALSE,"Tran";"Riqfinpro",#N/A,FALSE,"Tran"}</definedName>
    <definedName name="dd" localSheetId="42" hidden="1">{"Riqfin97",#N/A,FALSE,"Tran";"Riqfinpro",#N/A,FALSE,"Tran"}</definedName>
    <definedName name="dd" localSheetId="18" hidden="1">{"Riqfin97",#N/A,FALSE,"Tran";"Riqfinpro",#N/A,FALSE,"Tran"}</definedName>
    <definedName name="dd" hidden="1">{"Riqfin97",#N/A,FALSE,"Tran";"Riqfinpro",#N/A,FALSE,"Tran"}</definedName>
    <definedName name="DDD" localSheetId="52">#REF!</definedName>
    <definedName name="DDD" localSheetId="53">#REF!</definedName>
    <definedName name="DDD" localSheetId="54">#REF!</definedName>
    <definedName name="DDD" localSheetId="55">#REF!</definedName>
    <definedName name="DDD" localSheetId="44">#REF!</definedName>
    <definedName name="DDD" localSheetId="49">#REF!</definedName>
    <definedName name="DDD" localSheetId="50">#REF!</definedName>
    <definedName name="DDD" localSheetId="51">#REF!</definedName>
    <definedName name="DDD" localSheetId="0">#REF!</definedName>
    <definedName name="DDD" localSheetId="11">#REF!</definedName>
    <definedName name="DDD" localSheetId="13">#REF!</definedName>
    <definedName name="DDD" localSheetId="14">#REF!</definedName>
    <definedName name="DDD" localSheetId="1">#REF!</definedName>
    <definedName name="DDD" localSheetId="2">#REF!</definedName>
    <definedName name="DDD" localSheetId="4">#REF!</definedName>
    <definedName name="DDD" localSheetId="5">#REF!</definedName>
    <definedName name="DDD" localSheetId="6">#REF!</definedName>
    <definedName name="DDD" localSheetId="3">#REF!</definedName>
    <definedName name="DDD" localSheetId="33">#REF!</definedName>
    <definedName name="DDD" localSheetId="34">#REF!</definedName>
    <definedName name="DDD">#REF!</definedName>
    <definedName name="dddd" localSheetId="52" hidden="1">{"Minpmon",#N/A,FALSE,"Monthinput"}</definedName>
    <definedName name="dddd" localSheetId="53" hidden="1">{"Minpmon",#N/A,FALSE,"Monthinput"}</definedName>
    <definedName name="dddd" localSheetId="54" hidden="1">{"Minpmon",#N/A,FALSE,"Monthinput"}</definedName>
    <definedName name="dddd" localSheetId="55" hidden="1">{"Minpmon",#N/A,FALSE,"Monthinput"}</definedName>
    <definedName name="dddd" localSheetId="44" hidden="1">{"Minpmon",#N/A,FALSE,"Monthinput"}</definedName>
    <definedName name="dddd" localSheetId="45" hidden="1">{"Minpmon",#N/A,FALSE,"Monthinput"}</definedName>
    <definedName name="dddd" localSheetId="46" hidden="1">{"Minpmon",#N/A,FALSE,"Monthinput"}</definedName>
    <definedName name="dddd" localSheetId="47" hidden="1">{"Minpmon",#N/A,FALSE,"Monthinput"}</definedName>
    <definedName name="dddd" localSheetId="48" hidden="1">{"Minpmon",#N/A,FALSE,"Monthinput"}</definedName>
    <definedName name="dddd" localSheetId="49" hidden="1">{"Minpmon",#N/A,FALSE,"Monthinput"}</definedName>
    <definedName name="dddd" localSheetId="50" hidden="1">{"Minpmon",#N/A,FALSE,"Monthinput"}</definedName>
    <definedName name="dddd" localSheetId="51" hidden="1">{"Minpmon",#N/A,FALSE,"Monthinput"}</definedName>
    <definedName name="dddd" localSheetId="26" hidden="1">{"Minpmon",#N/A,FALSE,"Monthinput"}</definedName>
    <definedName name="dddd" localSheetId="27" hidden="1">{"Minpmon",#N/A,FALSE,"Monthinput"}</definedName>
    <definedName name="dddd" localSheetId="28" hidden="1">{"Minpmon",#N/A,FALSE,"Monthinput"}</definedName>
    <definedName name="dddd" localSheetId="29" hidden="1">{"Minpmon",#N/A,FALSE,"Monthinput"}</definedName>
    <definedName name="dddd" localSheetId="0" hidden="1">{"Minpmon",#N/A,FALSE,"Monthinput"}</definedName>
    <definedName name="dddd" localSheetId="11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6" hidden="1">{"Minpmon",#N/A,FALSE,"Monthinput"}</definedName>
    <definedName name="dddd" localSheetId="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33" hidden="1">{"Minpmon",#N/A,FALSE,"Monthinput"}</definedName>
    <definedName name="dddd" localSheetId="34" hidden="1">{"Minpmon",#N/A,FALSE,"Monthinput"}</definedName>
    <definedName name="dddd" localSheetId="42" hidden="1">{"Minpmon",#N/A,FALSE,"Monthinput"}</definedName>
    <definedName name="dddd" localSheetId="18" hidden="1">{"Minpmon",#N/A,FALSE,"Monthinput"}</definedName>
    <definedName name="dddd" hidden="1">{"Minpmon",#N/A,FALSE,"Monthinput"}</definedName>
    <definedName name="dddddd" localSheetId="52" hidden="1">{"Tab1",#N/A,FALSE,"P";"Tab2",#N/A,FALSE,"P"}</definedName>
    <definedName name="dddddd" localSheetId="53" hidden="1">{"Tab1",#N/A,FALSE,"P";"Tab2",#N/A,FALSE,"P"}</definedName>
    <definedName name="dddddd" localSheetId="54" hidden="1">{"Tab1",#N/A,FALSE,"P";"Tab2",#N/A,FALSE,"P"}</definedName>
    <definedName name="dddddd" localSheetId="55" hidden="1">{"Tab1",#N/A,FALSE,"P";"Tab2",#N/A,FALSE,"P"}</definedName>
    <definedName name="dddddd" localSheetId="44" hidden="1">{"Tab1",#N/A,FALSE,"P";"Tab2",#N/A,FALSE,"P"}</definedName>
    <definedName name="dddddd" localSheetId="45" hidden="1">{"Tab1",#N/A,FALSE,"P";"Tab2",#N/A,FALSE,"P"}</definedName>
    <definedName name="dddddd" localSheetId="46" hidden="1">{"Tab1",#N/A,FALSE,"P";"Tab2",#N/A,FALSE,"P"}</definedName>
    <definedName name="dddddd" localSheetId="47" hidden="1">{"Tab1",#N/A,FALSE,"P";"Tab2",#N/A,FALSE,"P"}</definedName>
    <definedName name="dddddd" localSheetId="48" hidden="1">{"Tab1",#N/A,FALSE,"P";"Tab2",#N/A,FALSE,"P"}</definedName>
    <definedName name="dddddd" localSheetId="49" hidden="1">{"Tab1",#N/A,FALSE,"P";"Tab2",#N/A,FALSE,"P"}</definedName>
    <definedName name="dddddd" localSheetId="50" hidden="1">{"Tab1",#N/A,FALSE,"P";"Tab2",#N/A,FALSE,"P"}</definedName>
    <definedName name="dddddd" localSheetId="51" hidden="1">{"Tab1",#N/A,FALSE,"P";"Tab2",#N/A,FALSE,"P"}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28" hidden="1">{"Tab1",#N/A,FALSE,"P";"Tab2",#N/A,FALSE,"P"}</definedName>
    <definedName name="dddddd" localSheetId="29" hidden="1">{"Tab1",#N/A,FALSE,"P";"Tab2",#N/A,FALSE,"P"}</definedName>
    <definedName name="dddddd" localSheetId="0" hidden="1">{"Tab1",#N/A,FALSE,"P";"Tab2",#N/A,FALSE,"P"}</definedName>
    <definedName name="dddddd" localSheetId="11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6" hidden="1">{"Tab1",#N/A,FALSE,"P";"Tab2",#N/A,FALSE,"P"}</definedName>
    <definedName name="dddddd" localSheetId="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33" hidden="1">{"Tab1",#N/A,FALSE,"P";"Tab2",#N/A,FALSE,"P"}</definedName>
    <definedName name="dddddd" localSheetId="34" hidden="1">{"Tab1",#N/A,FALSE,"P";"Tab2",#N/A,FALSE,"P"}</definedName>
    <definedName name="dddddd" localSheetId="42" hidden="1">{"Tab1",#N/A,FALSE,"P";"Tab2",#N/A,FALSE,"P"}</definedName>
    <definedName name="dddddd" localSheetId="18" hidden="1">{"Tab1",#N/A,FALSE,"P";"Tab2",#N/A,FALSE,"P"}</definedName>
    <definedName name="dddddd" hidden="1">{"Tab1",#N/A,FALSE,"P";"Tab2",#N/A,FALSE,"P"}</definedName>
    <definedName name="ddgdg" localSheetId="52" hidden="1">#REF!</definedName>
    <definedName name="ddgdg" localSheetId="53" hidden="1">#REF!</definedName>
    <definedName name="ddgdg" localSheetId="54" hidden="1">#REF!</definedName>
    <definedName name="ddgdg" localSheetId="55" hidden="1">#REF!</definedName>
    <definedName name="ddgdg" localSheetId="44" hidden="1">#REF!</definedName>
    <definedName name="ddgdg" localSheetId="49" hidden="1">#REF!</definedName>
    <definedName name="ddgdg" localSheetId="50" hidden="1">#REF!</definedName>
    <definedName name="ddgdg" localSheetId="51" hidden="1">#REF!</definedName>
    <definedName name="ddgdg" localSheetId="11" hidden="1">#REF!</definedName>
    <definedName name="ddgdg" localSheetId="13" hidden="1">#REF!</definedName>
    <definedName name="ddgdg" localSheetId="14" hidden="1">#REF!</definedName>
    <definedName name="ddgdg" localSheetId="4" hidden="1">#REF!</definedName>
    <definedName name="ddgdg" localSheetId="5" hidden="1">#REF!</definedName>
    <definedName name="ddgdg" localSheetId="6" hidden="1">#REF!</definedName>
    <definedName name="ddgdg" localSheetId="3" hidden="1">#REF!</definedName>
    <definedName name="ddgdg" localSheetId="33" hidden="1">#REF!</definedName>
    <definedName name="ddgdg" localSheetId="34" hidden="1">#REF!</definedName>
    <definedName name="ddgdg" hidden="1">#REF!</definedName>
    <definedName name="Deal_Date">'[47]Inter-Bank'!$B$5</definedName>
    <definedName name="DEBRIEF" localSheetId="52">#REF!</definedName>
    <definedName name="DEBRIEF" localSheetId="53">#REF!</definedName>
    <definedName name="DEBRIEF" localSheetId="54">#REF!</definedName>
    <definedName name="DEBRIEF" localSheetId="55">#REF!</definedName>
    <definedName name="DEBRIEF" localSheetId="51">#REF!</definedName>
    <definedName name="DEBRIEF" localSheetId="0">#REF!</definedName>
    <definedName name="DEBRIEF" localSheetId="11">#REF!</definedName>
    <definedName name="DEBRIEF" localSheetId="13">#REF!</definedName>
    <definedName name="DEBRIEF" localSheetId="14">#REF!</definedName>
    <definedName name="DEBRIEF" localSheetId="1">#REF!</definedName>
    <definedName name="DEBRIEF" localSheetId="2">#REF!</definedName>
    <definedName name="DEBRIEF" localSheetId="4">#REF!</definedName>
    <definedName name="DEBRIEF" localSheetId="5">#REF!</definedName>
    <definedName name="DEBRIEF" localSheetId="6">#REF!</definedName>
    <definedName name="DEBRIEF" localSheetId="3">#REF!</definedName>
    <definedName name="DEBRIEF">#REF!</definedName>
    <definedName name="DEBT" localSheetId="52">#REF!</definedName>
    <definedName name="DEBT" localSheetId="53">#REF!</definedName>
    <definedName name="DEBT" localSheetId="54">#REF!</definedName>
    <definedName name="DEBT" localSheetId="55">#REF!</definedName>
    <definedName name="DEBT" localSheetId="44">#REF!</definedName>
    <definedName name="DEBT" localSheetId="49">#REF!</definedName>
    <definedName name="DEBT" localSheetId="50">#REF!</definedName>
    <definedName name="DEBT" localSheetId="51">#REF!</definedName>
    <definedName name="DEBT" localSheetId="0">#REF!</definedName>
    <definedName name="DEBT" localSheetId="11">#REF!</definedName>
    <definedName name="DEBT" localSheetId="13">#REF!</definedName>
    <definedName name="DEBT" localSheetId="14">#REF!</definedName>
    <definedName name="DEBT" localSheetId="1">#REF!</definedName>
    <definedName name="DEBT" localSheetId="2">#REF!</definedName>
    <definedName name="DEBT" localSheetId="5">#REF!</definedName>
    <definedName name="DEBT" localSheetId="33">#REF!</definedName>
    <definedName name="DEBT" localSheetId="34">#REF!</definedName>
    <definedName name="DEBT">#REF!</definedName>
    <definedName name="DEFL" localSheetId="52">#REF!</definedName>
    <definedName name="DEFL" localSheetId="53">#REF!</definedName>
    <definedName name="DEFL" localSheetId="54">#REF!</definedName>
    <definedName name="DEFL" localSheetId="55">#REF!</definedName>
    <definedName name="DEFL" localSheetId="51">#REF!</definedName>
    <definedName name="DEFL" localSheetId="0">#REF!</definedName>
    <definedName name="DEFL" localSheetId="11">#REF!</definedName>
    <definedName name="DEFL" localSheetId="13">#REF!</definedName>
    <definedName name="DEFL" localSheetId="14">#REF!</definedName>
    <definedName name="DEFL" localSheetId="1">#REF!</definedName>
    <definedName name="DEFL" localSheetId="2">#REF!</definedName>
    <definedName name="DEFL" localSheetId="5">#REF!</definedName>
    <definedName name="DEFL">#REF!</definedName>
    <definedName name="DEG" localSheetId="52">#REF!</definedName>
    <definedName name="DEG" localSheetId="44">#REF!</definedName>
    <definedName name="DEG" localSheetId="49">#REF!</definedName>
    <definedName name="DEG" localSheetId="50">#REF!</definedName>
    <definedName name="DEG" localSheetId="51">#REF!</definedName>
    <definedName name="DEG" localSheetId="0">#REF!</definedName>
    <definedName name="DEG" localSheetId="1">#REF!</definedName>
    <definedName name="DEG" localSheetId="2">#REF!</definedName>
    <definedName name="DEG" localSheetId="5">#REF!</definedName>
    <definedName name="DEG" localSheetId="33">#REF!</definedName>
    <definedName name="DEG" localSheetId="34">#REF!</definedName>
    <definedName name="DEG">#REF!</definedName>
    <definedName name="DEMEURO" localSheetId="52">#REF!</definedName>
    <definedName name="DEMEURO" localSheetId="44">#REF!</definedName>
    <definedName name="DEMEURO" localSheetId="49">#REF!</definedName>
    <definedName name="DEMEURO" localSheetId="50">#REF!</definedName>
    <definedName name="DEMEURO" localSheetId="51">#REF!</definedName>
    <definedName name="DEMEURO" localSheetId="0">#REF!</definedName>
    <definedName name="DEMEURO" localSheetId="1">#REF!</definedName>
    <definedName name="DEMEURO" localSheetId="2">#REF!</definedName>
    <definedName name="DEMEURO" localSheetId="5">#REF!</definedName>
    <definedName name="DEMEURO" localSheetId="33">#REF!</definedName>
    <definedName name="DEMEURO" localSheetId="34">#REF!</definedName>
    <definedName name="DEMEURO">#REF!</definedName>
    <definedName name="der" localSheetId="52" hidden="1">{"Tab1",#N/A,FALSE,"P";"Tab2",#N/A,FALSE,"P"}</definedName>
    <definedName name="der" localSheetId="53" hidden="1">{"Tab1",#N/A,FALSE,"P";"Tab2",#N/A,FALSE,"P"}</definedName>
    <definedName name="der" localSheetId="54" hidden="1">{"Tab1",#N/A,FALSE,"P";"Tab2",#N/A,FALSE,"P"}</definedName>
    <definedName name="der" localSheetId="55" hidden="1">{"Tab1",#N/A,FALSE,"P";"Tab2",#N/A,FALSE,"P"}</definedName>
    <definedName name="der" localSheetId="44" hidden="1">{"Tab1",#N/A,FALSE,"P";"Tab2",#N/A,FALSE,"P"}</definedName>
    <definedName name="der" localSheetId="45" hidden="1">{"Tab1",#N/A,FALSE,"P";"Tab2",#N/A,FALSE,"P"}</definedName>
    <definedName name="der" localSheetId="46" hidden="1">{"Tab1",#N/A,FALSE,"P";"Tab2",#N/A,FALSE,"P"}</definedName>
    <definedName name="der" localSheetId="47" hidden="1">{"Tab1",#N/A,FALSE,"P";"Tab2",#N/A,FALSE,"P"}</definedName>
    <definedName name="der" localSheetId="48" hidden="1">{"Tab1",#N/A,FALSE,"P";"Tab2",#N/A,FALSE,"P"}</definedName>
    <definedName name="der" localSheetId="49" hidden="1">{"Tab1",#N/A,FALSE,"P";"Tab2",#N/A,FALSE,"P"}</definedName>
    <definedName name="der" localSheetId="50" hidden="1">{"Tab1",#N/A,FALSE,"P";"Tab2",#N/A,FALSE,"P"}</definedName>
    <definedName name="der" localSheetId="51" hidden="1">{"Tab1",#N/A,FALSE,"P";"Tab2",#N/A,FALSE,"P"}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28" hidden="1">{"Tab1",#N/A,FALSE,"P";"Tab2",#N/A,FALSE,"P"}</definedName>
    <definedName name="der" localSheetId="29" hidden="1">{"Tab1",#N/A,FALSE,"P";"Tab2",#N/A,FALSE,"P"}</definedName>
    <definedName name="der" localSheetId="0" hidden="1">{"Tab1",#N/A,FALSE,"P";"Tab2",#N/A,FALSE,"P"}</definedName>
    <definedName name="der" localSheetId="11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6" hidden="1">{"Tab1",#N/A,FALSE,"P";"Tab2",#N/A,FALSE,"P"}</definedName>
    <definedName name="der" localSheetId="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33" hidden="1">{"Tab1",#N/A,FALSE,"P";"Tab2",#N/A,FALSE,"P"}</definedName>
    <definedName name="der" localSheetId="34" hidden="1">{"Tab1",#N/A,FALSE,"P";"Tab2",#N/A,FALSE,"P"}</definedName>
    <definedName name="der" localSheetId="42" hidden="1">{"Tab1",#N/A,FALSE,"P";"Tab2",#N/A,FALSE,"P"}</definedName>
    <definedName name="der" localSheetId="18" hidden="1">{"Tab1",#N/A,FALSE,"P";"Tab2",#N/A,FALSE,"P"}</definedName>
    <definedName name="der" hidden="1">{"Tab1",#N/A,FALSE,"P";"Tab2",#N/A,FALSE,"P"}</definedName>
    <definedName name="DES" localSheetId="11">#REF!</definedName>
    <definedName name="DES" localSheetId="13">#REF!</definedName>
    <definedName name="DES" localSheetId="14">#REF!</definedName>
    <definedName name="DES" localSheetId="4">#REF!</definedName>
    <definedName name="DES" localSheetId="5">#REF!</definedName>
    <definedName name="DES" localSheetId="6">#REF!</definedName>
    <definedName name="DES" localSheetId="3">#REF!</definedName>
    <definedName name="DES">#REF!</definedName>
    <definedName name="dfdf" localSheetId="52" hidden="1">'[57]Fax a enviar'!#REF!</definedName>
    <definedName name="dfdf" localSheetId="53" hidden="1">'[57]Fax a enviar'!#REF!</definedName>
    <definedName name="dfdf" localSheetId="54" hidden="1">'[57]Fax a enviar'!#REF!</definedName>
    <definedName name="dfdf" localSheetId="55" hidden="1">'[57]Fax a enviar'!#REF!</definedName>
    <definedName name="dfdf" localSheetId="44" hidden="1">'[57]Fax a enviar'!#REF!</definedName>
    <definedName name="dfdf" localSheetId="51" hidden="1">'[57]Fax a enviar'!#REF!</definedName>
    <definedName name="dfdf" localSheetId="11" hidden="1">'[57]Fax a enviar'!#REF!</definedName>
    <definedName name="dfdf" localSheetId="13" hidden="1">'[57]Fax a enviar'!#REF!</definedName>
    <definedName name="dfdf" localSheetId="14" hidden="1">'[57]Fax a enviar'!#REF!</definedName>
    <definedName name="dfdf" localSheetId="4" hidden="1">'[57]Fax a enviar'!#REF!</definedName>
    <definedName name="dfdf" localSheetId="5" hidden="1">'[57]Fax a enviar'!#REF!</definedName>
    <definedName name="dfdf" localSheetId="6" hidden="1">'[57]Fax a enviar'!#REF!</definedName>
    <definedName name="dfdf" localSheetId="3" hidden="1">'[57]Fax a enviar'!#REF!</definedName>
    <definedName name="dfdf" hidden="1">'[57]Fax a enviar'!#REF!</definedName>
    <definedName name="dfdfsd" localSheetId="52" hidden="1">'[60]Fax a enviar'!#REF!</definedName>
    <definedName name="dfdfsd" localSheetId="53" hidden="1">'[60]Fax a enviar'!#REF!</definedName>
    <definedName name="dfdfsd" localSheetId="54" hidden="1">'[60]Fax a enviar'!#REF!</definedName>
    <definedName name="dfdfsd" localSheetId="55" hidden="1">'[60]Fax a enviar'!#REF!</definedName>
    <definedName name="dfdfsd" localSheetId="51" hidden="1">'[60]Fax a enviar'!#REF!</definedName>
    <definedName name="dfdfsd" localSheetId="11" hidden="1">'[60]Fax a enviar'!#REF!</definedName>
    <definedName name="dfdfsd" localSheetId="13" hidden="1">'[60]Fax a enviar'!#REF!</definedName>
    <definedName name="dfdfsd" localSheetId="14" hidden="1">'[60]Fax a enviar'!#REF!</definedName>
    <definedName name="dfdfsd" localSheetId="4" hidden="1">'[60]Fax a enviar'!#REF!</definedName>
    <definedName name="dfdfsd" localSheetId="5" hidden="1">'[60]Fax a enviar'!#REF!</definedName>
    <definedName name="dfdfsd" localSheetId="6" hidden="1">'[60]Fax a enviar'!#REF!</definedName>
    <definedName name="dfdfsd" localSheetId="3" hidden="1">'[60]Fax a enviar'!#REF!</definedName>
    <definedName name="dfdfsd" hidden="1">'[60]Fax a enviar'!#REF!</definedName>
    <definedName name="dfdgfdfd" localSheetId="4" hidden="1">'[61]Fax a enviar'!#REF!</definedName>
    <definedName name="dfdgfdfd" localSheetId="5" hidden="1">'[61]Fax a enviar'!#REF!</definedName>
    <definedName name="dfdgfdfd" localSheetId="6" hidden="1">'[61]Fax a enviar'!#REF!</definedName>
    <definedName name="dfdgfdfd" localSheetId="3" hidden="1">'[61]Fax a enviar'!#REF!</definedName>
    <definedName name="dfdgfdfd" hidden="1">'[61]Fax a enviar'!#REF!</definedName>
    <definedName name="dfdgfdsfsd" localSheetId="52" hidden="1">#REF!</definedName>
    <definedName name="dfdgfdsfsd" localSheetId="53" hidden="1">#REF!</definedName>
    <definedName name="dfdgfdsfsd" localSheetId="54" hidden="1">#REF!</definedName>
    <definedName name="dfdgfdsfsd" localSheetId="55" hidden="1">#REF!</definedName>
    <definedName name="dfdgfdsfsd" localSheetId="44" hidden="1">#REF!</definedName>
    <definedName name="dfdgfdsfsd" localSheetId="49" hidden="1">#REF!</definedName>
    <definedName name="dfdgfdsfsd" localSheetId="50" hidden="1">#REF!</definedName>
    <definedName name="dfdgfdsfsd" localSheetId="51" hidden="1">#REF!</definedName>
    <definedName name="dfdgfdsfsd" localSheetId="0" hidden="1">#REF!</definedName>
    <definedName name="dfdgfdsfsd" localSheetId="11" hidden="1">#REF!</definedName>
    <definedName name="dfdgfdsfsd" localSheetId="13" hidden="1">#REF!</definedName>
    <definedName name="dfdgfdsfsd" localSheetId="14" hidden="1">#REF!</definedName>
    <definedName name="dfdgfdsfsd" localSheetId="1" hidden="1">#REF!</definedName>
    <definedName name="dfdgfdsfsd" localSheetId="2" hidden="1">#REF!</definedName>
    <definedName name="dfdgfdsfsd" localSheetId="4" hidden="1">#REF!</definedName>
    <definedName name="dfdgfdsfsd" localSheetId="5" hidden="1">#REF!</definedName>
    <definedName name="dfdgfdsfsd" localSheetId="6" hidden="1">#REF!</definedName>
    <definedName name="dfdgfdsfsd" localSheetId="3" hidden="1">#REF!</definedName>
    <definedName name="dfdgfdsfsd" localSheetId="24" hidden="1">#REF!</definedName>
    <definedName name="dfdgfdsfsd" localSheetId="33" hidden="1">#REF!</definedName>
    <definedName name="dfdgfdsfsd" localSheetId="34" hidden="1">#REF!</definedName>
    <definedName name="dfdgfdsfsd" hidden="1">#REF!</definedName>
    <definedName name="dfgd" localSheetId="52">#REF!</definedName>
    <definedName name="dfgd" localSheetId="53">#REF!</definedName>
    <definedName name="dfgd" localSheetId="54">#REF!</definedName>
    <definedName name="dfgd" localSheetId="55">#REF!</definedName>
    <definedName name="dfgd" localSheetId="44">#REF!</definedName>
    <definedName name="dfgd" localSheetId="49">#REF!</definedName>
    <definedName name="dfgd" localSheetId="50">#REF!</definedName>
    <definedName name="dfgd" localSheetId="51">#REF!</definedName>
    <definedName name="dfgd" localSheetId="0">#REF!</definedName>
    <definedName name="dfgd" localSheetId="11">#REF!</definedName>
    <definedName name="dfgd" localSheetId="13">#REF!</definedName>
    <definedName name="dfgd" localSheetId="14">#REF!</definedName>
    <definedName name="dfgd" localSheetId="1">#REF!</definedName>
    <definedName name="dfgd" localSheetId="2">#REF!</definedName>
    <definedName name="dfgd" localSheetId="5">#REF!</definedName>
    <definedName name="dfgd" localSheetId="24">#REF!</definedName>
    <definedName name="dfgd" localSheetId="33">#REF!</definedName>
    <definedName name="dfgd" localSheetId="34">#REF!</definedName>
    <definedName name="dfgd">#REF!</definedName>
    <definedName name="DG" localSheetId="52">#REF!</definedName>
    <definedName name="DG" localSheetId="53">#REF!</definedName>
    <definedName name="DG" localSheetId="54">#REF!</definedName>
    <definedName name="DG" localSheetId="55">#REF!</definedName>
    <definedName name="DG" localSheetId="51">#REF!</definedName>
    <definedName name="DG" localSheetId="0">#REF!</definedName>
    <definedName name="DG" localSheetId="11">#REF!</definedName>
    <definedName name="DG" localSheetId="13">#REF!</definedName>
    <definedName name="DG" localSheetId="14">#REF!</definedName>
    <definedName name="DG" localSheetId="1">#REF!</definedName>
    <definedName name="DG" localSheetId="2">#REF!</definedName>
    <definedName name="DG" localSheetId="5">#REF!</definedName>
    <definedName name="DG" localSheetId="24">#REF!</definedName>
    <definedName name="DG">#REF!</definedName>
    <definedName name="DG_S" localSheetId="5">#REF!</definedName>
    <definedName name="DG_S">#REF!</definedName>
    <definedName name="dgdgd" localSheetId="52" hidden="1">#REF!</definedName>
    <definedName name="dgdgd" localSheetId="44" hidden="1">#REF!</definedName>
    <definedName name="dgdgd" localSheetId="49" hidden="1">#REF!</definedName>
    <definedName name="dgdgd" localSheetId="50" hidden="1">#REF!</definedName>
    <definedName name="dgdgd" localSheetId="51" hidden="1">#REF!</definedName>
    <definedName name="dgdgd" localSheetId="5" hidden="1">#REF!</definedName>
    <definedName name="dgdgd" localSheetId="33" hidden="1">#REF!</definedName>
    <definedName name="dgdgd" localSheetId="34" hidden="1">#REF!</definedName>
    <definedName name="dgdgd" hidden="1">#REF!</definedName>
    <definedName name="DGproj">#N/A</definedName>
    <definedName name="Discount_IDA">[62]NPV!$B$28</definedName>
    <definedName name="Discount_NC">[62]NPV!#REF!</definedName>
    <definedName name="DiscountRate" localSheetId="52">#REF!</definedName>
    <definedName name="DiscountRate" localSheetId="53">#REF!</definedName>
    <definedName name="DiscountRate" localSheetId="54">#REF!</definedName>
    <definedName name="DiscountRate" localSheetId="55">#REF!</definedName>
    <definedName name="DiscountRate" localSheetId="51">#REF!</definedName>
    <definedName name="DiscountRate" localSheetId="0">#REF!</definedName>
    <definedName name="DiscountRate" localSheetId="11">#REF!</definedName>
    <definedName name="DiscountRate" localSheetId="13">#REF!</definedName>
    <definedName name="DiscountRate" localSheetId="14">#REF!</definedName>
    <definedName name="DiscountRate" localSheetId="1">#REF!</definedName>
    <definedName name="DiscountRate" localSheetId="2">#REF!</definedName>
    <definedName name="DiscountRate" localSheetId="4">#REF!</definedName>
    <definedName name="DiscountRate" localSheetId="5">#REF!</definedName>
    <definedName name="DiscountRate" localSheetId="6">#REF!</definedName>
    <definedName name="DiscountRate" localSheetId="3">#REF!</definedName>
    <definedName name="DiscountRate" localSheetId="24">#REF!</definedName>
    <definedName name="DiscountRate">#REF!</definedName>
    <definedName name="DIVISOR" localSheetId="52">#REF!</definedName>
    <definedName name="DIVISOR" localSheetId="53">#REF!</definedName>
    <definedName name="DIVISOR" localSheetId="54">#REF!</definedName>
    <definedName name="DIVISOR" localSheetId="55">#REF!</definedName>
    <definedName name="DIVISOR" localSheetId="49">#REF!</definedName>
    <definedName name="DIVISOR" localSheetId="50">#REF!</definedName>
    <definedName name="DIVISOR" localSheetId="51">#REF!</definedName>
    <definedName name="DIVISOR" localSheetId="0">#REF!</definedName>
    <definedName name="DIVISOR" localSheetId="11">#REF!</definedName>
    <definedName name="DIVISOR" localSheetId="13">#REF!</definedName>
    <definedName name="DIVISOR" localSheetId="14">#REF!</definedName>
    <definedName name="DIVISOR" localSheetId="1">#REF!</definedName>
    <definedName name="DIVISOR" localSheetId="2">#REF!</definedName>
    <definedName name="DIVISOR" localSheetId="5">#REF!</definedName>
    <definedName name="DIVISOR" localSheetId="24">#REF!</definedName>
    <definedName name="DIVISOR" localSheetId="33">#REF!</definedName>
    <definedName name="DIVISOR" localSheetId="34">#REF!</definedName>
    <definedName name="DIVISOR">#REF!</definedName>
    <definedName name="DIVISOR1" localSheetId="52">#REF!</definedName>
    <definedName name="DIVISOR1" localSheetId="53">#REF!</definedName>
    <definedName name="DIVISOR1" localSheetId="54">#REF!</definedName>
    <definedName name="DIVISOR1" localSheetId="55">#REF!</definedName>
    <definedName name="DIVISOR1" localSheetId="49">#REF!</definedName>
    <definedName name="DIVISOR1" localSheetId="50">#REF!</definedName>
    <definedName name="DIVISOR1" localSheetId="51">#REF!</definedName>
    <definedName name="DIVISOR1" localSheetId="0">#REF!</definedName>
    <definedName name="DIVISOR1" localSheetId="11">#REF!</definedName>
    <definedName name="DIVISOR1" localSheetId="13">#REF!</definedName>
    <definedName name="DIVISOR1" localSheetId="14">#REF!</definedName>
    <definedName name="DIVISOR1" localSheetId="1">#REF!</definedName>
    <definedName name="DIVISOR1" localSheetId="2">#REF!</definedName>
    <definedName name="DIVISOR1" localSheetId="5">#REF!</definedName>
    <definedName name="DIVISOR1" localSheetId="24">#REF!</definedName>
    <definedName name="DIVISOR1" localSheetId="33">#REF!</definedName>
    <definedName name="DIVISOR1" localSheetId="34">#REF!</definedName>
    <definedName name="DIVISOR1">#REF!</definedName>
    <definedName name="DKK" localSheetId="52">#REF!</definedName>
    <definedName name="DKK" localSheetId="49">#REF!</definedName>
    <definedName name="DKK" localSheetId="50">#REF!</definedName>
    <definedName name="DKK" localSheetId="51">#REF!</definedName>
    <definedName name="DKK" localSheetId="0">#REF!</definedName>
    <definedName name="DKK" localSheetId="1">#REF!</definedName>
    <definedName name="DKK" localSheetId="2">#REF!</definedName>
    <definedName name="DKK" localSheetId="5">#REF!</definedName>
    <definedName name="DKK" localSheetId="33">#REF!</definedName>
    <definedName name="DKK" localSheetId="34">#REF!</definedName>
    <definedName name="DKK">#REF!</definedName>
    <definedName name="DKR" localSheetId="52">#REF!</definedName>
    <definedName name="DKR" localSheetId="49">#REF!</definedName>
    <definedName name="DKR" localSheetId="50">#REF!</definedName>
    <definedName name="DKR" localSheetId="51">#REF!</definedName>
    <definedName name="DKR" localSheetId="0">#REF!</definedName>
    <definedName name="DKR" localSheetId="1">#REF!</definedName>
    <definedName name="DKR" localSheetId="2">#REF!</definedName>
    <definedName name="DKR" localSheetId="5">#REF!</definedName>
    <definedName name="DKR" localSheetId="33">#REF!</definedName>
    <definedName name="DKR" localSheetId="34">#REF!</definedName>
    <definedName name="DKR">#REF!</definedName>
    <definedName name="DM" localSheetId="52">#REF!</definedName>
    <definedName name="DM" localSheetId="49">#REF!</definedName>
    <definedName name="DM" localSheetId="50">#REF!</definedName>
    <definedName name="DM" localSheetId="51">#REF!</definedName>
    <definedName name="DM" localSheetId="0">#REF!</definedName>
    <definedName name="DM" localSheetId="1">#REF!</definedName>
    <definedName name="DM" localSheetId="2">#REF!</definedName>
    <definedName name="DM" localSheetId="5">#REF!</definedName>
    <definedName name="DM" localSheetId="33">#REF!</definedName>
    <definedName name="DM" localSheetId="34">#REF!</definedName>
    <definedName name="DM">#REF!</definedName>
    <definedName name="DM1A" localSheetId="52">#REF!</definedName>
    <definedName name="DM1A" localSheetId="49">#REF!</definedName>
    <definedName name="DM1A" localSheetId="50">#REF!</definedName>
    <definedName name="DM1A" localSheetId="51">#REF!</definedName>
    <definedName name="DM1A" localSheetId="0">#REF!</definedName>
    <definedName name="DM1A" localSheetId="1">#REF!</definedName>
    <definedName name="DM1A" localSheetId="2">#REF!</definedName>
    <definedName name="DM1A" localSheetId="5">#REF!</definedName>
    <definedName name="DM1A" localSheetId="33">#REF!</definedName>
    <definedName name="DM1A" localSheetId="34">#REF!</definedName>
    <definedName name="DM1A">#REF!</definedName>
    <definedName name="DO" localSheetId="0">#REF!</definedName>
    <definedName name="DO" localSheetId="1">#REF!</definedName>
    <definedName name="DO" localSheetId="2">#REF!</definedName>
    <definedName name="DO" localSheetId="5">#REF!</definedName>
    <definedName name="DO">#REF!</definedName>
    <definedName name="Dproj">#N/A</definedName>
    <definedName name="DR" localSheetId="52">#REF!</definedName>
    <definedName name="DR" localSheetId="53">#REF!</definedName>
    <definedName name="DR" localSheetId="54">#REF!</definedName>
    <definedName name="DR" localSheetId="55">#REF!</definedName>
    <definedName name="DR" localSheetId="49">#REF!</definedName>
    <definedName name="DR" localSheetId="50">#REF!</definedName>
    <definedName name="DR" localSheetId="51">#REF!</definedName>
    <definedName name="DR" localSheetId="0">#REF!</definedName>
    <definedName name="DR" localSheetId="11">#REF!</definedName>
    <definedName name="DR" localSheetId="13">#REF!</definedName>
    <definedName name="DR" localSheetId="14">#REF!</definedName>
    <definedName name="DR" localSheetId="1">#REF!</definedName>
    <definedName name="DR" localSheetId="2">#REF!</definedName>
    <definedName name="DR" localSheetId="4">#REF!</definedName>
    <definedName name="DR" localSheetId="5">#REF!</definedName>
    <definedName name="DR" localSheetId="6">#REF!</definedName>
    <definedName name="DR" localSheetId="3">#REF!</definedName>
    <definedName name="DR" localSheetId="33">#REF!</definedName>
    <definedName name="DR" localSheetId="34">#REF!</definedName>
    <definedName name="DR">#REF!</definedName>
    <definedName name="DR1A" localSheetId="52">#REF!</definedName>
    <definedName name="DR1A" localSheetId="53">#REF!</definedName>
    <definedName name="DR1A" localSheetId="54">#REF!</definedName>
    <definedName name="DR1A" localSheetId="55">#REF!</definedName>
    <definedName name="DR1A" localSheetId="49">#REF!</definedName>
    <definedName name="DR1A" localSheetId="50">#REF!</definedName>
    <definedName name="DR1A" localSheetId="51">#REF!</definedName>
    <definedName name="DR1A" localSheetId="0">#REF!</definedName>
    <definedName name="DR1A" localSheetId="11">#REF!</definedName>
    <definedName name="DR1A" localSheetId="13">#REF!</definedName>
    <definedName name="DR1A" localSheetId="14">#REF!</definedName>
    <definedName name="DR1A" localSheetId="1">#REF!</definedName>
    <definedName name="DR1A" localSheetId="2">#REF!</definedName>
    <definedName name="DR1A" localSheetId="5">#REF!</definedName>
    <definedName name="DR1A" localSheetId="33">#REF!</definedName>
    <definedName name="DR1A" localSheetId="34">#REF!</definedName>
    <definedName name="DR1A">#REF!</definedName>
    <definedName name="drd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'[57]Fax a enviar'!#REF!</definedName>
    <definedName name="DSA_Assumptions" localSheetId="52">#REF!</definedName>
    <definedName name="DSA_Assumptions" localSheetId="53">#REF!</definedName>
    <definedName name="DSA_Assumptions" localSheetId="54">#REF!</definedName>
    <definedName name="DSA_Assumptions" localSheetId="55">#REF!</definedName>
    <definedName name="DSA_Assumptions" localSheetId="51">#REF!</definedName>
    <definedName name="DSA_Assumptions" localSheetId="0">#REF!</definedName>
    <definedName name="DSA_Assumptions" localSheetId="11">#REF!</definedName>
    <definedName name="DSA_Assumptions" localSheetId="13">#REF!</definedName>
    <definedName name="DSA_Assumptions" localSheetId="14">#REF!</definedName>
    <definedName name="DSA_Assumptions" localSheetId="1">#REF!</definedName>
    <definedName name="DSA_Assumptions" localSheetId="2">#REF!</definedName>
    <definedName name="DSA_Assumptions" localSheetId="4">#REF!</definedName>
    <definedName name="DSA_Assumptions" localSheetId="5">#REF!</definedName>
    <definedName name="DSA_Assumptions" localSheetId="6">#REF!</definedName>
    <definedName name="DSA_Assumptions" localSheetId="3">#REF!</definedName>
    <definedName name="DSA_Assumptions" localSheetId="2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4" hidden="1">'[57]Fax a enviar'!#REF!</definedName>
    <definedName name="dsds" localSheetId="5" hidden="1">'[57]Fax a enviar'!#REF!</definedName>
    <definedName name="dsds" localSheetId="6" hidden="1">'[57]Fax a enviar'!#REF!</definedName>
    <definedName name="dsds" localSheetId="3" hidden="1">'[57]Fax a enviar'!#REF!</definedName>
    <definedName name="dsds" hidden="1">'[57]Fax a enviar'!#REF!</definedName>
    <definedName name="DSI" localSheetId="52">#REF!</definedName>
    <definedName name="DSI" localSheetId="53">#REF!</definedName>
    <definedName name="DSI" localSheetId="54">#REF!</definedName>
    <definedName name="DSI" localSheetId="55">#REF!</definedName>
    <definedName name="DSI" localSheetId="51">#REF!</definedName>
    <definedName name="DSI" localSheetId="0">#REF!</definedName>
    <definedName name="DSI" localSheetId="11">#REF!</definedName>
    <definedName name="DSI" localSheetId="13">#REF!</definedName>
    <definedName name="DSI" localSheetId="14">#REF!</definedName>
    <definedName name="DSI" localSheetId="1">#REF!</definedName>
    <definedName name="DSI" localSheetId="2">#REF!</definedName>
    <definedName name="DSI" localSheetId="4">#REF!</definedName>
    <definedName name="DSI" localSheetId="5">#REF!</definedName>
    <definedName name="DSI" localSheetId="6">#REF!</definedName>
    <definedName name="DSI" localSheetId="3">#REF!</definedName>
    <definedName name="DSI" localSheetId="2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2">#REF!</definedName>
    <definedName name="DSP" localSheetId="53">#REF!</definedName>
    <definedName name="DSP" localSheetId="54">#REF!</definedName>
    <definedName name="DSP" localSheetId="55">#REF!</definedName>
    <definedName name="DSP" localSheetId="51">#REF!</definedName>
    <definedName name="DSP" localSheetId="0">#REF!</definedName>
    <definedName name="DSP" localSheetId="11">#REF!</definedName>
    <definedName name="DSP" localSheetId="13">#REF!</definedName>
    <definedName name="DSP" localSheetId="14">#REF!</definedName>
    <definedName name="DSP" localSheetId="1">#REF!</definedName>
    <definedName name="DSP" localSheetId="2">#REF!</definedName>
    <definedName name="DSP" localSheetId="4">#REF!</definedName>
    <definedName name="DSP" localSheetId="5">#REF!</definedName>
    <definedName name="DSP" localSheetId="6">#REF!</definedName>
    <definedName name="DSP" localSheetId="3">#REF!</definedName>
    <definedName name="DSP" localSheetId="24">#REF!</definedName>
    <definedName name="DSP">#REF!</definedName>
    <definedName name="DSPBproj">#N/A</definedName>
    <definedName name="DSPG" localSheetId="52">#REF!</definedName>
    <definedName name="DSPG" localSheetId="53">#REF!</definedName>
    <definedName name="DSPG" localSheetId="54">#REF!</definedName>
    <definedName name="DSPG" localSheetId="55">#REF!</definedName>
    <definedName name="DSPG" localSheetId="51">#REF!</definedName>
    <definedName name="DSPG" localSheetId="0">#REF!</definedName>
    <definedName name="DSPG" localSheetId="11">#REF!</definedName>
    <definedName name="DSPG" localSheetId="13">#REF!</definedName>
    <definedName name="DSPG" localSheetId="14">#REF!</definedName>
    <definedName name="DSPG" localSheetId="1">#REF!</definedName>
    <definedName name="DSPG" localSheetId="2">#REF!</definedName>
    <definedName name="DSPG" localSheetId="4">#REF!</definedName>
    <definedName name="DSPG" localSheetId="5">#REF!</definedName>
    <definedName name="DSPG" localSheetId="6">#REF!</definedName>
    <definedName name="DSPG" localSheetId="3">#REF!</definedName>
    <definedName name="DSPG" localSheetId="2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52">#REF!</definedName>
    <definedName name="DY" localSheetId="53">#REF!</definedName>
    <definedName name="DY" localSheetId="54">#REF!</definedName>
    <definedName name="DY" localSheetId="55">#REF!</definedName>
    <definedName name="DY" localSheetId="44">#REF!</definedName>
    <definedName name="DY" localSheetId="49">#REF!</definedName>
    <definedName name="DY" localSheetId="50">#REF!</definedName>
    <definedName name="DY" localSheetId="51">#REF!</definedName>
    <definedName name="DY" localSheetId="11">#REF!</definedName>
    <definedName name="DY" localSheetId="13">#REF!</definedName>
    <definedName name="DY" localSheetId="14">#REF!</definedName>
    <definedName name="DY" localSheetId="4">#REF!</definedName>
    <definedName name="DY" localSheetId="5">#REF!</definedName>
    <definedName name="DY" localSheetId="6">#REF!</definedName>
    <definedName name="DY" localSheetId="3">#REF!</definedName>
    <definedName name="DY" localSheetId="33">#REF!</definedName>
    <definedName name="DY" localSheetId="34">#REF!</definedName>
    <definedName name="DY">#REF!</definedName>
    <definedName name="DY1A" localSheetId="52">#REF!</definedName>
    <definedName name="DY1A" localSheetId="53">#REF!</definedName>
    <definedName name="DY1A" localSheetId="54">#REF!</definedName>
    <definedName name="DY1A" localSheetId="55">#REF!</definedName>
    <definedName name="DY1A" localSheetId="44">#REF!</definedName>
    <definedName name="DY1A" localSheetId="49">#REF!</definedName>
    <definedName name="DY1A" localSheetId="50">#REF!</definedName>
    <definedName name="DY1A" localSheetId="51">#REF!</definedName>
    <definedName name="DY1A" localSheetId="0">#REF!</definedName>
    <definedName name="DY1A" localSheetId="11">#REF!</definedName>
    <definedName name="DY1A" localSheetId="13">#REF!</definedName>
    <definedName name="DY1A" localSheetId="14">#REF!</definedName>
    <definedName name="DY1A" localSheetId="1">#REF!</definedName>
    <definedName name="DY1A" localSheetId="2">#REF!</definedName>
    <definedName name="DY1A" localSheetId="5">#REF!</definedName>
    <definedName name="DY1A" localSheetId="33">#REF!</definedName>
    <definedName name="DY1A" localSheetId="34">#REF!</definedName>
    <definedName name="DY1A">#REF!</definedName>
    <definedName name="E" localSheetId="52">#REF!</definedName>
    <definedName name="E" localSheetId="53">#REF!</definedName>
    <definedName name="E" localSheetId="54">#REF!</definedName>
    <definedName name="E" localSheetId="55">#REF!</definedName>
    <definedName name="E" localSheetId="44">#REF!</definedName>
    <definedName name="E" localSheetId="49">#REF!</definedName>
    <definedName name="E" localSheetId="50">#REF!</definedName>
    <definedName name="E" localSheetId="51">#REF!</definedName>
    <definedName name="E" localSheetId="0">#REF!</definedName>
    <definedName name="E" localSheetId="11">#REF!</definedName>
    <definedName name="E" localSheetId="13">#REF!</definedName>
    <definedName name="E" localSheetId="14">#REF!</definedName>
    <definedName name="E" localSheetId="1">#REF!</definedName>
    <definedName name="E" localSheetId="2">#REF!</definedName>
    <definedName name="E" localSheetId="5">#REF!</definedName>
    <definedName name="E" localSheetId="33">#REF!</definedName>
    <definedName name="E" localSheetId="34">#REF!</definedName>
    <definedName name="E">#REF!</definedName>
    <definedName name="EBRD" localSheetId="0">#REF!</definedName>
    <definedName name="EBRD" localSheetId="1">#REF!</definedName>
    <definedName name="EBRD" localSheetId="2">#REF!</definedName>
    <definedName name="EBRD" localSheetId="5">#REF!</definedName>
    <definedName name="EBRD">#REF!</definedName>
    <definedName name="ECU" localSheetId="52">#REF!</definedName>
    <definedName name="ECU" localSheetId="49">#REF!</definedName>
    <definedName name="ECU" localSheetId="50">#REF!</definedName>
    <definedName name="ECU" localSheetId="51">#REF!</definedName>
    <definedName name="ECU" localSheetId="0">#REF!</definedName>
    <definedName name="ECU" localSheetId="1">#REF!</definedName>
    <definedName name="ECU" localSheetId="2">#REF!</definedName>
    <definedName name="ECU" localSheetId="5">#REF!</definedName>
    <definedName name="ECU" localSheetId="33">#REF!</definedName>
    <definedName name="ECU" localSheetId="34">#REF!</definedName>
    <definedName name="ECU">#REF!</definedName>
    <definedName name="EDNA">#N/A</definedName>
    <definedName name="edr" localSheetId="52" hidden="1">{"Riqfin97",#N/A,FALSE,"Tran";"Riqfinpro",#N/A,FALSE,"Tran"}</definedName>
    <definedName name="edr" localSheetId="53" hidden="1">{"Riqfin97",#N/A,FALSE,"Tran";"Riqfinpro",#N/A,FALSE,"Tran"}</definedName>
    <definedName name="edr" localSheetId="54" hidden="1">{"Riqfin97",#N/A,FALSE,"Tran";"Riqfinpro",#N/A,FALSE,"Tran"}</definedName>
    <definedName name="edr" localSheetId="55" hidden="1">{"Riqfin97",#N/A,FALSE,"Tran";"Riqfinpro",#N/A,FALSE,"Tran"}</definedName>
    <definedName name="edr" localSheetId="44" hidden="1">{"Riqfin97",#N/A,FALSE,"Tran";"Riqfinpro",#N/A,FALSE,"Tran"}</definedName>
    <definedName name="edr" localSheetId="45" hidden="1">{"Riqfin97",#N/A,FALSE,"Tran";"Riqfinpro",#N/A,FALSE,"Tran"}</definedName>
    <definedName name="edr" localSheetId="46" hidden="1">{"Riqfin97",#N/A,FALSE,"Tran";"Riqfinpro",#N/A,FALSE,"Tran"}</definedName>
    <definedName name="edr" localSheetId="47" hidden="1">{"Riqfin97",#N/A,FALSE,"Tran";"Riqfinpro",#N/A,FALSE,"Tran"}</definedName>
    <definedName name="edr" localSheetId="48" hidden="1">{"Riqfin97",#N/A,FALSE,"Tran";"Riqfinpro",#N/A,FALSE,"Tran"}</definedName>
    <definedName name="edr" localSheetId="49" hidden="1">{"Riqfin97",#N/A,FALSE,"Tran";"Riqfinpro",#N/A,FALSE,"Tran"}</definedName>
    <definedName name="edr" localSheetId="50" hidden="1">{"Riqfin97",#N/A,FALSE,"Tran";"Riqfinpro",#N/A,FALSE,"Tran"}</definedName>
    <definedName name="edr" localSheetId="51" hidden="1">{"Riqfin97",#N/A,FALSE,"Tran";"Riqfinpro",#N/A,FALSE,"Tran"}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28" hidden="1">{"Riqfin97",#N/A,FALSE,"Tran";"Riqfinpro",#N/A,FALSE,"Tran"}</definedName>
    <definedName name="edr" localSheetId="29" hidden="1">{"Riqfin97",#N/A,FALSE,"Tran";"Riqfinpro",#N/A,FALSE,"Tran"}</definedName>
    <definedName name="edr" localSheetId="0" hidden="1">{"Riqfin97",#N/A,FALSE,"Tran";"Riqfinpro",#N/A,FALSE,"Tran"}</definedName>
    <definedName name="edr" localSheetId="11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6" hidden="1">{"Riqfin97",#N/A,FALSE,"Tran";"Riqfinpro",#N/A,FALSE,"Tran"}</definedName>
    <definedName name="edr" localSheetId="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33" hidden="1">{"Riqfin97",#N/A,FALSE,"Tran";"Riqfinpro",#N/A,FALSE,"Tran"}</definedName>
    <definedName name="edr" localSheetId="34" hidden="1">{"Riqfin97",#N/A,FALSE,"Tran";"Riqfinpro",#N/A,FALSE,"Tran"}</definedName>
    <definedName name="edr" localSheetId="42" hidden="1">{"Riqfin97",#N/A,FALSE,"Tran";"Riqfinpro",#N/A,FALSE,"Tran"}</definedName>
    <definedName name="edr" localSheetId="18" hidden="1">{"Riqfin97",#N/A,FALSE,"Tran";"Riqfinpro",#N/A,FALSE,"Tran"}</definedName>
    <definedName name="edr" hidden="1">{"Riqfin97",#N/A,FALSE,"Tran";"Riqfinpro",#N/A,FALSE,"Tran"}</definedName>
    <definedName name="ee" localSheetId="52" hidden="1">{"Tab1",#N/A,FALSE,"P";"Tab2",#N/A,FALSE,"P"}</definedName>
    <definedName name="ee" localSheetId="53" hidden="1">{"Tab1",#N/A,FALSE,"P";"Tab2",#N/A,FALSE,"P"}</definedName>
    <definedName name="ee" localSheetId="54" hidden="1">{"Tab1",#N/A,FALSE,"P";"Tab2",#N/A,FALSE,"P"}</definedName>
    <definedName name="ee" localSheetId="55" hidden="1">{"Tab1",#N/A,FALSE,"P";"Tab2",#N/A,FALSE,"P"}</definedName>
    <definedName name="ee" localSheetId="44" hidden="1">{"Tab1",#N/A,FALSE,"P";"Tab2",#N/A,FALSE,"P"}</definedName>
    <definedName name="ee" localSheetId="45" hidden="1">{"Tab1",#N/A,FALSE,"P";"Tab2",#N/A,FALSE,"P"}</definedName>
    <definedName name="ee" localSheetId="46" hidden="1">{"Tab1",#N/A,FALSE,"P";"Tab2",#N/A,FALSE,"P"}</definedName>
    <definedName name="ee" localSheetId="47" hidden="1">{"Tab1",#N/A,FALSE,"P";"Tab2",#N/A,FALSE,"P"}</definedName>
    <definedName name="ee" localSheetId="48" hidden="1">{"Tab1",#N/A,FALSE,"P";"Tab2",#N/A,FALSE,"P"}</definedName>
    <definedName name="ee" localSheetId="49" hidden="1">{"Tab1",#N/A,FALSE,"P";"Tab2",#N/A,FALSE,"P"}</definedName>
    <definedName name="ee" localSheetId="50" hidden="1">{"Tab1",#N/A,FALSE,"P";"Tab2",#N/A,FALSE,"P"}</definedName>
    <definedName name="ee" localSheetId="51" hidden="1">{"Tab1",#N/A,FALSE,"P";"Tab2",#N/A,FALSE,"P"}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0" hidden="1">{"Tab1",#N/A,FALSE,"P";"Tab2",#N/A,FALSE,"P"}</definedName>
    <definedName name="ee" localSheetId="11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33" hidden="1">{"Tab1",#N/A,FALSE,"P";"Tab2",#N/A,FALSE,"P"}</definedName>
    <definedName name="ee" localSheetId="34" hidden="1">{"Tab1",#N/A,FALSE,"P";"Tab2",#N/A,FALSE,"P"}</definedName>
    <definedName name="ee" localSheetId="42" hidden="1">{"Tab1",#N/A,FALSE,"P";"Tab2",#N/A,FALSE,"P"}</definedName>
    <definedName name="ee" localSheetId="18" hidden="1">{"Tab1",#N/A,FALSE,"P";"Tab2",#N/A,FALSE,"P"}</definedName>
    <definedName name="ee" hidden="1">{"Tab1",#N/A,FALSE,"P";"Tab2",#N/A,FALSE,"P"}</definedName>
    <definedName name="eee" localSheetId="52" hidden="1">{"Tab1",#N/A,FALSE,"P";"Tab2",#N/A,FALSE,"P"}</definedName>
    <definedName name="eee" localSheetId="53" hidden="1">{"Tab1",#N/A,FALSE,"P";"Tab2",#N/A,FALSE,"P"}</definedName>
    <definedName name="eee" localSheetId="54" hidden="1">{"Tab1",#N/A,FALSE,"P";"Tab2",#N/A,FALSE,"P"}</definedName>
    <definedName name="eee" localSheetId="55" hidden="1">{"Tab1",#N/A,FALSE,"P";"Tab2",#N/A,FALSE,"P"}</definedName>
    <definedName name="eee" localSheetId="44" hidden="1">{"Tab1",#N/A,FALSE,"P";"Tab2",#N/A,FALSE,"P"}</definedName>
    <definedName name="eee" localSheetId="45" hidden="1">{"Tab1",#N/A,FALSE,"P";"Tab2",#N/A,FALSE,"P"}</definedName>
    <definedName name="eee" localSheetId="46" hidden="1">{"Tab1",#N/A,FALSE,"P";"Tab2",#N/A,FALSE,"P"}</definedName>
    <definedName name="eee" localSheetId="47" hidden="1">{"Tab1",#N/A,FALSE,"P";"Tab2",#N/A,FALSE,"P"}</definedName>
    <definedName name="eee" localSheetId="48" hidden="1">{"Tab1",#N/A,FALSE,"P";"Tab2",#N/A,FALSE,"P"}</definedName>
    <definedName name="eee" localSheetId="49" hidden="1">{"Tab1",#N/A,FALSE,"P";"Tab2",#N/A,FALSE,"P"}</definedName>
    <definedName name="eee" localSheetId="50" hidden="1">{"Tab1",#N/A,FALSE,"P";"Tab2",#N/A,FALSE,"P"}</definedName>
    <definedName name="eee" localSheetId="51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0" hidden="1">{"Tab1",#N/A,FALSE,"P";"Tab2",#N/A,FALSE,"P"}</definedName>
    <definedName name="eee" localSheetId="11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33" hidden="1">{"Tab1",#N/A,FALSE,"P";"Tab2",#N/A,FALSE,"P"}</definedName>
    <definedName name="eee" localSheetId="34" hidden="1">{"Tab1",#N/A,FALSE,"P";"Tab2",#N/A,FALSE,"P"}</definedName>
    <definedName name="eee" localSheetId="42" hidden="1">{"Tab1",#N/A,FALSE,"P";"Tab2",#N/A,FALSE,"P"}</definedName>
    <definedName name="eee" localSheetId="18" hidden="1">{"Tab1",#N/A,FALSE,"P";"Tab2",#N/A,FALSE,"P"}</definedName>
    <definedName name="eee" hidden="1">{"Tab1",#N/A,FALSE,"P";"Tab2",#N/A,FALSE,"P"}</definedName>
    <definedName name="eeee" localSheetId="52" hidden="1">{"Riqfin97",#N/A,FALSE,"Tran";"Riqfinpro",#N/A,FALSE,"Tran"}</definedName>
    <definedName name="eeee" localSheetId="53" hidden="1">{"Riqfin97",#N/A,FALSE,"Tran";"Riqfinpro",#N/A,FALSE,"Tran"}</definedName>
    <definedName name="eeee" localSheetId="54" hidden="1">{"Riqfin97",#N/A,FALSE,"Tran";"Riqfinpro",#N/A,FALSE,"Tran"}</definedName>
    <definedName name="eeee" localSheetId="55" hidden="1">{"Riqfin97",#N/A,FALSE,"Tran";"Riqfinpro",#N/A,FALSE,"Tran"}</definedName>
    <definedName name="eeee" localSheetId="44" hidden="1">{"Riqfin97",#N/A,FALSE,"Tran";"Riqfinpro",#N/A,FALSE,"Tran"}</definedName>
    <definedName name="eeee" localSheetId="45" hidden="1">{"Riqfin97",#N/A,FALSE,"Tran";"Riqfinpro",#N/A,FALSE,"Tran"}</definedName>
    <definedName name="eeee" localSheetId="46" hidden="1">{"Riqfin97",#N/A,FALSE,"Tran";"Riqfinpro",#N/A,FALSE,"Tran"}</definedName>
    <definedName name="eeee" localSheetId="47" hidden="1">{"Riqfin97",#N/A,FALSE,"Tran";"Riqfinpro",#N/A,FALSE,"Tran"}</definedName>
    <definedName name="eeee" localSheetId="48" hidden="1">{"Riqfin97",#N/A,FALSE,"Tran";"Riqfinpro",#N/A,FALSE,"Tran"}</definedName>
    <definedName name="eeee" localSheetId="49" hidden="1">{"Riqfin97",#N/A,FALSE,"Tran";"Riqfinpro",#N/A,FALSE,"Tran"}</definedName>
    <definedName name="eeee" localSheetId="50" hidden="1">{"Riqfin97",#N/A,FALSE,"Tran";"Riqfinpro",#N/A,FALSE,"Tran"}</definedName>
    <definedName name="eeee" localSheetId="51" hidden="1">{"Riqfin97",#N/A,FALSE,"Tran";"Riqfinpro",#N/A,FALSE,"Tran"}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28" hidden="1">{"Riqfin97",#N/A,FALSE,"Tran";"Riqfinpro",#N/A,FALSE,"Tran"}</definedName>
    <definedName name="eeee" localSheetId="29" hidden="1">{"Riqfin97",#N/A,FALSE,"Tran";"Riqfinpro",#N/A,FALSE,"Tran"}</definedName>
    <definedName name="eeee" localSheetId="0" hidden="1">{"Riqfin97",#N/A,FALSE,"Tran";"Riqfinpro",#N/A,FALSE,"Tran"}</definedName>
    <definedName name="eeee" localSheetId="11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6" hidden="1">{"Riqfin97",#N/A,FALSE,"Tran";"Riqfinpro",#N/A,FALSE,"Tran"}</definedName>
    <definedName name="eeee" localSheetId="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33" hidden="1">{"Riqfin97",#N/A,FALSE,"Tran";"Riqfinpro",#N/A,FALSE,"Tran"}</definedName>
    <definedName name="eeee" localSheetId="34" hidden="1">{"Riqfin97",#N/A,FALSE,"Tran";"Riqfinpro",#N/A,FALSE,"Tran"}</definedName>
    <definedName name="eeee" localSheetId="42" hidden="1">{"Riqfin97",#N/A,FALSE,"Tran";"Riqfinpro",#N/A,FALSE,"Tran"}</definedName>
    <definedName name="eeee" localSheetId="18" hidden="1">{"Riqfin97",#N/A,FALSE,"Tran";"Riqfinpro",#N/A,FALSE,"Tran"}</definedName>
    <definedName name="eeee" hidden="1">{"Riqfin97",#N/A,FALSE,"Tran";"Riqfinpro",#N/A,FALSE,"Tran"}</definedName>
    <definedName name="eeeee" localSheetId="52" hidden="1">{"Riqfin97",#N/A,FALSE,"Tran";"Riqfinpro",#N/A,FALSE,"Tran"}</definedName>
    <definedName name="eeeee" localSheetId="53" hidden="1">{"Riqfin97",#N/A,FALSE,"Tran";"Riqfinpro",#N/A,FALSE,"Tran"}</definedName>
    <definedName name="eeeee" localSheetId="54" hidden="1">{"Riqfin97",#N/A,FALSE,"Tran";"Riqfinpro",#N/A,FALSE,"Tran"}</definedName>
    <definedName name="eeeee" localSheetId="55" hidden="1">{"Riqfin97",#N/A,FALSE,"Tran";"Riqfinpro",#N/A,FALSE,"Tran"}</definedName>
    <definedName name="eeeee" localSheetId="44" hidden="1">{"Riqfin97",#N/A,FALSE,"Tran";"Riqfinpro",#N/A,FALSE,"Tran"}</definedName>
    <definedName name="eeeee" localSheetId="45" hidden="1">{"Riqfin97",#N/A,FALSE,"Tran";"Riqfinpro",#N/A,FALSE,"Tran"}</definedName>
    <definedName name="eeeee" localSheetId="46" hidden="1">{"Riqfin97",#N/A,FALSE,"Tran";"Riqfinpro",#N/A,FALSE,"Tran"}</definedName>
    <definedName name="eeeee" localSheetId="47" hidden="1">{"Riqfin97",#N/A,FALSE,"Tran";"Riqfinpro",#N/A,FALSE,"Tran"}</definedName>
    <definedName name="eeeee" localSheetId="48" hidden="1">{"Riqfin97",#N/A,FALSE,"Tran";"Riqfinpro",#N/A,FALSE,"Tran"}</definedName>
    <definedName name="eeeee" localSheetId="49" hidden="1">{"Riqfin97",#N/A,FALSE,"Tran";"Riqfinpro",#N/A,FALSE,"Tran"}</definedName>
    <definedName name="eeeee" localSheetId="50" hidden="1">{"Riqfin97",#N/A,FALSE,"Tran";"Riqfinpro",#N/A,FALSE,"Tran"}</definedName>
    <definedName name="eeeee" localSheetId="51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28" hidden="1">{"Riqfin97",#N/A,FALSE,"Tran";"Riqfinpro",#N/A,FALSE,"Tran"}</definedName>
    <definedName name="eeeee" localSheetId="29" hidden="1">{"Riqfin97",#N/A,FALSE,"Tran";"Riqfinpro",#N/A,FALSE,"Tran"}</definedName>
    <definedName name="eeeee" localSheetId="0" hidden="1">{"Riqfin97",#N/A,FALSE,"Tran";"Riqfinpro",#N/A,FALSE,"Tran"}</definedName>
    <definedName name="eeeee" localSheetId="11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6" hidden="1">{"Riqfin97",#N/A,FALSE,"Tran";"Riqfinpro",#N/A,FALSE,"Tran"}</definedName>
    <definedName name="eeeee" localSheetId="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33" hidden="1">{"Riqfin97",#N/A,FALSE,"Tran";"Riqfinpro",#N/A,FALSE,"Tran"}</definedName>
    <definedName name="eeeee" localSheetId="34" hidden="1">{"Riqfin97",#N/A,FALSE,"Tran";"Riqfinpro",#N/A,FALSE,"Tran"}</definedName>
    <definedName name="eeeee" localSheetId="42" hidden="1">{"Riqfin97",#N/A,FALSE,"Tran";"Riqfinpro",#N/A,FALSE,"Tran"}</definedName>
    <definedName name="eeeee" localSheetId="18" hidden="1">{"Riqfin97",#N/A,FALSE,"Tran";"Riqfinpro",#N/A,FALSE,"Tran"}</definedName>
    <definedName name="eeeee" hidden="1">{"Riqfin97",#N/A,FALSE,"Tran";"Riqfinpro",#N/A,FALSE,"Tran"}</definedName>
    <definedName name="eeeeeee" localSheetId="52" hidden="1">{"Riqfin97",#N/A,FALSE,"Tran";"Riqfinpro",#N/A,FALSE,"Tran"}</definedName>
    <definedName name="eeeeeee" localSheetId="53" hidden="1">{"Riqfin97",#N/A,FALSE,"Tran";"Riqfinpro",#N/A,FALSE,"Tran"}</definedName>
    <definedName name="eeeeeee" localSheetId="54" hidden="1">{"Riqfin97",#N/A,FALSE,"Tran";"Riqfinpro",#N/A,FALSE,"Tran"}</definedName>
    <definedName name="eeeeeee" localSheetId="55" hidden="1">{"Riqfin97",#N/A,FALSE,"Tran";"Riqfinpro",#N/A,FALSE,"Tran"}</definedName>
    <definedName name="eeeeeee" localSheetId="44" hidden="1">{"Riqfin97",#N/A,FALSE,"Tran";"Riqfinpro",#N/A,FALSE,"Tran"}</definedName>
    <definedName name="eeeeeee" localSheetId="45" hidden="1">{"Riqfin97",#N/A,FALSE,"Tran";"Riqfinpro",#N/A,FALSE,"Tran"}</definedName>
    <definedName name="eeeeeee" localSheetId="46" hidden="1">{"Riqfin97",#N/A,FALSE,"Tran";"Riqfinpro",#N/A,FALSE,"Tran"}</definedName>
    <definedName name="eeeeeee" localSheetId="47" hidden="1">{"Riqfin97",#N/A,FALSE,"Tran";"Riqfinpro",#N/A,FALSE,"Tran"}</definedName>
    <definedName name="eeeeeee" localSheetId="48" hidden="1">{"Riqfin97",#N/A,FALSE,"Tran";"Riqfinpro",#N/A,FALSE,"Tran"}</definedName>
    <definedName name="eeeeeee" localSheetId="49" hidden="1">{"Riqfin97",#N/A,FALSE,"Tran";"Riqfinpro",#N/A,FALSE,"Tran"}</definedName>
    <definedName name="eeeeeee" localSheetId="50" hidden="1">{"Riqfin97",#N/A,FALSE,"Tran";"Riqfinpro",#N/A,FALSE,"Tran"}</definedName>
    <definedName name="eeeeeee" localSheetId="51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28" hidden="1">{"Riqfin97",#N/A,FALSE,"Tran";"Riqfinpro",#N/A,FALSE,"Tran"}</definedName>
    <definedName name="eeeeeee" localSheetId="29" hidden="1">{"Riqfin97",#N/A,FALSE,"Tran";"Riqfinpro",#N/A,FALSE,"Tran"}</definedName>
    <definedName name="eeeeeee" localSheetId="0" hidden="1">{"Riqfin97",#N/A,FALSE,"Tran";"Riqfinpro",#N/A,FALSE,"Tran"}</definedName>
    <definedName name="eeeeeee" localSheetId="11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6" hidden="1">{"Riqfin97",#N/A,FALSE,"Tran";"Riqfinpro",#N/A,FALSE,"Tran"}</definedName>
    <definedName name="eeeeeee" localSheetId="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33" hidden="1">{"Riqfin97",#N/A,FALSE,"Tran";"Riqfinpro",#N/A,FALSE,"Tran"}</definedName>
    <definedName name="eeeeeee" localSheetId="34" hidden="1">{"Riqfin97",#N/A,FALSE,"Tran";"Riqfinpro",#N/A,FALSE,"Tran"}</definedName>
    <definedName name="eeeeeee" localSheetId="42" hidden="1">{"Riqfin97",#N/A,FALSE,"Tran";"Riqfinpro",#N/A,FALSE,"Tran"}</definedName>
    <definedName name="eeeeeee" localSheetId="18" hidden="1">{"Riqfin97",#N/A,FALSE,"Tran";"Riqfinpro",#N/A,FALSE,"Tran"}</definedName>
    <definedName name="eeeeeee" hidden="1">{"Riqfin97",#N/A,FALSE,"Tran";"Riqfinpro",#N/A,FALSE,"Tran"}</definedName>
    <definedName name="eeeeeeeeee" localSheetId="52" hidden="1">#REF!</definedName>
    <definedName name="eeeeeeeeee" localSheetId="53" hidden="1">#REF!</definedName>
    <definedName name="eeeeeeeeee" localSheetId="54" hidden="1">#REF!</definedName>
    <definedName name="eeeeeeeeee" localSheetId="55" hidden="1">#REF!</definedName>
    <definedName name="eeeeeeeeee" localSheetId="44" hidden="1">#REF!</definedName>
    <definedName name="eeeeeeeeee" localSheetId="49" hidden="1">#REF!</definedName>
    <definedName name="eeeeeeeeee" localSheetId="50" hidden="1">#REF!</definedName>
    <definedName name="eeeeeeeeee" localSheetId="51" hidden="1">#REF!</definedName>
    <definedName name="eeeeeeeeee" localSheetId="11" hidden="1">#REF!</definedName>
    <definedName name="eeeeeeeeee" localSheetId="13" hidden="1">#REF!</definedName>
    <definedName name="eeeeeeeeee" localSheetId="14" hidden="1">#REF!</definedName>
    <definedName name="eeeeeeeeee" localSheetId="4" hidden="1">#REF!</definedName>
    <definedName name="eeeeeeeeee" localSheetId="5" hidden="1">#REF!</definedName>
    <definedName name="eeeeeeeeee" localSheetId="6" hidden="1">#REF!</definedName>
    <definedName name="eeeeeeeeee" localSheetId="3" hidden="1">#REF!</definedName>
    <definedName name="eeeeeeeeee" localSheetId="33" hidden="1">#REF!</definedName>
    <definedName name="eeeeeeeeee" localSheetId="34" hidden="1">#REF!</definedName>
    <definedName name="eeeeeeeeee" hidden="1">#REF!</definedName>
    <definedName name="efdgd" localSheetId="52" hidden="1">'[63]Fax a enviar'!#REF!</definedName>
    <definedName name="efdgd" localSheetId="53" hidden="1">'[63]Fax a enviar'!#REF!</definedName>
    <definedName name="efdgd" localSheetId="54" hidden="1">'[63]Fax a enviar'!#REF!</definedName>
    <definedName name="efdgd" localSheetId="55" hidden="1">'[63]Fax a enviar'!#REF!</definedName>
    <definedName name="efdgd" localSheetId="44" hidden="1">'[63]Fax a enviar'!#REF!</definedName>
    <definedName name="efdgd" localSheetId="49" hidden="1">'[63]Fax a enviar'!#REF!</definedName>
    <definedName name="efdgd" localSheetId="50" hidden="1">'[63]Fax a enviar'!#REF!</definedName>
    <definedName name="efdgd" localSheetId="51" hidden="1">'[63]Fax a enviar'!#REF!</definedName>
    <definedName name="efdgd" localSheetId="11" hidden="1">'[63]Fax a enviar'!#REF!</definedName>
    <definedName name="efdgd" localSheetId="13" hidden="1">'[63]Fax a enviar'!#REF!</definedName>
    <definedName name="efdgd" localSheetId="14" hidden="1">'[63]Fax a enviar'!#REF!</definedName>
    <definedName name="efdgd" localSheetId="4" hidden="1">'[63]Fax a enviar'!#REF!</definedName>
    <definedName name="efdgd" localSheetId="5" hidden="1">'[63]Fax a enviar'!#REF!</definedName>
    <definedName name="efdgd" localSheetId="6" hidden="1">'[63]Fax a enviar'!#REF!</definedName>
    <definedName name="efdgd" localSheetId="3" hidden="1">'[63]Fax a enviar'!#REF!</definedName>
    <definedName name="efdgd" localSheetId="33" hidden="1">'[64]Fax a enviar'!#REF!</definedName>
    <definedName name="efdgd" localSheetId="34" hidden="1">'[64]Fax a enviar'!#REF!</definedName>
    <definedName name="efdgd" hidden="1">'[63]Fax a enviar'!#REF!</definedName>
    <definedName name="efefte" localSheetId="52" hidden="1">'[63]Fax a enviar'!#REF!</definedName>
    <definedName name="efefte" localSheetId="53" hidden="1">'[63]Fax a enviar'!#REF!</definedName>
    <definedName name="efefte" localSheetId="54" hidden="1">'[63]Fax a enviar'!#REF!</definedName>
    <definedName name="efefte" localSheetId="55" hidden="1">'[63]Fax a enviar'!#REF!</definedName>
    <definedName name="efefte" localSheetId="44" hidden="1">'[63]Fax a enviar'!#REF!</definedName>
    <definedName name="efefte" localSheetId="49" hidden="1">'[63]Fax a enviar'!#REF!</definedName>
    <definedName name="efefte" localSheetId="50" hidden="1">'[63]Fax a enviar'!#REF!</definedName>
    <definedName name="efefte" localSheetId="51" hidden="1">'[63]Fax a enviar'!#REF!</definedName>
    <definedName name="efefte" localSheetId="11" hidden="1">'[63]Fax a enviar'!#REF!</definedName>
    <definedName name="efefte" localSheetId="13" hidden="1">'[63]Fax a enviar'!#REF!</definedName>
    <definedName name="efefte" localSheetId="14" hidden="1">'[63]Fax a enviar'!#REF!</definedName>
    <definedName name="efefte" localSheetId="4" hidden="1">'[63]Fax a enviar'!#REF!</definedName>
    <definedName name="efefte" localSheetId="5" hidden="1">'[63]Fax a enviar'!#REF!</definedName>
    <definedName name="efefte" localSheetId="6" hidden="1">'[63]Fax a enviar'!#REF!</definedName>
    <definedName name="efefte" localSheetId="3" hidden="1">'[63]Fax a enviar'!#REF!</definedName>
    <definedName name="efefte" localSheetId="33" hidden="1">'[64]Fax a enviar'!#REF!</definedName>
    <definedName name="efefte" localSheetId="34" hidden="1">'[64]Fax a enviar'!#REF!</definedName>
    <definedName name="efefte" hidden="1">'[63]Fax a enviar'!#REF!</definedName>
    <definedName name="efsdfsd" localSheetId="52" hidden="1">#REF!</definedName>
    <definedName name="efsdfsd" localSheetId="53" hidden="1">#REF!</definedName>
    <definedName name="efsdfsd" localSheetId="54" hidden="1">#REF!</definedName>
    <definedName name="efsdfsd" localSheetId="55" hidden="1">#REF!</definedName>
    <definedName name="efsdfsd" localSheetId="44" hidden="1">#REF!</definedName>
    <definedName name="efsdfsd" localSheetId="49" hidden="1">#REF!</definedName>
    <definedName name="efsdfsd" localSheetId="50" hidden="1">#REF!</definedName>
    <definedName name="efsdfsd" localSheetId="51" hidden="1">#REF!</definedName>
    <definedName name="efsdfsd" localSheetId="0" hidden="1">#REF!</definedName>
    <definedName name="efsdfsd" localSheetId="11" hidden="1">#REF!</definedName>
    <definedName name="efsdfsd" localSheetId="13" hidden="1">#REF!</definedName>
    <definedName name="efsdfsd" localSheetId="14" hidden="1">#REF!</definedName>
    <definedName name="efsdfsd" localSheetId="1" hidden="1">#REF!</definedName>
    <definedName name="efsdfsd" localSheetId="2" hidden="1">#REF!</definedName>
    <definedName name="efsdfsd" localSheetId="4" hidden="1">#REF!</definedName>
    <definedName name="efsdfsd" localSheetId="5" hidden="1">#REF!</definedName>
    <definedName name="efsdfsd" localSheetId="6" hidden="1">#REF!</definedName>
    <definedName name="efsdfsd" localSheetId="3" hidden="1">#REF!</definedName>
    <definedName name="efsdfsd" localSheetId="24" hidden="1">#REF!</definedName>
    <definedName name="efsdfsd" localSheetId="33" hidden="1">#REF!</definedName>
    <definedName name="efsdfsd" localSheetId="34" hidden="1">#REF!</definedName>
    <definedName name="efsdfsd" hidden="1">#REF!</definedName>
    <definedName name="eka" localSheetId="52">#REF!</definedName>
    <definedName name="eka" localSheetId="53">#REF!</definedName>
    <definedName name="eka" localSheetId="54">#REF!</definedName>
    <definedName name="eka" localSheetId="55">#REF!</definedName>
    <definedName name="eka" localSheetId="44">#REF!</definedName>
    <definedName name="eka" localSheetId="49">#REF!</definedName>
    <definedName name="eka" localSheetId="50">#REF!</definedName>
    <definedName name="eka" localSheetId="51">#REF!</definedName>
    <definedName name="eka" localSheetId="0">#REF!</definedName>
    <definedName name="eka" localSheetId="11">#REF!</definedName>
    <definedName name="eka" localSheetId="13">#REF!</definedName>
    <definedName name="eka" localSheetId="14">#REF!</definedName>
    <definedName name="eka" localSheetId="1">#REF!</definedName>
    <definedName name="eka" localSheetId="2">#REF!</definedName>
    <definedName name="eka" localSheetId="5">#REF!</definedName>
    <definedName name="eka" localSheetId="24">#REF!</definedName>
    <definedName name="eka" localSheetId="33">#REF!</definedName>
    <definedName name="eka" localSheetId="34">#REF!</definedName>
    <definedName name="eka">#REF!</definedName>
    <definedName name="EMISION" localSheetId="52">[42]BCP!#REF!</definedName>
    <definedName name="EMISION" localSheetId="53">[42]BCP!#REF!</definedName>
    <definedName name="EMISION" localSheetId="54">[42]BCP!#REF!</definedName>
    <definedName name="EMISION" localSheetId="55">[42]BCP!#REF!</definedName>
    <definedName name="EMISION" localSheetId="51">[42]BCP!#REF!</definedName>
    <definedName name="EMISION" localSheetId="0">[42]BCP!#REF!</definedName>
    <definedName name="EMISION" localSheetId="11">[42]BCP!#REF!</definedName>
    <definedName name="EMISION" localSheetId="13">[42]BCP!#REF!</definedName>
    <definedName name="EMISION" localSheetId="14">[42]BCP!#REF!</definedName>
    <definedName name="EMISION" localSheetId="1">[42]BCP!#REF!</definedName>
    <definedName name="EMISION" localSheetId="2">[42]BCP!#REF!</definedName>
    <definedName name="EMISION" localSheetId="24">[42]BCP!#REF!</definedName>
    <definedName name="EMISION">[42]BCP!#REF!</definedName>
    <definedName name="empty" localSheetId="52">#REF!</definedName>
    <definedName name="empty" localSheetId="53">#REF!</definedName>
    <definedName name="empty" localSheetId="54">#REF!</definedName>
    <definedName name="empty" localSheetId="55">#REF!</definedName>
    <definedName name="empty" localSheetId="51">#REF!</definedName>
    <definedName name="empty" localSheetId="0">#REF!</definedName>
    <definedName name="empty" localSheetId="11">#REF!</definedName>
    <definedName name="empty" localSheetId="13">#REF!</definedName>
    <definedName name="empty" localSheetId="14">#REF!</definedName>
    <definedName name="empty" localSheetId="1">#REF!</definedName>
    <definedName name="empty" localSheetId="2">#REF!</definedName>
    <definedName name="empty" localSheetId="4">#REF!</definedName>
    <definedName name="empty" localSheetId="5">#REF!</definedName>
    <definedName name="empty" localSheetId="6">#REF!</definedName>
    <definedName name="empty" localSheetId="3">#REF!</definedName>
    <definedName name="empty" localSheetId="24">#REF!</definedName>
    <definedName name="empty">#REF!</definedName>
    <definedName name="ENDA">#N/A</definedName>
    <definedName name="enri" localSheetId="52">#REF!</definedName>
    <definedName name="enri" localSheetId="53">#REF!</definedName>
    <definedName name="enri" localSheetId="54">#REF!</definedName>
    <definedName name="enri" localSheetId="55">#REF!</definedName>
    <definedName name="enri" localSheetId="44">#REF!</definedName>
    <definedName name="enri" localSheetId="51">#REF!</definedName>
    <definedName name="enri" localSheetId="0">#REF!</definedName>
    <definedName name="enri" localSheetId="11">#REF!</definedName>
    <definedName name="enri" localSheetId="13">#REF!</definedName>
    <definedName name="enri" localSheetId="14">#REF!</definedName>
    <definedName name="enri" localSheetId="1">#REF!</definedName>
    <definedName name="enri" localSheetId="2">#REF!</definedName>
    <definedName name="enri" localSheetId="4">#REF!</definedName>
    <definedName name="enri" localSheetId="5">#REF!</definedName>
    <definedName name="enri" localSheetId="6">#REF!</definedName>
    <definedName name="enri" localSheetId="3">#REF!</definedName>
    <definedName name="enri" localSheetId="24">#REF!</definedName>
    <definedName name="enri">#REF!</definedName>
    <definedName name="erererer" localSheetId="52" hidden="1">'[57]Fax a enviar'!#REF!</definedName>
    <definedName name="erererer" localSheetId="53" hidden="1">'[57]Fax a enviar'!#REF!</definedName>
    <definedName name="erererer" localSheetId="54" hidden="1">'[57]Fax a enviar'!#REF!</definedName>
    <definedName name="erererer" localSheetId="55" hidden="1">'[57]Fax a enviar'!#REF!</definedName>
    <definedName name="erererer" localSheetId="44" hidden="1">'[57]Fax a enviar'!#REF!</definedName>
    <definedName name="erererer" localSheetId="49" hidden="1">'[57]Fax a enviar'!#REF!</definedName>
    <definedName name="erererer" localSheetId="50" hidden="1">'[57]Fax a enviar'!#REF!</definedName>
    <definedName name="erererer" localSheetId="51" hidden="1">'[57]Fax a enviar'!#REF!</definedName>
    <definedName name="erererer" localSheetId="0" hidden="1">'[57]Fax a enviar'!#REF!</definedName>
    <definedName name="erererer" localSheetId="11" hidden="1">'[57]Fax a enviar'!#REF!</definedName>
    <definedName name="erererer" localSheetId="13" hidden="1">'[57]Fax a enviar'!#REF!</definedName>
    <definedName name="erererer" localSheetId="14" hidden="1">'[57]Fax a enviar'!#REF!</definedName>
    <definedName name="erererer" localSheetId="1" hidden="1">'[57]Fax a enviar'!#REF!</definedName>
    <definedName name="erererer" localSheetId="2" hidden="1">'[57]Fax a enviar'!#REF!</definedName>
    <definedName name="erererer" localSheetId="4" hidden="1">'[57]Fax a enviar'!#REF!</definedName>
    <definedName name="erererer" localSheetId="5" hidden="1">'[57]Fax a enviar'!#REF!</definedName>
    <definedName name="erererer" localSheetId="6" hidden="1">'[57]Fax a enviar'!#REF!</definedName>
    <definedName name="erererer" localSheetId="3" hidden="1">'[57]Fax a enviar'!#REF!</definedName>
    <definedName name="erererer" localSheetId="24" hidden="1">'[57]Fax a enviar'!#REF!</definedName>
    <definedName name="erererer" localSheetId="33" hidden="1">'[57]Fax a enviar'!#REF!</definedName>
    <definedName name="erererer" localSheetId="34" hidden="1">'[57]Fax a enviar'!#REF!</definedName>
    <definedName name="erererer" hidden="1">'[57]Fax a enviar'!#REF!</definedName>
    <definedName name="ererwrw" localSheetId="52" hidden="1">'[61]Fax a enviar'!#REF!</definedName>
    <definedName name="ererwrw" localSheetId="53" hidden="1">'[61]Fax a enviar'!#REF!</definedName>
    <definedName name="ererwrw" localSheetId="54" hidden="1">'[61]Fax a enviar'!#REF!</definedName>
    <definedName name="ererwrw" localSheetId="55" hidden="1">'[61]Fax a enviar'!#REF!</definedName>
    <definedName name="ererwrw" localSheetId="44" hidden="1">'[61]Fax a enviar'!#REF!</definedName>
    <definedName name="ererwrw" localSheetId="49" hidden="1">'[61]Fax a enviar'!#REF!</definedName>
    <definedName name="ererwrw" localSheetId="50" hidden="1">'[61]Fax a enviar'!#REF!</definedName>
    <definedName name="ererwrw" localSheetId="51" hidden="1">'[61]Fax a enviar'!#REF!</definedName>
    <definedName name="ererwrw" localSheetId="0" hidden="1">'[61]Fax a enviar'!#REF!</definedName>
    <definedName name="ererwrw" localSheetId="11" hidden="1">'[61]Fax a enviar'!#REF!</definedName>
    <definedName name="ererwrw" localSheetId="13" hidden="1">'[61]Fax a enviar'!#REF!</definedName>
    <definedName name="ererwrw" localSheetId="14" hidden="1">'[61]Fax a enviar'!#REF!</definedName>
    <definedName name="ererwrw" localSheetId="1" hidden="1">'[61]Fax a enviar'!#REF!</definedName>
    <definedName name="ererwrw" localSheetId="2" hidden="1">'[61]Fax a enviar'!#REF!</definedName>
    <definedName name="ererwrw" localSheetId="4" hidden="1">'[61]Fax a enviar'!#REF!</definedName>
    <definedName name="ererwrw" localSheetId="5" hidden="1">'[61]Fax a enviar'!#REF!</definedName>
    <definedName name="ererwrw" localSheetId="6" hidden="1">'[61]Fax a enviar'!#REF!</definedName>
    <definedName name="ererwrw" localSheetId="3" hidden="1">'[61]Fax a enviar'!#REF!</definedName>
    <definedName name="ererwrw" localSheetId="24" hidden="1">'[61]Fax a enviar'!#REF!</definedName>
    <definedName name="ererwrw" localSheetId="33" hidden="1">'[65]Fax a enviar'!#REF!</definedName>
    <definedName name="ererwrw" localSheetId="34" hidden="1">'[65]Fax a enviar'!#REF!</definedName>
    <definedName name="ererwrw" hidden="1">'[61]Fax a enviar'!#REF!</definedName>
    <definedName name="ergferger" localSheetId="52" hidden="1">{"Main Economic Indicators",#N/A,FALSE,"C"}</definedName>
    <definedName name="ergferger" localSheetId="53" hidden="1">{"Main Economic Indicators",#N/A,FALSE,"C"}</definedName>
    <definedName name="ergferger" localSheetId="54" hidden="1">{"Main Economic Indicators",#N/A,FALSE,"C"}</definedName>
    <definedName name="ergferger" localSheetId="55" hidden="1">{"Main Economic Indicators",#N/A,FALSE,"C"}</definedName>
    <definedName name="ergferger" localSheetId="44" hidden="1">{"Main Economic Indicators",#N/A,FALSE,"C"}</definedName>
    <definedName name="ergferger" localSheetId="45" hidden="1">{"Main Economic Indicators",#N/A,FALSE,"C"}</definedName>
    <definedName name="ergferger" localSheetId="46" hidden="1">{"Main Economic Indicators",#N/A,FALSE,"C"}</definedName>
    <definedName name="ergferger" localSheetId="47" hidden="1">{"Main Economic Indicators",#N/A,FALSE,"C"}</definedName>
    <definedName name="ergferger" localSheetId="48" hidden="1">{"Main Economic Indicators",#N/A,FALSE,"C"}</definedName>
    <definedName name="ergferger" localSheetId="49" hidden="1">{"Main Economic Indicators",#N/A,FALSE,"C"}</definedName>
    <definedName name="ergferger" localSheetId="50" hidden="1">{"Main Economic Indicators",#N/A,FALSE,"C"}</definedName>
    <definedName name="ergferger" localSheetId="51" hidden="1">{"Main Economic Indicators",#N/A,FALSE,"C"}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0" hidden="1">{"Main Economic Indicators",#N/A,FALSE,"C"}</definedName>
    <definedName name="ergferger" localSheetId="11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33" hidden="1">{"Main Economic Indicators",#N/A,FALSE,"C"}</definedName>
    <definedName name="ergferger" localSheetId="34" hidden="1">{"Main Economic Indicators",#N/A,FALSE,"C"}</definedName>
    <definedName name="ergferger" localSheetId="42" hidden="1">{"Main Economic Indicators",#N/A,FALSE,"C"}</definedName>
    <definedName name="ergferger" localSheetId="18" hidden="1">{"Main Economic Indicators",#N/A,FALSE,"C"}</definedName>
    <definedName name="ergferger" hidden="1">{"Main Economic Indicators",#N/A,FALSE,"C"}</definedName>
    <definedName name="ergferger1" localSheetId="52" hidden="1">{"Main Economic Indicators",#N/A,FALSE,"C"}</definedName>
    <definedName name="ergferger1" localSheetId="53" hidden="1">{"Main Economic Indicators",#N/A,FALSE,"C"}</definedName>
    <definedName name="ergferger1" localSheetId="54" hidden="1">{"Main Economic Indicators",#N/A,FALSE,"C"}</definedName>
    <definedName name="ergferger1" localSheetId="55" hidden="1">{"Main Economic Indicators",#N/A,FALSE,"C"}</definedName>
    <definedName name="ergferger1" localSheetId="44" hidden="1">{"Main Economic Indicators",#N/A,FALSE,"C"}</definedName>
    <definedName name="ergferger1" localSheetId="45" hidden="1">{"Main Economic Indicators",#N/A,FALSE,"C"}</definedName>
    <definedName name="ergferger1" localSheetId="46" hidden="1">{"Main Economic Indicators",#N/A,FALSE,"C"}</definedName>
    <definedName name="ergferger1" localSheetId="47" hidden="1">{"Main Economic Indicators",#N/A,FALSE,"C"}</definedName>
    <definedName name="ergferger1" localSheetId="48" hidden="1">{"Main Economic Indicators",#N/A,FALSE,"C"}</definedName>
    <definedName name="ergferger1" localSheetId="49" hidden="1">{"Main Economic Indicators",#N/A,FALSE,"C"}</definedName>
    <definedName name="ergferger1" localSheetId="50" hidden="1">{"Main Economic Indicators",#N/A,FALSE,"C"}</definedName>
    <definedName name="ergferger1" localSheetId="51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28" hidden="1">{"Main Economic Indicators",#N/A,FALSE,"C"}</definedName>
    <definedName name="ergferger1" localSheetId="29" hidden="1">{"Main Economic Indicators",#N/A,FALSE,"C"}</definedName>
    <definedName name="ergferger1" localSheetId="0" hidden="1">{"Main Economic Indicators",#N/A,FALSE,"C"}</definedName>
    <definedName name="ergferger1" localSheetId="11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6" hidden="1">{"Main Economic Indicators",#N/A,FALSE,"C"}</definedName>
    <definedName name="ergferger1" localSheetId="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33" hidden="1">{"Main Economic Indicators",#N/A,FALSE,"C"}</definedName>
    <definedName name="ergferger1" localSheetId="34" hidden="1">{"Main Economic Indicators",#N/A,FALSE,"C"}</definedName>
    <definedName name="ergferger1" localSheetId="42" hidden="1">{"Main Economic Indicators",#N/A,FALSE,"C"}</definedName>
    <definedName name="ergferger1" localSheetId="18" hidden="1">{"Main Economic Indicators",#N/A,FALSE,"C"}</definedName>
    <definedName name="ergferger1" hidden="1">{"Main Economic Indicators",#N/A,FALSE,"C"}</definedName>
    <definedName name="ert" localSheetId="52" hidden="1">{"Minpmon",#N/A,FALSE,"Monthinput"}</definedName>
    <definedName name="ert" localSheetId="53" hidden="1">{"Minpmon",#N/A,FALSE,"Monthinput"}</definedName>
    <definedName name="ert" localSheetId="54" hidden="1">{"Minpmon",#N/A,FALSE,"Monthinput"}</definedName>
    <definedName name="ert" localSheetId="55" hidden="1">{"Minpmon",#N/A,FALSE,"Monthinput"}</definedName>
    <definedName name="ert" localSheetId="44" hidden="1">{"Minpmon",#N/A,FALSE,"Monthinput"}</definedName>
    <definedName name="ert" localSheetId="45" hidden="1">{"Minpmon",#N/A,FALSE,"Monthinput"}</definedName>
    <definedName name="ert" localSheetId="46" hidden="1">{"Minpmon",#N/A,FALSE,"Monthinput"}</definedName>
    <definedName name="ert" localSheetId="47" hidden="1">{"Minpmon",#N/A,FALSE,"Monthinput"}</definedName>
    <definedName name="ert" localSheetId="48" hidden="1">{"Minpmon",#N/A,FALSE,"Monthinput"}</definedName>
    <definedName name="ert" localSheetId="49" hidden="1">{"Minpmon",#N/A,FALSE,"Monthinput"}</definedName>
    <definedName name="ert" localSheetId="50" hidden="1">{"Minpmon",#N/A,FALSE,"Monthinput"}</definedName>
    <definedName name="ert" localSheetId="51" hidden="1">{"Minpmon",#N/A,FALSE,"Monthinput"}</definedName>
    <definedName name="ert" localSheetId="26" hidden="1">{"Minpmon",#N/A,FALSE,"Monthinput"}</definedName>
    <definedName name="ert" localSheetId="27" hidden="1">{"Minpmon",#N/A,FALSE,"Monthinput"}</definedName>
    <definedName name="ert" localSheetId="28" hidden="1">{"Minpmon",#N/A,FALSE,"Monthinput"}</definedName>
    <definedName name="ert" localSheetId="29" hidden="1">{"Minpmon",#N/A,FALSE,"Monthinput"}</definedName>
    <definedName name="ert" localSheetId="0" hidden="1">{"Minpmon",#N/A,FALSE,"Monthinput"}</definedName>
    <definedName name="ert" localSheetId="11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6" hidden="1">{"Minpmon",#N/A,FALSE,"Monthinput"}</definedName>
    <definedName name="ert" localSheetId="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33" hidden="1">{"Minpmon",#N/A,FALSE,"Monthinput"}</definedName>
    <definedName name="ert" localSheetId="34" hidden="1">{"Minpmon",#N/A,FALSE,"Monthinput"}</definedName>
    <definedName name="ert" localSheetId="42" hidden="1">{"Minpmon",#N/A,FALSE,"Monthinput"}</definedName>
    <definedName name="ert" localSheetId="18" hidden="1">{"Minpmon",#N/A,FALSE,"Monthinput"}</definedName>
    <definedName name="ert" hidden="1">{"Minpmon",#N/A,FALSE,"Monthinput"}</definedName>
    <definedName name="ESAF_QUAR_GDP" localSheetId="11">#REF!</definedName>
    <definedName name="ESAF_QUAR_GDP" localSheetId="13">#REF!</definedName>
    <definedName name="ESAF_QUAR_GDP" localSheetId="14">#REF!</definedName>
    <definedName name="ESAF_QUAR_GDP" localSheetId="4">#REF!</definedName>
    <definedName name="ESAF_QUAR_GDP" localSheetId="5">#REF!</definedName>
    <definedName name="ESAF_QUAR_GDP" localSheetId="6">#REF!</definedName>
    <definedName name="ESAF_QUAR_GDP" localSheetId="3">#REF!</definedName>
    <definedName name="ESAF_QUAR_GDP">#REF!</definedName>
    <definedName name="esafr" localSheetId="11">#REF!</definedName>
    <definedName name="esafr" localSheetId="13">#REF!</definedName>
    <definedName name="esafr" localSheetId="14">#REF!</definedName>
    <definedName name="esafr" localSheetId="4">#REF!</definedName>
    <definedName name="esafr" localSheetId="5">#REF!</definedName>
    <definedName name="esafr" localSheetId="6">#REF!</definedName>
    <definedName name="esafr" localSheetId="3">#REF!</definedName>
    <definedName name="esafr">#REF!</definedName>
    <definedName name="ESC" localSheetId="52">#REF!</definedName>
    <definedName name="ESC" localSheetId="53">#REF!</definedName>
    <definedName name="ESC" localSheetId="54">#REF!</definedName>
    <definedName name="ESC" localSheetId="55">#REF!</definedName>
    <definedName name="ESC" localSheetId="44">#REF!</definedName>
    <definedName name="ESC" localSheetId="49">#REF!</definedName>
    <definedName name="ESC" localSheetId="50">#REF!</definedName>
    <definedName name="ESC" localSheetId="51">#REF!</definedName>
    <definedName name="ESC" localSheetId="0">#REF!</definedName>
    <definedName name="ESC" localSheetId="11">#REF!</definedName>
    <definedName name="ESC" localSheetId="13">#REF!</definedName>
    <definedName name="ESC" localSheetId="14">#REF!</definedName>
    <definedName name="ESC" localSheetId="1">#REF!</definedName>
    <definedName name="ESC" localSheetId="2">#REF!</definedName>
    <definedName name="ESC" localSheetId="5">#REF!</definedName>
    <definedName name="ESC" localSheetId="33">#REF!</definedName>
    <definedName name="ESC" localSheetId="34">#REF!</definedName>
    <definedName name="ESC">#REF!</definedName>
    <definedName name="ESTRUCTURA" localSheetId="52" hidden="1">[5]C!#REF!</definedName>
    <definedName name="ESTRUCTURA" localSheetId="53" hidden="1">[5]C!#REF!</definedName>
    <definedName name="ESTRUCTURA" localSheetId="54" hidden="1">[5]C!#REF!</definedName>
    <definedName name="ESTRUCTURA" localSheetId="55" hidden="1">[5]C!#REF!</definedName>
    <definedName name="ESTRUCTURA" localSheetId="49" hidden="1">[5]C!#REF!</definedName>
    <definedName name="ESTRUCTURA" localSheetId="51" hidden="1">[5]C!#REF!</definedName>
    <definedName name="ESTRUCTURA" localSheetId="11" hidden="1">[5]C!#REF!</definedName>
    <definedName name="ESTRUCTURA" localSheetId="13" hidden="1">[5]C!#REF!</definedName>
    <definedName name="ESTRUCTURA" localSheetId="14" hidden="1">[5]C!#REF!</definedName>
    <definedName name="ESTRUCTURA" hidden="1">[5]C!#REF!</definedName>
    <definedName name="etewte" localSheetId="52" hidden="1">#REF!</definedName>
    <definedName name="etewte" localSheetId="53" hidden="1">#REF!</definedName>
    <definedName name="etewte" localSheetId="54" hidden="1">#REF!</definedName>
    <definedName name="etewte" localSheetId="55" hidden="1">#REF!</definedName>
    <definedName name="etewte" localSheetId="44" hidden="1">#REF!</definedName>
    <definedName name="etewte" localSheetId="49" hidden="1">#REF!</definedName>
    <definedName name="etewte" localSheetId="50" hidden="1">#REF!</definedName>
    <definedName name="etewte" localSheetId="51" hidden="1">#REF!</definedName>
    <definedName name="etewte" localSheetId="0" hidden="1">#REF!</definedName>
    <definedName name="etewte" localSheetId="11" hidden="1">#REF!</definedName>
    <definedName name="etewte" localSheetId="13" hidden="1">#REF!</definedName>
    <definedName name="etewte" localSheetId="14" hidden="1">#REF!</definedName>
    <definedName name="etewte" localSheetId="1" hidden="1">#REF!</definedName>
    <definedName name="etewte" localSheetId="2" hidden="1">#REF!</definedName>
    <definedName name="etewte" localSheetId="4" hidden="1">#REF!</definedName>
    <definedName name="etewte" localSheetId="5" hidden="1">#REF!</definedName>
    <definedName name="etewte" localSheetId="6" hidden="1">#REF!</definedName>
    <definedName name="etewte" localSheetId="3" hidden="1">#REF!</definedName>
    <definedName name="etewte" localSheetId="24" hidden="1">#REF!</definedName>
    <definedName name="etewte" localSheetId="33" hidden="1">#REF!</definedName>
    <definedName name="etewte" localSheetId="34" hidden="1">#REF!</definedName>
    <definedName name="etewte" hidden="1">#REF!</definedName>
    <definedName name="etwt" localSheetId="52" hidden="1">#REF!</definedName>
    <definedName name="etwt" localSheetId="53" hidden="1">#REF!</definedName>
    <definedName name="etwt" localSheetId="54" hidden="1">#REF!</definedName>
    <definedName name="etwt" localSheetId="55" hidden="1">#REF!</definedName>
    <definedName name="etwt" localSheetId="44" hidden="1">#REF!</definedName>
    <definedName name="etwt" localSheetId="49" hidden="1">#REF!</definedName>
    <definedName name="etwt" localSheetId="50" hidden="1">#REF!</definedName>
    <definedName name="etwt" localSheetId="51" hidden="1">#REF!</definedName>
    <definedName name="etwt" localSheetId="0" hidden="1">#REF!</definedName>
    <definedName name="etwt" localSheetId="11" hidden="1">#REF!</definedName>
    <definedName name="etwt" localSheetId="13" hidden="1">#REF!</definedName>
    <definedName name="etwt" localSheetId="14" hidden="1">#REF!</definedName>
    <definedName name="etwt" localSheetId="1" hidden="1">#REF!</definedName>
    <definedName name="etwt" localSheetId="2" hidden="1">#REF!</definedName>
    <definedName name="etwt" localSheetId="5" hidden="1">#REF!</definedName>
    <definedName name="etwt" localSheetId="24" hidden="1">#REF!</definedName>
    <definedName name="etwt" localSheetId="33" hidden="1">#REF!</definedName>
    <definedName name="etwt" localSheetId="34" hidden="1">#REF!</definedName>
    <definedName name="etwt" hidden="1">#REF!</definedName>
    <definedName name="EURCRUDE87" localSheetId="52">#REF!</definedName>
    <definedName name="EURCRUDE87" localSheetId="53">#REF!</definedName>
    <definedName name="EURCRUDE87" localSheetId="54">#REF!</definedName>
    <definedName name="EURCRUDE87" localSheetId="55">#REF!</definedName>
    <definedName name="EURCRUDE87" localSheetId="44">#REF!</definedName>
    <definedName name="EURCRUDE87" localSheetId="49">#REF!</definedName>
    <definedName name="EURCRUDE87" localSheetId="50">#REF!</definedName>
    <definedName name="EURCRUDE87" localSheetId="51">#REF!</definedName>
    <definedName name="EURCRUDE87" localSheetId="0">#REF!</definedName>
    <definedName name="EURCRUDE87" localSheetId="11">#REF!</definedName>
    <definedName name="EURCRUDE87" localSheetId="13">#REF!</definedName>
    <definedName name="EURCRUDE87" localSheetId="14">#REF!</definedName>
    <definedName name="EURCRUDE87" localSheetId="1">#REF!</definedName>
    <definedName name="EURCRUDE87" localSheetId="2">#REF!</definedName>
    <definedName name="EURCRUDE87" localSheetId="5">#REF!</definedName>
    <definedName name="EURCRUDE87" localSheetId="24">#REF!</definedName>
    <definedName name="EURCRUDE87" localSheetId="33">#REF!</definedName>
    <definedName name="EURCRUDE87" localSheetId="34">#REF!</definedName>
    <definedName name="EURCRUDE87">#REF!</definedName>
    <definedName name="EURCRUDE88" localSheetId="52">#REF!</definedName>
    <definedName name="EURCRUDE88" localSheetId="49">#REF!</definedName>
    <definedName name="EURCRUDE88" localSheetId="50">#REF!</definedName>
    <definedName name="EURCRUDE88" localSheetId="51">#REF!</definedName>
    <definedName name="EURCRUDE88" localSheetId="5">#REF!</definedName>
    <definedName name="EURCRUDE88" localSheetId="33">#REF!</definedName>
    <definedName name="EURCRUDE88" localSheetId="34">#REF!</definedName>
    <definedName name="EURCRUDE88">#REF!</definedName>
    <definedName name="EURO" localSheetId="52">#REF!</definedName>
    <definedName name="EURO" localSheetId="49">#REF!</definedName>
    <definedName name="EURO" localSheetId="50">#REF!</definedName>
    <definedName name="EURO" localSheetId="51">#REF!</definedName>
    <definedName name="EURO" localSheetId="0">#REF!</definedName>
    <definedName name="EURO" localSheetId="1">#REF!</definedName>
    <definedName name="EURO" localSheetId="2">#REF!</definedName>
    <definedName name="EURO" localSheetId="5">#REF!</definedName>
    <definedName name="EURO" localSheetId="33">#REF!</definedName>
    <definedName name="EURO" localSheetId="34">#REF!</definedName>
    <definedName name="EURO">#REF!</definedName>
    <definedName name="EURO1" localSheetId="52">#REF!</definedName>
    <definedName name="EURO1" localSheetId="49">#REF!</definedName>
    <definedName name="EURO1" localSheetId="50">#REF!</definedName>
    <definedName name="EURO1" localSheetId="51">#REF!</definedName>
    <definedName name="EURO1" localSheetId="0">#REF!</definedName>
    <definedName name="EURO1" localSheetId="1">#REF!</definedName>
    <definedName name="EURO1" localSheetId="2">#REF!</definedName>
    <definedName name="EURO1" localSheetId="5">#REF!</definedName>
    <definedName name="EURO1" localSheetId="33">#REF!</definedName>
    <definedName name="EURO1" localSheetId="34">#REF!</definedName>
    <definedName name="EURO1">#REF!</definedName>
    <definedName name="EURPROD87" localSheetId="52">#REF!</definedName>
    <definedName name="EURPROD87" localSheetId="49">#REF!</definedName>
    <definedName name="EURPROD87" localSheetId="50">#REF!</definedName>
    <definedName name="EURPROD87" localSheetId="51">#REF!</definedName>
    <definedName name="EURPROD87" localSheetId="0">#REF!</definedName>
    <definedName name="EURPROD87" localSheetId="1">#REF!</definedName>
    <definedName name="EURPROD87" localSheetId="2">#REF!</definedName>
    <definedName name="EURPROD87" localSheetId="5">#REF!</definedName>
    <definedName name="EURPROD87" localSheetId="33">#REF!</definedName>
    <definedName name="EURPROD87" localSheetId="34">#REF!</definedName>
    <definedName name="EURPROD87">#REF!</definedName>
    <definedName name="EURPROD88" localSheetId="52">#REF!</definedName>
    <definedName name="EURPROD88" localSheetId="49">#REF!</definedName>
    <definedName name="EURPROD88" localSheetId="50">#REF!</definedName>
    <definedName name="EURPROD88" localSheetId="51">#REF!</definedName>
    <definedName name="EURPROD88" localSheetId="0">#REF!</definedName>
    <definedName name="EURPROD88" localSheetId="1">#REF!</definedName>
    <definedName name="EURPROD88" localSheetId="2">#REF!</definedName>
    <definedName name="EURPROD88" localSheetId="5">#REF!</definedName>
    <definedName name="EURPROD88" localSheetId="33">#REF!</definedName>
    <definedName name="EURPROD88" localSheetId="34">#REF!</definedName>
    <definedName name="EURPROD88">#REF!</definedName>
    <definedName name="EURTOT87" localSheetId="52">#REF!</definedName>
    <definedName name="EURTOT87" localSheetId="49">#REF!</definedName>
    <definedName name="EURTOT87" localSheetId="50">#REF!</definedName>
    <definedName name="EURTOT87" localSheetId="51">#REF!</definedName>
    <definedName name="EURTOT87" localSheetId="5">#REF!</definedName>
    <definedName name="EURTOT87" localSheetId="33">#REF!</definedName>
    <definedName name="EURTOT87" localSheetId="34">#REF!</definedName>
    <definedName name="EURTOT87">#REF!</definedName>
    <definedName name="EURTOT88" localSheetId="52">#REF!</definedName>
    <definedName name="EURTOT88" localSheetId="49">#REF!</definedName>
    <definedName name="EURTOT88" localSheetId="50">#REF!</definedName>
    <definedName name="EURTOT88" localSheetId="51">#REF!</definedName>
    <definedName name="EURTOT88" localSheetId="5">#REF!</definedName>
    <definedName name="EURTOT88" localSheetId="33">#REF!</definedName>
    <definedName name="EURTOT88" localSheetId="34">#REF!</definedName>
    <definedName name="EURTOT88">#REF!</definedName>
    <definedName name="eustocks">#N/A</definedName>
    <definedName name="ex">[66]Sheet1!$N$2:$Q$26</definedName>
    <definedName name="ExitWRS">[67]Main!$AB$25</definedName>
    <definedName name="FAL" localSheetId="52">#REF!</definedName>
    <definedName name="FAL" localSheetId="53">#REF!</definedName>
    <definedName name="FAL" localSheetId="54">#REF!</definedName>
    <definedName name="FAL" localSheetId="55">#REF!</definedName>
    <definedName name="FAL" localSheetId="44">#REF!</definedName>
    <definedName name="FAL" localSheetId="49">#REF!</definedName>
    <definedName name="FAL" localSheetId="50">#REF!</definedName>
    <definedName name="FAL" localSheetId="51">#REF!</definedName>
    <definedName name="FAL" localSheetId="0">#REF!</definedName>
    <definedName name="FAL" localSheetId="11">#REF!</definedName>
    <definedName name="FAL" localSheetId="13">#REF!</definedName>
    <definedName name="FAL" localSheetId="14">#REF!</definedName>
    <definedName name="FAL" localSheetId="1">#REF!</definedName>
    <definedName name="FAL" localSheetId="2">#REF!</definedName>
    <definedName name="FAL" localSheetId="4">#REF!</definedName>
    <definedName name="FAL" localSheetId="5">#REF!</definedName>
    <definedName name="FAL" localSheetId="6">#REF!</definedName>
    <definedName name="FAL" localSheetId="3">#REF!</definedName>
    <definedName name="FAL" localSheetId="33">#REF!</definedName>
    <definedName name="FAL" localSheetId="34">#REF!</definedName>
    <definedName name="FAL">#REF!</definedName>
    <definedName name="FB" localSheetId="52">#REF!</definedName>
    <definedName name="FB" localSheetId="53">#REF!</definedName>
    <definedName name="FB" localSheetId="54">#REF!</definedName>
    <definedName name="FB" localSheetId="55">#REF!</definedName>
    <definedName name="FB" localSheetId="44">#REF!</definedName>
    <definedName name="FB" localSheetId="49">#REF!</definedName>
    <definedName name="FB" localSheetId="50">#REF!</definedName>
    <definedName name="FB" localSheetId="51">#REF!</definedName>
    <definedName name="FB" localSheetId="0">#REF!</definedName>
    <definedName name="FB" localSheetId="11">#REF!</definedName>
    <definedName name="FB" localSheetId="13">#REF!</definedName>
    <definedName name="FB" localSheetId="14">#REF!</definedName>
    <definedName name="FB" localSheetId="1">#REF!</definedName>
    <definedName name="FB" localSheetId="2">#REF!</definedName>
    <definedName name="FB" localSheetId="5">#REF!</definedName>
    <definedName name="FB" localSheetId="33">#REF!</definedName>
    <definedName name="FB" localSheetId="34">#REF!</definedName>
    <definedName name="FB">#REF!</definedName>
    <definedName name="FB1A" localSheetId="52">#REF!</definedName>
    <definedName name="FB1A" localSheetId="53">#REF!</definedName>
    <definedName name="FB1A" localSheetId="54">#REF!</definedName>
    <definedName name="FB1A" localSheetId="55">#REF!</definedName>
    <definedName name="FB1A" localSheetId="44">#REF!</definedName>
    <definedName name="FB1A" localSheetId="49">#REF!</definedName>
    <definedName name="FB1A" localSheetId="50">#REF!</definedName>
    <definedName name="FB1A" localSheetId="51">#REF!</definedName>
    <definedName name="FB1A" localSheetId="0">#REF!</definedName>
    <definedName name="FB1A" localSheetId="11">#REF!</definedName>
    <definedName name="FB1A" localSheetId="13">#REF!</definedName>
    <definedName name="FB1A" localSheetId="14">#REF!</definedName>
    <definedName name="FB1A" localSheetId="1">#REF!</definedName>
    <definedName name="FB1A" localSheetId="2">#REF!</definedName>
    <definedName name="FB1A" localSheetId="5">#REF!</definedName>
    <definedName name="FB1A" localSheetId="33">#REF!</definedName>
    <definedName name="FB1A" localSheetId="34">#REF!</definedName>
    <definedName name="FB1A">#REF!</definedName>
    <definedName name="fdfd" localSheetId="52" hidden="1">'[32]Fax a enviar'!#REF!</definedName>
    <definedName name="fdfd" localSheetId="53" hidden="1">'[32]Fax a enviar'!#REF!</definedName>
    <definedName name="fdfd" localSheetId="54" hidden="1">'[32]Fax a enviar'!#REF!</definedName>
    <definedName name="fdfd" localSheetId="55" hidden="1">'[32]Fax a enviar'!#REF!</definedName>
    <definedName name="fdfd" localSheetId="44" hidden="1">'[32]Fax a enviar'!#REF!</definedName>
    <definedName name="fdfd" localSheetId="49" hidden="1">'[32]Fax a enviar'!#REF!</definedName>
    <definedName name="fdfd" localSheetId="50" hidden="1">'[32]Fax a enviar'!#REF!</definedName>
    <definedName name="fdfd" localSheetId="51" hidden="1">'[32]Fax a enviar'!#REF!</definedName>
    <definedName name="fdfd" localSheetId="0" hidden="1">'[32]Fax a enviar'!#REF!</definedName>
    <definedName name="fdfd" localSheetId="11" hidden="1">'[32]Fax a enviar'!#REF!</definedName>
    <definedName name="fdfd" localSheetId="13" hidden="1">'[32]Fax a enviar'!#REF!</definedName>
    <definedName name="fdfd" localSheetId="14" hidden="1">'[32]Fax a enviar'!#REF!</definedName>
    <definedName name="fdfd" localSheetId="1" hidden="1">'[32]Fax a enviar'!#REF!</definedName>
    <definedName name="fdfd" localSheetId="2" hidden="1">'[32]Fax a enviar'!#REF!</definedName>
    <definedName name="fdfd" localSheetId="33" hidden="1">'[68]Fax a enviar'!#REF!</definedName>
    <definedName name="fdfd" localSheetId="34" hidden="1">'[68]Fax a enviar'!#REF!</definedName>
    <definedName name="fdfd" hidden="1">'[32]Fax a enviar'!#REF!</definedName>
    <definedName name="fdfdd" localSheetId="52" hidden="1">#REF!</definedName>
    <definedName name="fdfdd" localSheetId="53" hidden="1">#REF!</definedName>
    <definedName name="fdfdd" localSheetId="54" hidden="1">#REF!</definedName>
    <definedName name="fdfdd" localSheetId="55" hidden="1">#REF!</definedName>
    <definedName name="fdfdd" localSheetId="44" hidden="1">#REF!</definedName>
    <definedName name="fdfdd" localSheetId="49" hidden="1">#REF!</definedName>
    <definedName name="fdfdd" localSheetId="50" hidden="1">#REF!</definedName>
    <definedName name="fdfdd" localSheetId="51" hidden="1">#REF!</definedName>
    <definedName name="fdfdd" localSheetId="0" hidden="1">#REF!</definedName>
    <definedName name="fdfdd" localSheetId="11" hidden="1">#REF!</definedName>
    <definedName name="fdfdd" localSheetId="13" hidden="1">#REF!</definedName>
    <definedName name="fdfdd" localSheetId="14" hidden="1">#REF!</definedName>
    <definedName name="fdfdd" localSheetId="1" hidden="1">#REF!</definedName>
    <definedName name="fdfdd" localSheetId="2" hidden="1">#REF!</definedName>
    <definedName name="fdfdd" localSheetId="4" hidden="1">#REF!</definedName>
    <definedName name="fdfdd" localSheetId="5" hidden="1">#REF!</definedName>
    <definedName name="fdfdd" localSheetId="6" hidden="1">#REF!</definedName>
    <definedName name="fdfdd" localSheetId="3" hidden="1">#REF!</definedName>
    <definedName name="fdfdd" localSheetId="33" hidden="1">#REF!</definedName>
    <definedName name="fdfdd" localSheetId="34" hidden="1">#REF!</definedName>
    <definedName name="fdfdd" hidden="1">#REF!</definedName>
    <definedName name="fdfddf" localSheetId="52" hidden="1">#REF!</definedName>
    <definedName name="fdfddf" localSheetId="53" hidden="1">#REF!</definedName>
    <definedName name="fdfddf" localSheetId="54" hidden="1">#REF!</definedName>
    <definedName name="fdfddf" localSheetId="55" hidden="1">#REF!</definedName>
    <definedName name="fdfddf" localSheetId="44" hidden="1">#REF!</definedName>
    <definedName name="fdfddf" localSheetId="49" hidden="1">#REF!</definedName>
    <definedName name="fdfddf" localSheetId="50" hidden="1">#REF!</definedName>
    <definedName name="fdfddf" localSheetId="51" hidden="1">#REF!</definedName>
    <definedName name="fdfddf" localSheetId="0" hidden="1">#REF!</definedName>
    <definedName name="fdfddf" localSheetId="11" hidden="1">#REF!</definedName>
    <definedName name="fdfddf" localSheetId="13" hidden="1">#REF!</definedName>
    <definedName name="fdfddf" localSheetId="14" hidden="1">#REF!</definedName>
    <definedName name="fdfddf" localSheetId="1" hidden="1">#REF!</definedName>
    <definedName name="fdfddf" localSheetId="2" hidden="1">#REF!</definedName>
    <definedName name="fdfddf" localSheetId="5" hidden="1">#REF!</definedName>
    <definedName name="fdfddf" localSheetId="33" hidden="1">#REF!</definedName>
    <definedName name="fdfddf" localSheetId="34" hidden="1">#REF!</definedName>
    <definedName name="fdfddf" hidden="1">#REF!</definedName>
    <definedName name="fdfdf" localSheetId="52" hidden="1">'[32]Fax a enviar'!#REF!</definedName>
    <definedName name="fdfdf" localSheetId="53" hidden="1">'[32]Fax a enviar'!#REF!</definedName>
    <definedName name="fdfdf" localSheetId="54" hidden="1">'[32]Fax a enviar'!#REF!</definedName>
    <definedName name="fdfdf" localSheetId="55" hidden="1">'[32]Fax a enviar'!#REF!</definedName>
    <definedName name="fdfdf" localSheetId="44" hidden="1">'[32]Fax a enviar'!#REF!</definedName>
    <definedName name="fdfdf" localSheetId="49" hidden="1">'[32]Fax a enviar'!#REF!</definedName>
    <definedName name="fdfdf" localSheetId="50" hidden="1">'[32]Fax a enviar'!#REF!</definedName>
    <definedName name="fdfdf" localSheetId="51" hidden="1">'[32]Fax a enviar'!#REF!</definedName>
    <definedName name="fdfdf" localSheetId="0" hidden="1">'[32]Fax a enviar'!#REF!</definedName>
    <definedName name="fdfdf" localSheetId="11" hidden="1">'[32]Fax a enviar'!#REF!</definedName>
    <definedName name="fdfdf" localSheetId="13" hidden="1">'[32]Fax a enviar'!#REF!</definedName>
    <definedName name="fdfdf" localSheetId="14" hidden="1">'[32]Fax a enviar'!#REF!</definedName>
    <definedName name="fdfdf" localSheetId="1" hidden="1">'[32]Fax a enviar'!#REF!</definedName>
    <definedName name="fdfdf" localSheetId="2" hidden="1">'[32]Fax a enviar'!#REF!</definedName>
    <definedName name="fdfdf" localSheetId="33" hidden="1">'[68]Fax a enviar'!#REF!</definedName>
    <definedName name="fdfdf" localSheetId="34" hidden="1">'[68]Fax a enviar'!#REF!</definedName>
    <definedName name="fdfdf" hidden="1">'[32]Fax a enviar'!#REF!</definedName>
    <definedName name="fdfds" localSheetId="52" hidden="1">#REF!</definedName>
    <definedName name="fdfds" localSheetId="53" hidden="1">#REF!</definedName>
    <definedName name="fdfds" localSheetId="54" hidden="1">#REF!</definedName>
    <definedName name="fdfds" localSheetId="55" hidden="1">#REF!</definedName>
    <definedName name="fdfds" localSheetId="44" hidden="1">#REF!</definedName>
    <definedName name="fdfds" localSheetId="49" hidden="1">#REF!</definedName>
    <definedName name="fdfds" localSheetId="50" hidden="1">#REF!</definedName>
    <definedName name="fdfds" localSheetId="51" hidden="1">#REF!</definedName>
    <definedName name="fdfds" localSheetId="0" hidden="1">#REF!</definedName>
    <definedName name="fdfds" localSheetId="11" hidden="1">#REF!</definedName>
    <definedName name="fdfds" localSheetId="13" hidden="1">#REF!</definedName>
    <definedName name="fdfds" localSheetId="14" hidden="1">#REF!</definedName>
    <definedName name="fdfds" localSheetId="1" hidden="1">#REF!</definedName>
    <definedName name="fdfds" localSheetId="2" hidden="1">#REF!</definedName>
    <definedName name="fdfds" localSheetId="4" hidden="1">#REF!</definedName>
    <definedName name="fdfds" localSheetId="5" hidden="1">#REF!</definedName>
    <definedName name="fdfds" localSheetId="6" hidden="1">#REF!</definedName>
    <definedName name="fdfds" localSheetId="3" hidden="1">#REF!</definedName>
    <definedName name="fdfds" localSheetId="33" hidden="1">#REF!</definedName>
    <definedName name="fdfds" localSheetId="34" hidden="1">#REF!</definedName>
    <definedName name="fdfds" hidden="1">#REF!</definedName>
    <definedName name="fdfdsafsdf" localSheetId="52" hidden="1">'[60]Fax a enviar'!#REF!</definedName>
    <definedName name="fdfdsafsdf" localSheetId="53" hidden="1">'[60]Fax a enviar'!#REF!</definedName>
    <definedName name="fdfdsafsdf" localSheetId="54" hidden="1">'[60]Fax a enviar'!#REF!</definedName>
    <definedName name="fdfdsafsdf" localSheetId="55" hidden="1">'[60]Fax a enviar'!#REF!</definedName>
    <definedName name="fdfdsafsdf" localSheetId="44" hidden="1">'[60]Fax a enviar'!#REF!</definedName>
    <definedName name="fdfdsafsdf" localSheetId="49" hidden="1">'[60]Fax a enviar'!#REF!</definedName>
    <definedName name="fdfdsafsdf" localSheetId="50" hidden="1">'[60]Fax a enviar'!#REF!</definedName>
    <definedName name="fdfdsafsdf" localSheetId="51" hidden="1">'[60]Fax a enviar'!#REF!</definedName>
    <definedName name="fdfdsafsdf" localSheetId="0" hidden="1">'[60]Fax a enviar'!#REF!</definedName>
    <definedName name="fdfdsafsdf" localSheetId="11" hidden="1">'[60]Fax a enviar'!#REF!</definedName>
    <definedName name="fdfdsafsdf" localSheetId="13" hidden="1">'[60]Fax a enviar'!#REF!</definedName>
    <definedName name="fdfdsafsdf" localSheetId="14" hidden="1">'[60]Fax a enviar'!#REF!</definedName>
    <definedName name="fdfdsafsdf" localSheetId="1" hidden="1">'[60]Fax a enviar'!#REF!</definedName>
    <definedName name="fdfdsafsdf" localSheetId="2" hidden="1">'[60]Fax a enviar'!#REF!</definedName>
    <definedName name="fdfdsafsdf" localSheetId="4" hidden="1">'[60]Fax a enviar'!#REF!</definedName>
    <definedName name="fdfdsafsdf" localSheetId="5" hidden="1">'[60]Fax a enviar'!#REF!</definedName>
    <definedName name="fdfdsafsdf" localSheetId="6" hidden="1">'[60]Fax a enviar'!#REF!</definedName>
    <definedName name="fdfdsafsdf" localSheetId="3" hidden="1">'[60]Fax a enviar'!#REF!</definedName>
    <definedName name="fdfdsafsdf" localSheetId="33" hidden="1">'[60]Fax a enviar'!#REF!</definedName>
    <definedName name="fdfdsafsdf" localSheetId="34" hidden="1">'[60]Fax a enviar'!#REF!</definedName>
    <definedName name="fdfdsafsdf" hidden="1">'[60]Fax a enviar'!#REF!</definedName>
    <definedName name="fdfdsf" localSheetId="52" hidden="1">#REF!</definedName>
    <definedName name="fdfdsf" localSheetId="53" hidden="1">#REF!</definedName>
    <definedName name="fdfdsf" localSheetId="54" hidden="1">#REF!</definedName>
    <definedName name="fdfdsf" localSheetId="55" hidden="1">#REF!</definedName>
    <definedName name="fdfdsf" localSheetId="44" hidden="1">#REF!</definedName>
    <definedName name="fdfdsf" localSheetId="49" hidden="1">#REF!</definedName>
    <definedName name="fdfdsf" localSheetId="50" hidden="1">#REF!</definedName>
    <definedName name="fdfdsf" localSheetId="51" hidden="1">#REF!</definedName>
    <definedName name="fdfdsf" localSheetId="0" hidden="1">#REF!</definedName>
    <definedName name="fdfdsf" localSheetId="11" hidden="1">#REF!</definedName>
    <definedName name="fdfdsf" localSheetId="13" hidden="1">#REF!</definedName>
    <definedName name="fdfdsf" localSheetId="14" hidden="1">#REF!</definedName>
    <definedName name="fdfdsf" localSheetId="1" hidden="1">#REF!</definedName>
    <definedName name="fdfdsf" localSheetId="2" hidden="1">#REF!</definedName>
    <definedName name="fdfdsf" localSheetId="4" hidden="1">#REF!</definedName>
    <definedName name="fdfdsf" localSheetId="5" hidden="1">#REF!</definedName>
    <definedName name="fdfdsf" localSheetId="6" hidden="1">#REF!</definedName>
    <definedName name="fdfdsf" localSheetId="3" hidden="1">#REF!</definedName>
    <definedName name="fdfdsf" localSheetId="24" hidden="1">#REF!</definedName>
    <definedName name="fdfdsf" localSheetId="33" hidden="1">#REF!</definedName>
    <definedName name="fdfdsf" localSheetId="34" hidden="1">#REF!</definedName>
    <definedName name="fdfdsf" hidden="1">#REF!</definedName>
    <definedName name="fdfsd" localSheetId="52" hidden="1">'[44]Fax a enviar'!#REF!</definedName>
    <definedName name="fdfsd" localSheetId="53" hidden="1">'[44]Fax a enviar'!#REF!</definedName>
    <definedName name="fdfsd" localSheetId="54" hidden="1">'[44]Fax a enviar'!#REF!</definedName>
    <definedName name="fdfsd" localSheetId="55" hidden="1">'[44]Fax a enviar'!#REF!</definedName>
    <definedName name="fdfsd" localSheetId="44" hidden="1">'[44]Fax a enviar'!#REF!</definedName>
    <definedName name="fdfsd" localSheetId="49" hidden="1">'[44]Fax a enviar'!#REF!</definedName>
    <definedName name="fdfsd" localSheetId="50" hidden="1">'[44]Fax a enviar'!#REF!</definedName>
    <definedName name="fdfsd" localSheetId="51" hidden="1">'[44]Fax a enviar'!#REF!</definedName>
    <definedName name="fdfsd" localSheetId="0" hidden="1">'[44]Fax a enviar'!#REF!</definedName>
    <definedName name="fdfsd" localSheetId="11" hidden="1">'[44]Fax a enviar'!#REF!</definedName>
    <definedName name="fdfsd" localSheetId="13" hidden="1">'[44]Fax a enviar'!#REF!</definedName>
    <definedName name="fdfsd" localSheetId="14" hidden="1">'[44]Fax a enviar'!#REF!</definedName>
    <definedName name="fdfsd" localSheetId="1" hidden="1">'[44]Fax a enviar'!#REF!</definedName>
    <definedName name="fdfsd" localSheetId="2" hidden="1">'[44]Fax a enviar'!#REF!</definedName>
    <definedName name="fdfsd" localSheetId="4" hidden="1">'[44]Fax a enviar'!#REF!</definedName>
    <definedName name="fdfsd" localSheetId="5" hidden="1">'[44]Fax a enviar'!#REF!</definedName>
    <definedName name="fdfsd" localSheetId="6" hidden="1">'[44]Fax a enviar'!#REF!</definedName>
    <definedName name="fdfsd" localSheetId="3" hidden="1">'[44]Fax a enviar'!#REF!</definedName>
    <definedName name="fdfsd" localSheetId="33" hidden="1">'[45]Fax a enviar'!#REF!</definedName>
    <definedName name="fdfsd" localSheetId="34" hidden="1">'[45]Fax a enviar'!#REF!</definedName>
    <definedName name="fdfsd" hidden="1">'[44]Fax a enviar'!#REF!</definedName>
    <definedName name="fed" localSheetId="52" hidden="1">{"Riqfin97",#N/A,FALSE,"Tran";"Riqfinpro",#N/A,FALSE,"Tran"}</definedName>
    <definedName name="fed" localSheetId="53" hidden="1">{"Riqfin97",#N/A,FALSE,"Tran";"Riqfinpro",#N/A,FALSE,"Tran"}</definedName>
    <definedName name="fed" localSheetId="54" hidden="1">{"Riqfin97",#N/A,FALSE,"Tran";"Riqfinpro",#N/A,FALSE,"Tran"}</definedName>
    <definedName name="fed" localSheetId="55" hidden="1">{"Riqfin97",#N/A,FALSE,"Tran";"Riqfinpro",#N/A,FALSE,"Tran"}</definedName>
    <definedName name="fed" localSheetId="44" hidden="1">{"Riqfin97",#N/A,FALSE,"Tran";"Riqfinpro",#N/A,FALSE,"Tran"}</definedName>
    <definedName name="fed" localSheetId="45" hidden="1">{"Riqfin97",#N/A,FALSE,"Tran";"Riqfinpro",#N/A,FALSE,"Tran"}</definedName>
    <definedName name="fed" localSheetId="46" hidden="1">{"Riqfin97",#N/A,FALSE,"Tran";"Riqfinpro",#N/A,FALSE,"Tran"}</definedName>
    <definedName name="fed" localSheetId="47" hidden="1">{"Riqfin97",#N/A,FALSE,"Tran";"Riqfinpro",#N/A,FALSE,"Tran"}</definedName>
    <definedName name="fed" localSheetId="48" hidden="1">{"Riqfin97",#N/A,FALSE,"Tran";"Riqfinpro",#N/A,FALSE,"Tran"}</definedName>
    <definedName name="fed" localSheetId="49" hidden="1">{"Riqfin97",#N/A,FALSE,"Tran";"Riqfinpro",#N/A,FALSE,"Tran"}</definedName>
    <definedName name="fed" localSheetId="50" hidden="1">{"Riqfin97",#N/A,FALSE,"Tran";"Riqfinpro",#N/A,FALSE,"Tran"}</definedName>
    <definedName name="fed" localSheetId="51" hidden="1">{"Riqfin97",#N/A,FALSE,"Tran";"Riqfinpro",#N/A,FALSE,"Tran"}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28" hidden="1">{"Riqfin97",#N/A,FALSE,"Tran";"Riqfinpro",#N/A,FALSE,"Tran"}</definedName>
    <definedName name="fed" localSheetId="29" hidden="1">{"Riqfin97",#N/A,FALSE,"Tran";"Riqfinpro",#N/A,FALSE,"Tran"}</definedName>
    <definedName name="fed" localSheetId="0" hidden="1">{"Riqfin97",#N/A,FALSE,"Tran";"Riqfinpro",#N/A,FALSE,"Tran"}</definedName>
    <definedName name="fed" localSheetId="11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6" hidden="1">{"Riqfin97",#N/A,FALSE,"Tran";"Riqfinpro",#N/A,FALSE,"Tran"}</definedName>
    <definedName name="fed" localSheetId="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33" hidden="1">{"Riqfin97",#N/A,FALSE,"Tran";"Riqfinpro",#N/A,FALSE,"Tran"}</definedName>
    <definedName name="fed" localSheetId="34" hidden="1">{"Riqfin97",#N/A,FALSE,"Tran";"Riqfinpro",#N/A,FALSE,"Tran"}</definedName>
    <definedName name="fed" localSheetId="42" hidden="1">{"Riqfin97",#N/A,FALSE,"Tran";"Riqfinpro",#N/A,FALSE,"Tran"}</definedName>
    <definedName name="fed" localSheetId="18" hidden="1">{"Riqfin97",#N/A,FALSE,"Tran";"Riqfinpro",#N/A,FALSE,"Tran"}</definedName>
    <definedName name="fed" hidden="1">{"Riqfin97",#N/A,FALSE,"Tran";"Riqfinpro",#N/A,FALSE,"Tran"}</definedName>
    <definedName name="feere" hidden="1">'[57]Fax a enviar'!#REF!</definedName>
    <definedName name="fef" hidden="1">'[57]Fax a enviar'!#REF!</definedName>
    <definedName name="fer" localSheetId="52" hidden="1">{"Riqfin97",#N/A,FALSE,"Tran";"Riqfinpro",#N/A,FALSE,"Tran"}</definedName>
    <definedName name="fer" localSheetId="53" hidden="1">{"Riqfin97",#N/A,FALSE,"Tran";"Riqfinpro",#N/A,FALSE,"Tran"}</definedName>
    <definedName name="fer" localSheetId="54" hidden="1">{"Riqfin97",#N/A,FALSE,"Tran";"Riqfinpro",#N/A,FALSE,"Tran"}</definedName>
    <definedName name="fer" localSheetId="55" hidden="1">{"Riqfin97",#N/A,FALSE,"Tran";"Riqfinpro",#N/A,FALSE,"Tran"}</definedName>
    <definedName name="fer" localSheetId="44" hidden="1">{"Riqfin97",#N/A,FALSE,"Tran";"Riqfinpro",#N/A,FALSE,"Tran"}</definedName>
    <definedName name="fer" localSheetId="45" hidden="1">{"Riqfin97",#N/A,FALSE,"Tran";"Riqfinpro",#N/A,FALSE,"Tran"}</definedName>
    <definedName name="fer" localSheetId="46" hidden="1">{"Riqfin97",#N/A,FALSE,"Tran";"Riqfinpro",#N/A,FALSE,"Tran"}</definedName>
    <definedName name="fer" localSheetId="47" hidden="1">{"Riqfin97",#N/A,FALSE,"Tran";"Riqfinpro",#N/A,FALSE,"Tran"}</definedName>
    <definedName name="fer" localSheetId="48" hidden="1">{"Riqfin97",#N/A,FALSE,"Tran";"Riqfinpro",#N/A,FALSE,"Tran"}</definedName>
    <definedName name="fer" localSheetId="49" hidden="1">{"Riqfin97",#N/A,FALSE,"Tran";"Riqfinpro",#N/A,FALSE,"Tran"}</definedName>
    <definedName name="fer" localSheetId="50" hidden="1">{"Riqfin97",#N/A,FALSE,"Tran";"Riqfinpro",#N/A,FALSE,"Tran"}</definedName>
    <definedName name="fer" localSheetId="51" hidden="1">{"Riqfin97",#N/A,FALSE,"Tran";"Riqfinpro",#N/A,FALSE,"Tran"}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28" hidden="1">{"Riqfin97",#N/A,FALSE,"Tran";"Riqfinpro",#N/A,FALSE,"Tran"}</definedName>
    <definedName name="fer" localSheetId="29" hidden="1">{"Riqfin97",#N/A,FALSE,"Tran";"Riqfinpro",#N/A,FALSE,"Tran"}</definedName>
    <definedName name="fer" localSheetId="0" hidden="1">{"Riqfin97",#N/A,FALSE,"Tran";"Riqfinpro",#N/A,FALSE,"Tran"}</definedName>
    <definedName name="fer" localSheetId="11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6" hidden="1">{"Riqfin97",#N/A,FALSE,"Tran";"Riqfinpro",#N/A,FALSE,"Tran"}</definedName>
    <definedName name="fer" localSheetId="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33" hidden="1">{"Riqfin97",#N/A,FALSE,"Tran";"Riqfinpro",#N/A,FALSE,"Tran"}</definedName>
    <definedName name="fer" localSheetId="34" hidden="1">{"Riqfin97",#N/A,FALSE,"Tran";"Riqfinpro",#N/A,FALSE,"Tran"}</definedName>
    <definedName name="fer" localSheetId="42" hidden="1">{"Riqfin97",#N/A,FALSE,"Tran";"Riqfinpro",#N/A,FALSE,"Tran"}</definedName>
    <definedName name="fer" localSheetId="18" hidden="1">{"Riqfin97",#N/A,FALSE,"Tran";"Riqfinpro",#N/A,FALSE,"Tran"}</definedName>
    <definedName name="fer" hidden="1">{"Riqfin97",#N/A,FALSE,"Tran";"Riqfinpro",#N/A,FALSE,"Tran"}</definedName>
    <definedName name="FF" localSheetId="52">#REF!</definedName>
    <definedName name="FF" localSheetId="53">#REF!</definedName>
    <definedName name="FF" localSheetId="54">#REF!</definedName>
    <definedName name="FF" localSheetId="55">#REF!</definedName>
    <definedName name="FF" localSheetId="44">#REF!</definedName>
    <definedName name="FF" localSheetId="49">#REF!</definedName>
    <definedName name="FF" localSheetId="50">#REF!</definedName>
    <definedName name="FF" localSheetId="51">#REF!</definedName>
    <definedName name="FF" localSheetId="0">#REF!</definedName>
    <definedName name="FF" localSheetId="11">#REF!</definedName>
    <definedName name="FF" localSheetId="13">#REF!</definedName>
    <definedName name="FF" localSheetId="14">#REF!</definedName>
    <definedName name="FF" localSheetId="1">#REF!</definedName>
    <definedName name="FF" localSheetId="2">#REF!</definedName>
    <definedName name="FF" localSheetId="4">#REF!</definedName>
    <definedName name="FF" localSheetId="5">#REF!</definedName>
    <definedName name="FF" localSheetId="6">#REF!</definedName>
    <definedName name="FF" localSheetId="3">#REF!</definedName>
    <definedName name="FF" localSheetId="33">#REF!</definedName>
    <definedName name="FF" localSheetId="34">#REF!</definedName>
    <definedName name="FF">#REF!</definedName>
    <definedName name="FF1A" localSheetId="52">#REF!</definedName>
    <definedName name="FF1A" localSheetId="53">#REF!</definedName>
    <definedName name="FF1A" localSheetId="54">#REF!</definedName>
    <definedName name="FF1A" localSheetId="55">#REF!</definedName>
    <definedName name="FF1A" localSheetId="44">#REF!</definedName>
    <definedName name="FF1A" localSheetId="49">#REF!</definedName>
    <definedName name="FF1A" localSheetId="50">#REF!</definedName>
    <definedName name="FF1A" localSheetId="51">#REF!</definedName>
    <definedName name="FF1A" localSheetId="0">#REF!</definedName>
    <definedName name="FF1A" localSheetId="11">#REF!</definedName>
    <definedName name="FF1A" localSheetId="13">#REF!</definedName>
    <definedName name="FF1A" localSheetId="14">#REF!</definedName>
    <definedName name="FF1A" localSheetId="1">#REF!</definedName>
    <definedName name="FF1A" localSheetId="2">#REF!</definedName>
    <definedName name="FF1A" localSheetId="5">#REF!</definedName>
    <definedName name="FF1A" localSheetId="33">#REF!</definedName>
    <definedName name="FF1A" localSheetId="34">#REF!</definedName>
    <definedName name="FF1A">#REF!</definedName>
    <definedName name="fff" localSheetId="52" hidden="1">#REF!</definedName>
    <definedName name="fff" localSheetId="53" hidden="1">#REF!</definedName>
    <definedName name="fff" localSheetId="54" hidden="1">#REF!</definedName>
    <definedName name="fff" localSheetId="55" hidden="1">#REF!</definedName>
    <definedName name="fff" localSheetId="44" hidden="1">#REF!</definedName>
    <definedName name="fff" localSheetId="49" hidden="1">#REF!</definedName>
    <definedName name="fff" localSheetId="50" hidden="1">#REF!</definedName>
    <definedName name="fff" localSheetId="51" hidden="1">#REF!</definedName>
    <definedName name="fff" localSheetId="0" hidden="1">#REF!</definedName>
    <definedName name="fff" localSheetId="11" hidden="1">#REF!</definedName>
    <definedName name="fff" localSheetId="13" hidden="1">#REF!</definedName>
    <definedName name="fff" localSheetId="14" hidden="1">#REF!</definedName>
    <definedName name="fff" localSheetId="1" hidden="1">#REF!</definedName>
    <definedName name="fff" localSheetId="2" hidden="1">#REF!</definedName>
    <definedName name="fff" localSheetId="5" hidden="1">#REF!</definedName>
    <definedName name="fff" localSheetId="33" hidden="1">#REF!</definedName>
    <definedName name="fff" localSheetId="34" hidden="1">#REF!</definedName>
    <definedName name="fff" hidden="1">#REF!</definedName>
    <definedName name="ffff" localSheetId="52" hidden="1">{"Riqfin97",#N/A,FALSE,"Tran";"Riqfinpro",#N/A,FALSE,"Tran"}</definedName>
    <definedName name="ffff" localSheetId="53" hidden="1">{"Riqfin97",#N/A,FALSE,"Tran";"Riqfinpro",#N/A,FALSE,"Tran"}</definedName>
    <definedName name="ffff" localSheetId="54" hidden="1">{"Riqfin97",#N/A,FALSE,"Tran";"Riqfinpro",#N/A,FALSE,"Tran"}</definedName>
    <definedName name="ffff" localSheetId="55" hidden="1">{"Riqfin97",#N/A,FALSE,"Tran";"Riqfinpro",#N/A,FALSE,"Tran"}</definedName>
    <definedName name="ffff" localSheetId="44" hidden="1">{"Riqfin97",#N/A,FALSE,"Tran";"Riqfinpro",#N/A,FALSE,"Tran"}</definedName>
    <definedName name="ffff" localSheetId="45" hidden="1">{"Riqfin97",#N/A,FALSE,"Tran";"Riqfinpro",#N/A,FALSE,"Tran"}</definedName>
    <definedName name="ffff" localSheetId="46" hidden="1">{"Riqfin97",#N/A,FALSE,"Tran";"Riqfinpro",#N/A,FALSE,"Tran"}</definedName>
    <definedName name="ffff" localSheetId="47" hidden="1">{"Riqfin97",#N/A,FALSE,"Tran";"Riqfinpro",#N/A,FALSE,"Tran"}</definedName>
    <definedName name="ffff" localSheetId="48" hidden="1">{"Riqfin97",#N/A,FALSE,"Tran";"Riqfinpro",#N/A,FALSE,"Tran"}</definedName>
    <definedName name="ffff" localSheetId="49" hidden="1">{"Riqfin97",#N/A,FALSE,"Tran";"Riqfinpro",#N/A,FALSE,"Tran"}</definedName>
    <definedName name="ffff" localSheetId="50" hidden="1">{"Riqfin97",#N/A,FALSE,"Tran";"Riqfinpro",#N/A,FALSE,"Tran"}</definedName>
    <definedName name="ffff" localSheetId="51" hidden="1">{"Riqfin97",#N/A,FALSE,"Tran";"Riqfinpro",#N/A,FALSE,"Tran"}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28" hidden="1">{"Riqfin97",#N/A,FALSE,"Tran";"Riqfinpro",#N/A,FALSE,"Tran"}</definedName>
    <definedName name="ffff" localSheetId="29" hidden="1">{"Riqfin97",#N/A,FALSE,"Tran";"Riqfinpro",#N/A,FALSE,"Tran"}</definedName>
    <definedName name="ffff" localSheetId="0" hidden="1">{"Riqfin97",#N/A,FALSE,"Tran";"Riqfinpro",#N/A,FALSE,"Tran"}</definedName>
    <definedName name="ffff" localSheetId="11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6" hidden="1">{"Riqfin97",#N/A,FALSE,"Tran";"Riqfinpro",#N/A,FALSE,"Tran"}</definedName>
    <definedName name="ffff" localSheetId="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33" hidden="1">{"Riqfin97",#N/A,FALSE,"Tran";"Riqfinpro",#N/A,FALSE,"Tran"}</definedName>
    <definedName name="ffff" localSheetId="34" hidden="1">{"Riqfin97",#N/A,FALSE,"Tran";"Riqfinpro",#N/A,FALSE,"Tran"}</definedName>
    <definedName name="ffff" localSheetId="42" hidden="1">{"Riqfin97",#N/A,FALSE,"Tran";"Riqfinpro",#N/A,FALSE,"Tran"}</definedName>
    <definedName name="ffff" localSheetId="18" hidden="1">{"Riqfin97",#N/A,FALSE,"Tran";"Riqfinpro",#N/A,FALSE,"Tran"}</definedName>
    <definedName name="ffff" hidden="1">{"Riqfin97",#N/A,FALSE,"Tran";"Riqfinpro",#N/A,FALSE,"Tran"}</definedName>
    <definedName name="fffff" localSheetId="52">#REF!</definedName>
    <definedName name="fffff" localSheetId="53">#REF!</definedName>
    <definedName name="fffff" localSheetId="54">#REF!</definedName>
    <definedName name="fffff" localSheetId="55">#REF!</definedName>
    <definedName name="fffff" localSheetId="44">#REF!</definedName>
    <definedName name="fffff" localSheetId="49">#REF!</definedName>
    <definedName name="fffff" localSheetId="50">#REF!</definedName>
    <definedName name="fffff" localSheetId="51">#REF!</definedName>
    <definedName name="fffff" localSheetId="11">#REF!</definedName>
    <definedName name="fffff" localSheetId="13">#REF!</definedName>
    <definedName name="fffff" localSheetId="14">#REF!</definedName>
    <definedName name="fffff" localSheetId="4">#REF!</definedName>
    <definedName name="fffff" localSheetId="5">#REF!</definedName>
    <definedName name="fffff" localSheetId="6">#REF!</definedName>
    <definedName name="fffff" localSheetId="3">#REF!</definedName>
    <definedName name="fffff" localSheetId="33">#REF!</definedName>
    <definedName name="fffff" localSheetId="34">#REF!</definedName>
    <definedName name="fffff">#REF!</definedName>
    <definedName name="ffffff" localSheetId="52" hidden="1">#REF!</definedName>
    <definedName name="ffffff" localSheetId="53" hidden="1">#REF!</definedName>
    <definedName name="ffffff" localSheetId="54" hidden="1">#REF!</definedName>
    <definedName name="ffffff" localSheetId="55" hidden="1">#REF!</definedName>
    <definedName name="ffffff" localSheetId="44" hidden="1">#REF!</definedName>
    <definedName name="ffffff" localSheetId="49" hidden="1">#REF!</definedName>
    <definedName name="ffffff" localSheetId="50" hidden="1">#REF!</definedName>
    <definedName name="ffffff" localSheetId="51" hidden="1">#REF!</definedName>
    <definedName name="ffffff" localSheetId="11" hidden="1">#REF!</definedName>
    <definedName name="ffffff" localSheetId="13" hidden="1">#REF!</definedName>
    <definedName name="ffffff" localSheetId="14" hidden="1">#REF!</definedName>
    <definedName name="ffffff" localSheetId="5" hidden="1">#REF!</definedName>
    <definedName name="ffffff" localSheetId="33" hidden="1">#REF!</definedName>
    <definedName name="ffffff" localSheetId="34" hidden="1">#REF!</definedName>
    <definedName name="ffffff" hidden="1">#REF!</definedName>
    <definedName name="fffffff" localSheetId="52" hidden="1">{"Minpmon",#N/A,FALSE,"Monthinput"}</definedName>
    <definedName name="fffffff" localSheetId="53" hidden="1">{"Minpmon",#N/A,FALSE,"Monthinput"}</definedName>
    <definedName name="fffffff" localSheetId="54" hidden="1">{"Minpmon",#N/A,FALSE,"Monthinput"}</definedName>
    <definedName name="fffffff" localSheetId="55" hidden="1">{"Minpmon",#N/A,FALSE,"Monthinput"}</definedName>
    <definedName name="fffffff" localSheetId="44" hidden="1">{"Minpmon",#N/A,FALSE,"Monthinput"}</definedName>
    <definedName name="fffffff" localSheetId="45" hidden="1">{"Minpmon",#N/A,FALSE,"Monthinput"}</definedName>
    <definedName name="fffffff" localSheetId="46" hidden="1">{"Minpmon",#N/A,FALSE,"Monthinput"}</definedName>
    <definedName name="fffffff" localSheetId="47" hidden="1">{"Minpmon",#N/A,FALSE,"Monthinput"}</definedName>
    <definedName name="fffffff" localSheetId="48" hidden="1">{"Minpmon",#N/A,FALSE,"Monthinput"}</definedName>
    <definedName name="fffffff" localSheetId="49" hidden="1">{"Minpmon",#N/A,FALSE,"Monthinput"}</definedName>
    <definedName name="fffffff" localSheetId="50" hidden="1">{"Minpmon",#N/A,FALSE,"Monthinput"}</definedName>
    <definedName name="fffffff" localSheetId="51" hidden="1">{"Minpmon",#N/A,FALSE,"Monthinput"}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28" hidden="1">{"Minpmon",#N/A,FALSE,"Monthinput"}</definedName>
    <definedName name="fffffff" localSheetId="29" hidden="1">{"Minpmon",#N/A,FALSE,"Monthinput"}</definedName>
    <definedName name="fffffff" localSheetId="0" hidden="1">{"Minpmon",#N/A,FALSE,"Monthinput"}</definedName>
    <definedName name="fffffff" localSheetId="11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6" hidden="1">{"Minpmon",#N/A,FALSE,"Monthinput"}</definedName>
    <definedName name="fffffff" localSheetId="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33" hidden="1">{"Minpmon",#N/A,FALSE,"Monthinput"}</definedName>
    <definedName name="fffffff" localSheetId="34" hidden="1">{"Minpmon",#N/A,FALSE,"Monthinput"}</definedName>
    <definedName name="fffffff" localSheetId="42" hidden="1">{"Minpmon",#N/A,FALSE,"Monthinput"}</definedName>
    <definedName name="fffffff" localSheetId="18" hidden="1">{"Minpmon",#N/A,FALSE,"Monthinput"}</definedName>
    <definedName name="fffffff" hidden="1">{"Minpmon",#N/A,FALSE,"Monthinput"}</definedName>
    <definedName name="fffffffff" hidden="1">'[57]Fax a enviar'!#REF!</definedName>
    <definedName name="ffffffffffffff" localSheetId="52" hidden="1">{"Riqfin97",#N/A,FALSE,"Tran";"Riqfinpro",#N/A,FALSE,"Tran"}</definedName>
    <definedName name="ffffffffffffff" localSheetId="53" hidden="1">{"Riqfin97",#N/A,FALSE,"Tran";"Riqfinpro",#N/A,FALSE,"Tran"}</definedName>
    <definedName name="ffffffffffffff" localSheetId="54" hidden="1">{"Riqfin97",#N/A,FALSE,"Tran";"Riqfinpro",#N/A,FALSE,"Tran"}</definedName>
    <definedName name="ffffffffffffff" localSheetId="55" hidden="1">{"Riqfin97",#N/A,FALSE,"Tran";"Riqfinpro",#N/A,FALSE,"Tran"}</definedName>
    <definedName name="ffffffffffffff" localSheetId="44" hidden="1">{"Riqfin97",#N/A,FALSE,"Tran";"Riqfinpro",#N/A,FALSE,"Tran"}</definedName>
    <definedName name="ffffffffffffff" localSheetId="45" hidden="1">{"Riqfin97",#N/A,FALSE,"Tran";"Riqfinpro",#N/A,FALSE,"Tran"}</definedName>
    <definedName name="ffffffffffffff" localSheetId="46" hidden="1">{"Riqfin97",#N/A,FALSE,"Tran";"Riqfinpro",#N/A,FALSE,"Tran"}</definedName>
    <definedName name="ffffffffffffff" localSheetId="47" hidden="1">{"Riqfin97",#N/A,FALSE,"Tran";"Riqfinpro",#N/A,FALSE,"Tran"}</definedName>
    <definedName name="ffffffffffffff" localSheetId="48" hidden="1">{"Riqfin97",#N/A,FALSE,"Tran";"Riqfinpro",#N/A,FALSE,"Tran"}</definedName>
    <definedName name="ffffffffffffff" localSheetId="49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51" hidden="1">{"Riqfin97",#N/A,FALSE,"Tran";"Riqfinpro",#N/A,FALSE,"Tran"}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8" hidden="1">{"Riqfin97",#N/A,FALSE,"Tran";"Riqfinpro",#N/A,FALSE,"Tran"}</definedName>
    <definedName name="ffffffffffffff" localSheetId="29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33" hidden="1">{"Riqfin97",#N/A,FALSE,"Tran";"Riqfinpro",#N/A,FALSE,"Tran"}</definedName>
    <definedName name="ffffffffffffff" localSheetId="34" hidden="1">{"Riqfin97",#N/A,FALSE,"Tran";"Riqfinpro",#N/A,FALSE,"Tran"}</definedName>
    <definedName name="ffffffffffffff" localSheetId="42" hidden="1">{"Riqfin97",#N/A,FALSE,"Tran";"Riqfinpro",#N/A,FALSE,"Tran"}</definedName>
    <definedName name="ffffffffffffff" localSheetId="18" hidden="1">{"Riqfin97",#N/A,FALSE,"Tran";"Riqfinpro",#N/A,FALSE,"Tran"}</definedName>
    <definedName name="ffffffffffffff" hidden="1">{"Riqfin97",#N/A,FALSE,"Tran";"Riqfinpro",#N/A,FALSE,"Tran"}</definedName>
    <definedName name="FFNN" localSheetId="11">#REF!</definedName>
    <definedName name="FFNN" localSheetId="13">#REF!</definedName>
    <definedName name="FFNN" localSheetId="14">#REF!</definedName>
    <definedName name="FFNN" localSheetId="4">#REF!</definedName>
    <definedName name="FFNN" localSheetId="5">#REF!</definedName>
    <definedName name="FFNN" localSheetId="6">#REF!</definedName>
    <definedName name="FFNN" localSheetId="3">#REF!</definedName>
    <definedName name="FFNN">#REF!</definedName>
    <definedName name="fgf" localSheetId="52" hidden="1">{"Riqfin97",#N/A,FALSE,"Tran";"Riqfinpro",#N/A,FALSE,"Tran"}</definedName>
    <definedName name="fgf" localSheetId="53" hidden="1">{"Riqfin97",#N/A,FALSE,"Tran";"Riqfinpro",#N/A,FALSE,"Tran"}</definedName>
    <definedName name="fgf" localSheetId="54" hidden="1">{"Riqfin97",#N/A,FALSE,"Tran";"Riqfinpro",#N/A,FALSE,"Tran"}</definedName>
    <definedName name="fgf" localSheetId="55" hidden="1">{"Riqfin97",#N/A,FALSE,"Tran";"Riqfinpro",#N/A,FALSE,"Tran"}</definedName>
    <definedName name="fgf" localSheetId="44" hidden="1">{"Riqfin97",#N/A,FALSE,"Tran";"Riqfinpro",#N/A,FALSE,"Tran"}</definedName>
    <definedName name="fgf" localSheetId="45" hidden="1">{"Riqfin97",#N/A,FALSE,"Tran";"Riqfinpro",#N/A,FALSE,"Tran"}</definedName>
    <definedName name="fgf" localSheetId="46" hidden="1">{"Riqfin97",#N/A,FALSE,"Tran";"Riqfinpro",#N/A,FALSE,"Tran"}</definedName>
    <definedName name="fgf" localSheetId="47" hidden="1">{"Riqfin97",#N/A,FALSE,"Tran";"Riqfinpro",#N/A,FALSE,"Tran"}</definedName>
    <definedName name="fgf" localSheetId="48" hidden="1">{"Riqfin97",#N/A,FALSE,"Tran";"Riqfinpro",#N/A,FALSE,"Tran"}</definedName>
    <definedName name="fgf" localSheetId="49" hidden="1">{"Riqfin97",#N/A,FALSE,"Tran";"Riqfinpro",#N/A,FALSE,"Tran"}</definedName>
    <definedName name="fgf" localSheetId="50" hidden="1">{"Riqfin97",#N/A,FALSE,"Tran";"Riqfinpro",#N/A,FALSE,"Tran"}</definedName>
    <definedName name="fgf" localSheetId="51" hidden="1">{"Riqfin97",#N/A,FALSE,"Tran";"Riqfinpro",#N/A,FALSE,"Tran"}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28" hidden="1">{"Riqfin97",#N/A,FALSE,"Tran";"Riqfinpro",#N/A,FALSE,"Tran"}</definedName>
    <definedName name="fgf" localSheetId="29" hidden="1">{"Riqfin97",#N/A,FALSE,"Tran";"Riqfinpro",#N/A,FALSE,"Tran"}</definedName>
    <definedName name="fgf" localSheetId="0" hidden="1">{"Riqfin97",#N/A,FALSE,"Tran";"Riqfinpro",#N/A,FALSE,"Tran"}</definedName>
    <definedName name="fgf" localSheetId="11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6" hidden="1">{"Riqfin97",#N/A,FALSE,"Tran";"Riqfinpro",#N/A,FALSE,"Tran"}</definedName>
    <definedName name="fgf" localSheetId="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33" hidden="1">{"Riqfin97",#N/A,FALSE,"Tran";"Riqfinpro",#N/A,FALSE,"Tran"}</definedName>
    <definedName name="fgf" localSheetId="34" hidden="1">{"Riqfin97",#N/A,FALSE,"Tran";"Riqfinpro",#N/A,FALSE,"Tran"}</definedName>
    <definedName name="fgf" localSheetId="42" hidden="1">{"Riqfin97",#N/A,FALSE,"Tran";"Riqfinpro",#N/A,FALSE,"Tran"}</definedName>
    <definedName name="fgf" localSheetId="18" hidden="1">{"Riqfin97",#N/A,FALSE,"Tran";"Riqfinpro",#N/A,FALSE,"Tran"}</definedName>
    <definedName name="fgf" hidden="1">{"Riqfin97",#N/A,FALSE,"Tran";"Riqfinpro",#N/A,FALSE,"Tran"}</definedName>
    <definedName name="fgfg" hidden="1">'[61]Fax a enviar'!#REF!</definedName>
    <definedName name="fghfghf" hidden="1">'[69]Fax a enviar'!#REF!</definedName>
    <definedName name="fhnfdj" hidden="1">'[57]Fax a enviar'!#REF!</definedName>
    <definedName name="Fig.1" localSheetId="52">#REF!</definedName>
    <definedName name="Fig.1" localSheetId="53">#REF!</definedName>
    <definedName name="Fig.1" localSheetId="54">#REF!</definedName>
    <definedName name="Fig.1" localSheetId="55">#REF!</definedName>
    <definedName name="Fig.1" localSheetId="44">#REF!</definedName>
    <definedName name="Fig.1" localSheetId="49">#REF!</definedName>
    <definedName name="Fig.1" localSheetId="50">#REF!</definedName>
    <definedName name="Fig.1" localSheetId="51">#REF!</definedName>
    <definedName name="Fig.1" localSheetId="0">#REF!</definedName>
    <definedName name="Fig.1" localSheetId="11">#REF!</definedName>
    <definedName name="Fig.1" localSheetId="13">#REF!</definedName>
    <definedName name="Fig.1" localSheetId="14">#REF!</definedName>
    <definedName name="Fig.1" localSheetId="1">#REF!</definedName>
    <definedName name="Fig.1" localSheetId="2">#REF!</definedName>
    <definedName name="Fig.1" localSheetId="4">#REF!</definedName>
    <definedName name="Fig.1" localSheetId="5">#REF!</definedName>
    <definedName name="Fig.1" localSheetId="6">#REF!</definedName>
    <definedName name="Fig.1" localSheetId="3">#REF!</definedName>
    <definedName name="Fig.1" localSheetId="24">#REF!</definedName>
    <definedName name="Fig.1" localSheetId="33">#REF!</definedName>
    <definedName name="Fig.1" localSheetId="34">#REF!</definedName>
    <definedName name="Fig.1">#REF!</definedName>
    <definedName name="FigTitle" localSheetId="52">#REF!</definedName>
    <definedName name="FigTitle" localSheetId="53">#REF!</definedName>
    <definedName name="FigTitle" localSheetId="54">#REF!</definedName>
    <definedName name="FigTitle" localSheetId="55">#REF!</definedName>
    <definedName name="FigTitle" localSheetId="44">#REF!</definedName>
    <definedName name="FigTitle" localSheetId="49">#REF!</definedName>
    <definedName name="FigTitle" localSheetId="50">#REF!</definedName>
    <definedName name="FigTitle" localSheetId="51">#REF!</definedName>
    <definedName name="FigTitle" localSheetId="0">#REF!</definedName>
    <definedName name="FigTitle" localSheetId="11">#REF!</definedName>
    <definedName name="FigTitle" localSheetId="13">#REF!</definedName>
    <definedName name="FigTitle" localSheetId="14">#REF!</definedName>
    <definedName name="FigTitle" localSheetId="1">#REF!</definedName>
    <definedName name="FigTitle" localSheetId="2">#REF!</definedName>
    <definedName name="FigTitle" localSheetId="5">#REF!</definedName>
    <definedName name="FigTitle" localSheetId="24">#REF!</definedName>
    <definedName name="FigTitle" localSheetId="33">#REF!</definedName>
    <definedName name="FigTitle" localSheetId="34">#REF!</definedName>
    <definedName name="FigTitle">#REF!</definedName>
    <definedName name="Figure.3" localSheetId="52">#REF!</definedName>
    <definedName name="Figure.3" localSheetId="53">#REF!</definedName>
    <definedName name="Figure.3" localSheetId="54">#REF!</definedName>
    <definedName name="Figure.3" localSheetId="55">#REF!</definedName>
    <definedName name="Figure.3" localSheetId="44">#REF!</definedName>
    <definedName name="Figure.3" localSheetId="49">#REF!</definedName>
    <definedName name="Figure.3" localSheetId="50">#REF!</definedName>
    <definedName name="Figure.3" localSheetId="51">#REF!</definedName>
    <definedName name="Figure.3" localSheetId="0">#REF!</definedName>
    <definedName name="Figure.3" localSheetId="11">#REF!</definedName>
    <definedName name="Figure.3" localSheetId="13">#REF!</definedName>
    <definedName name="Figure.3" localSheetId="14">#REF!</definedName>
    <definedName name="Figure.3" localSheetId="1">#REF!</definedName>
    <definedName name="Figure.3" localSheetId="2">#REF!</definedName>
    <definedName name="Figure.3" localSheetId="5">#REF!</definedName>
    <definedName name="Figure.3" localSheetId="24">#REF!</definedName>
    <definedName name="Figure.3" localSheetId="33">#REF!</definedName>
    <definedName name="Figure.3" localSheetId="34">#REF!</definedName>
    <definedName name="Figure.3">#REF!</definedName>
    <definedName name="Financing" localSheetId="52" hidden="1">{"Tab1",#N/A,FALSE,"P";"Tab2",#N/A,FALSE,"P"}</definedName>
    <definedName name="Financing" localSheetId="53" hidden="1">{"Tab1",#N/A,FALSE,"P";"Tab2",#N/A,FALSE,"P"}</definedName>
    <definedName name="Financing" localSheetId="54" hidden="1">{"Tab1",#N/A,FALSE,"P";"Tab2",#N/A,FALSE,"P"}</definedName>
    <definedName name="Financing" localSheetId="55" hidden="1">{"Tab1",#N/A,FALSE,"P";"Tab2",#N/A,FALSE,"P"}</definedName>
    <definedName name="Financing" localSheetId="44" hidden="1">{"Tab1",#N/A,FALSE,"P";"Tab2",#N/A,FALSE,"P"}</definedName>
    <definedName name="Financing" localSheetId="45" hidden="1">{"Tab1",#N/A,FALSE,"P";"Tab2",#N/A,FALSE,"P"}</definedName>
    <definedName name="Financing" localSheetId="46" hidden="1">{"Tab1",#N/A,FALSE,"P";"Tab2",#N/A,FALSE,"P"}</definedName>
    <definedName name="Financing" localSheetId="47" hidden="1">{"Tab1",#N/A,FALSE,"P";"Tab2",#N/A,FALSE,"P"}</definedName>
    <definedName name="Financing" localSheetId="48" hidden="1">{"Tab1",#N/A,FALSE,"P";"Tab2",#N/A,FALSE,"P"}</definedName>
    <definedName name="Financing" localSheetId="49" hidden="1">{"Tab1",#N/A,FALSE,"P";"Tab2",#N/A,FALSE,"P"}</definedName>
    <definedName name="Financing" localSheetId="50" hidden="1">{"Tab1",#N/A,FALSE,"P";"Tab2",#N/A,FALSE,"P"}</definedName>
    <definedName name="Financing" localSheetId="51" hidden="1">{"Tab1",#N/A,FALSE,"P";"Tab2",#N/A,FALSE,"P"}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0" hidden="1">{"Tab1",#N/A,FALSE,"P";"Tab2",#N/A,FALSE,"P"}</definedName>
    <definedName name="Financing" localSheetId="11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33" hidden="1">{"Tab1",#N/A,FALSE,"P";"Tab2",#N/A,FALSE,"P"}</definedName>
    <definedName name="Financing" localSheetId="34" hidden="1">{"Tab1",#N/A,FALSE,"P";"Tab2",#N/A,FALSE,"P"}</definedName>
    <definedName name="Financing" localSheetId="42" hidden="1">{"Tab1",#N/A,FALSE,"P";"Tab2",#N/A,FALSE,"P"}</definedName>
    <definedName name="Financing" localSheetId="18" hidden="1">{"Tab1",#N/A,FALSE,"P";"Tab2",#N/A,FALSE,"P"}</definedName>
    <definedName name="Financing" hidden="1">{"Tab1",#N/A,FALSE,"P";"Tab2",#N/A,FALSE,"P"}</definedName>
    <definedName name="Fisc" localSheetId="11">#REF!</definedName>
    <definedName name="Fisc" localSheetId="13">#REF!</definedName>
    <definedName name="Fisc" localSheetId="14">#REF!</definedName>
    <definedName name="Fisc" localSheetId="4">#REF!</definedName>
    <definedName name="Fisc" localSheetId="5">#REF!</definedName>
    <definedName name="Fisc" localSheetId="6">#REF!</definedName>
    <definedName name="Fisc" localSheetId="3">#REF!</definedName>
    <definedName name="Fisc">#REF!</definedName>
    <definedName name="Fisca" localSheetId="52">#REF!</definedName>
    <definedName name="Fisca" localSheetId="53">#REF!</definedName>
    <definedName name="Fisca" localSheetId="54">#REF!</definedName>
    <definedName name="Fisca" localSheetId="55">#REF!</definedName>
    <definedName name="Fisca" localSheetId="44">#REF!</definedName>
    <definedName name="Fisca" localSheetId="49">#REF!</definedName>
    <definedName name="Fisca" localSheetId="50">#REF!</definedName>
    <definedName name="Fisca" localSheetId="51">#REF!</definedName>
    <definedName name="Fisca" localSheetId="11">#REF!</definedName>
    <definedName name="Fisca" localSheetId="13">#REF!</definedName>
    <definedName name="Fisca" localSheetId="14">#REF!</definedName>
    <definedName name="Fisca" localSheetId="5">#REF!</definedName>
    <definedName name="Fisca" localSheetId="33">#REF!</definedName>
    <definedName name="Fisca" localSheetId="34">#REF!</definedName>
    <definedName name="Fisca">#REF!</definedName>
    <definedName name="FMI" localSheetId="52">[42]BCP!#REF!</definedName>
    <definedName name="FMI" localSheetId="53">[42]BCP!#REF!</definedName>
    <definedName name="FMI" localSheetId="54">[42]BCP!#REF!</definedName>
    <definedName name="FMI" localSheetId="55">[42]BCP!#REF!</definedName>
    <definedName name="FMI" localSheetId="51">[42]BCP!#REF!</definedName>
    <definedName name="FMI" localSheetId="11">[42]BCP!#REF!</definedName>
    <definedName name="FMI" localSheetId="13">[42]BCP!#REF!</definedName>
    <definedName name="FMI" localSheetId="14">[42]BCP!#REF!</definedName>
    <definedName name="FMI">[42]BCP!#REF!</definedName>
    <definedName name="FMK" localSheetId="52">#REF!</definedName>
    <definedName name="FMK" localSheetId="53">#REF!</definedName>
    <definedName name="FMK" localSheetId="54">#REF!</definedName>
    <definedName name="FMK" localSheetId="55">#REF!</definedName>
    <definedName name="FMK" localSheetId="44">#REF!</definedName>
    <definedName name="FMK" localSheetId="49">#REF!</definedName>
    <definedName name="FMK" localSheetId="50">#REF!</definedName>
    <definedName name="FMK" localSheetId="51">#REF!</definedName>
    <definedName name="FMK" localSheetId="0">#REF!</definedName>
    <definedName name="FMK" localSheetId="11">#REF!</definedName>
    <definedName name="FMK" localSheetId="13">#REF!</definedName>
    <definedName name="FMK" localSheetId="14">#REF!</definedName>
    <definedName name="FMK" localSheetId="1">#REF!</definedName>
    <definedName name="FMK" localSheetId="2">#REF!</definedName>
    <definedName name="FMK" localSheetId="4">#REF!</definedName>
    <definedName name="FMK" localSheetId="5">#REF!</definedName>
    <definedName name="FMK" localSheetId="6">#REF!</definedName>
    <definedName name="FMK" localSheetId="3">#REF!</definedName>
    <definedName name="FMK" localSheetId="33">#REF!</definedName>
    <definedName name="FMK" localSheetId="34">#REF!</definedName>
    <definedName name="FMK">#REF!</definedName>
    <definedName name="FORMATO">#N/A</definedName>
    <definedName name="FRAMENO" localSheetId="52">#REF!</definedName>
    <definedName name="FRAMENO" localSheetId="53">#REF!</definedName>
    <definedName name="FRAMENO" localSheetId="54">#REF!</definedName>
    <definedName name="FRAMENO" localSheetId="55">#REF!</definedName>
    <definedName name="FRAMENO" localSheetId="51">#REF!</definedName>
    <definedName name="FRAMENO" localSheetId="0">#REF!</definedName>
    <definedName name="FRAMENO" localSheetId="11">#REF!</definedName>
    <definedName name="FRAMENO" localSheetId="13">#REF!</definedName>
    <definedName name="FRAMENO" localSheetId="14">#REF!</definedName>
    <definedName name="FRAMENO" localSheetId="1">#REF!</definedName>
    <definedName name="FRAMENO" localSheetId="2">#REF!</definedName>
    <definedName name="FRAMENO" localSheetId="4">#REF!</definedName>
    <definedName name="FRAMENO" localSheetId="5">#REF!</definedName>
    <definedName name="FRAMENO" localSheetId="6">#REF!</definedName>
    <definedName name="FRAMENO" localSheetId="3">#REF!</definedName>
    <definedName name="FRAMENO">#REF!</definedName>
    <definedName name="framework_macro" localSheetId="52">#REF!</definedName>
    <definedName name="framework_macro" localSheetId="53">#REF!</definedName>
    <definedName name="framework_macro" localSheetId="54">#REF!</definedName>
    <definedName name="framework_macro" localSheetId="55">#REF!</definedName>
    <definedName name="framework_macro" localSheetId="51">#REF!</definedName>
    <definedName name="framework_macro" localSheetId="0">#REF!</definedName>
    <definedName name="framework_macro" localSheetId="11">#REF!</definedName>
    <definedName name="framework_macro" localSheetId="13">#REF!</definedName>
    <definedName name="framework_macro" localSheetId="14">#REF!</definedName>
    <definedName name="framework_macro" localSheetId="1">#REF!</definedName>
    <definedName name="framework_macro" localSheetId="2">#REF!</definedName>
    <definedName name="framework_macro" localSheetId="5">#REF!</definedName>
    <definedName name="framework_macro">#REF!</definedName>
    <definedName name="framework_macro_new" localSheetId="11">#REF!</definedName>
    <definedName name="framework_macro_new" localSheetId="13">#REF!</definedName>
    <definedName name="framework_macro_new" localSheetId="14">#REF!</definedName>
    <definedName name="framework_macro_new" localSheetId="5">#REF!</definedName>
    <definedName name="framework_macro_new">#REF!</definedName>
    <definedName name="framework_monetary" localSheetId="5">#REF!</definedName>
    <definedName name="framework_monetary">#REF!</definedName>
    <definedName name="FRAMEYES" localSheetId="5">#REF!</definedName>
    <definedName name="FRAMEYES">#REF!</definedName>
    <definedName name="fre" localSheetId="52" hidden="1">{"Tab1",#N/A,FALSE,"P";"Tab2",#N/A,FALSE,"P"}</definedName>
    <definedName name="fre" localSheetId="53" hidden="1">{"Tab1",#N/A,FALSE,"P";"Tab2",#N/A,FALSE,"P"}</definedName>
    <definedName name="fre" localSheetId="54" hidden="1">{"Tab1",#N/A,FALSE,"P";"Tab2",#N/A,FALSE,"P"}</definedName>
    <definedName name="fre" localSheetId="55" hidden="1">{"Tab1",#N/A,FALSE,"P";"Tab2",#N/A,FALSE,"P"}</definedName>
    <definedName name="fre" localSheetId="44" hidden="1">{"Tab1",#N/A,FALSE,"P";"Tab2",#N/A,FALSE,"P"}</definedName>
    <definedName name="fre" localSheetId="45" hidden="1">{"Tab1",#N/A,FALSE,"P";"Tab2",#N/A,FALSE,"P"}</definedName>
    <definedName name="fre" localSheetId="46" hidden="1">{"Tab1",#N/A,FALSE,"P";"Tab2",#N/A,FALSE,"P"}</definedName>
    <definedName name="fre" localSheetId="47" hidden="1">{"Tab1",#N/A,FALSE,"P";"Tab2",#N/A,FALSE,"P"}</definedName>
    <definedName name="fre" localSheetId="48" hidden="1">{"Tab1",#N/A,FALSE,"P";"Tab2",#N/A,FALSE,"P"}</definedName>
    <definedName name="fre" localSheetId="49" hidden="1">{"Tab1",#N/A,FALSE,"P";"Tab2",#N/A,FALSE,"P"}</definedName>
    <definedName name="fre" localSheetId="50" hidden="1">{"Tab1",#N/A,FALSE,"P";"Tab2",#N/A,FALSE,"P"}</definedName>
    <definedName name="fre" localSheetId="51" hidden="1">{"Tab1",#N/A,FALSE,"P";"Tab2",#N/A,FALSE,"P"}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28" hidden="1">{"Tab1",#N/A,FALSE,"P";"Tab2",#N/A,FALSE,"P"}</definedName>
    <definedName name="fre" localSheetId="29" hidden="1">{"Tab1",#N/A,FALSE,"P";"Tab2",#N/A,FALSE,"P"}</definedName>
    <definedName name="fre" localSheetId="0" hidden="1">{"Tab1",#N/A,FALSE,"P";"Tab2",#N/A,FALSE,"P"}</definedName>
    <definedName name="fre" localSheetId="11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6" hidden="1">{"Tab1",#N/A,FALSE,"P";"Tab2",#N/A,FALSE,"P"}</definedName>
    <definedName name="fre" localSheetId="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33" hidden="1">{"Tab1",#N/A,FALSE,"P";"Tab2",#N/A,FALSE,"P"}</definedName>
    <definedName name="fre" localSheetId="34" hidden="1">{"Tab1",#N/A,FALSE,"P";"Tab2",#N/A,FALSE,"P"}</definedName>
    <definedName name="fre" localSheetId="42" hidden="1">{"Tab1",#N/A,FALSE,"P";"Tab2",#N/A,FALSE,"P"}</definedName>
    <definedName name="fre" localSheetId="18" hidden="1">{"Tab1",#N/A,FALSE,"P";"Tab2",#N/A,FALSE,"P"}</definedName>
    <definedName name="fre" hidden="1">{"Tab1",#N/A,FALSE,"P";"Tab2",#N/A,FALSE,"P"}</definedName>
    <definedName name="FRFEURO" localSheetId="52">#REF!</definedName>
    <definedName name="FRFEURO" localSheetId="53">#REF!</definedName>
    <definedName name="FRFEURO" localSheetId="54">#REF!</definedName>
    <definedName name="FRFEURO" localSheetId="55">#REF!</definedName>
    <definedName name="FRFEURO" localSheetId="44">#REF!</definedName>
    <definedName name="FRFEURO" localSheetId="49">#REF!</definedName>
    <definedName name="FRFEURO" localSheetId="50">#REF!</definedName>
    <definedName name="FRFEURO" localSheetId="51">#REF!</definedName>
    <definedName name="FRFEURO" localSheetId="0">#REF!</definedName>
    <definedName name="FRFEURO" localSheetId="11">#REF!</definedName>
    <definedName name="FRFEURO" localSheetId="13">#REF!</definedName>
    <definedName name="FRFEURO" localSheetId="14">#REF!</definedName>
    <definedName name="FRFEURO" localSheetId="1">#REF!</definedName>
    <definedName name="FRFEURO" localSheetId="2">#REF!</definedName>
    <definedName name="FRFEURO" localSheetId="4">#REF!</definedName>
    <definedName name="FRFEURO" localSheetId="5">#REF!</definedName>
    <definedName name="FRFEURO" localSheetId="6">#REF!</definedName>
    <definedName name="FRFEURO" localSheetId="3">#REF!</definedName>
    <definedName name="FRFEURO" localSheetId="33">#REF!</definedName>
    <definedName name="FRFEURO" localSheetId="34">#REF!</definedName>
    <definedName name="FRFEURO">#REF!</definedName>
    <definedName name="FS" localSheetId="52">#REF!</definedName>
    <definedName name="FS" localSheetId="53">#REF!</definedName>
    <definedName name="FS" localSheetId="54">#REF!</definedName>
    <definedName name="FS" localSheetId="55">#REF!</definedName>
    <definedName name="FS" localSheetId="44">#REF!</definedName>
    <definedName name="FS" localSheetId="49">#REF!</definedName>
    <definedName name="FS" localSheetId="50">#REF!</definedName>
    <definedName name="FS" localSheetId="51">#REF!</definedName>
    <definedName name="FS" localSheetId="0">#REF!</definedName>
    <definedName name="FS" localSheetId="11">#REF!</definedName>
    <definedName name="FS" localSheetId="13">#REF!</definedName>
    <definedName name="FS" localSheetId="14">#REF!</definedName>
    <definedName name="FS" localSheetId="1">#REF!</definedName>
    <definedName name="FS" localSheetId="2">#REF!</definedName>
    <definedName name="FS" localSheetId="5">#REF!</definedName>
    <definedName name="FS" localSheetId="33">#REF!</definedName>
    <definedName name="FS" localSheetId="34">#REF!</definedName>
    <definedName name="FS">#REF!</definedName>
    <definedName name="FS1A" localSheetId="52">#REF!</definedName>
    <definedName name="FS1A" localSheetId="53">#REF!</definedName>
    <definedName name="FS1A" localSheetId="54">#REF!</definedName>
    <definedName name="FS1A" localSheetId="55">#REF!</definedName>
    <definedName name="FS1A" localSheetId="44">#REF!</definedName>
    <definedName name="FS1A" localSheetId="49">#REF!</definedName>
    <definedName name="FS1A" localSheetId="50">#REF!</definedName>
    <definedName name="FS1A" localSheetId="51">#REF!</definedName>
    <definedName name="FS1A" localSheetId="0">#REF!</definedName>
    <definedName name="FS1A" localSheetId="11">#REF!</definedName>
    <definedName name="FS1A" localSheetId="13">#REF!</definedName>
    <definedName name="FS1A" localSheetId="14">#REF!</definedName>
    <definedName name="FS1A" localSheetId="1">#REF!</definedName>
    <definedName name="FS1A" localSheetId="2">#REF!</definedName>
    <definedName name="FS1A" localSheetId="5">#REF!</definedName>
    <definedName name="FS1A" localSheetId="33">#REF!</definedName>
    <definedName name="FS1A" localSheetId="34">#REF!</definedName>
    <definedName name="FS1A">#REF!</definedName>
    <definedName name="fsdfsd" localSheetId="52" hidden="1">[70]C!#REF!</definedName>
    <definedName name="fsdfsd" localSheetId="53" hidden="1">[70]C!#REF!</definedName>
    <definedName name="fsdfsd" localSheetId="54" hidden="1">[70]C!#REF!</definedName>
    <definedName name="fsdfsd" localSheetId="55" hidden="1">[70]C!#REF!</definedName>
    <definedName name="fsdfsd" localSheetId="44" hidden="1">[70]C!#REF!</definedName>
    <definedName name="fsdfsd" localSheetId="49" hidden="1">[70]C!#REF!</definedName>
    <definedName name="fsdfsd" localSheetId="50" hidden="1">[70]C!#REF!</definedName>
    <definedName name="fsdfsd" localSheetId="51" hidden="1">[70]C!#REF!</definedName>
    <definedName name="fsdfsd" localSheetId="0" hidden="1">[70]C!#REF!</definedName>
    <definedName name="fsdfsd" localSheetId="11" hidden="1">[70]C!#REF!</definedName>
    <definedName name="fsdfsd" localSheetId="13" hidden="1">[70]C!#REF!</definedName>
    <definedName name="fsdfsd" localSheetId="14" hidden="1">[70]C!#REF!</definedName>
    <definedName name="fsdfsd" localSheetId="1" hidden="1">[70]C!#REF!</definedName>
    <definedName name="fsdfsd" localSheetId="2" hidden="1">[70]C!#REF!</definedName>
    <definedName name="fsdfsd" localSheetId="33" hidden="1">[70]C!#REF!</definedName>
    <definedName name="fsdfsd" localSheetId="34" hidden="1">[70]C!#REF!</definedName>
    <definedName name="fsdfsd" hidden="1">[70]C!#REF!</definedName>
    <definedName name="fsdsdfa" localSheetId="52" hidden="1">'[60]Fax a enviar'!#REF!</definedName>
    <definedName name="fsdsdfa" localSheetId="53" hidden="1">'[60]Fax a enviar'!#REF!</definedName>
    <definedName name="fsdsdfa" localSheetId="54" hidden="1">'[60]Fax a enviar'!#REF!</definedName>
    <definedName name="fsdsdfa" localSheetId="55" hidden="1">'[60]Fax a enviar'!#REF!</definedName>
    <definedName name="fsdsdfa" localSheetId="44" hidden="1">'[60]Fax a enviar'!#REF!</definedName>
    <definedName name="fsdsdfa" localSheetId="49" hidden="1">'[60]Fax a enviar'!#REF!</definedName>
    <definedName name="fsdsdfa" localSheetId="50" hidden="1">'[60]Fax a enviar'!#REF!</definedName>
    <definedName name="fsdsdfa" localSheetId="51" hidden="1">'[60]Fax a enviar'!#REF!</definedName>
    <definedName name="fsdsdfa" localSheetId="0" hidden="1">'[60]Fax a enviar'!#REF!</definedName>
    <definedName name="fsdsdfa" localSheetId="11" hidden="1">'[60]Fax a enviar'!#REF!</definedName>
    <definedName name="fsdsdfa" localSheetId="13" hidden="1">'[60]Fax a enviar'!#REF!</definedName>
    <definedName name="fsdsdfa" localSheetId="14" hidden="1">'[60]Fax a enviar'!#REF!</definedName>
    <definedName name="fsdsdfa" localSheetId="1" hidden="1">'[60]Fax a enviar'!#REF!</definedName>
    <definedName name="fsdsdfa" localSheetId="2" hidden="1">'[60]Fax a enviar'!#REF!</definedName>
    <definedName name="fsdsdfa" localSheetId="33" hidden="1">'[60]Fax a enviar'!#REF!</definedName>
    <definedName name="fsdsdfa" localSheetId="34" hidden="1">'[60]Fax a enviar'!#REF!</definedName>
    <definedName name="fsdsdfa" hidden="1">'[60]Fax a enviar'!#REF!</definedName>
    <definedName name="FT" localSheetId="52">#REF!</definedName>
    <definedName name="FT" localSheetId="53">#REF!</definedName>
    <definedName name="FT" localSheetId="54">#REF!</definedName>
    <definedName name="FT" localSheetId="55">#REF!</definedName>
    <definedName name="FT" localSheetId="44">#REF!</definedName>
    <definedName name="FT" localSheetId="49">#REF!</definedName>
    <definedName name="FT" localSheetId="50">#REF!</definedName>
    <definedName name="FT" localSheetId="51">#REF!</definedName>
    <definedName name="FT" localSheetId="0">#REF!</definedName>
    <definedName name="FT" localSheetId="11">#REF!</definedName>
    <definedName name="FT" localSheetId="13">#REF!</definedName>
    <definedName name="FT" localSheetId="14">#REF!</definedName>
    <definedName name="FT" localSheetId="1">#REF!</definedName>
    <definedName name="FT" localSheetId="2">#REF!</definedName>
    <definedName name="FT" localSheetId="4">#REF!</definedName>
    <definedName name="FT" localSheetId="5">#REF!</definedName>
    <definedName name="FT" localSheetId="6">#REF!</definedName>
    <definedName name="FT" localSheetId="3">#REF!</definedName>
    <definedName name="FT" localSheetId="24">#REF!</definedName>
    <definedName name="FT" localSheetId="33">#REF!</definedName>
    <definedName name="FT" localSheetId="34">#REF!</definedName>
    <definedName name="FT">#REF!</definedName>
    <definedName name="FT1A" localSheetId="52">#REF!</definedName>
    <definedName name="FT1A" localSheetId="53">#REF!</definedName>
    <definedName name="FT1A" localSheetId="54">#REF!</definedName>
    <definedName name="FT1A" localSheetId="55">#REF!</definedName>
    <definedName name="FT1A" localSheetId="44">#REF!</definedName>
    <definedName name="FT1A" localSheetId="49">#REF!</definedName>
    <definedName name="FT1A" localSheetId="50">#REF!</definedName>
    <definedName name="FT1A" localSheetId="51">#REF!</definedName>
    <definedName name="FT1A" localSheetId="0">#REF!</definedName>
    <definedName name="FT1A" localSheetId="11">#REF!</definedName>
    <definedName name="FT1A" localSheetId="13">#REF!</definedName>
    <definedName name="FT1A" localSheetId="14">#REF!</definedName>
    <definedName name="FT1A" localSheetId="1">#REF!</definedName>
    <definedName name="FT1A" localSheetId="2">#REF!</definedName>
    <definedName name="FT1A" localSheetId="5">#REF!</definedName>
    <definedName name="FT1A" localSheetId="24">#REF!</definedName>
    <definedName name="FT1A" localSheetId="33">#REF!</definedName>
    <definedName name="FT1A" localSheetId="34">#REF!</definedName>
    <definedName name="FT1A">#REF!</definedName>
    <definedName name="ftr" localSheetId="52" hidden="1">{"Riqfin97",#N/A,FALSE,"Tran";"Riqfinpro",#N/A,FALSE,"Tran"}</definedName>
    <definedName name="ftr" localSheetId="53" hidden="1">{"Riqfin97",#N/A,FALSE,"Tran";"Riqfinpro",#N/A,FALSE,"Tran"}</definedName>
    <definedName name="ftr" localSheetId="54" hidden="1">{"Riqfin97",#N/A,FALSE,"Tran";"Riqfinpro",#N/A,FALSE,"Tran"}</definedName>
    <definedName name="ftr" localSheetId="55" hidden="1">{"Riqfin97",#N/A,FALSE,"Tran";"Riqfinpro",#N/A,FALSE,"Tran"}</definedName>
    <definedName name="ftr" localSheetId="44" hidden="1">{"Riqfin97",#N/A,FALSE,"Tran";"Riqfinpro",#N/A,FALSE,"Tran"}</definedName>
    <definedName name="ftr" localSheetId="45" hidden="1">{"Riqfin97",#N/A,FALSE,"Tran";"Riqfinpro",#N/A,FALSE,"Tran"}</definedName>
    <definedName name="ftr" localSheetId="46" hidden="1">{"Riqfin97",#N/A,FALSE,"Tran";"Riqfinpro",#N/A,FALSE,"Tran"}</definedName>
    <definedName name="ftr" localSheetId="47" hidden="1">{"Riqfin97",#N/A,FALSE,"Tran";"Riqfinpro",#N/A,FALSE,"Tran"}</definedName>
    <definedName name="ftr" localSheetId="48" hidden="1">{"Riqfin97",#N/A,FALSE,"Tran";"Riqfinpro",#N/A,FALSE,"Tran"}</definedName>
    <definedName name="ftr" localSheetId="49" hidden="1">{"Riqfin97",#N/A,FALSE,"Tran";"Riqfinpro",#N/A,FALSE,"Tran"}</definedName>
    <definedName name="ftr" localSheetId="50" hidden="1">{"Riqfin97",#N/A,FALSE,"Tran";"Riqfinpro",#N/A,FALSE,"Tran"}</definedName>
    <definedName name="ftr" localSheetId="51" hidden="1">{"Riqfin97",#N/A,FALSE,"Tran";"Riqfinpro",#N/A,FALSE,"Tran"}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28" hidden="1">{"Riqfin97",#N/A,FALSE,"Tran";"Riqfinpro",#N/A,FALSE,"Tran"}</definedName>
    <definedName name="ftr" localSheetId="29" hidden="1">{"Riqfin97",#N/A,FALSE,"Tran";"Riqfinpro",#N/A,FALSE,"Tran"}</definedName>
    <definedName name="ftr" localSheetId="0" hidden="1">{"Riqfin97",#N/A,FALSE,"Tran";"Riqfinpro",#N/A,FALSE,"Tran"}</definedName>
    <definedName name="ftr" localSheetId="11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6" hidden="1">{"Riqfin97",#N/A,FALSE,"Tran";"Riqfinpro",#N/A,FALSE,"Tran"}</definedName>
    <definedName name="ftr" localSheetId="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33" hidden="1">{"Riqfin97",#N/A,FALSE,"Tran";"Riqfinpro",#N/A,FALSE,"Tran"}</definedName>
    <definedName name="ftr" localSheetId="34" hidden="1">{"Riqfin97",#N/A,FALSE,"Tran";"Riqfinpro",#N/A,FALSE,"Tran"}</definedName>
    <definedName name="ftr" localSheetId="42" hidden="1">{"Riqfin97",#N/A,FALSE,"Tran";"Riqfinpro",#N/A,FALSE,"Tran"}</definedName>
    <definedName name="ftr" localSheetId="18" hidden="1">{"Riqfin97",#N/A,FALSE,"Tran";"Riqfinpro",#N/A,FALSE,"Tran"}</definedName>
    <definedName name="ftr" hidden="1">{"Riqfin97",#N/A,FALSE,"Tran";"Riqfinpro",#N/A,FALSE,"Tran"}</definedName>
    <definedName name="fty" localSheetId="52" hidden="1">{"Riqfin97",#N/A,FALSE,"Tran";"Riqfinpro",#N/A,FALSE,"Tran"}</definedName>
    <definedName name="fty" localSheetId="53" hidden="1">{"Riqfin97",#N/A,FALSE,"Tran";"Riqfinpro",#N/A,FALSE,"Tran"}</definedName>
    <definedName name="fty" localSheetId="54" hidden="1">{"Riqfin97",#N/A,FALSE,"Tran";"Riqfinpro",#N/A,FALSE,"Tran"}</definedName>
    <definedName name="fty" localSheetId="55" hidden="1">{"Riqfin97",#N/A,FALSE,"Tran";"Riqfinpro",#N/A,FALSE,"Tran"}</definedName>
    <definedName name="fty" localSheetId="44" hidden="1">{"Riqfin97",#N/A,FALSE,"Tran";"Riqfinpro",#N/A,FALSE,"Tran"}</definedName>
    <definedName name="fty" localSheetId="45" hidden="1">{"Riqfin97",#N/A,FALSE,"Tran";"Riqfinpro",#N/A,FALSE,"Tran"}</definedName>
    <definedName name="fty" localSheetId="46" hidden="1">{"Riqfin97",#N/A,FALSE,"Tran";"Riqfinpro",#N/A,FALSE,"Tran"}</definedName>
    <definedName name="fty" localSheetId="47" hidden="1">{"Riqfin97",#N/A,FALSE,"Tran";"Riqfinpro",#N/A,FALSE,"Tran"}</definedName>
    <definedName name="fty" localSheetId="48" hidden="1">{"Riqfin97",#N/A,FALSE,"Tran";"Riqfinpro",#N/A,FALSE,"Tran"}</definedName>
    <definedName name="fty" localSheetId="49" hidden="1">{"Riqfin97",#N/A,FALSE,"Tran";"Riqfinpro",#N/A,FALSE,"Tran"}</definedName>
    <definedName name="fty" localSheetId="50" hidden="1">{"Riqfin97",#N/A,FALSE,"Tran";"Riqfinpro",#N/A,FALSE,"Tran"}</definedName>
    <definedName name="fty" localSheetId="51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28" hidden="1">{"Riqfin97",#N/A,FALSE,"Tran";"Riqfinpro",#N/A,FALSE,"Tran"}</definedName>
    <definedName name="fty" localSheetId="29" hidden="1">{"Riqfin97",#N/A,FALSE,"Tran";"Riqfinpro",#N/A,FALSE,"Tran"}</definedName>
    <definedName name="fty" localSheetId="0" hidden="1">{"Riqfin97",#N/A,FALSE,"Tran";"Riqfinpro",#N/A,FALSE,"Tran"}</definedName>
    <definedName name="fty" localSheetId="11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6" hidden="1">{"Riqfin97",#N/A,FALSE,"Tran";"Riqfinpro",#N/A,FALSE,"Tran"}</definedName>
    <definedName name="fty" localSheetId="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33" hidden="1">{"Riqfin97",#N/A,FALSE,"Tran";"Riqfinpro",#N/A,FALSE,"Tran"}</definedName>
    <definedName name="fty" localSheetId="34" hidden="1">{"Riqfin97",#N/A,FALSE,"Tran";"Riqfinpro",#N/A,FALSE,"Tran"}</definedName>
    <definedName name="fty" localSheetId="42" hidden="1">{"Riqfin97",#N/A,FALSE,"Tran";"Riqfinpro",#N/A,FALSE,"Tran"}</definedName>
    <definedName name="fty" localSheetId="18" hidden="1">{"Riqfin97",#N/A,FALSE,"Tran";"Riqfinpro",#N/A,FALSE,"Tran"}</definedName>
    <definedName name="fty" hidden="1">{"Riqfin97",#N/A,FALSE,"Tran";"Riqfinpro",#N/A,FALSE,"Tran"}</definedName>
    <definedName name="FUENTE" localSheetId="52">#REF!</definedName>
    <definedName name="FUENTE" localSheetId="53">#REF!</definedName>
    <definedName name="FUENTE" localSheetId="54">#REF!</definedName>
    <definedName name="FUENTE" localSheetId="55">#REF!</definedName>
    <definedName name="FUENTE" localSheetId="44">#REF!</definedName>
    <definedName name="FUENTE" localSheetId="49">#REF!</definedName>
    <definedName name="FUENTE" localSheetId="50">#REF!</definedName>
    <definedName name="FUENTE" localSheetId="51">#REF!</definedName>
    <definedName name="FUENTE" localSheetId="0">#REF!</definedName>
    <definedName name="FUENTE" localSheetId="11">#REF!</definedName>
    <definedName name="FUENTE" localSheetId="13">#REF!</definedName>
    <definedName name="FUENTE" localSheetId="14">#REF!</definedName>
    <definedName name="FUENTE" localSheetId="1">#REF!</definedName>
    <definedName name="FUENTE" localSheetId="2">#REF!</definedName>
    <definedName name="FUENTE" localSheetId="4">#REF!</definedName>
    <definedName name="FUENTE" localSheetId="5">#REF!</definedName>
    <definedName name="FUENTE" localSheetId="6">#REF!</definedName>
    <definedName name="FUENTE" localSheetId="3">#REF!</definedName>
    <definedName name="FUENTE" localSheetId="33">#REF!</definedName>
    <definedName name="FUENTE" localSheetId="34">#REF!</definedName>
    <definedName name="FUENTE">#REF!</definedName>
    <definedName name="fuente1" localSheetId="52">#REF!</definedName>
    <definedName name="fuente1" localSheetId="53">#REF!</definedName>
    <definedName name="fuente1" localSheetId="54">#REF!</definedName>
    <definedName name="fuente1" localSheetId="55">#REF!</definedName>
    <definedName name="fuente1" localSheetId="44">#REF!</definedName>
    <definedName name="fuente1" localSheetId="49">#REF!</definedName>
    <definedName name="fuente1" localSheetId="50">#REF!</definedName>
    <definedName name="fuente1" localSheetId="51">#REF!</definedName>
    <definedName name="fuente1" localSheetId="0">#REF!</definedName>
    <definedName name="fuente1" localSheetId="11">#REF!</definedName>
    <definedName name="fuente1" localSheetId="13">#REF!</definedName>
    <definedName name="fuente1" localSheetId="14">#REF!</definedName>
    <definedName name="fuente1" localSheetId="1">#REF!</definedName>
    <definedName name="fuente1" localSheetId="2">#REF!</definedName>
    <definedName name="fuente1" localSheetId="5">#REF!</definedName>
    <definedName name="fuente1" localSheetId="33">#REF!</definedName>
    <definedName name="fuente1" localSheetId="34">#REF!</definedName>
    <definedName name="fuente1">#REF!</definedName>
    <definedName name="FUENTE2" localSheetId="52">#REF!</definedName>
    <definedName name="FUENTE2" localSheetId="53">#REF!</definedName>
    <definedName name="FUENTE2" localSheetId="54">#REF!</definedName>
    <definedName name="FUENTE2" localSheetId="55">#REF!</definedName>
    <definedName name="FUENTE2" localSheetId="51">#REF!</definedName>
    <definedName name="FUENTE2" localSheetId="0">#REF!</definedName>
    <definedName name="FUENTE2" localSheetId="11">#REF!</definedName>
    <definedName name="FUENTE2" localSheetId="13">#REF!</definedName>
    <definedName name="FUENTE2" localSheetId="14">#REF!</definedName>
    <definedName name="FUENTE2" localSheetId="1">#REF!</definedName>
    <definedName name="FUENTE2" localSheetId="2">#REF!</definedName>
    <definedName name="FUENTE2" localSheetId="5">#REF!</definedName>
    <definedName name="FUENTE2">#REF!</definedName>
    <definedName name="Fuentes" localSheetId="5">#REF!</definedName>
    <definedName name="Fuentes">#REF!</definedName>
    <definedName name="fx" localSheetId="52">#REF!</definedName>
    <definedName name="fx" localSheetId="44">#REF!</definedName>
    <definedName name="fx" localSheetId="49">#REF!</definedName>
    <definedName name="fx" localSheetId="50">#REF!</definedName>
    <definedName name="fx" localSheetId="51">#REF!</definedName>
    <definedName name="fx" localSheetId="5">#REF!</definedName>
    <definedName name="fx" localSheetId="33">#REF!</definedName>
    <definedName name="fx" localSheetId="34">#REF!</definedName>
    <definedName name="fx">#REF!</definedName>
    <definedName name="G" localSheetId="52" hidden="1">{"Main Economic Indicators",#N/A,FALSE,"C"}</definedName>
    <definedName name="G" localSheetId="53" hidden="1">{"Main Economic Indicators",#N/A,FALSE,"C"}</definedName>
    <definedName name="G" localSheetId="54" hidden="1">{"Main Economic Indicators",#N/A,FALSE,"C"}</definedName>
    <definedName name="G" localSheetId="55" hidden="1">{"Main Economic Indicators",#N/A,FALSE,"C"}</definedName>
    <definedName name="G" localSheetId="44" hidden="1">{"Main Economic Indicators",#N/A,FALSE,"C"}</definedName>
    <definedName name="G" localSheetId="45" hidden="1">{"Main Economic Indicators",#N/A,FALSE,"C"}</definedName>
    <definedName name="G" localSheetId="46" hidden="1">{"Main Economic Indicators",#N/A,FALSE,"C"}</definedName>
    <definedName name="G" localSheetId="47" hidden="1">{"Main Economic Indicators",#N/A,FALSE,"C"}</definedName>
    <definedName name="G" localSheetId="48" hidden="1">{"Main Economic Indicators",#N/A,FALSE,"C"}</definedName>
    <definedName name="G" localSheetId="49" hidden="1">{"Main Economic Indicators",#N/A,FALSE,"C"}</definedName>
    <definedName name="G" localSheetId="50" hidden="1">{"Main Economic Indicators",#N/A,FALSE,"C"}</definedName>
    <definedName name="G" localSheetId="51" hidden="1">{"Main Economic Indicators",#N/A,FALSE,"C"}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28" hidden="1">{"Main Economic Indicators",#N/A,FALSE,"C"}</definedName>
    <definedName name="G" localSheetId="29" hidden="1">{"Main Economic Indicators",#N/A,FALSE,"C"}</definedName>
    <definedName name="G" localSheetId="0" hidden="1">{"Main Economic Indicators",#N/A,FALSE,"C"}</definedName>
    <definedName name="G" localSheetId="11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6" hidden="1">{"Main Economic Indicators",#N/A,FALSE,"C"}</definedName>
    <definedName name="G" localSheetId="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33" hidden="1">{"Main Economic Indicators",#N/A,FALSE,"C"}</definedName>
    <definedName name="G" localSheetId="34" hidden="1">{"Main Economic Indicators",#N/A,FALSE,"C"}</definedName>
    <definedName name="G" localSheetId="42" hidden="1">{"Main Economic Indicators",#N/A,FALSE,"C"}</definedName>
    <definedName name="G" localSheetId="18" hidden="1">{"Main Economic Indicators",#N/A,FALSE,"C"}</definedName>
    <definedName name="G" hidden="1">{"Main Economic Indicators",#N/A,FALSE,"C"}</definedName>
    <definedName name="GAP" localSheetId="11">#REF!</definedName>
    <definedName name="GAP" localSheetId="13">#REF!</definedName>
    <definedName name="GAP" localSheetId="14">#REF!</definedName>
    <definedName name="GAP" localSheetId="4">#REF!</definedName>
    <definedName name="GAP" localSheetId="5">#REF!</definedName>
    <definedName name="GAP" localSheetId="6">#REF!</definedName>
    <definedName name="GAP" localSheetId="3">#REF!</definedName>
    <definedName name="GAP">#REF!</definedName>
    <definedName name="GAPFGFROM" localSheetId="11">#REF!</definedName>
    <definedName name="GAPFGFROM" localSheetId="13">#REF!</definedName>
    <definedName name="GAPFGFROM" localSheetId="14">#REF!</definedName>
    <definedName name="GAPFGFROM" localSheetId="4">#REF!</definedName>
    <definedName name="GAPFGFROM" localSheetId="5">#REF!</definedName>
    <definedName name="GAPFGFROM" localSheetId="6">#REF!</definedName>
    <definedName name="GAPFGFROM" localSheetId="3">#REF!</definedName>
    <definedName name="GAPFGFROM">#REF!</definedName>
    <definedName name="GAPFGTO" localSheetId="11">#REF!</definedName>
    <definedName name="GAPFGTO" localSheetId="13">#REF!</definedName>
    <definedName name="GAPFGTO" localSheetId="14">#REF!</definedName>
    <definedName name="GAPFGTO" localSheetId="4">#REF!</definedName>
    <definedName name="GAPFGTO" localSheetId="5">#REF!</definedName>
    <definedName name="GAPFGTO" localSheetId="6">#REF!</definedName>
    <definedName name="GAPFGTO" localSheetId="3">#REF!</definedName>
    <definedName name="GAPFGTO">#REF!</definedName>
    <definedName name="GAPSTFROM" localSheetId="5">#REF!</definedName>
    <definedName name="GAPSTFROM">#REF!</definedName>
    <definedName name="GAPSTTO" localSheetId="5">#REF!</definedName>
    <definedName name="GAPSTTO">#REF!</definedName>
    <definedName name="GAPTEST" localSheetId="5">#REF!</definedName>
    <definedName name="GAPTEST">#REF!</definedName>
    <definedName name="GAPTESTFG" localSheetId="5">#REF!</definedName>
    <definedName name="GAPTESTFG">#REF!</definedName>
    <definedName name="GAZZETTE" localSheetId="5">#REF!</definedName>
    <definedName name="GAZZETTE">#REF!</definedName>
    <definedName name="GBP" localSheetId="52">#REF!</definedName>
    <definedName name="GBP" localSheetId="44">#REF!</definedName>
    <definedName name="GBP" localSheetId="49">#REF!</definedName>
    <definedName name="GBP" localSheetId="50">#REF!</definedName>
    <definedName name="GBP" localSheetId="51">#REF!</definedName>
    <definedName name="GBP" localSheetId="0">#REF!</definedName>
    <definedName name="GBP" localSheetId="1">#REF!</definedName>
    <definedName name="GBP" localSheetId="2">#REF!</definedName>
    <definedName name="GBP" localSheetId="5">#REF!</definedName>
    <definedName name="GBP" localSheetId="33">#REF!</definedName>
    <definedName name="GBP" localSheetId="34">#REF!</definedName>
    <definedName name="GBP">#REF!</definedName>
    <definedName name="GCB_NGDP">#N/A</definedName>
    <definedName name="gdg" localSheetId="49" hidden="1">'[57]Fax a enviar'!#REF!</definedName>
    <definedName name="gdg" hidden="1">'[57]Fax a enviar'!#REF!</definedName>
    <definedName name="gdgd" localSheetId="49" hidden="1">'[63]Fax a enviar'!#REF!</definedName>
    <definedName name="gdgd" hidden="1">'[63]Fax a enviar'!#REF!</definedName>
    <definedName name="gdp">[71]GDP_WEO!$A$3:$AB$188</definedName>
    <definedName name="gdpall">[71]GDP!$B$2:$AD$134</definedName>
    <definedName name="gdppc">[71]GDPpc_WEO!$A$3:$AC$188</definedName>
    <definedName name="GGB_NGDP">#N/A</definedName>
    <definedName name="ggfrfff" localSheetId="52" hidden="1">#REF!</definedName>
    <definedName name="ggfrfff" localSheetId="53" hidden="1">#REF!</definedName>
    <definedName name="ggfrfff" localSheetId="54" hidden="1">#REF!</definedName>
    <definedName name="ggfrfff" localSheetId="55" hidden="1">#REF!</definedName>
    <definedName name="ggfrfff" localSheetId="44" hidden="1">#REF!</definedName>
    <definedName name="ggfrfff" localSheetId="49" hidden="1">#REF!</definedName>
    <definedName name="ggfrfff" localSheetId="50" hidden="1">#REF!</definedName>
    <definedName name="ggfrfff" localSheetId="51" hidden="1">#REF!</definedName>
    <definedName name="ggfrfff" localSheetId="11" hidden="1">#REF!</definedName>
    <definedName name="ggfrfff" localSheetId="13" hidden="1">#REF!</definedName>
    <definedName name="ggfrfff" localSheetId="14" hidden="1">#REF!</definedName>
    <definedName name="ggfrfff" localSheetId="4" hidden="1">#REF!</definedName>
    <definedName name="ggfrfff" localSheetId="5" hidden="1">#REF!</definedName>
    <definedName name="ggfrfff" localSheetId="6" hidden="1">#REF!</definedName>
    <definedName name="ggfrfff" localSheetId="3" hidden="1">#REF!</definedName>
    <definedName name="ggfrfff" localSheetId="33" hidden="1">#REF!</definedName>
    <definedName name="ggfrfff" localSheetId="34" hidden="1">#REF!</definedName>
    <definedName name="ggfrfff" hidden="1">#REF!</definedName>
    <definedName name="ggg" localSheetId="52" hidden="1">{"Riqfin97",#N/A,FALSE,"Tran";"Riqfinpro",#N/A,FALSE,"Tran"}</definedName>
    <definedName name="ggg" localSheetId="53" hidden="1">{"Riqfin97",#N/A,FALSE,"Tran";"Riqfinpro",#N/A,FALSE,"Tran"}</definedName>
    <definedName name="ggg" localSheetId="54" hidden="1">{"Riqfin97",#N/A,FALSE,"Tran";"Riqfinpro",#N/A,FALSE,"Tran"}</definedName>
    <definedName name="ggg" localSheetId="55" hidden="1">{"Riqfin97",#N/A,FALSE,"Tran";"Riqfinpro",#N/A,FALSE,"Tran"}</definedName>
    <definedName name="ggg" localSheetId="44" hidden="1">{"Riqfin97",#N/A,FALSE,"Tran";"Riqfinpro",#N/A,FALSE,"Tran"}</definedName>
    <definedName name="ggg" localSheetId="45" hidden="1">{"Riqfin97",#N/A,FALSE,"Tran";"Riqfinpro",#N/A,FALSE,"Tran"}</definedName>
    <definedName name="ggg" localSheetId="46" hidden="1">{"Riqfin97",#N/A,FALSE,"Tran";"Riqfinpro",#N/A,FALSE,"Tran"}</definedName>
    <definedName name="ggg" localSheetId="47" hidden="1">{"Riqfin97",#N/A,FALSE,"Tran";"Riqfinpro",#N/A,FALSE,"Tran"}</definedName>
    <definedName name="ggg" localSheetId="48" hidden="1">{"Riqfin97",#N/A,FALSE,"Tran";"Riqfinpro",#N/A,FALSE,"Tran"}</definedName>
    <definedName name="ggg" localSheetId="49" hidden="1">{"Riqfin97",#N/A,FALSE,"Tran";"Riqfinpro",#N/A,FALSE,"Tran"}</definedName>
    <definedName name="ggg" localSheetId="50" hidden="1">{"Riqfin97",#N/A,FALSE,"Tran";"Riqfinpro",#N/A,FALSE,"Tran"}</definedName>
    <definedName name="ggg" localSheetId="51" hidden="1">{"Riqfin97",#N/A,FALSE,"Tran";"Riqfinpro",#N/A,FALSE,"Tran"}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0" hidden="1">{"Riqfin97",#N/A,FALSE,"Tran";"Riqfinpro",#N/A,FALSE,"Tran"}</definedName>
    <definedName name="ggg" localSheetId="11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33" hidden="1">{"Riqfin97",#N/A,FALSE,"Tran";"Riqfinpro",#N/A,FALSE,"Tran"}</definedName>
    <definedName name="ggg" localSheetId="34" hidden="1">{"Riqfin97",#N/A,FALSE,"Tran";"Riqfinpro",#N/A,FALSE,"Tran"}</definedName>
    <definedName name="ggg" localSheetId="42" hidden="1">{"Riqfin97",#N/A,FALSE,"Tran";"Riqfinpro",#N/A,FALSE,"Tran"}</definedName>
    <definedName name="ggg" localSheetId="18" hidden="1">{"Riqfin97",#N/A,FALSE,"Tran";"Riqfinpro",#N/A,FALSE,"Tran"}</definedName>
    <definedName name="ggg" hidden="1">{"Riqfin97",#N/A,FALSE,"Tran";"Riqfinpro",#N/A,FALSE,"Tran"}</definedName>
    <definedName name="gggg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'[72]J(Priv.Cap)'!#REF!</definedName>
    <definedName name="ggggggggggggggg" localSheetId="52" hidden="1">#REF!</definedName>
    <definedName name="ggggggggggggggg" localSheetId="53" hidden="1">#REF!</definedName>
    <definedName name="ggggggggggggggg" localSheetId="54" hidden="1">#REF!</definedName>
    <definedName name="ggggggggggggggg" localSheetId="55" hidden="1">#REF!</definedName>
    <definedName name="ggggggggggggggg" localSheetId="44" hidden="1">#REF!</definedName>
    <definedName name="ggggggggggggggg" localSheetId="49" hidden="1">#REF!</definedName>
    <definedName name="ggggggggggggggg" localSheetId="50" hidden="1">#REF!</definedName>
    <definedName name="ggggggggggggggg" localSheetId="51" hidden="1">#REF!</definedName>
    <definedName name="ggggggggggggggg" localSheetId="0" hidden="1">#REF!</definedName>
    <definedName name="ggggggggggggggg" localSheetId="11" hidden="1">#REF!</definedName>
    <definedName name="ggggggggggggggg" localSheetId="13" hidden="1">#REF!</definedName>
    <definedName name="ggggggggggggggg" localSheetId="14" hidden="1">#REF!</definedName>
    <definedName name="ggggggggggggggg" localSheetId="1" hidden="1">#REF!</definedName>
    <definedName name="ggggggggggggggg" localSheetId="2" hidden="1">#REF!</definedName>
    <definedName name="ggggggggggggggg" localSheetId="4" hidden="1">#REF!</definedName>
    <definedName name="ggggggggggggggg" localSheetId="5" hidden="1">#REF!</definedName>
    <definedName name="ggggggggggggggg" localSheetId="6" hidden="1">#REF!</definedName>
    <definedName name="ggggggggggggggg" localSheetId="3" hidden="1">#REF!</definedName>
    <definedName name="ggggggggggggggg" localSheetId="33" hidden="1">#REF!</definedName>
    <definedName name="ggggggggggggggg" localSheetId="34" hidden="1">#REF!</definedName>
    <definedName name="ggggggggggggggg" hidden="1">#REF!</definedName>
    <definedName name="ght" localSheetId="52" hidden="1">{"Tab1",#N/A,FALSE,"P";"Tab2",#N/A,FALSE,"P"}</definedName>
    <definedName name="ght" localSheetId="53" hidden="1">{"Tab1",#N/A,FALSE,"P";"Tab2",#N/A,FALSE,"P"}</definedName>
    <definedName name="ght" localSheetId="54" hidden="1">{"Tab1",#N/A,FALSE,"P";"Tab2",#N/A,FALSE,"P"}</definedName>
    <definedName name="ght" localSheetId="55" hidden="1">{"Tab1",#N/A,FALSE,"P";"Tab2",#N/A,FALSE,"P"}</definedName>
    <definedName name="ght" localSheetId="44" hidden="1">{"Tab1",#N/A,FALSE,"P";"Tab2",#N/A,FALSE,"P"}</definedName>
    <definedName name="ght" localSheetId="45" hidden="1">{"Tab1",#N/A,FALSE,"P";"Tab2",#N/A,FALSE,"P"}</definedName>
    <definedName name="ght" localSheetId="46" hidden="1">{"Tab1",#N/A,FALSE,"P";"Tab2",#N/A,FALSE,"P"}</definedName>
    <definedName name="ght" localSheetId="47" hidden="1">{"Tab1",#N/A,FALSE,"P";"Tab2",#N/A,FALSE,"P"}</definedName>
    <definedName name="ght" localSheetId="48" hidden="1">{"Tab1",#N/A,FALSE,"P";"Tab2",#N/A,FALSE,"P"}</definedName>
    <definedName name="ght" localSheetId="49" hidden="1">{"Tab1",#N/A,FALSE,"P";"Tab2",#N/A,FALSE,"P"}</definedName>
    <definedName name="ght" localSheetId="50" hidden="1">{"Tab1",#N/A,FALSE,"P";"Tab2",#N/A,FALSE,"P"}</definedName>
    <definedName name="ght" localSheetId="51" hidden="1">{"Tab1",#N/A,FALSE,"P";"Tab2",#N/A,FALSE,"P"}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28" hidden="1">{"Tab1",#N/A,FALSE,"P";"Tab2",#N/A,FALSE,"P"}</definedName>
    <definedName name="ght" localSheetId="29" hidden="1">{"Tab1",#N/A,FALSE,"P";"Tab2",#N/A,FALSE,"P"}</definedName>
    <definedName name="ght" localSheetId="0" hidden="1">{"Tab1",#N/A,FALSE,"P";"Tab2",#N/A,FALSE,"P"}</definedName>
    <definedName name="ght" localSheetId="11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6" hidden="1">{"Tab1",#N/A,FALSE,"P";"Tab2",#N/A,FALSE,"P"}</definedName>
    <definedName name="ght" localSheetId="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33" hidden="1">{"Tab1",#N/A,FALSE,"P";"Tab2",#N/A,FALSE,"P"}</definedName>
    <definedName name="ght" localSheetId="34" hidden="1">{"Tab1",#N/A,FALSE,"P";"Tab2",#N/A,FALSE,"P"}</definedName>
    <definedName name="ght" localSheetId="42" hidden="1">{"Tab1",#N/A,FALSE,"P";"Tab2",#N/A,FALSE,"P"}</definedName>
    <definedName name="ght" localSheetId="18" hidden="1">{"Tab1",#N/A,FALSE,"P";"Tab2",#N/A,FALSE,"P"}</definedName>
    <definedName name="ght" hidden="1">{"Tab1",#N/A,FALSE,"P";"Tab2",#N/A,FALSE,"P"}</definedName>
    <definedName name="GL_Z" localSheetId="11">#REF!</definedName>
    <definedName name="GL_Z" localSheetId="13">#REF!</definedName>
    <definedName name="GL_Z" localSheetId="14">#REF!</definedName>
    <definedName name="GL_Z" localSheetId="4">#REF!</definedName>
    <definedName name="GL_Z" localSheetId="5">#REF!</definedName>
    <definedName name="GL_Z" localSheetId="6">#REF!</definedName>
    <definedName name="GL_Z" localSheetId="3">#REF!</definedName>
    <definedName name="GL_Z">#REF!</definedName>
    <definedName name="gni">[55]GNIpc!$A$1:$R$235</definedName>
    <definedName name="goafrica" localSheetId="52">[73]!goafrica</definedName>
    <definedName name="goafrica" localSheetId="53">[73]!goafrica</definedName>
    <definedName name="goafrica" localSheetId="54">[73]!goafrica</definedName>
    <definedName name="goafrica" localSheetId="48">[73]!goafrica</definedName>
    <definedName name="goafrica" localSheetId="1">[73]!goafrica</definedName>
    <definedName name="goafrica" localSheetId="2">[73]!goafrica</definedName>
    <definedName name="goafrica" localSheetId="4">[73]!goafrica</definedName>
    <definedName name="goafrica" localSheetId="5">[73]!goafrica</definedName>
    <definedName name="goafrica" localSheetId="6">[73]!goafrica</definedName>
    <definedName name="goafrica" localSheetId="17">[73]!goafrica</definedName>
    <definedName name="goafrica" localSheetId="3">[73]!goafrica</definedName>
    <definedName name="goafrica" localSheetId="36">[73]!goafrica</definedName>
    <definedName name="goafrica" localSheetId="37">[73]!goafrica</definedName>
    <definedName name="goafrica" localSheetId="39">[73]!goafrica</definedName>
    <definedName name="goafrica" localSheetId="40">[73]!goafrica</definedName>
    <definedName name="goafrica" localSheetId="22">[73]!goafrica</definedName>
    <definedName name="goafrica">[73]!goafrica</definedName>
    <definedName name="goasia" localSheetId="52">[73]!goasia</definedName>
    <definedName name="goasia" localSheetId="53">[73]!goasia</definedName>
    <definedName name="goasia" localSheetId="54">[73]!goasia</definedName>
    <definedName name="goasia" localSheetId="48">[73]!goasia</definedName>
    <definedName name="goasia" localSheetId="1">[73]!goasia</definedName>
    <definedName name="goasia" localSheetId="2">[73]!goasia</definedName>
    <definedName name="goasia" localSheetId="4">[73]!goasia</definedName>
    <definedName name="goasia" localSheetId="5">[73]!goasia</definedName>
    <definedName name="goasia" localSheetId="6">[73]!goasia</definedName>
    <definedName name="goasia" localSheetId="17">[73]!goasia</definedName>
    <definedName name="goasia" localSheetId="3">[73]!goasia</definedName>
    <definedName name="goasia" localSheetId="36">[73]!goasia</definedName>
    <definedName name="goasia" localSheetId="37">[73]!goasia</definedName>
    <definedName name="goasia" localSheetId="39">[73]!goasia</definedName>
    <definedName name="goasia" localSheetId="40">[73]!goasia</definedName>
    <definedName name="goasia" localSheetId="22">[73]!goasia</definedName>
    <definedName name="goasia">[73]!goasia</definedName>
    <definedName name="GOB" localSheetId="52">#REF!</definedName>
    <definedName name="GOB" localSheetId="53">#REF!</definedName>
    <definedName name="GOB" localSheetId="54">#REF!</definedName>
    <definedName name="GOB" localSheetId="55">#REF!</definedName>
    <definedName name="GOB" localSheetId="44">#REF!</definedName>
    <definedName name="GOB" localSheetId="49">#REF!</definedName>
    <definedName name="GOB" localSheetId="50">#REF!</definedName>
    <definedName name="GOB" localSheetId="51">#REF!</definedName>
    <definedName name="GOB" localSheetId="0">#REF!</definedName>
    <definedName name="GOB" localSheetId="11">#REF!</definedName>
    <definedName name="GOB" localSheetId="13">#REF!</definedName>
    <definedName name="GOB" localSheetId="14">#REF!</definedName>
    <definedName name="GOB" localSheetId="1">#REF!</definedName>
    <definedName name="GOB" localSheetId="2">#REF!</definedName>
    <definedName name="GOB" localSheetId="4">#REF!</definedName>
    <definedName name="GOB" localSheetId="5">#REF!</definedName>
    <definedName name="GOB" localSheetId="6">#REF!</definedName>
    <definedName name="GOB" localSheetId="3">#REF!</definedName>
    <definedName name="GOB" localSheetId="33">#REF!</definedName>
    <definedName name="GOB" localSheetId="34">#REF!</definedName>
    <definedName name="GOB">#REF!</definedName>
    <definedName name="goeeup" localSheetId="52">[73]!goeeup</definedName>
    <definedName name="goeeup" localSheetId="53">[73]!goeeup</definedName>
    <definedName name="goeeup" localSheetId="54">[73]!goeeup</definedName>
    <definedName name="goeeup" localSheetId="48">[73]!goeeup</definedName>
    <definedName name="goeeup" localSheetId="1">[73]!goeeup</definedName>
    <definedName name="goeeup" localSheetId="2">[73]!goeeup</definedName>
    <definedName name="goeeup" localSheetId="4">[73]!goeeup</definedName>
    <definedName name="goeeup" localSheetId="5">[73]!goeeup</definedName>
    <definedName name="goeeup" localSheetId="6">[73]!goeeup</definedName>
    <definedName name="goeeup" localSheetId="17">[73]!goeeup</definedName>
    <definedName name="goeeup" localSheetId="3">[73]!goeeup</definedName>
    <definedName name="goeeup" localSheetId="36">[73]!goeeup</definedName>
    <definedName name="goeeup" localSheetId="37">[73]!goeeup</definedName>
    <definedName name="goeeup" localSheetId="39">[73]!goeeup</definedName>
    <definedName name="goeeup" localSheetId="40">[73]!goeeup</definedName>
    <definedName name="goeeup" localSheetId="22">[73]!goeeup</definedName>
    <definedName name="goeeup">[73]!goeeup</definedName>
    <definedName name="goeurope" localSheetId="52">[73]!goeurope</definedName>
    <definedName name="goeurope" localSheetId="53">[73]!goeurope</definedName>
    <definedName name="goeurope" localSheetId="54">[73]!goeurope</definedName>
    <definedName name="goeurope" localSheetId="48">[73]!goeurope</definedName>
    <definedName name="goeurope" localSheetId="1">[73]!goeurope</definedName>
    <definedName name="goeurope" localSheetId="2">[73]!goeurope</definedName>
    <definedName name="goeurope" localSheetId="4">[73]!goeurope</definedName>
    <definedName name="goeurope" localSheetId="5">[73]!goeurope</definedName>
    <definedName name="goeurope" localSheetId="6">[73]!goeurope</definedName>
    <definedName name="goeurope" localSheetId="17">[73]!goeurope</definedName>
    <definedName name="goeurope" localSheetId="3">[73]!goeurope</definedName>
    <definedName name="goeurope" localSheetId="36">[73]!goeurope</definedName>
    <definedName name="goeurope" localSheetId="37">[73]!goeurope</definedName>
    <definedName name="goeurope" localSheetId="39">[73]!goeurope</definedName>
    <definedName name="goeurope" localSheetId="40">[73]!goeurope</definedName>
    <definedName name="goeurope" localSheetId="22">[73]!goeurope</definedName>
    <definedName name="goeurope">[73]!goeurope</definedName>
    <definedName name="golamerica" localSheetId="52">[73]!golamerica</definedName>
    <definedName name="golamerica" localSheetId="53">[73]!golamerica</definedName>
    <definedName name="golamerica" localSheetId="54">[73]!golamerica</definedName>
    <definedName name="golamerica" localSheetId="48">[73]!golamerica</definedName>
    <definedName name="golamerica" localSheetId="1">[73]!golamerica</definedName>
    <definedName name="golamerica" localSheetId="2">[73]!golamerica</definedName>
    <definedName name="golamerica" localSheetId="4">[73]!golamerica</definedName>
    <definedName name="golamerica" localSheetId="5">[73]!golamerica</definedName>
    <definedName name="golamerica" localSheetId="6">[73]!golamerica</definedName>
    <definedName name="golamerica" localSheetId="17">[73]!golamerica</definedName>
    <definedName name="golamerica" localSheetId="3">[73]!golamerica</definedName>
    <definedName name="golamerica" localSheetId="36">[73]!golamerica</definedName>
    <definedName name="golamerica" localSheetId="37">[73]!golamerica</definedName>
    <definedName name="golamerica" localSheetId="39">[73]!golamerica</definedName>
    <definedName name="golamerica" localSheetId="40">[73]!golamerica</definedName>
    <definedName name="golamerica" localSheetId="22">[73]!golamerica</definedName>
    <definedName name="golamerica">[73]!golamerica</definedName>
    <definedName name="gomeast" localSheetId="52">[73]!gomeast</definedName>
    <definedName name="gomeast" localSheetId="53">[73]!gomeast</definedName>
    <definedName name="gomeast" localSheetId="54">[73]!gomeast</definedName>
    <definedName name="gomeast" localSheetId="48">[73]!gomeast</definedName>
    <definedName name="gomeast" localSheetId="1">[73]!gomeast</definedName>
    <definedName name="gomeast" localSheetId="2">[73]!gomeast</definedName>
    <definedName name="gomeast" localSheetId="4">[73]!gomeast</definedName>
    <definedName name="gomeast" localSheetId="5">[73]!gomeast</definedName>
    <definedName name="gomeast" localSheetId="6">[73]!gomeast</definedName>
    <definedName name="gomeast" localSheetId="17">[73]!gomeast</definedName>
    <definedName name="gomeast" localSheetId="3">[73]!gomeast</definedName>
    <definedName name="gomeast" localSheetId="36">[73]!gomeast</definedName>
    <definedName name="gomeast" localSheetId="37">[73]!gomeast</definedName>
    <definedName name="gomeast" localSheetId="39">[73]!gomeast</definedName>
    <definedName name="gomeast" localSheetId="40">[73]!gomeast</definedName>
    <definedName name="gomeast" localSheetId="22">[73]!gomeast</definedName>
    <definedName name="gomeast">[73]!gomeast</definedName>
    <definedName name="gooecd" localSheetId="52">[73]!gooecd</definedName>
    <definedName name="gooecd" localSheetId="53">[73]!gooecd</definedName>
    <definedName name="gooecd" localSheetId="54">[73]!gooecd</definedName>
    <definedName name="gooecd" localSheetId="48">[73]!gooecd</definedName>
    <definedName name="gooecd" localSheetId="1">[73]!gooecd</definedName>
    <definedName name="gooecd" localSheetId="2">[73]!gooecd</definedName>
    <definedName name="gooecd" localSheetId="4">[73]!gooecd</definedName>
    <definedName name="gooecd" localSheetId="5">[73]!gooecd</definedName>
    <definedName name="gooecd" localSheetId="6">[73]!gooecd</definedName>
    <definedName name="gooecd" localSheetId="17">[73]!gooecd</definedName>
    <definedName name="gooecd" localSheetId="3">[73]!gooecd</definedName>
    <definedName name="gooecd" localSheetId="36">[73]!gooecd</definedName>
    <definedName name="gooecd" localSheetId="37">[73]!gooecd</definedName>
    <definedName name="gooecd" localSheetId="39">[73]!gooecd</definedName>
    <definedName name="gooecd" localSheetId="40">[73]!gooecd</definedName>
    <definedName name="gooecd" localSheetId="22">[73]!gooecd</definedName>
    <definedName name="gooecd">[73]!gooecd</definedName>
    <definedName name="goopec" localSheetId="52">[73]!goopec</definedName>
    <definedName name="goopec" localSheetId="53">[73]!goopec</definedName>
    <definedName name="goopec" localSheetId="54">[73]!goopec</definedName>
    <definedName name="goopec" localSheetId="48">[73]!goopec</definedName>
    <definedName name="goopec" localSheetId="1">[73]!goopec</definedName>
    <definedName name="goopec" localSheetId="2">[73]!goopec</definedName>
    <definedName name="goopec" localSheetId="4">[73]!goopec</definedName>
    <definedName name="goopec" localSheetId="5">[73]!goopec</definedName>
    <definedName name="goopec" localSheetId="6">[73]!goopec</definedName>
    <definedName name="goopec" localSheetId="17">[73]!goopec</definedName>
    <definedName name="goopec" localSheetId="3">[73]!goopec</definedName>
    <definedName name="goopec" localSheetId="36">[73]!goopec</definedName>
    <definedName name="goopec" localSheetId="37">[73]!goopec</definedName>
    <definedName name="goopec" localSheetId="39">[73]!goopec</definedName>
    <definedName name="goopec" localSheetId="40">[73]!goopec</definedName>
    <definedName name="goopec" localSheetId="22">[73]!goopec</definedName>
    <definedName name="goopec">[73]!goopec</definedName>
    <definedName name="gosummary" localSheetId="52">[73]!gosummary</definedName>
    <definedName name="gosummary" localSheetId="53">[73]!gosummary</definedName>
    <definedName name="gosummary" localSheetId="54">[73]!gosummary</definedName>
    <definedName name="gosummary" localSheetId="48">[73]!gosummary</definedName>
    <definedName name="gosummary" localSheetId="1">[73]!gosummary</definedName>
    <definedName name="gosummary" localSheetId="2">[73]!gosummary</definedName>
    <definedName name="gosummary" localSheetId="4">[73]!gosummary</definedName>
    <definedName name="gosummary" localSheetId="5">[73]!gosummary</definedName>
    <definedName name="gosummary" localSheetId="6">[73]!gosummary</definedName>
    <definedName name="gosummary" localSheetId="17">[73]!gosummary</definedName>
    <definedName name="gosummary" localSheetId="3">[73]!gosummary</definedName>
    <definedName name="gosummary" localSheetId="36">[73]!gosummary</definedName>
    <definedName name="gosummary" localSheetId="37">[73]!gosummary</definedName>
    <definedName name="gosummary" localSheetId="39">[73]!gosummary</definedName>
    <definedName name="gosummary" localSheetId="40">[73]!gosummary</definedName>
    <definedName name="gosummary" localSheetId="22">[73]!gosummary</definedName>
    <definedName name="gosummary">[73]!gosummary</definedName>
    <definedName name="Grace_IDA">[62]NPV!$B$25</definedName>
    <definedName name="Grace_NC">[62]NPV!#REF!</definedName>
    <definedName name="gre" localSheetId="52" hidden="1">{"Riqfin97",#N/A,FALSE,"Tran";"Riqfinpro",#N/A,FALSE,"Tran"}</definedName>
    <definedName name="gre" localSheetId="53" hidden="1">{"Riqfin97",#N/A,FALSE,"Tran";"Riqfinpro",#N/A,FALSE,"Tran"}</definedName>
    <definedName name="gre" localSheetId="54" hidden="1">{"Riqfin97",#N/A,FALSE,"Tran";"Riqfinpro",#N/A,FALSE,"Tran"}</definedName>
    <definedName name="gre" localSheetId="55" hidden="1">{"Riqfin97",#N/A,FALSE,"Tran";"Riqfinpro",#N/A,FALSE,"Tran"}</definedName>
    <definedName name="gre" localSheetId="44" hidden="1">{"Riqfin97",#N/A,FALSE,"Tran";"Riqfinpro",#N/A,FALSE,"Tran"}</definedName>
    <definedName name="gre" localSheetId="45" hidden="1">{"Riqfin97",#N/A,FALSE,"Tran";"Riqfinpro",#N/A,FALSE,"Tran"}</definedName>
    <definedName name="gre" localSheetId="46" hidden="1">{"Riqfin97",#N/A,FALSE,"Tran";"Riqfinpro",#N/A,FALSE,"Tran"}</definedName>
    <definedName name="gre" localSheetId="47" hidden="1">{"Riqfin97",#N/A,FALSE,"Tran";"Riqfinpro",#N/A,FALSE,"Tran"}</definedName>
    <definedName name="gre" localSheetId="48" hidden="1">{"Riqfin97",#N/A,FALSE,"Tran";"Riqfinpro",#N/A,FALSE,"Tran"}</definedName>
    <definedName name="gre" localSheetId="49" hidden="1">{"Riqfin97",#N/A,FALSE,"Tran";"Riqfinpro",#N/A,FALSE,"Tran"}</definedName>
    <definedName name="gre" localSheetId="50" hidden="1">{"Riqfin97",#N/A,FALSE,"Tran";"Riqfinpro",#N/A,FALSE,"Tran"}</definedName>
    <definedName name="gre" localSheetId="51" hidden="1">{"Riqfin97",#N/A,FALSE,"Tran";"Riqfinpro",#N/A,FALSE,"Tran"}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28" hidden="1">{"Riqfin97",#N/A,FALSE,"Tran";"Riqfinpro",#N/A,FALSE,"Tran"}</definedName>
    <definedName name="gre" localSheetId="29" hidden="1">{"Riqfin97",#N/A,FALSE,"Tran";"Riqfinpro",#N/A,FALSE,"Tran"}</definedName>
    <definedName name="gre" localSheetId="0" hidden="1">{"Riqfin97",#N/A,FALSE,"Tran";"Riqfinpro",#N/A,FALSE,"Tran"}</definedName>
    <definedName name="gre" localSheetId="11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6" hidden="1">{"Riqfin97",#N/A,FALSE,"Tran";"Riqfinpro",#N/A,FALSE,"Tran"}</definedName>
    <definedName name="gre" localSheetId="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33" hidden="1">{"Riqfin97",#N/A,FALSE,"Tran";"Riqfinpro",#N/A,FALSE,"Tran"}</definedName>
    <definedName name="gre" localSheetId="34" hidden="1">{"Riqfin97",#N/A,FALSE,"Tran";"Riqfinpro",#N/A,FALSE,"Tran"}</definedName>
    <definedName name="gre" localSheetId="42" hidden="1">{"Riqfin97",#N/A,FALSE,"Tran";"Riqfinpro",#N/A,FALSE,"Tran"}</definedName>
    <definedName name="gre" localSheetId="18" hidden="1">{"Riqfin97",#N/A,FALSE,"Tran";"Riqfinpro",#N/A,FALSE,"Tran"}</definedName>
    <definedName name="gre" hidden="1">{"Riqfin97",#N/A,FALSE,"Tran";"Riqfinpro",#N/A,FALSE,"Tran"}</definedName>
    <definedName name="grtrt" hidden="1">'[61]Fax a enviar'!#REF!</definedName>
    <definedName name="gtryrtyr" localSheetId="52" hidden="1">#REF!</definedName>
    <definedName name="gtryrtyr" localSheetId="53" hidden="1">#REF!</definedName>
    <definedName name="gtryrtyr" localSheetId="54" hidden="1">#REF!</definedName>
    <definedName name="gtryrtyr" localSheetId="55" hidden="1">#REF!</definedName>
    <definedName name="gtryrtyr" localSheetId="44" hidden="1">#REF!</definedName>
    <definedName name="gtryrtyr" localSheetId="49" hidden="1">#REF!</definedName>
    <definedName name="gtryrtyr" localSheetId="50" hidden="1">#REF!</definedName>
    <definedName name="gtryrtyr" localSheetId="51" hidden="1">#REF!</definedName>
    <definedName name="gtryrtyr" localSheetId="0" hidden="1">#REF!</definedName>
    <definedName name="gtryrtyr" localSheetId="11" hidden="1">#REF!</definedName>
    <definedName name="gtryrtyr" localSheetId="13" hidden="1">#REF!</definedName>
    <definedName name="gtryrtyr" localSheetId="14" hidden="1">#REF!</definedName>
    <definedName name="gtryrtyr" localSheetId="1" hidden="1">#REF!</definedName>
    <definedName name="gtryrtyr" localSheetId="2" hidden="1">#REF!</definedName>
    <definedName name="gtryrtyr" localSheetId="4" hidden="1">#REF!</definedName>
    <definedName name="gtryrtyr" localSheetId="5" hidden="1">#REF!</definedName>
    <definedName name="gtryrtyr" localSheetId="6" hidden="1">#REF!</definedName>
    <definedName name="gtryrtyr" localSheetId="3" hidden="1">#REF!</definedName>
    <definedName name="gtryrtyr" localSheetId="24" hidden="1">#REF!</definedName>
    <definedName name="gtryrtyr" localSheetId="33" hidden="1">#REF!</definedName>
    <definedName name="gtryrtyr" localSheetId="34" hidden="1">#REF!</definedName>
    <definedName name="gtryrtyr" hidden="1">#REF!</definedName>
    <definedName name="GUIL" localSheetId="52">#REF!</definedName>
    <definedName name="GUIL" localSheetId="53">#REF!</definedName>
    <definedName name="GUIL" localSheetId="54">#REF!</definedName>
    <definedName name="GUIL" localSheetId="55">#REF!</definedName>
    <definedName name="GUIL" localSheetId="44">#REF!</definedName>
    <definedName name="GUIL" localSheetId="49">#REF!</definedName>
    <definedName name="GUIL" localSheetId="50">#REF!</definedName>
    <definedName name="GUIL" localSheetId="51">#REF!</definedName>
    <definedName name="GUIL" localSheetId="0">#REF!</definedName>
    <definedName name="GUIL" localSheetId="11">#REF!</definedName>
    <definedName name="GUIL" localSheetId="13">#REF!</definedName>
    <definedName name="GUIL" localSheetId="14">#REF!</definedName>
    <definedName name="GUIL" localSheetId="1">#REF!</definedName>
    <definedName name="GUIL" localSheetId="2">#REF!</definedName>
    <definedName name="GUIL" localSheetId="5">#REF!</definedName>
    <definedName name="GUIL" localSheetId="24">#REF!</definedName>
    <definedName name="GUIL" localSheetId="33">#REF!</definedName>
    <definedName name="GUIL" localSheetId="34">#REF!</definedName>
    <definedName name="GUIL">#REF!</definedName>
    <definedName name="GUIL1" localSheetId="52">#REF!</definedName>
    <definedName name="GUIL1" localSheetId="53">#REF!</definedName>
    <definedName name="GUIL1" localSheetId="54">#REF!</definedName>
    <definedName name="GUIL1" localSheetId="55">#REF!</definedName>
    <definedName name="GUIL1" localSheetId="44">#REF!</definedName>
    <definedName name="GUIL1" localSheetId="49">#REF!</definedName>
    <definedName name="GUIL1" localSheetId="50">#REF!</definedName>
    <definedName name="GUIL1" localSheetId="51">#REF!</definedName>
    <definedName name="GUIL1" localSheetId="0">#REF!</definedName>
    <definedName name="GUIL1" localSheetId="11">#REF!</definedName>
    <definedName name="GUIL1" localSheetId="13">#REF!</definedName>
    <definedName name="GUIL1" localSheetId="14">#REF!</definedName>
    <definedName name="GUIL1" localSheetId="1">#REF!</definedName>
    <definedName name="GUIL1" localSheetId="2">#REF!</definedName>
    <definedName name="GUIL1" localSheetId="5">#REF!</definedName>
    <definedName name="GUIL1" localSheetId="24">#REF!</definedName>
    <definedName name="GUIL1" localSheetId="33">#REF!</definedName>
    <definedName name="GUIL1" localSheetId="34">#REF!</definedName>
    <definedName name="GUIL1">#REF!</definedName>
    <definedName name="GYEAR2021">[56]Gold!$B$583:$J$583</definedName>
    <definedName name="GYEAR2022">[56]Gold!$K$583:$U$583</definedName>
    <definedName name="gyu" localSheetId="52" hidden="1">{"Tab1",#N/A,FALSE,"P";"Tab2",#N/A,FALSE,"P"}</definedName>
    <definedName name="gyu" localSheetId="53" hidden="1">{"Tab1",#N/A,FALSE,"P";"Tab2",#N/A,FALSE,"P"}</definedName>
    <definedName name="gyu" localSheetId="54" hidden="1">{"Tab1",#N/A,FALSE,"P";"Tab2",#N/A,FALSE,"P"}</definedName>
    <definedName name="gyu" localSheetId="55" hidden="1">{"Tab1",#N/A,FALSE,"P";"Tab2",#N/A,FALSE,"P"}</definedName>
    <definedName name="gyu" localSheetId="44" hidden="1">{"Tab1",#N/A,FALSE,"P";"Tab2",#N/A,FALSE,"P"}</definedName>
    <definedName name="gyu" localSheetId="45" hidden="1">{"Tab1",#N/A,FALSE,"P";"Tab2",#N/A,FALSE,"P"}</definedName>
    <definedName name="gyu" localSheetId="46" hidden="1">{"Tab1",#N/A,FALSE,"P";"Tab2",#N/A,FALSE,"P"}</definedName>
    <definedName name="gyu" localSheetId="47" hidden="1">{"Tab1",#N/A,FALSE,"P";"Tab2",#N/A,FALSE,"P"}</definedName>
    <definedName name="gyu" localSheetId="48" hidden="1">{"Tab1",#N/A,FALSE,"P";"Tab2",#N/A,FALSE,"P"}</definedName>
    <definedName name="gyu" localSheetId="49" hidden="1">{"Tab1",#N/A,FALSE,"P";"Tab2",#N/A,FALSE,"P"}</definedName>
    <definedName name="gyu" localSheetId="50" hidden="1">{"Tab1",#N/A,FALSE,"P";"Tab2",#N/A,FALSE,"P"}</definedName>
    <definedName name="gyu" localSheetId="51" hidden="1">{"Tab1",#N/A,FALSE,"P";"Tab2",#N/A,FALSE,"P"}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28" hidden="1">{"Tab1",#N/A,FALSE,"P";"Tab2",#N/A,FALSE,"P"}</definedName>
    <definedName name="gyu" localSheetId="29" hidden="1">{"Tab1",#N/A,FALSE,"P";"Tab2",#N/A,FALSE,"P"}</definedName>
    <definedName name="gyu" localSheetId="0" hidden="1">{"Tab1",#N/A,FALSE,"P";"Tab2",#N/A,FALSE,"P"}</definedName>
    <definedName name="gyu" localSheetId="11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6" hidden="1">{"Tab1",#N/A,FALSE,"P";"Tab2",#N/A,FALSE,"P"}</definedName>
    <definedName name="gyu" localSheetId="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33" hidden="1">{"Tab1",#N/A,FALSE,"P";"Tab2",#N/A,FALSE,"P"}</definedName>
    <definedName name="gyu" localSheetId="34" hidden="1">{"Tab1",#N/A,FALSE,"P";"Tab2",#N/A,FALSE,"P"}</definedName>
    <definedName name="gyu" localSheetId="42" hidden="1">{"Tab1",#N/A,FALSE,"P";"Tab2",#N/A,FALSE,"P"}</definedName>
    <definedName name="gyu" localSheetId="18" hidden="1">{"Tab1",#N/A,FALSE,"P";"Tab2",#N/A,FALSE,"P"}</definedName>
    <definedName name="gyu" hidden="1">{"Tab1",#N/A,FALSE,"P";"Tab2",#N/A,FALSE,"P"}</definedName>
    <definedName name="h" localSheetId="52" hidden="1">#REF!</definedName>
    <definedName name="h" localSheetId="53" hidden="1">#REF!</definedName>
    <definedName name="h" localSheetId="54" hidden="1">#REF!</definedName>
    <definedName name="h" localSheetId="55" hidden="1">#REF!</definedName>
    <definedName name="h" localSheetId="44" hidden="1">#REF!</definedName>
    <definedName name="h" localSheetId="49" hidden="1">#REF!</definedName>
    <definedName name="h" localSheetId="50" hidden="1">#REF!</definedName>
    <definedName name="h" localSheetId="51" hidden="1">#REF!</definedName>
    <definedName name="h" localSheetId="11" hidden="1">#REF!</definedName>
    <definedName name="h" localSheetId="13" hidden="1">#REF!</definedName>
    <definedName name="h" localSheetId="14" hidden="1">#REF!</definedName>
    <definedName name="h" localSheetId="4" hidden="1">#REF!</definedName>
    <definedName name="h" localSheetId="5" hidden="1">#REF!</definedName>
    <definedName name="h" localSheetId="6" hidden="1">#REF!</definedName>
    <definedName name="h" localSheetId="3" hidden="1">#REF!</definedName>
    <definedName name="h" localSheetId="33" hidden="1">#REF!</definedName>
    <definedName name="h" localSheetId="34" hidden="1">#REF!</definedName>
    <definedName name="h" hidden="1">#REF!</definedName>
    <definedName name="HEADING" localSheetId="52">#REF!</definedName>
    <definedName name="HEADING" localSheetId="53">#REF!</definedName>
    <definedName name="HEADING" localSheetId="54">#REF!</definedName>
    <definedName name="HEADING" localSheetId="55">#REF!</definedName>
    <definedName name="HEADING" localSheetId="51">#REF!</definedName>
    <definedName name="HEADING" localSheetId="11">#REF!</definedName>
    <definedName name="HEADING" localSheetId="13">#REF!</definedName>
    <definedName name="HEADING" localSheetId="14">#REF!</definedName>
    <definedName name="HEADING" localSheetId="5">#REF!</definedName>
    <definedName name="HEADING">#REF!</definedName>
    <definedName name="Heading39">'[35]shared data'!$A$1:$G$5</definedName>
    <definedName name="hfhf" localSheetId="52">#REF!</definedName>
    <definedName name="hfhf" localSheetId="53">#REF!</definedName>
    <definedName name="hfhf" localSheetId="54">#REF!</definedName>
    <definedName name="hfhf" localSheetId="55">#REF!</definedName>
    <definedName name="hfhf" localSheetId="44">#REF!</definedName>
    <definedName name="hfhf" localSheetId="51">#REF!</definedName>
    <definedName name="hfhf" localSheetId="0">#REF!</definedName>
    <definedName name="hfhf" localSheetId="11">#REF!</definedName>
    <definedName name="hfhf" localSheetId="13">#REF!</definedName>
    <definedName name="hfhf" localSheetId="14">#REF!</definedName>
    <definedName name="hfhf" localSheetId="1">#REF!</definedName>
    <definedName name="hfhf" localSheetId="2">#REF!</definedName>
    <definedName name="hfhf" localSheetId="4">#REF!</definedName>
    <definedName name="hfhf" localSheetId="5">#REF!</definedName>
    <definedName name="hfhf" localSheetId="6">#REF!</definedName>
    <definedName name="hfhf" localSheetId="3">#REF!</definedName>
    <definedName name="hfhf">#REF!</definedName>
    <definedName name="hfhfhf" localSheetId="52" hidden="1">'[57]Fax a enviar'!#REF!</definedName>
    <definedName name="hfhfhf" localSheetId="44" hidden="1">'[57]Fax a enviar'!#REF!</definedName>
    <definedName name="hfhfhf" localSheetId="49" hidden="1">'[57]Fax a enviar'!#REF!</definedName>
    <definedName name="hfhfhf" localSheetId="50" hidden="1">'[57]Fax a enviar'!#REF!</definedName>
    <definedName name="hfhfhf" localSheetId="51" hidden="1">'[57]Fax a enviar'!#REF!</definedName>
    <definedName name="hfhfhf" localSheetId="4" hidden="1">'[57]Fax a enviar'!#REF!</definedName>
    <definedName name="hfhfhf" localSheetId="5" hidden="1">'[57]Fax a enviar'!#REF!</definedName>
    <definedName name="hfhfhf" localSheetId="6" hidden="1">'[57]Fax a enviar'!#REF!</definedName>
    <definedName name="hfhfhf" localSheetId="3" hidden="1">'[57]Fax a enviar'!#REF!</definedName>
    <definedName name="hfhfhf" localSheetId="33" hidden="1">'[57]Fax a enviar'!#REF!</definedName>
    <definedName name="hfhfhf" localSheetId="34" hidden="1">'[57]Fax a enviar'!#REF!</definedName>
    <definedName name="hfhfhf" hidden="1">'[57]Fax a enviar'!#REF!</definedName>
    <definedName name="hhh" localSheetId="52" hidden="1">'[74]J(Priv.Cap)'!#REF!</definedName>
    <definedName name="hhh" localSheetId="44" hidden="1">'[74]J(Priv.Cap)'!#REF!</definedName>
    <definedName name="hhh" localSheetId="49" hidden="1">'[74]J(Priv.Cap)'!#REF!</definedName>
    <definedName name="hhh" localSheetId="50" hidden="1">'[74]J(Priv.Cap)'!#REF!</definedName>
    <definedName name="hhh" localSheetId="51" hidden="1">'[74]J(Priv.Cap)'!#REF!</definedName>
    <definedName name="hhh" localSheetId="4" hidden="1">'[74]J(Priv.Cap)'!#REF!</definedName>
    <definedName name="hhh" localSheetId="5" hidden="1">'[74]J(Priv.Cap)'!#REF!</definedName>
    <definedName name="hhh" localSheetId="6" hidden="1">'[74]J(Priv.Cap)'!#REF!</definedName>
    <definedName name="hhh" localSheetId="3" hidden="1">'[74]J(Priv.Cap)'!#REF!</definedName>
    <definedName name="hhh" localSheetId="33" hidden="1">'[75]J(Priv.Cap)'!#REF!</definedName>
    <definedName name="hhh" localSheetId="34" hidden="1">'[75]J(Priv.Cap)'!#REF!</definedName>
    <definedName name="hhh" hidden="1">'[74]J(Priv.Cap)'!#REF!</definedName>
    <definedName name="HHHH" localSheetId="52" hidden="1">#REF!</definedName>
    <definedName name="HHHH" localSheetId="53" hidden="1">#REF!</definedName>
    <definedName name="HHHH" localSheetId="54" hidden="1">#REF!</definedName>
    <definedName name="HHHH" localSheetId="55" hidden="1">#REF!</definedName>
    <definedName name="HHHH" localSheetId="44" hidden="1">#REF!</definedName>
    <definedName name="HHHH" localSheetId="49" hidden="1">#REF!</definedName>
    <definedName name="HHHH" localSheetId="50" hidden="1">#REF!</definedName>
    <definedName name="HHHH" localSheetId="51" hidden="1">#REF!</definedName>
    <definedName name="HHHH" localSheetId="0" hidden="1">#REF!</definedName>
    <definedName name="HHHH" localSheetId="11" hidden="1">#REF!</definedName>
    <definedName name="HHHH" localSheetId="13" hidden="1">#REF!</definedName>
    <definedName name="HHHH" localSheetId="14" hidden="1">#REF!</definedName>
    <definedName name="HHHH" localSheetId="1" hidden="1">#REF!</definedName>
    <definedName name="HHHH" localSheetId="2" hidden="1">#REF!</definedName>
    <definedName name="HHHH" localSheetId="4" hidden="1">#REF!</definedName>
    <definedName name="HHHH" localSheetId="5" hidden="1">#REF!</definedName>
    <definedName name="HHHH" localSheetId="6" hidden="1">#REF!</definedName>
    <definedName name="HHHH" localSheetId="3" hidden="1">#REF!</definedName>
    <definedName name="HHHH" localSheetId="24" hidden="1">#REF!</definedName>
    <definedName name="HHHH" localSheetId="33" hidden="1">#REF!</definedName>
    <definedName name="HHHH" localSheetId="34" hidden="1">#REF!</definedName>
    <definedName name="HHHH" hidden="1">#REF!</definedName>
    <definedName name="hhhhh" localSheetId="52" hidden="1">{"Tab1",#N/A,FALSE,"P";"Tab2",#N/A,FALSE,"P"}</definedName>
    <definedName name="hhhhh" localSheetId="53" hidden="1">{"Tab1",#N/A,FALSE,"P";"Tab2",#N/A,FALSE,"P"}</definedName>
    <definedName name="hhhhh" localSheetId="54" hidden="1">{"Tab1",#N/A,FALSE,"P";"Tab2",#N/A,FALSE,"P"}</definedName>
    <definedName name="hhhhh" localSheetId="55" hidden="1">{"Tab1",#N/A,FALSE,"P";"Tab2",#N/A,FALSE,"P"}</definedName>
    <definedName name="hhhhh" localSheetId="44" hidden="1">{"Tab1",#N/A,FALSE,"P";"Tab2",#N/A,FALSE,"P"}</definedName>
    <definedName name="hhhhh" localSheetId="45" hidden="1">{"Tab1",#N/A,FALSE,"P";"Tab2",#N/A,FALSE,"P"}</definedName>
    <definedName name="hhhhh" localSheetId="46" hidden="1">{"Tab1",#N/A,FALSE,"P";"Tab2",#N/A,FALSE,"P"}</definedName>
    <definedName name="hhhhh" localSheetId="47" hidden="1">{"Tab1",#N/A,FALSE,"P";"Tab2",#N/A,FALSE,"P"}</definedName>
    <definedName name="hhhhh" localSheetId="48" hidden="1">{"Tab1",#N/A,FALSE,"P";"Tab2",#N/A,FALSE,"P"}</definedName>
    <definedName name="hhhhh" localSheetId="49" hidden="1">{"Tab1",#N/A,FALSE,"P";"Tab2",#N/A,FALSE,"P"}</definedName>
    <definedName name="hhhhh" localSheetId="50" hidden="1">{"Tab1",#N/A,FALSE,"P";"Tab2",#N/A,FALSE,"P"}</definedName>
    <definedName name="hhhhh" localSheetId="51" hidden="1">{"Tab1",#N/A,FALSE,"P";"Tab2",#N/A,FALSE,"P"}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28" hidden="1">{"Tab1",#N/A,FALSE,"P";"Tab2",#N/A,FALSE,"P"}</definedName>
    <definedName name="hhhhh" localSheetId="29" hidden="1">{"Tab1",#N/A,FALSE,"P";"Tab2",#N/A,FALSE,"P"}</definedName>
    <definedName name="hhhhh" localSheetId="0" hidden="1">{"Tab1",#N/A,FALSE,"P";"Tab2",#N/A,FALSE,"P"}</definedName>
    <definedName name="hhhhh" localSheetId="11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6" hidden="1">{"Tab1",#N/A,FALSE,"P";"Tab2",#N/A,FALSE,"P"}</definedName>
    <definedName name="hhhhh" localSheetId="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33" hidden="1">{"Tab1",#N/A,FALSE,"P";"Tab2",#N/A,FALSE,"P"}</definedName>
    <definedName name="hhhhh" localSheetId="34" hidden="1">{"Tab1",#N/A,FALSE,"P";"Tab2",#N/A,FALSE,"P"}</definedName>
    <definedName name="hhhhh" localSheetId="42" hidden="1">{"Tab1",#N/A,FALSE,"P";"Tab2",#N/A,FALSE,"P"}</definedName>
    <definedName name="hhhhh" localSheetId="18" hidden="1">{"Tab1",#N/A,FALSE,"P";"Tab2",#N/A,FALSE,"P"}</definedName>
    <definedName name="hhhhh" hidden="1">{"Tab1",#N/A,FALSE,"P";"Tab2",#N/A,FALSE,"P"}</definedName>
    <definedName name="hhhhhh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'[47]Inter-Bank'!$L$5</definedName>
    <definedName name="hio" localSheetId="52" hidden="1">{"Tab1",#N/A,FALSE,"P";"Tab2",#N/A,FALSE,"P"}</definedName>
    <definedName name="hio" localSheetId="53" hidden="1">{"Tab1",#N/A,FALSE,"P";"Tab2",#N/A,FALSE,"P"}</definedName>
    <definedName name="hio" localSheetId="54" hidden="1">{"Tab1",#N/A,FALSE,"P";"Tab2",#N/A,FALSE,"P"}</definedName>
    <definedName name="hio" localSheetId="55" hidden="1">{"Tab1",#N/A,FALSE,"P";"Tab2",#N/A,FALSE,"P"}</definedName>
    <definedName name="hio" localSheetId="44" hidden="1">{"Tab1",#N/A,FALSE,"P";"Tab2",#N/A,FALSE,"P"}</definedName>
    <definedName name="hio" localSheetId="45" hidden="1">{"Tab1",#N/A,FALSE,"P";"Tab2",#N/A,FALSE,"P"}</definedName>
    <definedName name="hio" localSheetId="46" hidden="1">{"Tab1",#N/A,FALSE,"P";"Tab2",#N/A,FALSE,"P"}</definedName>
    <definedName name="hio" localSheetId="47" hidden="1">{"Tab1",#N/A,FALSE,"P";"Tab2",#N/A,FALSE,"P"}</definedName>
    <definedName name="hio" localSheetId="48" hidden="1">{"Tab1",#N/A,FALSE,"P";"Tab2",#N/A,FALSE,"P"}</definedName>
    <definedName name="hio" localSheetId="49" hidden="1">{"Tab1",#N/A,FALSE,"P";"Tab2",#N/A,FALSE,"P"}</definedName>
    <definedName name="hio" localSheetId="50" hidden="1">{"Tab1",#N/A,FALSE,"P";"Tab2",#N/A,FALSE,"P"}</definedName>
    <definedName name="hio" localSheetId="51" hidden="1">{"Tab1",#N/A,FALSE,"P";"Tab2",#N/A,FALSE,"P"}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28" hidden="1">{"Tab1",#N/A,FALSE,"P";"Tab2",#N/A,FALSE,"P"}</definedName>
    <definedName name="hio" localSheetId="29" hidden="1">{"Tab1",#N/A,FALSE,"P";"Tab2",#N/A,FALSE,"P"}</definedName>
    <definedName name="hio" localSheetId="0" hidden="1">{"Tab1",#N/A,FALSE,"P";"Tab2",#N/A,FALSE,"P"}</definedName>
    <definedName name="hio" localSheetId="11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6" hidden="1">{"Tab1",#N/A,FALSE,"P";"Tab2",#N/A,FALSE,"P"}</definedName>
    <definedName name="hio" localSheetId="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33" hidden="1">{"Tab1",#N/A,FALSE,"P";"Tab2",#N/A,FALSE,"P"}</definedName>
    <definedName name="hio" localSheetId="34" hidden="1">{"Tab1",#N/A,FALSE,"P";"Tab2",#N/A,FALSE,"P"}</definedName>
    <definedName name="hio" localSheetId="42" hidden="1">{"Tab1",#N/A,FALSE,"P";"Tab2",#N/A,FALSE,"P"}</definedName>
    <definedName name="hio" localSheetId="18" hidden="1">{"Tab1",#N/A,FALSE,"P";"Tab2",#N/A,FALSE,"P"}</definedName>
    <definedName name="hio" hidden="1">{"Tab1",#N/A,FALSE,"P";"Tab2",#N/A,FALSE,"P"}</definedName>
    <definedName name="hjkhgkky" hidden="1">'[61]Fax a enviar'!#REF!</definedName>
    <definedName name="hkh" localSheetId="52" hidden="1">#REF!</definedName>
    <definedName name="hkh" localSheetId="53" hidden="1">#REF!</definedName>
    <definedName name="hkh" localSheetId="54" hidden="1">#REF!</definedName>
    <definedName name="hkh" localSheetId="55" hidden="1">#REF!</definedName>
    <definedName name="hkh" localSheetId="44" hidden="1">#REF!</definedName>
    <definedName name="hkh" localSheetId="49" hidden="1">#REF!</definedName>
    <definedName name="hkh" localSheetId="50" hidden="1">#REF!</definedName>
    <definedName name="hkh" localSheetId="51" hidden="1">#REF!</definedName>
    <definedName name="hkh" localSheetId="0" hidden="1">#REF!</definedName>
    <definedName name="hkh" localSheetId="11" hidden="1">#REF!</definedName>
    <definedName name="hkh" localSheetId="13" hidden="1">#REF!</definedName>
    <definedName name="hkh" localSheetId="14" hidden="1">#REF!</definedName>
    <definedName name="hkh" localSheetId="1" hidden="1">#REF!</definedName>
    <definedName name="hkh" localSheetId="2" hidden="1">#REF!</definedName>
    <definedName name="hkh" localSheetId="4" hidden="1">#REF!</definedName>
    <definedName name="hkh" localSheetId="5" hidden="1">#REF!</definedName>
    <definedName name="hkh" localSheetId="6" hidden="1">#REF!</definedName>
    <definedName name="hkh" localSheetId="3" hidden="1">#REF!</definedName>
    <definedName name="hkh" localSheetId="24" hidden="1">#REF!</definedName>
    <definedName name="hkh" localSheetId="33" hidden="1">#REF!</definedName>
    <definedName name="hkh" localSheetId="34" hidden="1">#REF!</definedName>
    <definedName name="hkh" hidden="1">#REF!</definedName>
    <definedName name="hkhkh" localSheetId="52" hidden="1">#REF!</definedName>
    <definedName name="hkhkh" localSheetId="53" hidden="1">#REF!</definedName>
    <definedName name="hkhkh" localSheetId="54" hidden="1">#REF!</definedName>
    <definedName name="hkhkh" localSheetId="55" hidden="1">#REF!</definedName>
    <definedName name="hkhkh" localSheetId="44" hidden="1">#REF!</definedName>
    <definedName name="hkhkh" localSheetId="49" hidden="1">#REF!</definedName>
    <definedName name="hkhkh" localSheetId="50" hidden="1">#REF!</definedName>
    <definedName name="hkhkh" localSheetId="51" hidden="1">#REF!</definedName>
    <definedName name="hkhkh" localSheetId="0" hidden="1">#REF!</definedName>
    <definedName name="hkhkh" localSheetId="11" hidden="1">#REF!</definedName>
    <definedName name="hkhkh" localSheetId="13" hidden="1">#REF!</definedName>
    <definedName name="hkhkh" localSheetId="14" hidden="1">#REF!</definedName>
    <definedName name="hkhkh" localSheetId="1" hidden="1">#REF!</definedName>
    <definedName name="hkhkh" localSheetId="2" hidden="1">#REF!</definedName>
    <definedName name="hkhkh" localSheetId="5" hidden="1">#REF!</definedName>
    <definedName name="hkhkh" localSheetId="24" hidden="1">#REF!</definedName>
    <definedName name="hkhkh" localSheetId="33" hidden="1">#REF!</definedName>
    <definedName name="hkhkh" localSheetId="34" hidden="1">#REF!</definedName>
    <definedName name="hkhkh" hidden="1">#REF!</definedName>
    <definedName name="hola" localSheetId="52">#REF!</definedName>
    <definedName name="hola" localSheetId="53">#REF!</definedName>
    <definedName name="hola" localSheetId="54">#REF!</definedName>
    <definedName name="hola" localSheetId="55">#REF!</definedName>
    <definedName name="hola" localSheetId="44">#REF!</definedName>
    <definedName name="hola" localSheetId="49">#REF!</definedName>
    <definedName name="hola" localSheetId="50">#REF!</definedName>
    <definedName name="hola" localSheetId="51">#REF!</definedName>
    <definedName name="hola" localSheetId="0">#REF!</definedName>
    <definedName name="hola" localSheetId="11">#REF!</definedName>
    <definedName name="hola" localSheetId="13">#REF!</definedName>
    <definedName name="hola" localSheetId="14">#REF!</definedName>
    <definedName name="hola" localSheetId="1">#REF!</definedName>
    <definedName name="hola" localSheetId="2">#REF!</definedName>
    <definedName name="hola" localSheetId="5">#REF!</definedName>
    <definedName name="hola" localSheetId="24">#REF!</definedName>
    <definedName name="hola" localSheetId="33">#REF!</definedName>
    <definedName name="hola" localSheetId="34">#REF!</definedName>
    <definedName name="hola">#REF!</definedName>
    <definedName name="holalalala" localSheetId="52" hidden="1">'[32]Fax a enviar'!#REF!</definedName>
    <definedName name="holalalala" localSheetId="53" hidden="1">'[32]Fax a enviar'!#REF!</definedName>
    <definedName name="holalalala" localSheetId="54" hidden="1">'[32]Fax a enviar'!#REF!</definedName>
    <definedName name="holalalala" localSheetId="55" hidden="1">'[32]Fax a enviar'!#REF!</definedName>
    <definedName name="holalalala" localSheetId="44" hidden="1">'[32]Fax a enviar'!#REF!</definedName>
    <definedName name="holalalala" localSheetId="49" hidden="1">'[32]Fax a enviar'!#REF!</definedName>
    <definedName name="holalalala" localSheetId="50" hidden="1">'[32]Fax a enviar'!#REF!</definedName>
    <definedName name="holalalala" localSheetId="51" hidden="1">'[32]Fax a enviar'!#REF!</definedName>
    <definedName name="holalalala" localSheetId="0" hidden="1">'[32]Fax a enviar'!#REF!</definedName>
    <definedName name="holalalala" localSheetId="11" hidden="1">'[32]Fax a enviar'!#REF!</definedName>
    <definedName name="holalalala" localSheetId="13" hidden="1">'[32]Fax a enviar'!#REF!</definedName>
    <definedName name="holalalala" localSheetId="14" hidden="1">'[32]Fax a enviar'!#REF!</definedName>
    <definedName name="holalalala" localSheetId="1" hidden="1">'[32]Fax a enviar'!#REF!</definedName>
    <definedName name="holalalala" localSheetId="2" hidden="1">'[32]Fax a enviar'!#REF!</definedName>
    <definedName name="holalalala" localSheetId="24" hidden="1">'[32]Fax a enviar'!#REF!</definedName>
    <definedName name="holalalala" localSheetId="33" hidden="1">'[68]Fax a enviar'!#REF!</definedName>
    <definedName name="holalalala" localSheetId="34" hidden="1">'[68]Fax a enviar'!#REF!</definedName>
    <definedName name="holalalala" hidden="1">'[32]Fax a enviar'!#REF!</definedName>
    <definedName name="holallll" localSheetId="52">#REF!</definedName>
    <definedName name="holallll" localSheetId="53">#REF!</definedName>
    <definedName name="holallll" localSheetId="54">#REF!</definedName>
    <definedName name="holallll" localSheetId="55">#REF!</definedName>
    <definedName name="holallll" localSheetId="44">#REF!</definedName>
    <definedName name="holallll" localSheetId="49">#REF!</definedName>
    <definedName name="holallll" localSheetId="50">#REF!</definedName>
    <definedName name="holallll" localSheetId="51">#REF!</definedName>
    <definedName name="holallll" localSheetId="0">#REF!</definedName>
    <definedName name="holallll" localSheetId="11">#REF!</definedName>
    <definedName name="holallll" localSheetId="13">#REF!</definedName>
    <definedName name="holallll" localSheetId="14">#REF!</definedName>
    <definedName name="holallll" localSheetId="1">#REF!</definedName>
    <definedName name="holallll" localSheetId="2">#REF!</definedName>
    <definedName name="holallll" localSheetId="4">#REF!</definedName>
    <definedName name="holallll" localSheetId="5">#REF!</definedName>
    <definedName name="holallll" localSheetId="6">#REF!</definedName>
    <definedName name="holallll" localSheetId="3">#REF!</definedName>
    <definedName name="holallll" localSheetId="24">#REF!</definedName>
    <definedName name="holallll" localSheetId="33">#REF!</definedName>
    <definedName name="holallll" localSheetId="34">#REF!</definedName>
    <definedName name="holallll">#REF!</definedName>
    <definedName name="hpu" localSheetId="52" hidden="1">{"Tab1",#N/A,FALSE,"P";"Tab2",#N/A,FALSE,"P"}</definedName>
    <definedName name="hpu" localSheetId="53" hidden="1">{"Tab1",#N/A,FALSE,"P";"Tab2",#N/A,FALSE,"P"}</definedName>
    <definedName name="hpu" localSheetId="54" hidden="1">{"Tab1",#N/A,FALSE,"P";"Tab2",#N/A,FALSE,"P"}</definedName>
    <definedName name="hpu" localSheetId="55" hidden="1">{"Tab1",#N/A,FALSE,"P";"Tab2",#N/A,FALSE,"P"}</definedName>
    <definedName name="hpu" localSheetId="44" hidden="1">{"Tab1",#N/A,FALSE,"P";"Tab2",#N/A,FALSE,"P"}</definedName>
    <definedName name="hpu" localSheetId="45" hidden="1">{"Tab1",#N/A,FALSE,"P";"Tab2",#N/A,FALSE,"P"}</definedName>
    <definedName name="hpu" localSheetId="46" hidden="1">{"Tab1",#N/A,FALSE,"P";"Tab2",#N/A,FALSE,"P"}</definedName>
    <definedName name="hpu" localSheetId="47" hidden="1">{"Tab1",#N/A,FALSE,"P";"Tab2",#N/A,FALSE,"P"}</definedName>
    <definedName name="hpu" localSheetId="48" hidden="1">{"Tab1",#N/A,FALSE,"P";"Tab2",#N/A,FALSE,"P"}</definedName>
    <definedName name="hpu" localSheetId="49" hidden="1">{"Tab1",#N/A,FALSE,"P";"Tab2",#N/A,FALSE,"P"}</definedName>
    <definedName name="hpu" localSheetId="50" hidden="1">{"Tab1",#N/A,FALSE,"P";"Tab2",#N/A,FALSE,"P"}</definedName>
    <definedName name="hpu" localSheetId="51" hidden="1">{"Tab1",#N/A,FALSE,"P";"Tab2",#N/A,FALSE,"P"}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28" hidden="1">{"Tab1",#N/A,FALSE,"P";"Tab2",#N/A,FALSE,"P"}</definedName>
    <definedName name="hpu" localSheetId="29" hidden="1">{"Tab1",#N/A,FALSE,"P";"Tab2",#N/A,FALSE,"P"}</definedName>
    <definedName name="hpu" localSheetId="0" hidden="1">{"Tab1",#N/A,FALSE,"P";"Tab2",#N/A,FALSE,"P"}</definedName>
    <definedName name="hpu" localSheetId="11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6" hidden="1">{"Tab1",#N/A,FALSE,"P";"Tab2",#N/A,FALSE,"P"}</definedName>
    <definedName name="hpu" localSheetId="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33" hidden="1">{"Tab1",#N/A,FALSE,"P";"Tab2",#N/A,FALSE,"P"}</definedName>
    <definedName name="hpu" localSheetId="34" hidden="1">{"Tab1",#N/A,FALSE,"P";"Tab2",#N/A,FALSE,"P"}</definedName>
    <definedName name="hpu" localSheetId="42" hidden="1">{"Tab1",#N/A,FALSE,"P";"Tab2",#N/A,FALSE,"P"}</definedName>
    <definedName name="hpu" localSheetId="18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52" hidden="1">{"'para SB'!$A$1318:$F$1381"}</definedName>
    <definedName name="HTML_Control" localSheetId="53" hidden="1">{"'para SB'!$A$1318:$F$1381"}</definedName>
    <definedName name="HTML_Control" localSheetId="54" hidden="1">{"'para SB'!$A$1318:$F$1381"}</definedName>
    <definedName name="HTML_Control" localSheetId="55" hidden="1">{"'para SB'!$A$1318:$F$1381"}</definedName>
    <definedName name="HTML_Control" localSheetId="45" hidden="1">{"'para SB'!$A$1318:$F$1381"}</definedName>
    <definedName name="HTML_Control" localSheetId="46" hidden="1">{"'para SB'!$A$1318:$F$1381"}</definedName>
    <definedName name="HTML_Control" localSheetId="47" hidden="1">{"'para SB'!$A$1318:$F$1381"}</definedName>
    <definedName name="HTML_Control" localSheetId="48" hidden="1">{"'para SB'!$A$1318:$F$1381"}</definedName>
    <definedName name="HTML_Control" localSheetId="49" hidden="1">{"'para SB'!$A$1318:$F$1381"}</definedName>
    <definedName name="HTML_Control" localSheetId="50" hidden="1">{"'para SB'!$A$1318:$F$1381"}</definedName>
    <definedName name="HTML_Control" localSheetId="51" hidden="1">{"'para SB'!$A$1318:$F$1381"}</definedName>
    <definedName name="HTML_Control" localSheetId="26" hidden="1">{"'para SB'!$A$1318:$F$1381"}</definedName>
    <definedName name="HTML_Control" localSheetId="27" hidden="1">{"'para SB'!$A$1318:$F$1381"}</definedName>
    <definedName name="HTML_Control" localSheetId="28" hidden="1">{"'para SB'!$A$1318:$F$1381"}</definedName>
    <definedName name="HTML_Control" localSheetId="29" hidden="1">{"'para SB'!$A$1318:$F$1381"}</definedName>
    <definedName name="HTML_Control" localSheetId="0" hidden="1">{"'para SB'!$A$1318:$F$1381"}</definedName>
    <definedName name="HTML_Control" localSheetId="11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6" hidden="1">{"'para SB'!$A$1318:$F$1381"}</definedName>
    <definedName name="HTML_Control" localSheetId="3" hidden="1">{"'para SB'!$A$1318:$F$1381"}</definedName>
    <definedName name="HTML_Control" localSheetId="24" hidden="1">{"'para SB'!$A$1318:$F$1381"}</definedName>
    <definedName name="HTML_Control" localSheetId="25" hidden="1">{"'para SB'!$A$1318:$F$1381"}</definedName>
    <definedName name="HTML_Control" localSheetId="18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52" hidden="1">{"Tab1",#N/A,FALSE,"P";"Tab2",#N/A,FALSE,"P"}</definedName>
    <definedName name="hui" localSheetId="53" hidden="1">{"Tab1",#N/A,FALSE,"P";"Tab2",#N/A,FALSE,"P"}</definedName>
    <definedName name="hui" localSheetId="54" hidden="1">{"Tab1",#N/A,FALSE,"P";"Tab2",#N/A,FALSE,"P"}</definedName>
    <definedName name="hui" localSheetId="55" hidden="1">{"Tab1",#N/A,FALSE,"P";"Tab2",#N/A,FALSE,"P"}</definedName>
    <definedName name="hui" localSheetId="44" hidden="1">{"Tab1",#N/A,FALSE,"P";"Tab2",#N/A,FALSE,"P"}</definedName>
    <definedName name="hui" localSheetId="45" hidden="1">{"Tab1",#N/A,FALSE,"P";"Tab2",#N/A,FALSE,"P"}</definedName>
    <definedName name="hui" localSheetId="46" hidden="1">{"Tab1",#N/A,FALSE,"P";"Tab2",#N/A,FALSE,"P"}</definedName>
    <definedName name="hui" localSheetId="47" hidden="1">{"Tab1",#N/A,FALSE,"P";"Tab2",#N/A,FALSE,"P"}</definedName>
    <definedName name="hui" localSheetId="48" hidden="1">{"Tab1",#N/A,FALSE,"P";"Tab2",#N/A,FALSE,"P"}</definedName>
    <definedName name="hui" localSheetId="49" hidden="1">{"Tab1",#N/A,FALSE,"P";"Tab2",#N/A,FALSE,"P"}</definedName>
    <definedName name="hui" localSheetId="50" hidden="1">{"Tab1",#N/A,FALSE,"P";"Tab2",#N/A,FALSE,"P"}</definedName>
    <definedName name="hui" localSheetId="51" hidden="1">{"Tab1",#N/A,FALSE,"P";"Tab2",#N/A,FALSE,"P"}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28" hidden="1">{"Tab1",#N/A,FALSE,"P";"Tab2",#N/A,FALSE,"P"}</definedName>
    <definedName name="hui" localSheetId="29" hidden="1">{"Tab1",#N/A,FALSE,"P";"Tab2",#N/A,FALSE,"P"}</definedName>
    <definedName name="hui" localSheetId="0" hidden="1">{"Tab1",#N/A,FALSE,"P";"Tab2",#N/A,FALSE,"P"}</definedName>
    <definedName name="hui" localSheetId="11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6" hidden="1">{"Tab1",#N/A,FALSE,"P";"Tab2",#N/A,FALSE,"P"}</definedName>
    <definedName name="hui" localSheetId="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33" hidden="1">{"Tab1",#N/A,FALSE,"P";"Tab2",#N/A,FALSE,"P"}</definedName>
    <definedName name="hui" localSheetId="34" hidden="1">{"Tab1",#N/A,FALSE,"P";"Tab2",#N/A,FALSE,"P"}</definedName>
    <definedName name="hui" localSheetId="42" hidden="1">{"Tab1",#N/A,FALSE,"P";"Tab2",#N/A,FALSE,"P"}</definedName>
    <definedName name="hui" localSheetId="18" hidden="1">{"Tab1",#N/A,FALSE,"P";"Tab2",#N/A,FALSE,"P"}</definedName>
    <definedName name="hui" hidden="1">{"Tab1",#N/A,FALSE,"P";"Tab2",#N/A,FALSE,"P"}</definedName>
    <definedName name="huo" localSheetId="52" hidden="1">{"Tab1",#N/A,FALSE,"P";"Tab2",#N/A,FALSE,"P"}</definedName>
    <definedName name="huo" localSheetId="53" hidden="1">{"Tab1",#N/A,FALSE,"P";"Tab2",#N/A,FALSE,"P"}</definedName>
    <definedName name="huo" localSheetId="54" hidden="1">{"Tab1",#N/A,FALSE,"P";"Tab2",#N/A,FALSE,"P"}</definedName>
    <definedName name="huo" localSheetId="55" hidden="1">{"Tab1",#N/A,FALSE,"P";"Tab2",#N/A,FALSE,"P"}</definedName>
    <definedName name="huo" localSheetId="44" hidden="1">{"Tab1",#N/A,FALSE,"P";"Tab2",#N/A,FALSE,"P"}</definedName>
    <definedName name="huo" localSheetId="45" hidden="1">{"Tab1",#N/A,FALSE,"P";"Tab2",#N/A,FALSE,"P"}</definedName>
    <definedName name="huo" localSheetId="46" hidden="1">{"Tab1",#N/A,FALSE,"P";"Tab2",#N/A,FALSE,"P"}</definedName>
    <definedName name="huo" localSheetId="47" hidden="1">{"Tab1",#N/A,FALSE,"P";"Tab2",#N/A,FALSE,"P"}</definedName>
    <definedName name="huo" localSheetId="48" hidden="1">{"Tab1",#N/A,FALSE,"P";"Tab2",#N/A,FALSE,"P"}</definedName>
    <definedName name="huo" localSheetId="49" hidden="1">{"Tab1",#N/A,FALSE,"P";"Tab2",#N/A,FALSE,"P"}</definedName>
    <definedName name="huo" localSheetId="50" hidden="1">{"Tab1",#N/A,FALSE,"P";"Tab2",#N/A,FALSE,"P"}</definedName>
    <definedName name="huo" localSheetId="51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28" hidden="1">{"Tab1",#N/A,FALSE,"P";"Tab2",#N/A,FALSE,"P"}</definedName>
    <definedName name="huo" localSheetId="29" hidden="1">{"Tab1",#N/A,FALSE,"P";"Tab2",#N/A,FALSE,"P"}</definedName>
    <definedName name="huo" localSheetId="0" hidden="1">{"Tab1",#N/A,FALSE,"P";"Tab2",#N/A,FALSE,"P"}</definedName>
    <definedName name="huo" localSheetId="11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6" hidden="1">{"Tab1",#N/A,FALSE,"P";"Tab2",#N/A,FALSE,"P"}</definedName>
    <definedName name="huo" localSheetId="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33" hidden="1">{"Tab1",#N/A,FALSE,"P";"Tab2",#N/A,FALSE,"P"}</definedName>
    <definedName name="huo" localSheetId="34" hidden="1">{"Tab1",#N/A,FALSE,"P";"Tab2",#N/A,FALSE,"P"}</definedName>
    <definedName name="huo" localSheetId="42" hidden="1">{"Tab1",#N/A,FALSE,"P";"Tab2",#N/A,FALSE,"P"}</definedName>
    <definedName name="huo" localSheetId="18" hidden="1">{"Tab1",#N/A,FALSE,"P";"Tab2",#N/A,FALSE,"P"}</definedName>
    <definedName name="huo" hidden="1">{"Tab1",#N/A,FALSE,"P";"Tab2",#N/A,FALSE,"P"}</definedName>
    <definedName name="hutyu7" localSheetId="52" hidden="1">#REF!</definedName>
    <definedName name="hutyu7" localSheetId="53" hidden="1">#REF!</definedName>
    <definedName name="hutyu7" localSheetId="54" hidden="1">#REF!</definedName>
    <definedName name="hutyu7" localSheetId="55" hidden="1">#REF!</definedName>
    <definedName name="hutyu7" localSheetId="44" hidden="1">#REF!</definedName>
    <definedName name="hutyu7" localSheetId="49" hidden="1">#REF!</definedName>
    <definedName name="hutyu7" localSheetId="50" hidden="1">#REF!</definedName>
    <definedName name="hutyu7" localSheetId="51" hidden="1">#REF!</definedName>
    <definedName name="hutyu7" localSheetId="11" hidden="1">#REF!</definedName>
    <definedName name="hutyu7" localSheetId="13" hidden="1">#REF!</definedName>
    <definedName name="hutyu7" localSheetId="14" hidden="1">#REF!</definedName>
    <definedName name="hutyu7" localSheetId="4" hidden="1">#REF!</definedName>
    <definedName name="hutyu7" localSheetId="5" hidden="1">#REF!</definedName>
    <definedName name="hutyu7" localSheetId="6" hidden="1">#REF!</definedName>
    <definedName name="hutyu7" localSheetId="3" hidden="1">#REF!</definedName>
    <definedName name="hutyu7" localSheetId="33" hidden="1">#REF!</definedName>
    <definedName name="hutyu7" localSheetId="34" hidden="1">#REF!</definedName>
    <definedName name="hutyu7" hidden="1">#REF!</definedName>
    <definedName name="HVYNONO1" localSheetId="52">[46]nonopec!#REF!</definedName>
    <definedName name="HVYNONO1" localSheetId="53">[46]nonopec!#REF!</definedName>
    <definedName name="HVYNONO1" localSheetId="54">[46]nonopec!#REF!</definedName>
    <definedName name="HVYNONO1" localSheetId="55">[46]nonopec!#REF!</definedName>
    <definedName name="HVYNONO1" localSheetId="44">[46]nonopec!#REF!</definedName>
    <definedName name="HVYNONO1" localSheetId="49">[46]nonopec!#REF!</definedName>
    <definedName name="HVYNONO1" localSheetId="50">[46]nonopec!#REF!</definedName>
    <definedName name="HVYNONO1" localSheetId="51">[46]nonopec!#REF!</definedName>
    <definedName name="HVYNONO1" localSheetId="11">[46]nonopec!#REF!</definedName>
    <definedName name="HVYNONO1" localSheetId="13">[46]nonopec!#REF!</definedName>
    <definedName name="HVYNONO1" localSheetId="14">[46]nonopec!#REF!</definedName>
    <definedName name="HVYNONO1" localSheetId="4">[46]nonopec!#REF!</definedName>
    <definedName name="HVYNONO1" localSheetId="5">[46]nonopec!#REF!</definedName>
    <definedName name="HVYNONO1" localSheetId="6">[46]nonopec!#REF!</definedName>
    <definedName name="HVYNONO1" localSheetId="3">[46]nonopec!#REF!</definedName>
    <definedName name="HVYNONO1" localSheetId="33">[76]nonopec!#REF!</definedName>
    <definedName name="HVYNONO1" localSheetId="34">[76]nonopec!#REF!</definedName>
    <definedName name="HVYNONO1">[46]nonopec!#REF!</definedName>
    <definedName name="HVYNONO2" localSheetId="52">[46]nonopec!#REF!</definedName>
    <definedName name="HVYNONO2" localSheetId="53">[46]nonopec!#REF!</definedName>
    <definedName name="HVYNONO2" localSheetId="54">[46]nonopec!#REF!</definedName>
    <definedName name="HVYNONO2" localSheetId="55">[46]nonopec!#REF!</definedName>
    <definedName name="HVYNONO2" localSheetId="44">[46]nonopec!#REF!</definedName>
    <definedName name="HVYNONO2" localSheetId="49">[46]nonopec!#REF!</definedName>
    <definedName name="HVYNONO2" localSheetId="50">[46]nonopec!#REF!</definedName>
    <definedName name="HVYNONO2" localSheetId="51">[46]nonopec!#REF!</definedName>
    <definedName name="HVYNONO2" localSheetId="11">[46]nonopec!#REF!</definedName>
    <definedName name="HVYNONO2" localSheetId="13">[46]nonopec!#REF!</definedName>
    <definedName name="HVYNONO2" localSheetId="14">[46]nonopec!#REF!</definedName>
    <definedName name="HVYNONO2" localSheetId="4">[46]nonopec!#REF!</definedName>
    <definedName name="HVYNONO2" localSheetId="5">[46]nonopec!#REF!</definedName>
    <definedName name="HVYNONO2" localSheetId="6">[46]nonopec!#REF!</definedName>
    <definedName name="HVYNONO2" localSheetId="3">[46]nonopec!#REF!</definedName>
    <definedName name="HVYNONO2" localSheetId="33">[76]nonopec!#REF!</definedName>
    <definedName name="HVYNONO2" localSheetId="34">[76]nonopec!#REF!</definedName>
    <definedName name="HVYNONO2">[46]nonopec!#REF!</definedName>
    <definedName name="HVYNONOPEC" localSheetId="4">[46]nonopec!#REF!</definedName>
    <definedName name="HVYNONOPEC" localSheetId="5">[46]nonopec!#REF!</definedName>
    <definedName name="HVYNONOPEC" localSheetId="6">[46]nonopec!#REF!</definedName>
    <definedName name="HVYNONOPEC" localSheetId="3">[46]nonopec!#REF!</definedName>
    <definedName name="HVYNONOPEC">[46]nonopec!#REF!</definedName>
    <definedName name="HVYOECD" localSheetId="4">[46]nonopec!#REF!</definedName>
    <definedName name="HVYOECD" localSheetId="5">[46]nonopec!#REF!</definedName>
    <definedName name="HVYOECD" localSheetId="6">[46]nonopec!#REF!</definedName>
    <definedName name="HVYOECD" localSheetId="3">[46]nonopec!#REF!</definedName>
    <definedName name="HVYOECD">[46]nonopec!#REF!</definedName>
    <definedName name="HVYOPEC">[46]nonopec!#REF!</definedName>
    <definedName name="HVYSUMM">[46]nonopec!#REF!</definedName>
    <definedName name="IDAr" localSheetId="52">#REF!</definedName>
    <definedName name="IDAr" localSheetId="53">#REF!</definedName>
    <definedName name="IDAr" localSheetId="54">#REF!</definedName>
    <definedName name="IDAr" localSheetId="55">#REF!</definedName>
    <definedName name="IDAr" localSheetId="51">#REF!</definedName>
    <definedName name="IDAr" localSheetId="0">#REF!</definedName>
    <definedName name="IDAr" localSheetId="11">#REF!</definedName>
    <definedName name="IDAr" localSheetId="13">#REF!</definedName>
    <definedName name="IDAr" localSheetId="14">#REF!</definedName>
    <definedName name="IDAr" localSheetId="1">#REF!</definedName>
    <definedName name="IDAr" localSheetId="2">#REF!</definedName>
    <definedName name="IDAr" localSheetId="4">#REF!</definedName>
    <definedName name="IDAr" localSheetId="5">#REF!</definedName>
    <definedName name="IDAr" localSheetId="6">#REF!</definedName>
    <definedName name="IDAr" localSheetId="3">#REF!</definedName>
    <definedName name="IDAr">#REF!</definedName>
    <definedName name="IDB" localSheetId="52">#REF!</definedName>
    <definedName name="IDB" localSheetId="53">#REF!</definedName>
    <definedName name="IDB" localSheetId="54">#REF!</definedName>
    <definedName name="IDB" localSheetId="55">#REF!</definedName>
    <definedName name="IDB" localSheetId="44">#REF!</definedName>
    <definedName name="IDB" localSheetId="49">#REF!</definedName>
    <definedName name="IDB" localSheetId="50">#REF!</definedName>
    <definedName name="IDB" localSheetId="51">#REF!</definedName>
    <definedName name="IDB" localSheetId="0">#REF!</definedName>
    <definedName name="IDB" localSheetId="11">#REF!</definedName>
    <definedName name="IDB" localSheetId="13">#REF!</definedName>
    <definedName name="IDB" localSheetId="14">#REF!</definedName>
    <definedName name="IDB" localSheetId="1">#REF!</definedName>
    <definedName name="IDB" localSheetId="2">#REF!</definedName>
    <definedName name="IDB" localSheetId="5">#REF!</definedName>
    <definedName name="IDB" localSheetId="33">#REF!</definedName>
    <definedName name="IDB" localSheetId="34">#REF!</definedName>
    <definedName name="IDB">#REF!</definedName>
    <definedName name="IFSASSETS" localSheetId="52">#REF!</definedName>
    <definedName name="IFSASSETS" localSheetId="53">#REF!</definedName>
    <definedName name="IFSASSETS" localSheetId="54">#REF!</definedName>
    <definedName name="IFSASSETS" localSheetId="55">#REF!</definedName>
    <definedName name="IFSASSETS" localSheetId="51">#REF!</definedName>
    <definedName name="IFSASSETS" localSheetId="0">#REF!</definedName>
    <definedName name="IFSASSETS" localSheetId="11">#REF!</definedName>
    <definedName name="IFSASSETS" localSheetId="13">#REF!</definedName>
    <definedName name="IFSASSETS" localSheetId="14">#REF!</definedName>
    <definedName name="IFSASSETS" localSheetId="1">#REF!</definedName>
    <definedName name="IFSASSETS" localSheetId="2">#REF!</definedName>
    <definedName name="IFSASSETS" localSheetId="5">#REF!</definedName>
    <definedName name="IFSASSETS">#REF!</definedName>
    <definedName name="IFSLIABS" localSheetId="0">#REF!</definedName>
    <definedName name="IFSLIABS" localSheetId="1">#REF!</definedName>
    <definedName name="IFSLIABS" localSheetId="2">#REF!</definedName>
    <definedName name="IFSLIABS" localSheetId="5">#REF!</definedName>
    <definedName name="IFSLIABS">#REF!</definedName>
    <definedName name="ii" localSheetId="52" hidden="1">{"Tab1",#N/A,FALSE,"P";"Tab2",#N/A,FALSE,"P"}</definedName>
    <definedName name="ii" localSheetId="53" hidden="1">{"Tab1",#N/A,FALSE,"P";"Tab2",#N/A,FALSE,"P"}</definedName>
    <definedName name="ii" localSheetId="54" hidden="1">{"Tab1",#N/A,FALSE,"P";"Tab2",#N/A,FALSE,"P"}</definedName>
    <definedName name="ii" localSheetId="55" hidden="1">{"Tab1",#N/A,FALSE,"P";"Tab2",#N/A,FALSE,"P"}</definedName>
    <definedName name="ii" localSheetId="44" hidden="1">{"Tab1",#N/A,FALSE,"P";"Tab2",#N/A,FALSE,"P"}</definedName>
    <definedName name="ii" localSheetId="45" hidden="1">{"Tab1",#N/A,FALSE,"P";"Tab2",#N/A,FALSE,"P"}</definedName>
    <definedName name="ii" localSheetId="46" hidden="1">{"Tab1",#N/A,FALSE,"P";"Tab2",#N/A,FALSE,"P"}</definedName>
    <definedName name="ii" localSheetId="47" hidden="1">{"Tab1",#N/A,FALSE,"P";"Tab2",#N/A,FALSE,"P"}</definedName>
    <definedName name="ii" localSheetId="48" hidden="1">{"Tab1",#N/A,FALSE,"P";"Tab2",#N/A,FALSE,"P"}</definedName>
    <definedName name="ii" localSheetId="49" hidden="1">{"Tab1",#N/A,FALSE,"P";"Tab2",#N/A,FALSE,"P"}</definedName>
    <definedName name="ii" localSheetId="50" hidden="1">{"Tab1",#N/A,FALSE,"P";"Tab2",#N/A,FALSE,"P"}</definedName>
    <definedName name="ii" localSheetId="51" hidden="1">{"Tab1",#N/A,FALSE,"P";"Tab2",#N/A,FALSE,"P"}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0" hidden="1">{"Tab1",#N/A,FALSE,"P";"Tab2",#N/A,FALSE,"P"}</definedName>
    <definedName name="ii" localSheetId="11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33" hidden="1">{"Tab1",#N/A,FALSE,"P";"Tab2",#N/A,FALSE,"P"}</definedName>
    <definedName name="ii" localSheetId="34" hidden="1">{"Tab1",#N/A,FALSE,"P";"Tab2",#N/A,FALSE,"P"}</definedName>
    <definedName name="ii" localSheetId="42" hidden="1">{"Tab1",#N/A,FALSE,"P";"Tab2",#N/A,FALSE,"P"}</definedName>
    <definedName name="ii" localSheetId="18" hidden="1">{"Tab1",#N/A,FALSE,"P";"Tab2",#N/A,FALSE,"P"}</definedName>
    <definedName name="ii" hidden="1">{"Tab1",#N/A,FALSE,"P";"Tab2",#N/A,FALSE,"P"}</definedName>
    <definedName name="iii" localSheetId="52" hidden="1">{"Riqfin97",#N/A,FALSE,"Tran";"Riqfinpro",#N/A,FALSE,"Tran"}</definedName>
    <definedName name="iii" localSheetId="53" hidden="1">{"Riqfin97",#N/A,FALSE,"Tran";"Riqfinpro",#N/A,FALSE,"Tran"}</definedName>
    <definedName name="iii" localSheetId="54" hidden="1">{"Riqfin97",#N/A,FALSE,"Tran";"Riqfinpro",#N/A,FALSE,"Tran"}</definedName>
    <definedName name="iii" localSheetId="55" hidden="1">{"Riqfin97",#N/A,FALSE,"Tran";"Riqfinpro",#N/A,FALSE,"Tran"}</definedName>
    <definedName name="iii" localSheetId="44" hidden="1">{"Riqfin97",#N/A,FALSE,"Tran";"Riqfinpro",#N/A,FALSE,"Tran"}</definedName>
    <definedName name="iii" localSheetId="45" hidden="1">{"Riqfin97",#N/A,FALSE,"Tran";"Riqfinpro",#N/A,FALSE,"Tran"}</definedName>
    <definedName name="iii" localSheetId="46" hidden="1">{"Riqfin97",#N/A,FALSE,"Tran";"Riqfinpro",#N/A,FALSE,"Tran"}</definedName>
    <definedName name="iii" localSheetId="47" hidden="1">{"Riqfin97",#N/A,FALSE,"Tran";"Riqfinpro",#N/A,FALSE,"Tran"}</definedName>
    <definedName name="iii" localSheetId="48" hidden="1">{"Riqfin97",#N/A,FALSE,"Tran";"Riqfinpro",#N/A,FALSE,"Tran"}</definedName>
    <definedName name="iii" localSheetId="49" hidden="1">{"Riqfin97",#N/A,FALSE,"Tran";"Riqfinpro",#N/A,FALSE,"Tran"}</definedName>
    <definedName name="iii" localSheetId="50" hidden="1">{"Riqfin97",#N/A,FALSE,"Tran";"Riqfinpro",#N/A,FALSE,"Tran"}</definedName>
    <definedName name="iii" localSheetId="51" hidden="1">{"Riqfin97",#N/A,FALSE,"Tran";"Riqfinpro",#N/A,FALSE,"Tran"}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28" hidden="1">{"Riqfin97",#N/A,FALSE,"Tran";"Riqfinpro",#N/A,FALSE,"Tran"}</definedName>
    <definedName name="iii" localSheetId="29" hidden="1">{"Riqfin97",#N/A,FALSE,"Tran";"Riqfinpro",#N/A,FALSE,"Tran"}</definedName>
    <definedName name="iii" localSheetId="0" hidden="1">{"Riqfin97",#N/A,FALSE,"Tran";"Riqfinpro",#N/A,FALSE,"Tran"}</definedName>
    <definedName name="iii" localSheetId="11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6" hidden="1">{"Riqfin97",#N/A,FALSE,"Tran";"Riqfinpro",#N/A,FALSE,"Tran"}</definedName>
    <definedName name="iii" localSheetId="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33" hidden="1">{"Riqfin97",#N/A,FALSE,"Tran";"Riqfinpro",#N/A,FALSE,"Tran"}</definedName>
    <definedName name="iii" localSheetId="34" hidden="1">{"Riqfin97",#N/A,FALSE,"Tran";"Riqfinpro",#N/A,FALSE,"Tran"}</definedName>
    <definedName name="iii" localSheetId="42" hidden="1">{"Riqfin97",#N/A,FALSE,"Tran";"Riqfinpro",#N/A,FALSE,"Tran"}</definedName>
    <definedName name="iii" localSheetId="18" hidden="1">{"Riqfin97",#N/A,FALSE,"Tran";"Riqfinpro",#N/A,FALSE,"Tran"}</definedName>
    <definedName name="iii" hidden="1">{"Riqfin97",#N/A,FALSE,"Tran";"Riqfinpro",#N/A,FALSE,"Tran"}</definedName>
    <definedName name="iiiiiiiiiii" localSheetId="52" hidden="1">#REF!</definedName>
    <definedName name="iiiiiiiiiii" localSheetId="53" hidden="1">#REF!</definedName>
    <definedName name="iiiiiiiiiii" localSheetId="54" hidden="1">#REF!</definedName>
    <definedName name="iiiiiiiiiii" localSheetId="55" hidden="1">#REF!</definedName>
    <definedName name="iiiiiiiiiii" localSheetId="44" hidden="1">#REF!</definedName>
    <definedName name="iiiiiiiiiii" localSheetId="49" hidden="1">#REF!</definedName>
    <definedName name="iiiiiiiiiii" localSheetId="50" hidden="1">#REF!</definedName>
    <definedName name="iiiiiiiiiii" localSheetId="51" hidden="1">#REF!</definedName>
    <definedName name="iiiiiiiiiii" localSheetId="11" hidden="1">#REF!</definedName>
    <definedName name="iiiiiiiiiii" localSheetId="13" hidden="1">#REF!</definedName>
    <definedName name="iiiiiiiiiii" localSheetId="14" hidden="1">#REF!</definedName>
    <definedName name="iiiiiiiiiii" localSheetId="4" hidden="1">#REF!</definedName>
    <definedName name="iiiiiiiiiii" localSheetId="5" hidden="1">#REF!</definedName>
    <definedName name="iiiiiiiiiii" localSheetId="6" hidden="1">#REF!</definedName>
    <definedName name="iiiiiiiiiii" localSheetId="3" hidden="1">#REF!</definedName>
    <definedName name="iiiiiiiiiii" localSheetId="33" hidden="1">#REF!</definedName>
    <definedName name="iiiiiiiiiii" localSheetId="34" hidden="1">#REF!</definedName>
    <definedName name="iiiiiiiiiii" hidden="1">#REF!</definedName>
    <definedName name="iiiiiiiiiiii" localSheetId="52" hidden="1">'[57]Fax a enviar'!#REF!</definedName>
    <definedName name="iiiiiiiiiiii" localSheetId="53" hidden="1">'[57]Fax a enviar'!#REF!</definedName>
    <definedName name="iiiiiiiiiiii" localSheetId="54" hidden="1">'[57]Fax a enviar'!#REF!</definedName>
    <definedName name="iiiiiiiiiiii" localSheetId="55" hidden="1">'[57]Fax a enviar'!#REF!</definedName>
    <definedName name="iiiiiiiiiiii" localSheetId="44" hidden="1">'[57]Fax a enviar'!#REF!</definedName>
    <definedName name="iiiiiiiiiiii" localSheetId="49" hidden="1">'[57]Fax a enviar'!#REF!</definedName>
    <definedName name="iiiiiiiiiiii" localSheetId="50" hidden="1">'[57]Fax a enviar'!#REF!</definedName>
    <definedName name="iiiiiiiiiiii" localSheetId="51" hidden="1">'[57]Fax a enviar'!#REF!</definedName>
    <definedName name="iiiiiiiiiiii" localSheetId="11" hidden="1">'[57]Fax a enviar'!#REF!</definedName>
    <definedName name="iiiiiiiiiiii" localSheetId="13" hidden="1">'[57]Fax a enviar'!#REF!</definedName>
    <definedName name="iiiiiiiiiiii" localSheetId="14" hidden="1">'[57]Fax a enviar'!#REF!</definedName>
    <definedName name="iiiiiiiiiiii" localSheetId="4" hidden="1">'[57]Fax a enviar'!#REF!</definedName>
    <definedName name="iiiiiiiiiiii" localSheetId="5" hidden="1">'[57]Fax a enviar'!#REF!</definedName>
    <definedName name="iiiiiiiiiiii" localSheetId="6" hidden="1">'[57]Fax a enviar'!#REF!</definedName>
    <definedName name="iiiiiiiiiiii" localSheetId="3" hidden="1">'[57]Fax a enviar'!#REF!</definedName>
    <definedName name="iiiiiiiiiiii" localSheetId="33" hidden="1">'[57]Fax a enviar'!#REF!</definedName>
    <definedName name="iiiiiiiiiiii" localSheetId="34" hidden="1">'[57]Fax a enviar'!#REF!</definedName>
    <definedName name="iiiiiiiiiiii" hidden="1">'[57]Fax a enviar'!#REF!</definedName>
    <definedName name="iiiiiiiiiiiiiiiii" localSheetId="52" hidden="1">'[57]Fax a enviar'!#REF!</definedName>
    <definedName name="iiiiiiiiiiiiiiiii" localSheetId="53" hidden="1">'[57]Fax a enviar'!#REF!</definedName>
    <definedName name="iiiiiiiiiiiiiiiii" localSheetId="54" hidden="1">'[57]Fax a enviar'!#REF!</definedName>
    <definedName name="iiiiiiiiiiiiiiiii" localSheetId="55" hidden="1">'[57]Fax a enviar'!#REF!</definedName>
    <definedName name="iiiiiiiiiiiiiiiii" localSheetId="44" hidden="1">'[57]Fax a enviar'!#REF!</definedName>
    <definedName name="iiiiiiiiiiiiiiiii" localSheetId="49" hidden="1">'[57]Fax a enviar'!#REF!</definedName>
    <definedName name="iiiiiiiiiiiiiiiii" localSheetId="50" hidden="1">'[57]Fax a enviar'!#REF!</definedName>
    <definedName name="iiiiiiiiiiiiiiiii" localSheetId="51" hidden="1">'[57]Fax a enviar'!#REF!</definedName>
    <definedName name="iiiiiiiiiiiiiiiii" localSheetId="11" hidden="1">'[57]Fax a enviar'!#REF!</definedName>
    <definedName name="iiiiiiiiiiiiiiiii" localSheetId="13" hidden="1">'[57]Fax a enviar'!#REF!</definedName>
    <definedName name="iiiiiiiiiiiiiiiii" localSheetId="14" hidden="1">'[57]Fax a enviar'!#REF!</definedName>
    <definedName name="iiiiiiiiiiiiiiiii" localSheetId="4" hidden="1">'[57]Fax a enviar'!#REF!</definedName>
    <definedName name="iiiiiiiiiiiiiiiii" localSheetId="5" hidden="1">'[57]Fax a enviar'!#REF!</definedName>
    <definedName name="iiiiiiiiiiiiiiiii" localSheetId="6" hidden="1">'[57]Fax a enviar'!#REF!</definedName>
    <definedName name="iiiiiiiiiiiiiiiii" localSheetId="3" hidden="1">'[57]Fax a enviar'!#REF!</definedName>
    <definedName name="iiiiiiiiiiiiiiiii" localSheetId="33" hidden="1">'[57]Fax a enviar'!#REF!</definedName>
    <definedName name="iiiiiiiiiiiiiiiii" localSheetId="34" hidden="1">'[57]Fax a enviar'!#REF!</definedName>
    <definedName name="iiiiiiiiiiiiiiiii" hidden="1">'[57]Fax a enviar'!#REF!</definedName>
    <definedName name="iiiiiiiiiiiiiiiiiiiiiiiiii" localSheetId="52" hidden="1">#REF!</definedName>
    <definedName name="iiiiiiiiiiiiiiiiiiiiiiiiii" localSheetId="53" hidden="1">#REF!</definedName>
    <definedName name="iiiiiiiiiiiiiiiiiiiiiiiiii" localSheetId="54" hidden="1">#REF!</definedName>
    <definedName name="iiiiiiiiiiiiiiiiiiiiiiiiii" localSheetId="55" hidden="1">#REF!</definedName>
    <definedName name="iiiiiiiiiiiiiiiiiiiiiiiiii" localSheetId="44" hidden="1">#REF!</definedName>
    <definedName name="iiiiiiiiiiiiiiiiiiiiiiiiii" localSheetId="49" hidden="1">#REF!</definedName>
    <definedName name="iiiiiiiiiiiiiiiiiiiiiiiiii" localSheetId="50" hidden="1">#REF!</definedName>
    <definedName name="iiiiiiiiiiiiiiiiiiiiiiiiii" localSheetId="51" hidden="1">#REF!</definedName>
    <definedName name="iiiiiiiiiiiiiiiiiiiiiiiiii" localSheetId="0" hidden="1">#REF!</definedName>
    <definedName name="iiiiiiiiiiiiiiiiiiiiiiiiii" localSheetId="11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6" hidden="1">#REF!</definedName>
    <definedName name="iiiiiiiiiiiiiiiiiiiiiiiiii" localSheetId="3" hidden="1">#REF!</definedName>
    <definedName name="iiiiiiiiiiiiiiiiiiiiiiiiii" localSheetId="24" hidden="1">#REF!</definedName>
    <definedName name="iiiiiiiiiiiiiiiiiiiiiiiiii" localSheetId="33" hidden="1">#REF!</definedName>
    <definedName name="iiiiiiiiiiiiiiiiiiiiiiiiii" localSheetId="34" hidden="1">#REF!</definedName>
    <definedName name="iiiiiiiiiiiiiiiiiiiiiiiiii" hidden="1">#REF!</definedName>
    <definedName name="iiiooo" localSheetId="52">#REF!</definedName>
    <definedName name="iiiooo" localSheetId="53">#REF!</definedName>
    <definedName name="iiiooo" localSheetId="54">#REF!</definedName>
    <definedName name="iiiooo" localSheetId="55">#REF!</definedName>
    <definedName name="iiiooo" localSheetId="44">#REF!</definedName>
    <definedName name="iiiooo" localSheetId="49">#REF!</definedName>
    <definedName name="iiiooo" localSheetId="50">#REF!</definedName>
    <definedName name="iiiooo" localSheetId="51">#REF!</definedName>
    <definedName name="iiiooo" localSheetId="0">#REF!</definedName>
    <definedName name="iiiooo" localSheetId="11">#REF!</definedName>
    <definedName name="iiiooo" localSheetId="13">#REF!</definedName>
    <definedName name="iiiooo" localSheetId="14">#REF!</definedName>
    <definedName name="iiiooo" localSheetId="1">#REF!</definedName>
    <definedName name="iiiooo" localSheetId="2">#REF!</definedName>
    <definedName name="iiiooo" localSheetId="5">#REF!</definedName>
    <definedName name="iiiooo" localSheetId="24">#REF!</definedName>
    <definedName name="iiiooo" localSheetId="33">#REF!</definedName>
    <definedName name="iiiooo" localSheetId="34">#REF!</definedName>
    <definedName name="iiiooo">#REF!</definedName>
    <definedName name="IKR" localSheetId="52">#REF!</definedName>
    <definedName name="IKR" localSheetId="53">#REF!</definedName>
    <definedName name="IKR" localSheetId="54">#REF!</definedName>
    <definedName name="IKR" localSheetId="55">#REF!</definedName>
    <definedName name="IKR" localSheetId="44">#REF!</definedName>
    <definedName name="IKR" localSheetId="49">#REF!</definedName>
    <definedName name="IKR" localSheetId="50">#REF!</definedName>
    <definedName name="IKR" localSheetId="51">#REF!</definedName>
    <definedName name="IKR" localSheetId="0">#REF!</definedName>
    <definedName name="IKR" localSheetId="11">#REF!</definedName>
    <definedName name="IKR" localSheetId="13">#REF!</definedName>
    <definedName name="IKR" localSheetId="14">#REF!</definedName>
    <definedName name="IKR" localSheetId="1">#REF!</definedName>
    <definedName name="IKR" localSheetId="2">#REF!</definedName>
    <definedName name="IKR" localSheetId="5">#REF!</definedName>
    <definedName name="IKR" localSheetId="24">#REF!</definedName>
    <definedName name="IKR" localSheetId="33">#REF!</definedName>
    <definedName name="IKR" localSheetId="34">#REF!</definedName>
    <definedName name="IKR">#REF!</definedName>
    <definedName name="ilo" localSheetId="52" hidden="1">{"Riqfin97",#N/A,FALSE,"Tran";"Riqfinpro",#N/A,FALSE,"Tran"}</definedName>
    <definedName name="ilo" localSheetId="53" hidden="1">{"Riqfin97",#N/A,FALSE,"Tran";"Riqfinpro",#N/A,FALSE,"Tran"}</definedName>
    <definedName name="ilo" localSheetId="54" hidden="1">{"Riqfin97",#N/A,FALSE,"Tran";"Riqfinpro",#N/A,FALSE,"Tran"}</definedName>
    <definedName name="ilo" localSheetId="55" hidden="1">{"Riqfin97",#N/A,FALSE,"Tran";"Riqfinpro",#N/A,FALSE,"Tran"}</definedName>
    <definedName name="ilo" localSheetId="44" hidden="1">{"Riqfin97",#N/A,FALSE,"Tran";"Riqfinpro",#N/A,FALSE,"Tran"}</definedName>
    <definedName name="ilo" localSheetId="45" hidden="1">{"Riqfin97",#N/A,FALSE,"Tran";"Riqfinpro",#N/A,FALSE,"Tran"}</definedName>
    <definedName name="ilo" localSheetId="46" hidden="1">{"Riqfin97",#N/A,FALSE,"Tran";"Riqfinpro",#N/A,FALSE,"Tran"}</definedName>
    <definedName name="ilo" localSheetId="47" hidden="1">{"Riqfin97",#N/A,FALSE,"Tran";"Riqfinpro",#N/A,FALSE,"Tran"}</definedName>
    <definedName name="ilo" localSheetId="48" hidden="1">{"Riqfin97",#N/A,FALSE,"Tran";"Riqfinpro",#N/A,FALSE,"Tran"}</definedName>
    <definedName name="ilo" localSheetId="49" hidden="1">{"Riqfin97",#N/A,FALSE,"Tran";"Riqfinpro",#N/A,FALSE,"Tran"}</definedName>
    <definedName name="ilo" localSheetId="50" hidden="1">{"Riqfin97",#N/A,FALSE,"Tran";"Riqfinpro",#N/A,FALSE,"Tran"}</definedName>
    <definedName name="ilo" localSheetId="51" hidden="1">{"Riqfin97",#N/A,FALSE,"Tran";"Riqfinpro",#N/A,FALSE,"Tran"}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28" hidden="1">{"Riqfin97",#N/A,FALSE,"Tran";"Riqfinpro",#N/A,FALSE,"Tran"}</definedName>
    <definedName name="ilo" localSheetId="29" hidden="1">{"Riqfin97",#N/A,FALSE,"Tran";"Riqfinpro",#N/A,FALSE,"Tran"}</definedName>
    <definedName name="ilo" localSheetId="0" hidden="1">{"Riqfin97",#N/A,FALSE,"Tran";"Riqfinpro",#N/A,FALSE,"Tran"}</definedName>
    <definedName name="ilo" localSheetId="11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6" hidden="1">{"Riqfin97",#N/A,FALSE,"Tran";"Riqfinpro",#N/A,FALSE,"Tran"}</definedName>
    <definedName name="ilo" localSheetId="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33" hidden="1">{"Riqfin97",#N/A,FALSE,"Tran";"Riqfinpro",#N/A,FALSE,"Tran"}</definedName>
    <definedName name="ilo" localSheetId="34" hidden="1">{"Riqfin97",#N/A,FALSE,"Tran";"Riqfinpro",#N/A,FALSE,"Tran"}</definedName>
    <definedName name="ilo" localSheetId="42" hidden="1">{"Riqfin97",#N/A,FALSE,"Tran";"Riqfinpro",#N/A,FALSE,"Tran"}</definedName>
    <definedName name="ilo" localSheetId="18" hidden="1">{"Riqfin97",#N/A,FALSE,"Tran";"Riqfinpro",#N/A,FALSE,"Tran"}</definedName>
    <definedName name="ilo" hidden="1">{"Riqfin97",#N/A,FALSE,"Tran";"Riqfinpro",#N/A,FALSE,"Tran"}</definedName>
    <definedName name="ilu" localSheetId="52" hidden="1">{"Riqfin97",#N/A,FALSE,"Tran";"Riqfinpro",#N/A,FALSE,"Tran"}</definedName>
    <definedName name="ilu" localSheetId="53" hidden="1">{"Riqfin97",#N/A,FALSE,"Tran";"Riqfinpro",#N/A,FALSE,"Tran"}</definedName>
    <definedName name="ilu" localSheetId="54" hidden="1">{"Riqfin97",#N/A,FALSE,"Tran";"Riqfinpro",#N/A,FALSE,"Tran"}</definedName>
    <definedName name="ilu" localSheetId="55" hidden="1">{"Riqfin97",#N/A,FALSE,"Tran";"Riqfinpro",#N/A,FALSE,"Tran"}</definedName>
    <definedName name="ilu" localSheetId="44" hidden="1">{"Riqfin97",#N/A,FALSE,"Tran";"Riqfinpro",#N/A,FALSE,"Tran"}</definedName>
    <definedName name="ilu" localSheetId="45" hidden="1">{"Riqfin97",#N/A,FALSE,"Tran";"Riqfinpro",#N/A,FALSE,"Tran"}</definedName>
    <definedName name="ilu" localSheetId="46" hidden="1">{"Riqfin97",#N/A,FALSE,"Tran";"Riqfinpro",#N/A,FALSE,"Tran"}</definedName>
    <definedName name="ilu" localSheetId="47" hidden="1">{"Riqfin97",#N/A,FALSE,"Tran";"Riqfinpro",#N/A,FALSE,"Tran"}</definedName>
    <definedName name="ilu" localSheetId="48" hidden="1">{"Riqfin97",#N/A,FALSE,"Tran";"Riqfinpro",#N/A,FALSE,"Tran"}</definedName>
    <definedName name="ilu" localSheetId="49" hidden="1">{"Riqfin97",#N/A,FALSE,"Tran";"Riqfinpro",#N/A,FALSE,"Tran"}</definedName>
    <definedName name="ilu" localSheetId="50" hidden="1">{"Riqfin97",#N/A,FALSE,"Tran";"Riqfinpro",#N/A,FALSE,"Tran"}</definedName>
    <definedName name="ilu" localSheetId="51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28" hidden="1">{"Riqfin97",#N/A,FALSE,"Tran";"Riqfinpro",#N/A,FALSE,"Tran"}</definedName>
    <definedName name="ilu" localSheetId="29" hidden="1">{"Riqfin97",#N/A,FALSE,"Tran";"Riqfinpro",#N/A,FALSE,"Tran"}</definedName>
    <definedName name="ilu" localSheetId="0" hidden="1">{"Riqfin97",#N/A,FALSE,"Tran";"Riqfinpro",#N/A,FALSE,"Tran"}</definedName>
    <definedName name="ilu" localSheetId="11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6" hidden="1">{"Riqfin97",#N/A,FALSE,"Tran";"Riqfinpro",#N/A,FALSE,"Tran"}</definedName>
    <definedName name="ilu" localSheetId="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33" hidden="1">{"Riqfin97",#N/A,FALSE,"Tran";"Riqfinpro",#N/A,FALSE,"Tran"}</definedName>
    <definedName name="ilu" localSheetId="34" hidden="1">{"Riqfin97",#N/A,FALSE,"Tran";"Riqfinpro",#N/A,FALSE,"Tran"}</definedName>
    <definedName name="ilu" localSheetId="42" hidden="1">{"Riqfin97",#N/A,FALSE,"Tran";"Riqfinpro",#N/A,FALSE,"Tran"}</definedName>
    <definedName name="ilu" localSheetId="18" hidden="1">{"Riqfin97",#N/A,FALSE,"Tran";"Riqfinpro",#N/A,FALSE,"Tran"}</definedName>
    <definedName name="ilu" hidden="1">{"Riqfin97",#N/A,FALSE,"Tran";"Riqfinpro",#N/A,FALSE,"Tran"}</definedName>
    <definedName name="IM" localSheetId="11">#REF!</definedName>
    <definedName name="IM" localSheetId="13">#REF!</definedName>
    <definedName name="IM" localSheetId="14">#REF!</definedName>
    <definedName name="IM" localSheetId="4">#REF!</definedName>
    <definedName name="IM" localSheetId="5">#REF!</definedName>
    <definedName name="IM" localSheetId="6">#REF!</definedName>
    <definedName name="IM" localSheetId="3">#REF!</definedName>
    <definedName name="IM">#REF!</definedName>
    <definedName name="IMF" localSheetId="11">#REF!</definedName>
    <definedName name="IMF" localSheetId="13">#REF!</definedName>
    <definedName name="IMF" localSheetId="14">#REF!</definedName>
    <definedName name="IMF" localSheetId="4">#REF!</definedName>
    <definedName name="IMF" localSheetId="5">#REF!</definedName>
    <definedName name="IMF" localSheetId="6">#REF!</definedName>
    <definedName name="IMF" localSheetId="3">#REF!</definedName>
    <definedName name="IMF">#REF!</definedName>
    <definedName name="Importaciones" localSheetId="52" hidden="1">'[11]Base Original'!#REF!</definedName>
    <definedName name="Importaciones" localSheetId="53" hidden="1">'[11]Base Original'!#REF!</definedName>
    <definedName name="Importaciones" localSheetId="54" hidden="1">'[11]Base Original'!#REF!</definedName>
    <definedName name="Importaciones" localSheetId="55" hidden="1">'[11]Base Original'!#REF!</definedName>
    <definedName name="Importaciones" localSheetId="44" hidden="1">'[11]Base Original'!#REF!</definedName>
    <definedName name="Importaciones" localSheetId="51" hidden="1">'[11]Base Original'!#REF!</definedName>
    <definedName name="Importaciones" localSheetId="11" hidden="1">'[11]Base Original'!#REF!</definedName>
    <definedName name="Importaciones" localSheetId="13" hidden="1">'[11]Base Original'!#REF!</definedName>
    <definedName name="Importaciones" localSheetId="14" hidden="1">'[11]Base Original'!#REF!</definedName>
    <definedName name="Importaciones" hidden="1">'[11]Base Original'!#REF!</definedName>
    <definedName name="INDICEPRODUCCIO" localSheetId="52">#REF!</definedName>
    <definedName name="INDICEPRODUCCIO" localSheetId="53">#REF!</definedName>
    <definedName name="INDICEPRODUCCIO" localSheetId="54">#REF!</definedName>
    <definedName name="INDICEPRODUCCIO" localSheetId="55">#REF!</definedName>
    <definedName name="INDICEPRODUCCIO" localSheetId="51">#REF!</definedName>
    <definedName name="INDICEPRODUCCIO" localSheetId="0">#REF!</definedName>
    <definedName name="INDICEPRODUCCIO" localSheetId="11">#REF!</definedName>
    <definedName name="INDICEPRODUCCIO" localSheetId="13">#REF!</definedName>
    <definedName name="INDICEPRODUCCIO" localSheetId="14">#REF!</definedName>
    <definedName name="INDICEPRODUCCIO" localSheetId="1">#REF!</definedName>
    <definedName name="INDICEPRODUCCIO" localSheetId="2">#REF!</definedName>
    <definedName name="INDICEPRODUCCIO" localSheetId="4">#REF!</definedName>
    <definedName name="INDICEPRODUCCIO" localSheetId="5">#REF!</definedName>
    <definedName name="INDICEPRODUCCIO" localSheetId="6">#REF!</definedName>
    <definedName name="INDICEPRODUCCIO" localSheetId="3">#REF!</definedName>
    <definedName name="INDICEPRODUCCIO" localSheetId="24">#REF!</definedName>
    <definedName name="INDICEPRODUCCIO">#REF!</definedName>
    <definedName name="INFOGER" localSheetId="52">[42]BCP!#REF!</definedName>
    <definedName name="INFOGER" localSheetId="53">[42]BCP!#REF!</definedName>
    <definedName name="INFOGER" localSheetId="54">[42]BCP!#REF!</definedName>
    <definedName name="INFOGER" localSheetId="55">[42]BCP!#REF!</definedName>
    <definedName name="INFOGER" localSheetId="51">[42]BCP!#REF!</definedName>
    <definedName name="INFOGER" localSheetId="11">[42]BCP!#REF!</definedName>
    <definedName name="INFOGER" localSheetId="13">[42]BCP!#REF!</definedName>
    <definedName name="INFOGER" localSheetId="14">[42]BCP!#REF!</definedName>
    <definedName name="INFOGER" localSheetId="4">[42]BCP!#REF!</definedName>
    <definedName name="INFOGER" localSheetId="5">[42]BCP!#REF!</definedName>
    <definedName name="INFOGER" localSheetId="6">[42]BCP!#REF!</definedName>
    <definedName name="INFOGER" localSheetId="3">[42]BCP!#REF!</definedName>
    <definedName name="INFOGER">[42]BCP!#REF!</definedName>
    <definedName name="INGRESOS" localSheetId="52">#REF!</definedName>
    <definedName name="INGRESOS" localSheetId="53">#REF!</definedName>
    <definedName name="INGRESOS" localSheetId="54">#REF!</definedName>
    <definedName name="INGRESOS" localSheetId="55">#REF!</definedName>
    <definedName name="INGRESOS" localSheetId="51">#REF!</definedName>
    <definedName name="INGRESOS" localSheetId="0">#REF!</definedName>
    <definedName name="INGRESOS" localSheetId="11">#REF!</definedName>
    <definedName name="INGRESOS" localSheetId="13">#REF!</definedName>
    <definedName name="INGRESOS" localSheetId="14">#REF!</definedName>
    <definedName name="INGRESOS" localSheetId="1">#REF!</definedName>
    <definedName name="INGRESOS" localSheetId="2">#REF!</definedName>
    <definedName name="INGRESOS" localSheetId="4">#REF!</definedName>
    <definedName name="INGRESOS" localSheetId="5">#REF!</definedName>
    <definedName name="INGRESOS" localSheetId="6">#REF!</definedName>
    <definedName name="INGRESOS" localSheetId="3">#REF!</definedName>
    <definedName name="INGRESOS">#REF!</definedName>
    <definedName name="INIT" localSheetId="52">#REF!</definedName>
    <definedName name="INIT" localSheetId="53">#REF!</definedName>
    <definedName name="INIT" localSheetId="54">#REF!</definedName>
    <definedName name="INIT" localSheetId="55">#REF!</definedName>
    <definedName name="INIT" localSheetId="44">#REF!</definedName>
    <definedName name="INIT" localSheetId="49">#REF!</definedName>
    <definedName name="INIT" localSheetId="50">#REF!</definedName>
    <definedName name="INIT" localSheetId="51">#REF!</definedName>
    <definedName name="INIT" localSheetId="0">#REF!</definedName>
    <definedName name="INIT" localSheetId="11">#REF!</definedName>
    <definedName name="INIT" localSheetId="13">#REF!</definedName>
    <definedName name="INIT" localSheetId="14">#REF!</definedName>
    <definedName name="INIT" localSheetId="1">#REF!</definedName>
    <definedName name="INIT" localSheetId="2">#REF!</definedName>
    <definedName name="INIT" localSheetId="5">#REF!</definedName>
    <definedName name="INIT" localSheetId="33">#REF!</definedName>
    <definedName name="INIT" localSheetId="34">#REF!</definedName>
    <definedName name="INIT">#REF!</definedName>
    <definedName name="INPUT_2" localSheetId="52">[19]Input!#REF!</definedName>
    <definedName name="INPUT_2" localSheetId="53">[19]Input!#REF!</definedName>
    <definedName name="INPUT_2" localSheetId="54">[19]Input!#REF!</definedName>
    <definedName name="INPUT_2" localSheetId="55">[19]Input!#REF!</definedName>
    <definedName name="INPUT_2" localSheetId="51">[19]Input!#REF!</definedName>
    <definedName name="INPUT_2" localSheetId="0">[19]Input!#REF!</definedName>
    <definedName name="INPUT_2" localSheetId="11">[19]Input!#REF!</definedName>
    <definedName name="INPUT_2" localSheetId="13">[19]Input!#REF!</definedName>
    <definedName name="INPUT_2" localSheetId="14">[19]Input!#REF!</definedName>
    <definedName name="INPUT_2" localSheetId="1">[19]Input!#REF!</definedName>
    <definedName name="INPUT_2" localSheetId="2">[19]Input!#REF!</definedName>
    <definedName name="INPUT_2">[19]Input!#REF!</definedName>
    <definedName name="INPUT_4" localSheetId="52">[19]Input!#REF!</definedName>
    <definedName name="INPUT_4" localSheetId="53">[19]Input!#REF!</definedName>
    <definedName name="INPUT_4" localSheetId="54">[19]Input!#REF!</definedName>
    <definedName name="INPUT_4" localSheetId="55">[19]Input!#REF!</definedName>
    <definedName name="INPUT_4" localSheetId="51">[19]Input!#REF!</definedName>
    <definedName name="INPUT_4" localSheetId="0">[19]Input!#REF!</definedName>
    <definedName name="INPUT_4" localSheetId="11">[19]Input!#REF!</definedName>
    <definedName name="INPUT_4" localSheetId="13">[19]Input!#REF!</definedName>
    <definedName name="INPUT_4" localSheetId="14">[19]Input!#REF!</definedName>
    <definedName name="INPUT_4" localSheetId="1">[19]Input!#REF!</definedName>
    <definedName name="INPUT_4" localSheetId="2">[19]Input!#REF!</definedName>
    <definedName name="INPUT_4">[19]Input!#REF!</definedName>
    <definedName name="INTERES" localSheetId="52">#REF!</definedName>
    <definedName name="INTERES" localSheetId="53">#REF!</definedName>
    <definedName name="INTERES" localSheetId="54">#REF!</definedName>
    <definedName name="INTERES" localSheetId="55">#REF!</definedName>
    <definedName name="INTERES" localSheetId="44">#REF!</definedName>
    <definedName name="INTERES" localSheetId="49">#REF!</definedName>
    <definedName name="INTERES" localSheetId="50">#REF!</definedName>
    <definedName name="INTERES" localSheetId="51">#REF!</definedName>
    <definedName name="INTERES" localSheetId="0">#REF!</definedName>
    <definedName name="INTERES" localSheetId="11">#REF!</definedName>
    <definedName name="INTERES" localSheetId="13">#REF!</definedName>
    <definedName name="INTERES" localSheetId="14">#REF!</definedName>
    <definedName name="INTERES" localSheetId="1">#REF!</definedName>
    <definedName name="INTERES" localSheetId="2">#REF!</definedName>
    <definedName name="INTERES" localSheetId="4">#REF!</definedName>
    <definedName name="INTERES" localSheetId="5">#REF!</definedName>
    <definedName name="INTERES" localSheetId="6">#REF!</definedName>
    <definedName name="INTERES" localSheetId="3">#REF!</definedName>
    <definedName name="INTERES" localSheetId="24">#REF!</definedName>
    <definedName name="INTERES" localSheetId="33">#REF!</definedName>
    <definedName name="INTERES" localSheetId="34">#REF!</definedName>
    <definedName name="INTERES">#REF!</definedName>
    <definedName name="INTEREST" localSheetId="52">#REF!</definedName>
    <definedName name="INTEREST" localSheetId="53">#REF!</definedName>
    <definedName name="INTEREST" localSheetId="54">#REF!</definedName>
    <definedName name="INTEREST" localSheetId="55">#REF!</definedName>
    <definedName name="INTEREST" localSheetId="44">#REF!</definedName>
    <definedName name="INTEREST" localSheetId="49">#REF!</definedName>
    <definedName name="INTEREST" localSheetId="50">#REF!</definedName>
    <definedName name="INTEREST" localSheetId="51">#REF!</definedName>
    <definedName name="INTEREST" localSheetId="0">#REF!</definedName>
    <definedName name="INTEREST" localSheetId="11">#REF!</definedName>
    <definedName name="INTEREST" localSheetId="13">#REF!</definedName>
    <definedName name="INTEREST" localSheetId="14">#REF!</definedName>
    <definedName name="INTEREST" localSheetId="1">#REF!</definedName>
    <definedName name="INTEREST" localSheetId="2">#REF!</definedName>
    <definedName name="INTEREST" localSheetId="5">#REF!</definedName>
    <definedName name="INTEREST" localSheetId="24">#REF!</definedName>
    <definedName name="INTEREST" localSheetId="33">#REF!</definedName>
    <definedName name="INTEREST" localSheetId="34">#REF!</definedName>
    <definedName name="INTEREST">#REF!</definedName>
    <definedName name="Interest_IDA">[62]NPV!$B$27</definedName>
    <definedName name="Interest_NC">[62]NPV!#REF!</definedName>
    <definedName name="InterestRate" localSheetId="52">#REF!</definedName>
    <definedName name="InterestRate" localSheetId="53">#REF!</definedName>
    <definedName name="InterestRate" localSheetId="54">#REF!</definedName>
    <definedName name="InterestRate" localSheetId="55">#REF!</definedName>
    <definedName name="InterestRate" localSheetId="51">#REF!</definedName>
    <definedName name="InterestRate" localSheetId="0">#REF!</definedName>
    <definedName name="InterestRate" localSheetId="11">#REF!</definedName>
    <definedName name="InterestRate" localSheetId="13">#REF!</definedName>
    <definedName name="InterestRate" localSheetId="14">#REF!</definedName>
    <definedName name="InterestRate" localSheetId="1">#REF!</definedName>
    <definedName name="InterestRate" localSheetId="2">#REF!</definedName>
    <definedName name="InterestRate" localSheetId="4">#REF!</definedName>
    <definedName name="InterestRate" localSheetId="5">#REF!</definedName>
    <definedName name="InterestRate" localSheetId="6">#REF!</definedName>
    <definedName name="InterestRate" localSheetId="3">#REF!</definedName>
    <definedName name="InterestRate" localSheetId="24">#REF!</definedName>
    <definedName name="InterestRate">#REF!</definedName>
    <definedName name="IPC" localSheetId="11">[77]ipc!#REF!</definedName>
    <definedName name="IPC" localSheetId="13">[77]ipc!#REF!</definedName>
    <definedName name="IPC" localSheetId="14">[77]ipc!#REF!</definedName>
    <definedName name="IPC" localSheetId="4">[77]ipc!#REF!</definedName>
    <definedName name="IPC" localSheetId="5">[77]ipc!#REF!</definedName>
    <definedName name="IPC" localSheetId="6">[77]ipc!#REF!</definedName>
    <definedName name="IPC" localSheetId="3">[77]ipc!#REF!</definedName>
    <definedName name="IPC">[77]ipc!#REF!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52">#REF!</definedName>
    <definedName name="IRLS" localSheetId="53">#REF!</definedName>
    <definedName name="IRLS" localSheetId="54">#REF!</definedName>
    <definedName name="IRLS" localSheetId="55">#REF!</definedName>
    <definedName name="IRLS" localSheetId="44">#REF!</definedName>
    <definedName name="IRLS" localSheetId="49">#REF!</definedName>
    <definedName name="IRLS" localSheetId="50">#REF!</definedName>
    <definedName name="IRLS" localSheetId="51">#REF!</definedName>
    <definedName name="IRLS" localSheetId="0">#REF!</definedName>
    <definedName name="IRLS" localSheetId="11">#REF!</definedName>
    <definedName name="IRLS" localSheetId="13">#REF!</definedName>
    <definedName name="IRLS" localSheetId="14">#REF!</definedName>
    <definedName name="IRLS" localSheetId="1">#REF!</definedName>
    <definedName name="IRLS" localSheetId="2">#REF!</definedName>
    <definedName name="IRLS" localSheetId="4">#REF!</definedName>
    <definedName name="IRLS" localSheetId="5">#REF!</definedName>
    <definedName name="IRLS" localSheetId="6">#REF!</definedName>
    <definedName name="IRLS" localSheetId="3">#REF!</definedName>
    <definedName name="IRLS" localSheetId="33">#REF!</definedName>
    <definedName name="IRLS" localSheetId="34">#REF!</definedName>
    <definedName name="IRLS">#REF!</definedName>
    <definedName name="IRLS1" localSheetId="52">#REF!</definedName>
    <definedName name="IRLS1" localSheetId="53">#REF!</definedName>
    <definedName name="IRLS1" localSheetId="54">#REF!</definedName>
    <definedName name="IRLS1" localSheetId="55">#REF!</definedName>
    <definedName name="IRLS1" localSheetId="44">#REF!</definedName>
    <definedName name="IRLS1" localSheetId="49">#REF!</definedName>
    <definedName name="IRLS1" localSheetId="50">#REF!</definedName>
    <definedName name="IRLS1" localSheetId="51">#REF!</definedName>
    <definedName name="IRLS1" localSheetId="0">#REF!</definedName>
    <definedName name="IRLS1" localSheetId="11">#REF!</definedName>
    <definedName name="IRLS1" localSheetId="13">#REF!</definedName>
    <definedName name="IRLS1" localSheetId="14">#REF!</definedName>
    <definedName name="IRLS1" localSheetId="1">#REF!</definedName>
    <definedName name="IRLS1" localSheetId="2">#REF!</definedName>
    <definedName name="IRLS1" localSheetId="5">#REF!</definedName>
    <definedName name="IRLS1" localSheetId="33">#REF!</definedName>
    <definedName name="IRLS1" localSheetId="34">#REF!</definedName>
    <definedName name="IRLS1">#REF!</definedName>
    <definedName name="IRP" localSheetId="52">#REF!</definedName>
    <definedName name="IRP" localSheetId="53">#REF!</definedName>
    <definedName name="IRP" localSheetId="54">#REF!</definedName>
    <definedName name="IRP" localSheetId="55">#REF!</definedName>
    <definedName name="IRP" localSheetId="44">#REF!</definedName>
    <definedName name="IRP" localSheetId="49">#REF!</definedName>
    <definedName name="IRP" localSheetId="50">#REF!</definedName>
    <definedName name="IRP" localSheetId="51">#REF!</definedName>
    <definedName name="IRP" localSheetId="0">#REF!</definedName>
    <definedName name="IRP" localSheetId="11">#REF!</definedName>
    <definedName name="IRP" localSheetId="13">#REF!</definedName>
    <definedName name="IRP" localSheetId="14">#REF!</definedName>
    <definedName name="IRP" localSheetId="1">#REF!</definedName>
    <definedName name="IRP" localSheetId="2">#REF!</definedName>
    <definedName name="IRP" localSheetId="5">#REF!</definedName>
    <definedName name="IRP" localSheetId="33">#REF!</definedName>
    <definedName name="IRP" localSheetId="34">#REF!</definedName>
    <definedName name="IRP">#REF!</definedName>
    <definedName name="iuf.kugj">#N/A</definedName>
    <definedName name="iyiyiy" localSheetId="52" hidden="1">#REF!</definedName>
    <definedName name="iyiyiy" localSheetId="53" hidden="1">#REF!</definedName>
    <definedName name="iyiyiy" localSheetId="54" hidden="1">#REF!</definedName>
    <definedName name="iyiyiy" localSheetId="55" hidden="1">#REF!</definedName>
    <definedName name="iyiyiy" localSheetId="44" hidden="1">#REF!</definedName>
    <definedName name="iyiyiy" localSheetId="49" hidden="1">#REF!</definedName>
    <definedName name="iyiyiy" localSheetId="50" hidden="1">#REF!</definedName>
    <definedName name="iyiyiy" localSheetId="51" hidden="1">#REF!</definedName>
    <definedName name="iyiyiy" localSheetId="0" hidden="1">#REF!</definedName>
    <definedName name="iyiyiy" localSheetId="11" hidden="1">#REF!</definedName>
    <definedName name="iyiyiy" localSheetId="13" hidden="1">#REF!</definedName>
    <definedName name="iyiyiy" localSheetId="14" hidden="1">#REF!</definedName>
    <definedName name="iyiyiy" localSheetId="1" hidden="1">#REF!</definedName>
    <definedName name="iyiyiy" localSheetId="2" hidden="1">#REF!</definedName>
    <definedName name="iyiyiy" localSheetId="4" hidden="1">#REF!</definedName>
    <definedName name="iyiyiy" localSheetId="5" hidden="1">#REF!</definedName>
    <definedName name="iyiyiy" localSheetId="6" hidden="1">#REF!</definedName>
    <definedName name="iyiyiy" localSheetId="3" hidden="1">#REF!</definedName>
    <definedName name="iyiyiy" localSheetId="33" hidden="1">#REF!</definedName>
    <definedName name="iyiyiy" localSheetId="34" hidden="1">#REF!</definedName>
    <definedName name="iyiyiy" hidden="1">#REF!</definedName>
    <definedName name="JA" localSheetId="52">#REF!</definedName>
    <definedName name="JA" localSheetId="53">#REF!</definedName>
    <definedName name="JA" localSheetId="54">#REF!</definedName>
    <definedName name="JA" localSheetId="55">#REF!</definedName>
    <definedName name="JA" localSheetId="44">#REF!</definedName>
    <definedName name="JA" localSheetId="49">#REF!</definedName>
    <definedName name="JA" localSheetId="50">#REF!</definedName>
    <definedName name="JA" localSheetId="51">#REF!</definedName>
    <definedName name="JA" localSheetId="0">#REF!</definedName>
    <definedName name="JA" localSheetId="11">#REF!</definedName>
    <definedName name="JA" localSheetId="13">#REF!</definedName>
    <definedName name="JA" localSheetId="14">#REF!</definedName>
    <definedName name="JA" localSheetId="1">#REF!</definedName>
    <definedName name="JA" localSheetId="2">#REF!</definedName>
    <definedName name="JA" localSheetId="5">#REF!</definedName>
    <definedName name="JA" localSheetId="33">#REF!</definedName>
    <definedName name="JA" localSheetId="34">#REF!</definedName>
    <definedName name="JA">#REF!</definedName>
    <definedName name="jagu4" localSheetId="52">#REF!</definedName>
    <definedName name="jagu4" localSheetId="53">#REF!</definedName>
    <definedName name="jagu4" localSheetId="54">#REF!</definedName>
    <definedName name="jagu4" localSheetId="55">#REF!</definedName>
    <definedName name="jagu4" localSheetId="44">#REF!</definedName>
    <definedName name="jagu4" localSheetId="49">#REF!</definedName>
    <definedName name="jagu4" localSheetId="50">#REF!</definedName>
    <definedName name="jagu4" localSheetId="51">#REF!</definedName>
    <definedName name="jagu4" localSheetId="0">#REF!</definedName>
    <definedName name="jagu4" localSheetId="11">#REF!</definedName>
    <definedName name="jagu4" localSheetId="13">#REF!</definedName>
    <definedName name="jagu4" localSheetId="14">#REF!</definedName>
    <definedName name="jagu4" localSheetId="1">#REF!</definedName>
    <definedName name="jagu4" localSheetId="2">#REF!</definedName>
    <definedName name="jagu4" localSheetId="5">#REF!</definedName>
    <definedName name="jagu4" localSheetId="33">#REF!</definedName>
    <definedName name="jagu4" localSheetId="34">#REF!</definedName>
    <definedName name="jagu4">#REF!</definedName>
    <definedName name="JAPCRUDE87" localSheetId="52">#REF!</definedName>
    <definedName name="JAPCRUDE87" localSheetId="49">#REF!</definedName>
    <definedName name="JAPCRUDE87" localSheetId="50">#REF!</definedName>
    <definedName name="JAPCRUDE87" localSheetId="51">#REF!</definedName>
    <definedName name="JAPCRUDE87" localSheetId="0">#REF!</definedName>
    <definedName name="JAPCRUDE87" localSheetId="1">#REF!</definedName>
    <definedName name="JAPCRUDE87" localSheetId="2">#REF!</definedName>
    <definedName name="JAPCRUDE87" localSheetId="5">#REF!</definedName>
    <definedName name="JAPCRUDE87" localSheetId="33">#REF!</definedName>
    <definedName name="JAPCRUDE87" localSheetId="34">#REF!</definedName>
    <definedName name="JAPCRUDE87">#REF!</definedName>
    <definedName name="JAPCRUDE88" localSheetId="52">#REF!</definedName>
    <definedName name="JAPCRUDE88" localSheetId="49">#REF!</definedName>
    <definedName name="JAPCRUDE88" localSheetId="50">#REF!</definedName>
    <definedName name="JAPCRUDE88" localSheetId="51">#REF!</definedName>
    <definedName name="JAPCRUDE88" localSheetId="5">#REF!</definedName>
    <definedName name="JAPCRUDE88" localSheetId="33">#REF!</definedName>
    <definedName name="JAPCRUDE88" localSheetId="34">#REF!</definedName>
    <definedName name="JAPCRUDE88">#REF!</definedName>
    <definedName name="JAPPROD87" localSheetId="52">#REF!</definedName>
    <definedName name="JAPPROD87" localSheetId="49">#REF!</definedName>
    <definedName name="JAPPROD87" localSheetId="50">#REF!</definedName>
    <definedName name="JAPPROD87" localSheetId="51">#REF!</definedName>
    <definedName name="JAPPROD87" localSheetId="5">#REF!</definedName>
    <definedName name="JAPPROD87" localSheetId="33">#REF!</definedName>
    <definedName name="JAPPROD87" localSheetId="34">#REF!</definedName>
    <definedName name="JAPPROD87">#REF!</definedName>
    <definedName name="JAPPROD88" localSheetId="52">#REF!</definedName>
    <definedName name="JAPPROD88" localSheetId="49">#REF!</definedName>
    <definedName name="JAPPROD88" localSheetId="50">#REF!</definedName>
    <definedName name="JAPPROD88" localSheetId="51">#REF!</definedName>
    <definedName name="JAPPROD88" localSheetId="5">#REF!</definedName>
    <definedName name="JAPPROD88" localSheetId="33">#REF!</definedName>
    <definedName name="JAPPROD88" localSheetId="34">#REF!</definedName>
    <definedName name="JAPPROD88">#REF!</definedName>
    <definedName name="JAPTOT87" localSheetId="52">#REF!</definedName>
    <definedName name="JAPTOT87" localSheetId="49">#REF!</definedName>
    <definedName name="JAPTOT87" localSheetId="50">#REF!</definedName>
    <definedName name="JAPTOT87" localSheetId="51">#REF!</definedName>
    <definedName name="JAPTOT87" localSheetId="5">#REF!</definedName>
    <definedName name="JAPTOT87" localSheetId="33">#REF!</definedName>
    <definedName name="JAPTOT87" localSheetId="34">#REF!</definedName>
    <definedName name="JAPTOT87">#REF!</definedName>
    <definedName name="JAPTOT88" localSheetId="52">#REF!</definedName>
    <definedName name="JAPTOT88" localSheetId="49">#REF!</definedName>
    <definedName name="JAPTOT88" localSheetId="50">#REF!</definedName>
    <definedName name="JAPTOT88" localSheetId="51">#REF!</definedName>
    <definedName name="JAPTOT88" localSheetId="5">#REF!</definedName>
    <definedName name="JAPTOT88" localSheetId="33">#REF!</definedName>
    <definedName name="JAPTOT88" localSheetId="34">#REF!</definedName>
    <definedName name="JAPTOT88">#REF!</definedName>
    <definedName name="JJ" localSheetId="52">#REF!</definedName>
    <definedName name="JJ" localSheetId="49">#REF!</definedName>
    <definedName name="JJ" localSheetId="50">#REF!</definedName>
    <definedName name="JJ" localSheetId="51">#REF!</definedName>
    <definedName name="JJ" localSheetId="0">#REF!</definedName>
    <definedName name="JJ" localSheetId="1">#REF!</definedName>
    <definedName name="JJ" localSheetId="2">#REF!</definedName>
    <definedName name="JJ" localSheetId="5">#REF!</definedName>
    <definedName name="JJ" localSheetId="33">#REF!</definedName>
    <definedName name="JJ" localSheetId="34">#REF!</definedName>
    <definedName name="JJ">#REF!</definedName>
    <definedName name="jjj" localSheetId="52" hidden="1">'[44]Fax a enviar'!#REF!</definedName>
    <definedName name="jjj" localSheetId="53" hidden="1">'[44]Fax a enviar'!#REF!</definedName>
    <definedName name="jjj" localSheetId="54" hidden="1">'[44]Fax a enviar'!#REF!</definedName>
    <definedName name="jjj" localSheetId="55" hidden="1">'[44]Fax a enviar'!#REF!</definedName>
    <definedName name="jjj" localSheetId="44" hidden="1">'[44]Fax a enviar'!#REF!</definedName>
    <definedName name="jjj" localSheetId="49" hidden="1">'[44]Fax a enviar'!#REF!</definedName>
    <definedName name="jjj" localSheetId="50" hidden="1">'[44]Fax a enviar'!#REF!</definedName>
    <definedName name="jjj" localSheetId="51" hidden="1">'[44]Fax a enviar'!#REF!</definedName>
    <definedName name="jjj" localSheetId="11" hidden="1">'[44]Fax a enviar'!#REF!</definedName>
    <definedName name="jjj" localSheetId="13" hidden="1">'[44]Fax a enviar'!#REF!</definedName>
    <definedName name="jjj" localSheetId="14" hidden="1">'[44]Fax a enviar'!#REF!</definedName>
    <definedName name="jjj" localSheetId="4" hidden="1">'[44]Fax a enviar'!#REF!</definedName>
    <definedName name="jjj" localSheetId="5" hidden="1">'[44]Fax a enviar'!#REF!</definedName>
    <definedName name="jjj" localSheetId="6" hidden="1">'[44]Fax a enviar'!#REF!</definedName>
    <definedName name="jjj" localSheetId="3" hidden="1">'[44]Fax a enviar'!#REF!</definedName>
    <definedName name="jjj" localSheetId="33" hidden="1">'[45]Fax a enviar'!#REF!</definedName>
    <definedName name="jjj" localSheetId="34" hidden="1">'[45]Fax a enviar'!#REF!</definedName>
    <definedName name="jjj" hidden="1">'[44]Fax a enviar'!#REF!</definedName>
    <definedName name="jjjj" localSheetId="52" hidden="1">{"Tab1",#N/A,FALSE,"P";"Tab2",#N/A,FALSE,"P"}</definedName>
    <definedName name="jjjj" localSheetId="53" hidden="1">{"Tab1",#N/A,FALSE,"P";"Tab2",#N/A,FALSE,"P"}</definedName>
    <definedName name="jjjj" localSheetId="54" hidden="1">{"Tab1",#N/A,FALSE,"P";"Tab2",#N/A,FALSE,"P"}</definedName>
    <definedName name="jjjj" localSheetId="55" hidden="1">{"Tab1",#N/A,FALSE,"P";"Tab2",#N/A,FALSE,"P"}</definedName>
    <definedName name="jjjj" localSheetId="44" hidden="1">{"Tab1",#N/A,FALSE,"P";"Tab2",#N/A,FALSE,"P"}</definedName>
    <definedName name="jjjj" localSheetId="45" hidden="1">{"Tab1",#N/A,FALSE,"P";"Tab2",#N/A,FALSE,"P"}</definedName>
    <definedName name="jjjj" localSheetId="46" hidden="1">{"Tab1",#N/A,FALSE,"P";"Tab2",#N/A,FALSE,"P"}</definedName>
    <definedName name="jjjj" localSheetId="47" hidden="1">{"Tab1",#N/A,FALSE,"P";"Tab2",#N/A,FALSE,"P"}</definedName>
    <definedName name="jjjj" localSheetId="48" hidden="1">{"Tab1",#N/A,FALSE,"P";"Tab2",#N/A,FALSE,"P"}</definedName>
    <definedName name="jjjj" localSheetId="49" hidden="1">{"Tab1",#N/A,FALSE,"P";"Tab2",#N/A,FALSE,"P"}</definedName>
    <definedName name="jjjj" localSheetId="50" hidden="1">{"Tab1",#N/A,FALSE,"P";"Tab2",#N/A,FALSE,"P"}</definedName>
    <definedName name="jjjj" localSheetId="51" hidden="1">{"Tab1",#N/A,FALSE,"P";"Tab2",#N/A,FALSE,"P"}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28" hidden="1">{"Tab1",#N/A,FALSE,"P";"Tab2",#N/A,FALSE,"P"}</definedName>
    <definedName name="jjjj" localSheetId="29" hidden="1">{"Tab1",#N/A,FALSE,"P";"Tab2",#N/A,FALSE,"P"}</definedName>
    <definedName name="jjjj" localSheetId="0" hidden="1">{"Tab1",#N/A,FALSE,"P";"Tab2",#N/A,FALSE,"P"}</definedName>
    <definedName name="jjjj" localSheetId="11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6" hidden="1">{"Tab1",#N/A,FALSE,"P";"Tab2",#N/A,FALSE,"P"}</definedName>
    <definedName name="jjjj" localSheetId="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33" hidden="1">{"Tab1",#N/A,FALSE,"P";"Tab2",#N/A,FALSE,"P"}</definedName>
    <definedName name="jjjj" localSheetId="34" hidden="1">{"Tab1",#N/A,FALSE,"P";"Tab2",#N/A,FALSE,"P"}</definedName>
    <definedName name="jjjj" localSheetId="42" hidden="1">{"Tab1",#N/A,FALSE,"P";"Tab2",#N/A,FALSE,"P"}</definedName>
    <definedName name="jjjj" localSheetId="18" hidden="1">{"Tab1",#N/A,FALSE,"P";"Tab2",#N/A,FALSE,"P"}</definedName>
    <definedName name="jjjj" hidden="1">{"Tab1",#N/A,FALSE,"P";"Tab2",#N/A,FALSE,"P"}</definedName>
    <definedName name="jjjjjj" hidden="1">'[72]J(Priv.Cap)'!#REF!</definedName>
    <definedName name="JJJJJJJJJJ" localSheetId="52" hidden="1">#REF!</definedName>
    <definedName name="JJJJJJJJJJ" localSheetId="53" hidden="1">#REF!</definedName>
    <definedName name="JJJJJJJJJJ" localSheetId="54" hidden="1">#REF!</definedName>
    <definedName name="JJJJJJJJJJ" localSheetId="55" hidden="1">#REF!</definedName>
    <definedName name="JJJJJJJJJJ" localSheetId="44" hidden="1">#REF!</definedName>
    <definedName name="JJJJJJJJJJ" localSheetId="49" hidden="1">#REF!</definedName>
    <definedName name="JJJJJJJJJJ" localSheetId="50" hidden="1">#REF!</definedName>
    <definedName name="JJJJJJJJJJ" localSheetId="51" hidden="1">#REF!</definedName>
    <definedName name="JJJJJJJJJJ" localSheetId="0" hidden="1">#REF!</definedName>
    <definedName name="JJJJJJJJJJ" localSheetId="11" hidden="1">#REF!</definedName>
    <definedName name="JJJJJJJJJJ" localSheetId="13" hidden="1">#REF!</definedName>
    <definedName name="JJJJJJJJJJ" localSheetId="14" hidden="1">#REF!</definedName>
    <definedName name="JJJJJJJJJJ" localSheetId="1" hidden="1">#REF!</definedName>
    <definedName name="JJJJJJJJJJ" localSheetId="2" hidden="1">#REF!</definedName>
    <definedName name="JJJJJJJJJJ" localSheetId="4" hidden="1">#REF!</definedName>
    <definedName name="JJJJJJJJJJ" localSheetId="5" hidden="1">#REF!</definedName>
    <definedName name="JJJJJJJJJJ" localSheetId="6" hidden="1">#REF!</definedName>
    <definedName name="JJJJJJJJJJ" localSheetId="3" hidden="1">#REF!</definedName>
    <definedName name="JJJJJJJJJJ" localSheetId="33" hidden="1">#REF!</definedName>
    <definedName name="JJJJJJJJJJ" localSheetId="34" hidden="1">#REF!</definedName>
    <definedName name="JJJJJJJJJJ" hidden="1">#REF!</definedName>
    <definedName name="jjjjjjjjjjjjjjjjjj" localSheetId="52" hidden="1">{"Tab1",#N/A,FALSE,"P";"Tab2",#N/A,FALSE,"P"}</definedName>
    <definedName name="jjjjjjjjjjjjjjjjjj" localSheetId="53" hidden="1">{"Tab1",#N/A,FALSE,"P";"Tab2",#N/A,FALSE,"P"}</definedName>
    <definedName name="jjjjjjjjjjjjjjjjjj" localSheetId="54" hidden="1">{"Tab1",#N/A,FALSE,"P";"Tab2",#N/A,FALSE,"P"}</definedName>
    <definedName name="jjjjjjjjjjjjjjjjjj" localSheetId="55" hidden="1">{"Tab1",#N/A,FALSE,"P";"Tab2",#N/A,FALSE,"P"}</definedName>
    <definedName name="jjjjjjjjjjjjjjjjjj" localSheetId="44" hidden="1">{"Tab1",#N/A,FALSE,"P";"Tab2",#N/A,FALSE,"P"}</definedName>
    <definedName name="jjjjjjjjjjjjjjjjjj" localSheetId="45" hidden="1">{"Tab1",#N/A,FALSE,"P";"Tab2",#N/A,FALSE,"P"}</definedName>
    <definedName name="jjjjjjjjjjjjjjjjjj" localSheetId="46" hidden="1">{"Tab1",#N/A,FALSE,"P";"Tab2",#N/A,FALSE,"P"}</definedName>
    <definedName name="jjjjjjjjjjjjjjjjjj" localSheetId="47" hidden="1">{"Tab1",#N/A,FALSE,"P";"Tab2",#N/A,FALSE,"P"}</definedName>
    <definedName name="jjjjjjjjjjjjjjjjjj" localSheetId="48" hidden="1">{"Tab1",#N/A,FALSE,"P";"Tab2",#N/A,FALSE,"P"}</definedName>
    <definedName name="jjjjjjjjjjjjjjjjjj" localSheetId="49" hidden="1">{"Tab1",#N/A,FALSE,"P";"Tab2",#N/A,FALSE,"P"}</definedName>
    <definedName name="jjjjjjjjjjjjjjjjjj" localSheetId="50" hidden="1">{"Tab1",#N/A,FALSE,"P";"Tab2",#N/A,FALSE,"P"}</definedName>
    <definedName name="jjjjjjjjjjjjjjjjjj" localSheetId="51" hidden="1">{"Tab1",#N/A,FALSE,"P";"Tab2",#N/A,FALSE,"P"}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28" hidden="1">{"Tab1",#N/A,FALSE,"P";"Tab2",#N/A,FALSE,"P"}</definedName>
    <definedName name="jjjjjjjjjjjjjjjjjj" localSheetId="29" hidden="1">{"Tab1",#N/A,FALSE,"P";"Tab2",#N/A,FALSE,"P"}</definedName>
    <definedName name="jjjjjjjjjjjjjjjjjj" localSheetId="0" hidden="1">{"Tab1",#N/A,FALSE,"P";"Tab2",#N/A,FALSE,"P"}</definedName>
    <definedName name="jjjjjjjjjjjjjjjjjj" localSheetId="11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6" hidden="1">{"Tab1",#N/A,FALSE,"P";"Tab2",#N/A,FALSE,"P"}</definedName>
    <definedName name="jjjjjjjjjjjjjjjjjj" localSheetId="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33" hidden="1">{"Tab1",#N/A,FALSE,"P";"Tab2",#N/A,FALSE,"P"}</definedName>
    <definedName name="jjjjjjjjjjjjjjjjjj" localSheetId="34" hidden="1">{"Tab1",#N/A,FALSE,"P";"Tab2",#N/A,FALSE,"P"}</definedName>
    <definedName name="jjjjjjjjjjjjjjjjjj" localSheetId="42" hidden="1">{"Tab1",#N/A,FALSE,"P";"Tab2",#N/A,FALSE,"P"}</definedName>
    <definedName name="jjjjjjjjjjjjjjjjjj" localSheetId="18" hidden="1">{"Tab1",#N/A,FALSE,"P";"Tab2",#N/A,FALSE,"P"}</definedName>
    <definedName name="jjjjjjjjjjjjjjjjjj" hidden="1">{"Tab1",#N/A,FALSE,"P";"Tab2",#N/A,FALSE,"P"}</definedName>
    <definedName name="jkk" localSheetId="52" hidden="1">{#N/A,#N/A,FALSE,"NFPS GDP"}</definedName>
    <definedName name="jkk" localSheetId="53" hidden="1">{#N/A,#N/A,FALSE,"NFPS GDP"}</definedName>
    <definedName name="jkk" localSheetId="54" hidden="1">{#N/A,#N/A,FALSE,"NFPS GDP"}</definedName>
    <definedName name="jkk" localSheetId="55" hidden="1">{#N/A,#N/A,FALSE,"NFPS GDP"}</definedName>
    <definedName name="jkk" localSheetId="44" hidden="1">{#N/A,#N/A,FALSE,"NFPS GDP"}</definedName>
    <definedName name="jkk" localSheetId="45" hidden="1">{#N/A,#N/A,FALSE,"NFPS GDP"}</definedName>
    <definedName name="jkk" localSheetId="46" hidden="1">{#N/A,#N/A,FALSE,"NFPS GDP"}</definedName>
    <definedName name="jkk" localSheetId="47" hidden="1">{#N/A,#N/A,FALSE,"NFPS GDP"}</definedName>
    <definedName name="jkk" localSheetId="48" hidden="1">{#N/A,#N/A,FALSE,"NFPS GDP"}</definedName>
    <definedName name="jkk" localSheetId="49" hidden="1">{#N/A,#N/A,FALSE,"NFPS GDP"}</definedName>
    <definedName name="jkk" localSheetId="50" hidden="1">{#N/A,#N/A,FALSE,"NFPS GDP"}</definedName>
    <definedName name="jkk" localSheetId="51" hidden="1">{#N/A,#N/A,FALSE,"NFPS GDP"}</definedName>
    <definedName name="jkk" localSheetId="26" hidden="1">{#N/A,#N/A,FALSE,"NFPS GDP"}</definedName>
    <definedName name="jkk" localSheetId="27" hidden="1">{#N/A,#N/A,FALSE,"NFPS GDP"}</definedName>
    <definedName name="jkk" localSheetId="28" hidden="1">{#N/A,#N/A,FALSE,"NFPS GDP"}</definedName>
    <definedName name="jkk" localSheetId="29" hidden="1">{#N/A,#N/A,FALSE,"NFPS GDP"}</definedName>
    <definedName name="jkk" localSheetId="0" hidden="1">{#N/A,#N/A,FALSE,"NFPS GDP"}</definedName>
    <definedName name="jkk" localSheetId="11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6" hidden="1">{#N/A,#N/A,FALSE,"NFPS GDP"}</definedName>
    <definedName name="jkk" localSheetId="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33" hidden="1">{#N/A,#N/A,FALSE,"NFPS GDP"}</definedName>
    <definedName name="jkk" localSheetId="34" hidden="1">{#N/A,#N/A,FALSE,"NFPS GDP"}</definedName>
    <definedName name="jkk" localSheetId="42" hidden="1">{#N/A,#N/A,FALSE,"NFPS GDP"}</definedName>
    <definedName name="jkk" localSheetId="18" hidden="1">{#N/A,#N/A,FALSE,"NFPS GDP"}</definedName>
    <definedName name="jkk" hidden="1">{#N/A,#N/A,FALSE,"NFPS GDP"}</definedName>
    <definedName name="JPY" localSheetId="52">#REF!</definedName>
    <definedName name="JPY" localSheetId="53">#REF!</definedName>
    <definedName name="JPY" localSheetId="54">#REF!</definedName>
    <definedName name="JPY" localSheetId="55">#REF!</definedName>
    <definedName name="JPY" localSheetId="44">#REF!</definedName>
    <definedName name="JPY" localSheetId="49">#REF!</definedName>
    <definedName name="JPY" localSheetId="50">#REF!</definedName>
    <definedName name="JPY" localSheetId="51">#REF!</definedName>
    <definedName name="JPY" localSheetId="0">#REF!</definedName>
    <definedName name="JPY" localSheetId="11">#REF!</definedName>
    <definedName name="JPY" localSheetId="13">#REF!</definedName>
    <definedName name="JPY" localSheetId="14">#REF!</definedName>
    <definedName name="JPY" localSheetId="1">#REF!</definedName>
    <definedName name="JPY" localSheetId="2">#REF!</definedName>
    <definedName name="JPY" localSheetId="4">#REF!</definedName>
    <definedName name="JPY" localSheetId="5">#REF!</definedName>
    <definedName name="JPY" localSheetId="6">#REF!</definedName>
    <definedName name="JPY" localSheetId="3">#REF!</definedName>
    <definedName name="JPY" localSheetId="33">#REF!</definedName>
    <definedName name="JPY" localSheetId="34">#REF!</definedName>
    <definedName name="JPY">#REF!</definedName>
    <definedName name="jui" localSheetId="52" hidden="1">{"Riqfin97",#N/A,FALSE,"Tran";"Riqfinpro",#N/A,FALSE,"Tran"}</definedName>
    <definedName name="jui" localSheetId="53" hidden="1">{"Riqfin97",#N/A,FALSE,"Tran";"Riqfinpro",#N/A,FALSE,"Tran"}</definedName>
    <definedName name="jui" localSheetId="54" hidden="1">{"Riqfin97",#N/A,FALSE,"Tran";"Riqfinpro",#N/A,FALSE,"Tran"}</definedName>
    <definedName name="jui" localSheetId="55" hidden="1">{"Riqfin97",#N/A,FALSE,"Tran";"Riqfinpro",#N/A,FALSE,"Tran"}</definedName>
    <definedName name="jui" localSheetId="44" hidden="1">{"Riqfin97",#N/A,FALSE,"Tran";"Riqfinpro",#N/A,FALSE,"Tran"}</definedName>
    <definedName name="jui" localSheetId="45" hidden="1">{"Riqfin97",#N/A,FALSE,"Tran";"Riqfinpro",#N/A,FALSE,"Tran"}</definedName>
    <definedName name="jui" localSheetId="46" hidden="1">{"Riqfin97",#N/A,FALSE,"Tran";"Riqfinpro",#N/A,FALSE,"Tran"}</definedName>
    <definedName name="jui" localSheetId="47" hidden="1">{"Riqfin97",#N/A,FALSE,"Tran";"Riqfinpro",#N/A,FALSE,"Tran"}</definedName>
    <definedName name="jui" localSheetId="48" hidden="1">{"Riqfin97",#N/A,FALSE,"Tran";"Riqfinpro",#N/A,FALSE,"Tran"}</definedName>
    <definedName name="jui" localSheetId="49" hidden="1">{"Riqfin97",#N/A,FALSE,"Tran";"Riqfinpro",#N/A,FALSE,"Tran"}</definedName>
    <definedName name="jui" localSheetId="50" hidden="1">{"Riqfin97",#N/A,FALSE,"Tran";"Riqfinpro",#N/A,FALSE,"Tran"}</definedName>
    <definedName name="jui" localSheetId="51" hidden="1">{"Riqfin97",#N/A,FALSE,"Tran";"Riqfinpro",#N/A,FALSE,"Tran"}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28" hidden="1">{"Riqfin97",#N/A,FALSE,"Tran";"Riqfinpro",#N/A,FALSE,"Tran"}</definedName>
    <definedName name="jui" localSheetId="29" hidden="1">{"Riqfin97",#N/A,FALSE,"Tran";"Riqfinpro",#N/A,FALSE,"Tran"}</definedName>
    <definedName name="jui" localSheetId="0" hidden="1">{"Riqfin97",#N/A,FALSE,"Tran";"Riqfinpro",#N/A,FALSE,"Tran"}</definedName>
    <definedName name="jui" localSheetId="11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6" hidden="1">{"Riqfin97",#N/A,FALSE,"Tran";"Riqfinpro",#N/A,FALSE,"Tran"}</definedName>
    <definedName name="jui" localSheetId="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33" hidden="1">{"Riqfin97",#N/A,FALSE,"Tran";"Riqfinpro",#N/A,FALSE,"Tran"}</definedName>
    <definedName name="jui" localSheetId="34" hidden="1">{"Riqfin97",#N/A,FALSE,"Tran";"Riqfinpro",#N/A,FALSE,"Tran"}</definedName>
    <definedName name="jui" localSheetId="42" hidden="1">{"Riqfin97",#N/A,FALSE,"Tran";"Riqfinpro",#N/A,FALSE,"Tran"}</definedName>
    <definedName name="jui" localSheetId="18" hidden="1">{"Riqfin97",#N/A,FALSE,"Tran";"Riqfinpro",#N/A,FALSE,"Tran"}</definedName>
    <definedName name="jui" hidden="1">{"Riqfin97",#N/A,FALSE,"Tran";"Riqfinpro",#N/A,FALSE,"Tran"}</definedName>
    <definedName name="jutjugyj" localSheetId="52" hidden="1">#REF!</definedName>
    <definedName name="jutjugyj" localSheetId="53" hidden="1">#REF!</definedName>
    <definedName name="jutjugyj" localSheetId="54" hidden="1">#REF!</definedName>
    <definedName name="jutjugyj" localSheetId="55" hidden="1">#REF!</definedName>
    <definedName name="jutjugyj" localSheetId="44" hidden="1">#REF!</definedName>
    <definedName name="jutjugyj" localSheetId="49" hidden="1">#REF!</definedName>
    <definedName name="jutjugyj" localSheetId="50" hidden="1">#REF!</definedName>
    <definedName name="jutjugyj" localSheetId="51" hidden="1">#REF!</definedName>
    <definedName name="jutjugyj" localSheetId="11" hidden="1">#REF!</definedName>
    <definedName name="jutjugyj" localSheetId="13" hidden="1">#REF!</definedName>
    <definedName name="jutjugyj" localSheetId="14" hidden="1">#REF!</definedName>
    <definedName name="jutjugyj" localSheetId="4" hidden="1">#REF!</definedName>
    <definedName name="jutjugyj" localSheetId="5" hidden="1">#REF!</definedName>
    <definedName name="jutjugyj" localSheetId="6" hidden="1">#REF!</definedName>
    <definedName name="jutjugyj" localSheetId="3" hidden="1">#REF!</definedName>
    <definedName name="jutjugyj" localSheetId="33" hidden="1">#REF!</definedName>
    <definedName name="jutjugyj" localSheetId="34" hidden="1">#REF!</definedName>
    <definedName name="jutjugyj" hidden="1">#REF!</definedName>
    <definedName name="juy" localSheetId="52" hidden="1">{"Tab1",#N/A,FALSE,"P";"Tab2",#N/A,FALSE,"P"}</definedName>
    <definedName name="juy" localSheetId="53" hidden="1">{"Tab1",#N/A,FALSE,"P";"Tab2",#N/A,FALSE,"P"}</definedName>
    <definedName name="juy" localSheetId="54" hidden="1">{"Tab1",#N/A,FALSE,"P";"Tab2",#N/A,FALSE,"P"}</definedName>
    <definedName name="juy" localSheetId="55" hidden="1">{"Tab1",#N/A,FALSE,"P";"Tab2",#N/A,FALSE,"P"}</definedName>
    <definedName name="juy" localSheetId="44" hidden="1">{"Tab1",#N/A,FALSE,"P";"Tab2",#N/A,FALSE,"P"}</definedName>
    <definedName name="juy" localSheetId="45" hidden="1">{"Tab1",#N/A,FALSE,"P";"Tab2",#N/A,FALSE,"P"}</definedName>
    <definedName name="juy" localSheetId="46" hidden="1">{"Tab1",#N/A,FALSE,"P";"Tab2",#N/A,FALSE,"P"}</definedName>
    <definedName name="juy" localSheetId="47" hidden="1">{"Tab1",#N/A,FALSE,"P";"Tab2",#N/A,FALSE,"P"}</definedName>
    <definedName name="juy" localSheetId="48" hidden="1">{"Tab1",#N/A,FALSE,"P";"Tab2",#N/A,FALSE,"P"}</definedName>
    <definedName name="juy" localSheetId="49" hidden="1">{"Tab1",#N/A,FALSE,"P";"Tab2",#N/A,FALSE,"P"}</definedName>
    <definedName name="juy" localSheetId="50" hidden="1">{"Tab1",#N/A,FALSE,"P";"Tab2",#N/A,FALSE,"P"}</definedName>
    <definedName name="juy" localSheetId="51" hidden="1">{"Tab1",#N/A,FALSE,"P";"Tab2",#N/A,FALSE,"P"}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28" hidden="1">{"Tab1",#N/A,FALSE,"P";"Tab2",#N/A,FALSE,"P"}</definedName>
    <definedName name="juy" localSheetId="29" hidden="1">{"Tab1",#N/A,FALSE,"P";"Tab2",#N/A,FALSE,"P"}</definedName>
    <definedName name="juy" localSheetId="0" hidden="1">{"Tab1",#N/A,FALSE,"P";"Tab2",#N/A,FALSE,"P"}</definedName>
    <definedName name="juy" localSheetId="11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6" hidden="1">{"Tab1",#N/A,FALSE,"P";"Tab2",#N/A,FALSE,"P"}</definedName>
    <definedName name="juy" localSheetId="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33" hidden="1">{"Tab1",#N/A,FALSE,"P";"Tab2",#N/A,FALSE,"P"}</definedName>
    <definedName name="juy" localSheetId="34" hidden="1">{"Tab1",#N/A,FALSE,"P";"Tab2",#N/A,FALSE,"P"}</definedName>
    <definedName name="juy" localSheetId="42" hidden="1">{"Tab1",#N/A,FALSE,"P";"Tab2",#N/A,FALSE,"P"}</definedName>
    <definedName name="juy" localSheetId="18" hidden="1">{"Tab1",#N/A,FALSE,"P";"Tab2",#N/A,FALSE,"P"}</definedName>
    <definedName name="juy" hidden="1">{"Tab1",#N/A,FALSE,"P";"Tab2",#N/A,FALSE,"P"}</definedName>
    <definedName name="k" localSheetId="52" hidden="1">{"Main Economic Indicators",#N/A,FALSE,"C"}</definedName>
    <definedName name="k" localSheetId="53" hidden="1">{"Main Economic Indicators",#N/A,FALSE,"C"}</definedName>
    <definedName name="k" localSheetId="54" hidden="1">{"Main Economic Indicators",#N/A,FALSE,"C"}</definedName>
    <definedName name="k" localSheetId="55" hidden="1">{"Main Economic Indicators",#N/A,FALSE,"C"}</definedName>
    <definedName name="k" localSheetId="44" hidden="1">{"Main Economic Indicators",#N/A,FALSE,"C"}</definedName>
    <definedName name="k" localSheetId="45" hidden="1">{"Main Economic Indicators",#N/A,FALSE,"C"}</definedName>
    <definedName name="k" localSheetId="46" hidden="1">{"Main Economic Indicators",#N/A,FALSE,"C"}</definedName>
    <definedName name="k" localSheetId="47" hidden="1">{"Main Economic Indicators",#N/A,FALSE,"C"}</definedName>
    <definedName name="k" localSheetId="48" hidden="1">{"Main Economic Indicators",#N/A,FALSE,"C"}</definedName>
    <definedName name="k" localSheetId="49" hidden="1">{"Main Economic Indicators",#N/A,FALSE,"C"}</definedName>
    <definedName name="k" localSheetId="50" hidden="1">{"Main Economic Indicators",#N/A,FALSE,"C"}</definedName>
    <definedName name="k" localSheetId="51" hidden="1">{"Main Economic Indicators",#N/A,FALSE,"C"}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28" hidden="1">{"Main Economic Indicators",#N/A,FALSE,"C"}</definedName>
    <definedName name="k" localSheetId="29" hidden="1">{"Main Economic Indicators",#N/A,FALSE,"C"}</definedName>
    <definedName name="k" localSheetId="0" hidden="1">{"Main Economic Indicators",#N/A,FALSE,"C"}</definedName>
    <definedName name="k" localSheetId="11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6" hidden="1">{"Main Economic Indicators",#N/A,FALSE,"C"}</definedName>
    <definedName name="k" localSheetId="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33" hidden="1">{"Main Economic Indicators",#N/A,FALSE,"C"}</definedName>
    <definedName name="k" localSheetId="34" hidden="1">{"Main Economic Indicators",#N/A,FALSE,"C"}</definedName>
    <definedName name="k" localSheetId="42" hidden="1">{"Main Economic Indicators",#N/A,FALSE,"C"}</definedName>
    <definedName name="k" localSheetId="18" hidden="1">{"Main Economic Indicators",#N/A,FALSE,"C"}</definedName>
    <definedName name="k" hidden="1">{"Main Economic Indicators",#N/A,FALSE,"C"}</definedName>
    <definedName name="KD" localSheetId="52">#REF!</definedName>
    <definedName name="KD" localSheetId="53">#REF!</definedName>
    <definedName name="KD" localSheetId="54">#REF!</definedName>
    <definedName name="KD" localSheetId="55">#REF!</definedName>
    <definedName name="KD" localSheetId="44">#REF!</definedName>
    <definedName name="KD" localSheetId="49">#REF!</definedName>
    <definedName name="KD" localSheetId="50">#REF!</definedName>
    <definedName name="KD" localSheetId="51">#REF!</definedName>
    <definedName name="KD" localSheetId="0">#REF!</definedName>
    <definedName name="KD" localSheetId="11">#REF!</definedName>
    <definedName name="KD" localSheetId="13">#REF!</definedName>
    <definedName name="KD" localSheetId="14">#REF!</definedName>
    <definedName name="KD" localSheetId="1">#REF!</definedName>
    <definedName name="KD" localSheetId="2">#REF!</definedName>
    <definedName name="KD" localSheetId="4">#REF!</definedName>
    <definedName name="KD" localSheetId="5">#REF!</definedName>
    <definedName name="KD" localSheetId="6">#REF!</definedName>
    <definedName name="KD" localSheetId="3">#REF!</definedName>
    <definedName name="KD" localSheetId="33">#REF!</definedName>
    <definedName name="KD" localSheetId="34">#REF!</definedName>
    <definedName name="KD">#REF!</definedName>
    <definedName name="KD1A" localSheetId="52">#REF!</definedName>
    <definedName name="KD1A" localSheetId="53">#REF!</definedName>
    <definedName name="KD1A" localSheetId="54">#REF!</definedName>
    <definedName name="KD1A" localSheetId="55">#REF!</definedName>
    <definedName name="KD1A" localSheetId="44">#REF!</definedName>
    <definedName name="KD1A" localSheetId="49">#REF!</definedName>
    <definedName name="KD1A" localSheetId="50">#REF!</definedName>
    <definedName name="KD1A" localSheetId="51">#REF!</definedName>
    <definedName name="KD1A" localSheetId="0">#REF!</definedName>
    <definedName name="KD1A" localSheetId="11">#REF!</definedName>
    <definedName name="KD1A" localSheetId="13">#REF!</definedName>
    <definedName name="KD1A" localSheetId="14">#REF!</definedName>
    <definedName name="KD1A" localSheetId="1">#REF!</definedName>
    <definedName name="KD1A" localSheetId="2">#REF!</definedName>
    <definedName name="KD1A" localSheetId="5">#REF!</definedName>
    <definedName name="KD1A" localSheetId="33">#REF!</definedName>
    <definedName name="KD1A" localSheetId="34">#REF!</definedName>
    <definedName name="KD1A">#REF!</definedName>
    <definedName name="khkh" localSheetId="52" hidden="1">'[57]Fax a enviar'!#REF!</definedName>
    <definedName name="khkh" localSheetId="53" hidden="1">'[57]Fax a enviar'!#REF!</definedName>
    <definedName name="khkh" localSheetId="54" hidden="1">'[57]Fax a enviar'!#REF!</definedName>
    <definedName name="khkh" localSheetId="55" hidden="1">'[57]Fax a enviar'!#REF!</definedName>
    <definedName name="khkh" localSheetId="44" hidden="1">'[57]Fax a enviar'!#REF!</definedName>
    <definedName name="khkh" localSheetId="49" hidden="1">'[57]Fax a enviar'!#REF!</definedName>
    <definedName name="khkh" localSheetId="50" hidden="1">'[57]Fax a enviar'!#REF!</definedName>
    <definedName name="khkh" localSheetId="51" hidden="1">'[57]Fax a enviar'!#REF!</definedName>
    <definedName name="khkh" localSheetId="0" hidden="1">'[57]Fax a enviar'!#REF!</definedName>
    <definedName name="khkh" localSheetId="11" hidden="1">'[57]Fax a enviar'!#REF!</definedName>
    <definedName name="khkh" localSheetId="13" hidden="1">'[57]Fax a enviar'!#REF!</definedName>
    <definedName name="khkh" localSheetId="14" hidden="1">'[57]Fax a enviar'!#REF!</definedName>
    <definedName name="khkh" localSheetId="1" hidden="1">'[57]Fax a enviar'!#REF!</definedName>
    <definedName name="khkh" localSheetId="2" hidden="1">'[57]Fax a enviar'!#REF!</definedName>
    <definedName name="khkh" localSheetId="33" hidden="1">'[57]Fax a enviar'!#REF!</definedName>
    <definedName name="khkh" localSheetId="34" hidden="1">'[57]Fax a enviar'!#REF!</definedName>
    <definedName name="khkh" hidden="1">'[57]Fax a enviar'!#REF!</definedName>
    <definedName name="kiiiiii" localSheetId="52" hidden="1">#REF!</definedName>
    <definedName name="kiiiiii" localSheetId="53" hidden="1">#REF!</definedName>
    <definedName name="kiiiiii" localSheetId="54" hidden="1">#REF!</definedName>
    <definedName name="kiiiiii" localSheetId="55" hidden="1">#REF!</definedName>
    <definedName name="kiiiiii" localSheetId="44" hidden="1">#REF!</definedName>
    <definedName name="kiiiiii" localSheetId="49" hidden="1">#REF!</definedName>
    <definedName name="kiiiiii" localSheetId="50" hidden="1">#REF!</definedName>
    <definedName name="kiiiiii" localSheetId="51" hidden="1">#REF!</definedName>
    <definedName name="kiiiiii" localSheetId="0" hidden="1">#REF!</definedName>
    <definedName name="kiiiiii" localSheetId="11" hidden="1">#REF!</definedName>
    <definedName name="kiiiiii" localSheetId="13" hidden="1">#REF!</definedName>
    <definedName name="kiiiiii" localSheetId="14" hidden="1">#REF!</definedName>
    <definedName name="kiiiiii" localSheetId="1" hidden="1">#REF!</definedName>
    <definedName name="kiiiiii" localSheetId="2" hidden="1">#REF!</definedName>
    <definedName name="kiiiiii" localSheetId="4" hidden="1">#REF!</definedName>
    <definedName name="kiiiiii" localSheetId="5" hidden="1">#REF!</definedName>
    <definedName name="kiiiiii" localSheetId="6" hidden="1">#REF!</definedName>
    <definedName name="kiiiiii" localSheetId="3" hidden="1">#REF!</definedName>
    <definedName name="kiiiiii" localSheetId="24" hidden="1">#REF!</definedName>
    <definedName name="kiiiiii" localSheetId="33" hidden="1">#REF!</definedName>
    <definedName name="kiiiiii" localSheetId="34" hidden="1">#REF!</definedName>
    <definedName name="kiiiiii" hidden="1">#REF!</definedName>
    <definedName name="kim" localSheetId="52">#REF!</definedName>
    <definedName name="kim" localSheetId="53">#REF!</definedName>
    <definedName name="kim" localSheetId="54">#REF!</definedName>
    <definedName name="kim" localSheetId="55">#REF!</definedName>
    <definedName name="kim" localSheetId="44">#REF!</definedName>
    <definedName name="kim" localSheetId="49">#REF!</definedName>
    <definedName name="kim" localSheetId="50">#REF!</definedName>
    <definedName name="kim" localSheetId="51">#REF!</definedName>
    <definedName name="kim" localSheetId="0">#REF!</definedName>
    <definedName name="kim" localSheetId="11">#REF!</definedName>
    <definedName name="kim" localSheetId="13">#REF!</definedName>
    <definedName name="kim" localSheetId="14">#REF!</definedName>
    <definedName name="kim" localSheetId="1">#REF!</definedName>
    <definedName name="kim" localSheetId="2">#REF!</definedName>
    <definedName name="kim" localSheetId="5">#REF!</definedName>
    <definedName name="kim" localSheetId="24">#REF!</definedName>
    <definedName name="kim" localSheetId="33">#REF!</definedName>
    <definedName name="kim" localSheetId="34">#REF!</definedName>
    <definedName name="kim">#REF!</definedName>
    <definedName name="kio" localSheetId="52" hidden="1">{"Tab1",#N/A,FALSE,"P";"Tab2",#N/A,FALSE,"P"}</definedName>
    <definedName name="kio" localSheetId="53" hidden="1">{"Tab1",#N/A,FALSE,"P";"Tab2",#N/A,FALSE,"P"}</definedName>
    <definedName name="kio" localSheetId="54" hidden="1">{"Tab1",#N/A,FALSE,"P";"Tab2",#N/A,FALSE,"P"}</definedName>
    <definedName name="kio" localSheetId="55" hidden="1">{"Tab1",#N/A,FALSE,"P";"Tab2",#N/A,FALSE,"P"}</definedName>
    <definedName name="kio" localSheetId="44" hidden="1">{"Tab1",#N/A,FALSE,"P";"Tab2",#N/A,FALSE,"P"}</definedName>
    <definedName name="kio" localSheetId="45" hidden="1">{"Tab1",#N/A,FALSE,"P";"Tab2",#N/A,FALSE,"P"}</definedName>
    <definedName name="kio" localSheetId="46" hidden="1">{"Tab1",#N/A,FALSE,"P";"Tab2",#N/A,FALSE,"P"}</definedName>
    <definedName name="kio" localSheetId="47" hidden="1">{"Tab1",#N/A,FALSE,"P";"Tab2",#N/A,FALSE,"P"}</definedName>
    <definedName name="kio" localSheetId="48" hidden="1">{"Tab1",#N/A,FALSE,"P";"Tab2",#N/A,FALSE,"P"}</definedName>
    <definedName name="kio" localSheetId="49" hidden="1">{"Tab1",#N/A,FALSE,"P";"Tab2",#N/A,FALSE,"P"}</definedName>
    <definedName name="kio" localSheetId="50" hidden="1">{"Tab1",#N/A,FALSE,"P";"Tab2",#N/A,FALSE,"P"}</definedName>
    <definedName name="kio" localSheetId="51" hidden="1">{"Tab1",#N/A,FALSE,"P";"Tab2",#N/A,FALSE,"P"}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28" hidden="1">{"Tab1",#N/A,FALSE,"P";"Tab2",#N/A,FALSE,"P"}</definedName>
    <definedName name="kio" localSheetId="29" hidden="1">{"Tab1",#N/A,FALSE,"P";"Tab2",#N/A,FALSE,"P"}</definedName>
    <definedName name="kio" localSheetId="0" hidden="1">{"Tab1",#N/A,FALSE,"P";"Tab2",#N/A,FALSE,"P"}</definedName>
    <definedName name="kio" localSheetId="11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6" hidden="1">{"Tab1",#N/A,FALSE,"P";"Tab2",#N/A,FALSE,"P"}</definedName>
    <definedName name="kio" localSheetId="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33" hidden="1">{"Tab1",#N/A,FALSE,"P";"Tab2",#N/A,FALSE,"P"}</definedName>
    <definedName name="kio" localSheetId="34" hidden="1">{"Tab1",#N/A,FALSE,"P";"Tab2",#N/A,FALSE,"P"}</definedName>
    <definedName name="kio" localSheetId="42" hidden="1">{"Tab1",#N/A,FALSE,"P";"Tab2",#N/A,FALSE,"P"}</definedName>
    <definedName name="kio" localSheetId="18" hidden="1">{"Tab1",#N/A,FALSE,"P";"Tab2",#N/A,FALSE,"P"}</definedName>
    <definedName name="kio" hidden="1">{"Tab1",#N/A,FALSE,"P";"Tab2",#N/A,FALSE,"P"}</definedName>
    <definedName name="kiu" localSheetId="52" hidden="1">{"Riqfin97",#N/A,FALSE,"Tran";"Riqfinpro",#N/A,FALSE,"Tran"}</definedName>
    <definedName name="kiu" localSheetId="53" hidden="1">{"Riqfin97",#N/A,FALSE,"Tran";"Riqfinpro",#N/A,FALSE,"Tran"}</definedName>
    <definedName name="kiu" localSheetId="54" hidden="1">{"Riqfin97",#N/A,FALSE,"Tran";"Riqfinpro",#N/A,FALSE,"Tran"}</definedName>
    <definedName name="kiu" localSheetId="55" hidden="1">{"Riqfin97",#N/A,FALSE,"Tran";"Riqfinpro",#N/A,FALSE,"Tran"}</definedName>
    <definedName name="kiu" localSheetId="44" hidden="1">{"Riqfin97",#N/A,FALSE,"Tran";"Riqfinpro",#N/A,FALSE,"Tran"}</definedName>
    <definedName name="kiu" localSheetId="45" hidden="1">{"Riqfin97",#N/A,FALSE,"Tran";"Riqfinpro",#N/A,FALSE,"Tran"}</definedName>
    <definedName name="kiu" localSheetId="46" hidden="1">{"Riqfin97",#N/A,FALSE,"Tran";"Riqfinpro",#N/A,FALSE,"Tran"}</definedName>
    <definedName name="kiu" localSheetId="47" hidden="1">{"Riqfin97",#N/A,FALSE,"Tran";"Riqfinpro",#N/A,FALSE,"Tran"}</definedName>
    <definedName name="kiu" localSheetId="48" hidden="1">{"Riqfin97",#N/A,FALSE,"Tran";"Riqfinpro",#N/A,FALSE,"Tran"}</definedName>
    <definedName name="kiu" localSheetId="49" hidden="1">{"Riqfin97",#N/A,FALSE,"Tran";"Riqfinpro",#N/A,FALSE,"Tran"}</definedName>
    <definedName name="kiu" localSheetId="50" hidden="1">{"Riqfin97",#N/A,FALSE,"Tran";"Riqfinpro",#N/A,FALSE,"Tran"}</definedName>
    <definedName name="kiu" localSheetId="51" hidden="1">{"Riqfin97",#N/A,FALSE,"Tran";"Riqfinpro",#N/A,FALSE,"Tran"}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28" hidden="1">{"Riqfin97",#N/A,FALSE,"Tran";"Riqfinpro",#N/A,FALSE,"Tran"}</definedName>
    <definedName name="kiu" localSheetId="29" hidden="1">{"Riqfin97",#N/A,FALSE,"Tran";"Riqfinpro",#N/A,FALSE,"Tran"}</definedName>
    <definedName name="kiu" localSheetId="0" hidden="1">{"Riqfin97",#N/A,FALSE,"Tran";"Riqfinpro",#N/A,FALSE,"Tran"}</definedName>
    <definedName name="kiu" localSheetId="11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6" hidden="1">{"Riqfin97",#N/A,FALSE,"Tran";"Riqfinpro",#N/A,FALSE,"Tran"}</definedName>
    <definedName name="kiu" localSheetId="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33" hidden="1">{"Riqfin97",#N/A,FALSE,"Tran";"Riqfinpro",#N/A,FALSE,"Tran"}</definedName>
    <definedName name="kiu" localSheetId="34" hidden="1">{"Riqfin97",#N/A,FALSE,"Tran";"Riqfinpro",#N/A,FALSE,"Tran"}</definedName>
    <definedName name="kiu" localSheetId="42" hidden="1">{"Riqfin97",#N/A,FALSE,"Tran";"Riqfinpro",#N/A,FALSE,"Tran"}</definedName>
    <definedName name="kiu" localSheetId="18" hidden="1">{"Riqfin97",#N/A,FALSE,"Tran";"Riqfinpro",#N/A,FALSE,"Tran"}</definedName>
    <definedName name="kiu" hidden="1">{"Riqfin97",#N/A,FALSE,"Tran";"Riqfinpro",#N/A,FALSE,"Tran"}</definedName>
    <definedName name="kjkj" hidden="1">'[57]Fax a enviar'!#REF!</definedName>
    <definedName name="kk" localSheetId="52" hidden="1">{"Tab1",#N/A,FALSE,"P";"Tab2",#N/A,FALSE,"P"}</definedName>
    <definedName name="kk" localSheetId="53" hidden="1">{"Tab1",#N/A,FALSE,"P";"Tab2",#N/A,FALSE,"P"}</definedName>
    <definedName name="kk" localSheetId="54" hidden="1">{"Tab1",#N/A,FALSE,"P";"Tab2",#N/A,FALSE,"P"}</definedName>
    <definedName name="kk" localSheetId="55" hidden="1">{"Tab1",#N/A,FALSE,"P";"Tab2",#N/A,FALSE,"P"}</definedName>
    <definedName name="kk" localSheetId="44" hidden="1">{"Tab1",#N/A,FALSE,"P";"Tab2",#N/A,FALSE,"P"}</definedName>
    <definedName name="kk" localSheetId="45" hidden="1">{"Tab1",#N/A,FALSE,"P";"Tab2",#N/A,FALSE,"P"}</definedName>
    <definedName name="kk" localSheetId="46" hidden="1">{"Tab1",#N/A,FALSE,"P";"Tab2",#N/A,FALSE,"P"}</definedName>
    <definedName name="kk" localSheetId="47" hidden="1">{"Tab1",#N/A,FALSE,"P";"Tab2",#N/A,FALSE,"P"}</definedName>
    <definedName name="kk" localSheetId="48" hidden="1">{"Tab1",#N/A,FALSE,"P";"Tab2",#N/A,FALSE,"P"}</definedName>
    <definedName name="kk" localSheetId="49" hidden="1">{"Tab1",#N/A,FALSE,"P";"Tab2",#N/A,FALSE,"P"}</definedName>
    <definedName name="kk" localSheetId="50" hidden="1">{"Tab1",#N/A,FALSE,"P";"Tab2",#N/A,FALSE,"P"}</definedName>
    <definedName name="kk" localSheetId="51" hidden="1">{"Tab1",#N/A,FALSE,"P";"Tab2",#N/A,FALSE,"P"}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0" hidden="1">{"Tab1",#N/A,FALSE,"P";"Tab2",#N/A,FALSE,"P"}</definedName>
    <definedName name="kk" localSheetId="11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33" hidden="1">{"Tab1",#N/A,FALSE,"P";"Tab2",#N/A,FALSE,"P"}</definedName>
    <definedName name="kk" localSheetId="34" hidden="1">{"Tab1",#N/A,FALSE,"P";"Tab2",#N/A,FALSE,"P"}</definedName>
    <definedName name="kk" localSheetId="42" hidden="1">{"Tab1",#N/A,FALSE,"P";"Tab2",#N/A,FALSE,"P"}</definedName>
    <definedName name="kk" localSheetId="18" hidden="1">{"Tab1",#N/A,FALSE,"P";"Tab2",#N/A,FALSE,"P"}</definedName>
    <definedName name="kk" hidden="1">{"Tab1",#N/A,FALSE,"P";"Tab2",#N/A,FALSE,"P"}</definedName>
    <definedName name="kkk" localSheetId="52" hidden="1">{"Tab1",#N/A,FALSE,"P";"Tab2",#N/A,FALSE,"P"}</definedName>
    <definedName name="kkk" localSheetId="53" hidden="1">{"Tab1",#N/A,FALSE,"P";"Tab2",#N/A,FALSE,"P"}</definedName>
    <definedName name="kkk" localSheetId="54" hidden="1">{"Tab1",#N/A,FALSE,"P";"Tab2",#N/A,FALSE,"P"}</definedName>
    <definedName name="kkk" localSheetId="55" hidden="1">{"Tab1",#N/A,FALSE,"P";"Tab2",#N/A,FALSE,"P"}</definedName>
    <definedName name="kkk" localSheetId="44" hidden="1">{"Tab1",#N/A,FALSE,"P";"Tab2",#N/A,FALSE,"P"}</definedName>
    <definedName name="kkk" localSheetId="45" hidden="1">{"Tab1",#N/A,FALSE,"P";"Tab2",#N/A,FALSE,"P"}</definedName>
    <definedName name="kkk" localSheetId="46" hidden="1">{"Tab1",#N/A,FALSE,"P";"Tab2",#N/A,FALSE,"P"}</definedName>
    <definedName name="kkk" localSheetId="47" hidden="1">{"Tab1",#N/A,FALSE,"P";"Tab2",#N/A,FALSE,"P"}</definedName>
    <definedName name="kkk" localSheetId="48" hidden="1">{"Tab1",#N/A,FALSE,"P";"Tab2",#N/A,FALSE,"P"}</definedName>
    <definedName name="kkk" localSheetId="49" hidden="1">{"Tab1",#N/A,FALSE,"P";"Tab2",#N/A,FALSE,"P"}</definedName>
    <definedName name="kkk" localSheetId="50" hidden="1">{"Tab1",#N/A,FALSE,"P";"Tab2",#N/A,FALSE,"P"}</definedName>
    <definedName name="kkk" localSheetId="51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0" hidden="1">{"Tab1",#N/A,FALSE,"P";"Tab2",#N/A,FALSE,"P"}</definedName>
    <definedName name="kkk" localSheetId="11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33" hidden="1">{"Tab1",#N/A,FALSE,"P";"Tab2",#N/A,FALSE,"P"}</definedName>
    <definedName name="kkk" localSheetId="34" hidden="1">{"Tab1",#N/A,FALSE,"P";"Tab2",#N/A,FALSE,"P"}</definedName>
    <definedName name="kkk" localSheetId="42" hidden="1">{"Tab1",#N/A,FALSE,"P";"Tab2",#N/A,FALSE,"P"}</definedName>
    <definedName name="kkk" localSheetId="18" hidden="1">{"Tab1",#N/A,FALSE,"P";"Tab2",#N/A,FALSE,"P"}</definedName>
    <definedName name="kkk" hidden="1">{"Tab1",#N/A,FALSE,"P";"Tab2",#N/A,FALSE,"P"}</definedName>
    <definedName name="kkkk" hidden="1">[78]M!#REF!</definedName>
    <definedName name="kkkkk" hidden="1">'[79]J(Priv.Cap)'!#REF!</definedName>
    <definedName name="kkkkkkkk" localSheetId="52" hidden="1">{"Riqfin97",#N/A,FALSE,"Tran";"Riqfinpro",#N/A,FALSE,"Tran"}</definedName>
    <definedName name="kkkkkkkk" localSheetId="53" hidden="1">{"Riqfin97",#N/A,FALSE,"Tran";"Riqfinpro",#N/A,FALSE,"Tran"}</definedName>
    <definedName name="kkkkkkkk" localSheetId="54" hidden="1">{"Riqfin97",#N/A,FALSE,"Tran";"Riqfinpro",#N/A,FALSE,"Tran"}</definedName>
    <definedName name="kkkkkkkk" localSheetId="55" hidden="1">{"Riqfin97",#N/A,FALSE,"Tran";"Riqfinpro",#N/A,FALSE,"Tran"}</definedName>
    <definedName name="kkkkkkkk" localSheetId="44" hidden="1">{"Riqfin97",#N/A,FALSE,"Tran";"Riqfinpro",#N/A,FALSE,"Tran"}</definedName>
    <definedName name="kkkkkkkk" localSheetId="45" hidden="1">{"Riqfin97",#N/A,FALSE,"Tran";"Riqfinpro",#N/A,FALSE,"Tran"}</definedName>
    <definedName name="kkkkkkkk" localSheetId="46" hidden="1">{"Riqfin97",#N/A,FALSE,"Tran";"Riqfinpro",#N/A,FALSE,"Tran"}</definedName>
    <definedName name="kkkkkkkk" localSheetId="47" hidden="1">{"Riqfin97",#N/A,FALSE,"Tran";"Riqfinpro",#N/A,FALSE,"Tran"}</definedName>
    <definedName name="kkkkkkkk" localSheetId="48" hidden="1">{"Riqfin97",#N/A,FALSE,"Tran";"Riqfinpro",#N/A,FALSE,"Tran"}</definedName>
    <definedName name="kkkkkkkk" localSheetId="49" hidden="1">{"Riqfin97",#N/A,FALSE,"Tran";"Riqfinpro",#N/A,FALSE,"Tran"}</definedName>
    <definedName name="kkkkkkkk" localSheetId="50" hidden="1">{"Riqfin97",#N/A,FALSE,"Tran";"Riqfinpro",#N/A,FALSE,"Tran"}</definedName>
    <definedName name="kkkkkkkk" localSheetId="51" hidden="1">{"Riqfin97",#N/A,FALSE,"Tran";"Riqfinpro",#N/A,FALSE,"Tran"}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28" hidden="1">{"Riqfin97",#N/A,FALSE,"Tran";"Riqfinpro",#N/A,FALSE,"Tran"}</definedName>
    <definedName name="kkkkkkkk" localSheetId="29" hidden="1">{"Riqfin97",#N/A,FALSE,"Tran";"Riqfinpro",#N/A,FALSE,"Tran"}</definedName>
    <definedName name="kkkkkkkk" localSheetId="0" hidden="1">{"Riqfin97",#N/A,FALSE,"Tran";"Riqfinpro",#N/A,FALSE,"Tran"}</definedName>
    <definedName name="kkkkkkkk" localSheetId="11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6" hidden="1">{"Riqfin97",#N/A,FALSE,"Tran";"Riqfinpro",#N/A,FALSE,"Tran"}</definedName>
    <definedName name="kkkkkkkk" localSheetId="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33" hidden="1">{"Riqfin97",#N/A,FALSE,"Tran";"Riqfinpro",#N/A,FALSE,"Tran"}</definedName>
    <definedName name="kkkkkkkk" localSheetId="34" hidden="1">{"Riqfin97",#N/A,FALSE,"Tran";"Riqfinpro",#N/A,FALSE,"Tran"}</definedName>
    <definedName name="kkkkkkkk" localSheetId="42" hidden="1">{"Riqfin97",#N/A,FALSE,"Tran";"Riqfinpro",#N/A,FALSE,"Tran"}</definedName>
    <definedName name="kkkkkkkk" localSheetId="18" hidden="1">{"Riqfin97",#N/A,FALSE,"Tran";"Riqfinpro",#N/A,FALSE,"Tran"}</definedName>
    <definedName name="kkkkkkkk" hidden="1">{"Riqfin97",#N/A,FALSE,"Tran";"Riqfinpro",#N/A,FALSE,"Tran"}</definedName>
    <definedName name="kykiyu" hidden="1">'[57]Fax a enviar'!#REF!</definedName>
    <definedName name="LastOpenedWorkSheet" localSheetId="52">#REF!</definedName>
    <definedName name="LastOpenedWorkSheet" localSheetId="53">#REF!</definedName>
    <definedName name="LastOpenedWorkSheet" localSheetId="54">#REF!</definedName>
    <definedName name="LastOpenedWorkSheet" localSheetId="55">#REF!</definedName>
    <definedName name="LastOpenedWorkSheet" localSheetId="44">#REF!</definedName>
    <definedName name="LastOpenedWorkSheet" localSheetId="49">#REF!</definedName>
    <definedName name="LastOpenedWorkSheet" localSheetId="50">#REF!</definedName>
    <definedName name="LastOpenedWorkSheet" localSheetId="51">#REF!</definedName>
    <definedName name="LastOpenedWorkSheet" localSheetId="0">#REF!</definedName>
    <definedName name="LastOpenedWorkSheet" localSheetId="11">#REF!</definedName>
    <definedName name="LastOpenedWorkSheet" localSheetId="13">#REF!</definedName>
    <definedName name="LastOpenedWorkSheet" localSheetId="14">#REF!</definedName>
    <definedName name="LastOpenedWorkSheet" localSheetId="1">#REF!</definedName>
    <definedName name="LastOpenedWorkSheet" localSheetId="2">#REF!</definedName>
    <definedName name="LastOpenedWorkSheet" localSheetId="4">#REF!</definedName>
    <definedName name="LastOpenedWorkSheet" localSheetId="5">#REF!</definedName>
    <definedName name="LastOpenedWorkSheet" localSheetId="6">#REF!</definedName>
    <definedName name="LastOpenedWorkSheet" localSheetId="3">#REF!</definedName>
    <definedName name="LastOpenedWorkSheet" localSheetId="24">#REF!</definedName>
    <definedName name="LastOpenedWorkSheet" localSheetId="33">#REF!</definedName>
    <definedName name="LastOpenedWorkSheet" localSheetId="34">#REF!</definedName>
    <definedName name="LastOpenedWorkSheet">#REF!</definedName>
    <definedName name="LastRefreshed" localSheetId="52">#REF!</definedName>
    <definedName name="LastRefreshed" localSheetId="53">#REF!</definedName>
    <definedName name="LastRefreshed" localSheetId="54">#REF!</definedName>
    <definedName name="LastRefreshed" localSheetId="55">#REF!</definedName>
    <definedName name="LastRefreshed" localSheetId="44">#REF!</definedName>
    <definedName name="LastRefreshed" localSheetId="49">#REF!</definedName>
    <definedName name="LastRefreshed" localSheetId="50">#REF!</definedName>
    <definedName name="LastRefreshed" localSheetId="51">#REF!</definedName>
    <definedName name="LastRefreshed" localSheetId="0">#REF!</definedName>
    <definedName name="LastRefreshed" localSheetId="11">#REF!</definedName>
    <definedName name="LastRefreshed" localSheetId="13">#REF!</definedName>
    <definedName name="LastRefreshed" localSheetId="14">#REF!</definedName>
    <definedName name="LastRefreshed" localSheetId="1">#REF!</definedName>
    <definedName name="LastRefreshed" localSheetId="2">#REF!</definedName>
    <definedName name="LastRefreshed" localSheetId="5">#REF!</definedName>
    <definedName name="LastRefreshed" localSheetId="24">#REF!</definedName>
    <definedName name="LastRefreshed" localSheetId="33">#REF!</definedName>
    <definedName name="LastRefreshed" localSheetId="34">#REF!</definedName>
    <definedName name="LastRefreshed">#REF!</definedName>
    <definedName name="LD" localSheetId="52">#REF!</definedName>
    <definedName name="LD" localSheetId="53">#REF!</definedName>
    <definedName name="LD" localSheetId="54">#REF!</definedName>
    <definedName name="LD" localSheetId="55">#REF!</definedName>
    <definedName name="LD" localSheetId="44">#REF!</definedName>
    <definedName name="LD" localSheetId="49">#REF!</definedName>
    <definedName name="LD" localSheetId="50">#REF!</definedName>
    <definedName name="LD" localSheetId="51">#REF!</definedName>
    <definedName name="LD" localSheetId="0">#REF!</definedName>
    <definedName name="LD" localSheetId="11">#REF!</definedName>
    <definedName name="LD" localSheetId="13">#REF!</definedName>
    <definedName name="LD" localSheetId="14">#REF!</definedName>
    <definedName name="LD" localSheetId="1">#REF!</definedName>
    <definedName name="LD" localSheetId="2">#REF!</definedName>
    <definedName name="LD" localSheetId="5">#REF!</definedName>
    <definedName name="LD" localSheetId="24">#REF!</definedName>
    <definedName name="LD" localSheetId="33">#REF!</definedName>
    <definedName name="LD" localSheetId="34">#REF!</definedName>
    <definedName name="LD">#REF!</definedName>
    <definedName name="LD1A" localSheetId="52">#REF!</definedName>
    <definedName name="LD1A" localSheetId="49">#REF!</definedName>
    <definedName name="LD1A" localSheetId="50">#REF!</definedName>
    <definedName name="LD1A" localSheetId="51">#REF!</definedName>
    <definedName name="LD1A" localSheetId="0">#REF!</definedName>
    <definedName name="LD1A" localSheetId="1">#REF!</definedName>
    <definedName name="LD1A" localSheetId="2">#REF!</definedName>
    <definedName name="LD1A" localSheetId="5">#REF!</definedName>
    <definedName name="LD1A" localSheetId="33">#REF!</definedName>
    <definedName name="LD1A" localSheetId="34">#REF!</definedName>
    <definedName name="LD1A">#REF!</definedName>
    <definedName name="LE" localSheetId="52">#REF!</definedName>
    <definedName name="LE" localSheetId="49">#REF!</definedName>
    <definedName name="LE" localSheetId="50">#REF!</definedName>
    <definedName name="LE" localSheetId="51">#REF!</definedName>
    <definedName name="LE" localSheetId="0">#REF!</definedName>
    <definedName name="LE" localSheetId="1">#REF!</definedName>
    <definedName name="LE" localSheetId="2">#REF!</definedName>
    <definedName name="LE" localSheetId="5">#REF!</definedName>
    <definedName name="LE" localSheetId="33">#REF!</definedName>
    <definedName name="LE" localSheetId="34">#REF!</definedName>
    <definedName name="LE">#REF!</definedName>
    <definedName name="LE1A" localSheetId="52">#REF!</definedName>
    <definedName name="LE1A" localSheetId="49">#REF!</definedName>
    <definedName name="LE1A" localSheetId="50">#REF!</definedName>
    <definedName name="LE1A" localSheetId="51">#REF!</definedName>
    <definedName name="LE1A" localSheetId="0">#REF!</definedName>
    <definedName name="LE1A" localSheetId="1">#REF!</definedName>
    <definedName name="LE1A" localSheetId="2">#REF!</definedName>
    <definedName name="LE1A" localSheetId="5">#REF!</definedName>
    <definedName name="LE1A" localSheetId="33">#REF!</definedName>
    <definedName name="LE1A" localSheetId="34">#REF!</definedName>
    <definedName name="LE1A">#REF!</definedName>
    <definedName name="LEAP" localSheetId="52">#REF!</definedName>
    <definedName name="LEAP" localSheetId="49">#REF!</definedName>
    <definedName name="LEAP" localSheetId="50">#REF!</definedName>
    <definedName name="LEAP" localSheetId="51">#REF!</definedName>
    <definedName name="LEAP" localSheetId="0">#REF!</definedName>
    <definedName name="LEAP" localSheetId="1">#REF!</definedName>
    <definedName name="LEAP" localSheetId="2">#REF!</definedName>
    <definedName name="LEAP" localSheetId="5">#REF!</definedName>
    <definedName name="LEAP" localSheetId="33">#REF!</definedName>
    <definedName name="LEAP" localSheetId="34">#REF!</definedName>
    <definedName name="LEAP">#REF!</definedName>
    <definedName name="LGTNONO1" localSheetId="0">[46]nonopec!#REF!</definedName>
    <definedName name="LGTNONO1" localSheetId="1">[46]nonopec!#REF!</definedName>
    <definedName name="LGTNONO1" localSheetId="2">[46]nonopec!#REF!</definedName>
    <definedName name="LGTNONO1">[46]nonopec!#REF!</definedName>
    <definedName name="LGTNONO2" localSheetId="0">[46]nonopec!#REF!</definedName>
    <definedName name="LGTNONO2" localSheetId="1">[46]nonopec!#REF!</definedName>
    <definedName name="LGTNONO2" localSheetId="2">[46]nonopec!#REF!</definedName>
    <definedName name="LGTNONO2">[46]nonopec!#REF!</definedName>
    <definedName name="LGTNONOPEC" localSheetId="0">[46]nonopec!#REF!</definedName>
    <definedName name="LGTNONOPEC" localSheetId="1">[46]nonopec!#REF!</definedName>
    <definedName name="LGTNONOPEC" localSheetId="2">[46]nonopec!#REF!</definedName>
    <definedName name="LGTNONOPEC">[46]nonopec!#REF!</definedName>
    <definedName name="LGTNSUMM" localSheetId="0">[46]nonopec!#REF!</definedName>
    <definedName name="LGTNSUMM" localSheetId="1">[46]nonopec!#REF!</definedName>
    <definedName name="LGTNSUMM" localSheetId="2">[46]nonopec!#REF!</definedName>
    <definedName name="LGTNSUMM">[46]nonopec!#REF!</definedName>
    <definedName name="LGTOECD">[46]nonopec!#REF!</definedName>
    <definedName name="LGTOPEC">[46]nonopec!#REF!</definedName>
    <definedName name="LGTPCNT">[46]nonopec!#REF!</definedName>
    <definedName name="LINES" localSheetId="52">#REF!</definedName>
    <definedName name="LINES" localSheetId="53">#REF!</definedName>
    <definedName name="LINES" localSheetId="54">#REF!</definedName>
    <definedName name="LINES" localSheetId="55">#REF!</definedName>
    <definedName name="LINES" localSheetId="51">#REF!</definedName>
    <definedName name="LINES" localSheetId="0">#REF!</definedName>
    <definedName name="LINES" localSheetId="11">#REF!</definedName>
    <definedName name="LINES" localSheetId="13">#REF!</definedName>
    <definedName name="LINES" localSheetId="14">#REF!</definedName>
    <definedName name="LINES" localSheetId="1">#REF!</definedName>
    <definedName name="LINES" localSheetId="2">#REF!</definedName>
    <definedName name="LINES" localSheetId="4">#REF!</definedName>
    <definedName name="LINES" localSheetId="5">#REF!</definedName>
    <definedName name="LINES" localSheetId="6">#REF!</definedName>
    <definedName name="LINES" localSheetId="3">#REF!</definedName>
    <definedName name="LINES">#REF!</definedName>
    <definedName name="LIT" localSheetId="52">#REF!</definedName>
    <definedName name="LIT" localSheetId="53">#REF!</definedName>
    <definedName name="LIT" localSheetId="54">#REF!</definedName>
    <definedName name="LIT" localSheetId="55">#REF!</definedName>
    <definedName name="LIT" localSheetId="44">#REF!</definedName>
    <definedName name="LIT" localSheetId="49">#REF!</definedName>
    <definedName name="LIT" localSheetId="50">#REF!</definedName>
    <definedName name="LIT" localSheetId="51">#REF!</definedName>
    <definedName name="LIT" localSheetId="0">#REF!</definedName>
    <definedName name="LIT" localSheetId="11">#REF!</definedName>
    <definedName name="LIT" localSheetId="13">#REF!</definedName>
    <definedName name="LIT" localSheetId="14">#REF!</definedName>
    <definedName name="LIT" localSheetId="1">#REF!</definedName>
    <definedName name="LIT" localSheetId="2">#REF!</definedName>
    <definedName name="LIT" localSheetId="5">#REF!</definedName>
    <definedName name="LIT" localSheetId="33">#REF!</definedName>
    <definedName name="LIT" localSheetId="34">#REF!</definedName>
    <definedName name="LIT">#REF!</definedName>
    <definedName name="LITEURO" localSheetId="52">#REF!</definedName>
    <definedName name="LITEURO" localSheetId="53">#REF!</definedName>
    <definedName name="LITEURO" localSheetId="54">#REF!</definedName>
    <definedName name="LITEURO" localSheetId="55">#REF!</definedName>
    <definedName name="LITEURO" localSheetId="44">#REF!</definedName>
    <definedName name="LITEURO" localSheetId="49">#REF!</definedName>
    <definedName name="LITEURO" localSheetId="50">#REF!</definedName>
    <definedName name="LITEURO" localSheetId="51">#REF!</definedName>
    <definedName name="LITEURO" localSheetId="0">#REF!</definedName>
    <definedName name="LITEURO" localSheetId="11">#REF!</definedName>
    <definedName name="LITEURO" localSheetId="13">#REF!</definedName>
    <definedName name="LITEURO" localSheetId="14">#REF!</definedName>
    <definedName name="LITEURO" localSheetId="1">#REF!</definedName>
    <definedName name="LITEURO" localSheetId="2">#REF!</definedName>
    <definedName name="LITEURO" localSheetId="5">#REF!</definedName>
    <definedName name="LITEURO" localSheetId="33">#REF!</definedName>
    <definedName name="LITEURO" localSheetId="34">#REF!</definedName>
    <definedName name="LITEURO">#REF!</definedName>
    <definedName name="ll" localSheetId="52" hidden="1">{"Tab1",#N/A,FALSE,"P";"Tab2",#N/A,FALSE,"P"}</definedName>
    <definedName name="ll" localSheetId="53" hidden="1">{"Tab1",#N/A,FALSE,"P";"Tab2",#N/A,FALSE,"P"}</definedName>
    <definedName name="ll" localSheetId="54" hidden="1">{"Tab1",#N/A,FALSE,"P";"Tab2",#N/A,FALSE,"P"}</definedName>
    <definedName name="ll" localSheetId="55" hidden="1">{"Tab1",#N/A,FALSE,"P";"Tab2",#N/A,FALSE,"P"}</definedName>
    <definedName name="ll" localSheetId="44" hidden="1">{"Tab1",#N/A,FALSE,"P";"Tab2",#N/A,FALSE,"P"}</definedName>
    <definedName name="ll" localSheetId="45" hidden="1">{"Tab1",#N/A,FALSE,"P";"Tab2",#N/A,FALSE,"P"}</definedName>
    <definedName name="ll" localSheetId="46" hidden="1">{"Tab1",#N/A,FALSE,"P";"Tab2",#N/A,FALSE,"P"}</definedName>
    <definedName name="ll" localSheetId="47" hidden="1">{"Tab1",#N/A,FALSE,"P";"Tab2",#N/A,FALSE,"P"}</definedName>
    <definedName name="ll" localSheetId="48" hidden="1">{"Tab1",#N/A,FALSE,"P";"Tab2",#N/A,FALSE,"P"}</definedName>
    <definedName name="ll" localSheetId="49" hidden="1">{"Tab1",#N/A,FALSE,"P";"Tab2",#N/A,FALSE,"P"}</definedName>
    <definedName name="ll" localSheetId="50" hidden="1">{"Tab1",#N/A,FALSE,"P";"Tab2",#N/A,FALSE,"P"}</definedName>
    <definedName name="ll" localSheetId="51" hidden="1">{"Tab1",#N/A,FALSE,"P";"Tab2",#N/A,FALSE,"P"}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0" hidden="1">{"Tab1",#N/A,FALSE,"P";"Tab2",#N/A,FALSE,"P"}</definedName>
    <definedName name="ll" localSheetId="11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33" hidden="1">{"Tab1",#N/A,FALSE,"P";"Tab2",#N/A,FALSE,"P"}</definedName>
    <definedName name="ll" localSheetId="34" hidden="1">{"Tab1",#N/A,FALSE,"P";"Tab2",#N/A,FALSE,"P"}</definedName>
    <definedName name="ll" localSheetId="42" hidden="1">{"Tab1",#N/A,FALSE,"P";"Tab2",#N/A,FALSE,"P"}</definedName>
    <definedName name="ll" localSheetId="18" hidden="1">{"Tab1",#N/A,FALSE,"P";"Tab2",#N/A,FALSE,"P"}</definedName>
    <definedName name="ll" hidden="1">{"Tab1",#N/A,FALSE,"P";"Tab2",#N/A,FALSE,"P"}</definedName>
    <definedName name="lll" localSheetId="52" hidden="1">{"Riqfin97",#N/A,FALSE,"Tran";"Riqfinpro",#N/A,FALSE,"Tran"}</definedName>
    <definedName name="lll" localSheetId="53" hidden="1">{"Riqfin97",#N/A,FALSE,"Tran";"Riqfinpro",#N/A,FALSE,"Tran"}</definedName>
    <definedName name="lll" localSheetId="54" hidden="1">{"Riqfin97",#N/A,FALSE,"Tran";"Riqfinpro",#N/A,FALSE,"Tran"}</definedName>
    <definedName name="lll" localSheetId="55" hidden="1">{"Riqfin97",#N/A,FALSE,"Tran";"Riqfinpro",#N/A,FALSE,"Tran"}</definedName>
    <definedName name="lll" localSheetId="44" hidden="1">{"Riqfin97",#N/A,FALSE,"Tran";"Riqfinpro",#N/A,FALSE,"Tran"}</definedName>
    <definedName name="lll" localSheetId="45" hidden="1">{"Riqfin97",#N/A,FALSE,"Tran";"Riqfinpro",#N/A,FALSE,"Tran"}</definedName>
    <definedName name="lll" localSheetId="46" hidden="1">{"Riqfin97",#N/A,FALSE,"Tran";"Riqfinpro",#N/A,FALSE,"Tran"}</definedName>
    <definedName name="lll" localSheetId="47" hidden="1">{"Riqfin97",#N/A,FALSE,"Tran";"Riqfinpro",#N/A,FALSE,"Tran"}</definedName>
    <definedName name="lll" localSheetId="48" hidden="1">{"Riqfin97",#N/A,FALSE,"Tran";"Riqfinpro",#N/A,FALSE,"Tran"}</definedName>
    <definedName name="lll" localSheetId="49" hidden="1">{"Riqfin97",#N/A,FALSE,"Tran";"Riqfinpro",#N/A,FALSE,"Tran"}</definedName>
    <definedName name="lll" localSheetId="50" hidden="1">{"Riqfin97",#N/A,FALSE,"Tran";"Riqfinpro",#N/A,FALSE,"Tran"}</definedName>
    <definedName name="lll" localSheetId="51" hidden="1">{"Riqfin97",#N/A,FALSE,"Tran";"Riqfinpro",#N/A,FALSE,"Tran"}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0" hidden="1">{"Riqfin97",#N/A,FALSE,"Tran";"Riqfinpro",#N/A,FALSE,"Tran"}</definedName>
    <definedName name="lll" localSheetId="11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33" hidden="1">{"Riqfin97",#N/A,FALSE,"Tran";"Riqfinpro",#N/A,FALSE,"Tran"}</definedName>
    <definedName name="lll" localSheetId="34" hidden="1">{"Riqfin97",#N/A,FALSE,"Tran";"Riqfinpro",#N/A,FALSE,"Tran"}</definedName>
    <definedName name="lll" localSheetId="42" hidden="1">{"Riqfin97",#N/A,FALSE,"Tran";"Riqfinpro",#N/A,FALSE,"Tran"}</definedName>
    <definedName name="lll" localSheetId="18" hidden="1">{"Riqfin97",#N/A,FALSE,"Tran";"Riqfinpro",#N/A,FALSE,"Tran"}</definedName>
    <definedName name="lll" hidden="1">{"Riqfin97",#N/A,FALSE,"Tran";"Riqfinpro",#N/A,FALSE,"Tran"}</definedName>
    <definedName name="llll" hidden="1">[80]M!#REF!</definedName>
    <definedName name="lllll" localSheetId="52" hidden="1">{"Tab1",#N/A,FALSE,"P";"Tab2",#N/A,FALSE,"P"}</definedName>
    <definedName name="lllll" localSheetId="53" hidden="1">{"Tab1",#N/A,FALSE,"P";"Tab2",#N/A,FALSE,"P"}</definedName>
    <definedName name="lllll" localSheetId="54" hidden="1">{"Tab1",#N/A,FALSE,"P";"Tab2",#N/A,FALSE,"P"}</definedName>
    <definedName name="lllll" localSheetId="55" hidden="1">{"Tab1",#N/A,FALSE,"P";"Tab2",#N/A,FALSE,"P"}</definedName>
    <definedName name="lllll" localSheetId="44" hidden="1">{"Tab1",#N/A,FALSE,"P";"Tab2",#N/A,FALSE,"P"}</definedName>
    <definedName name="lllll" localSheetId="45" hidden="1">{"Tab1",#N/A,FALSE,"P";"Tab2",#N/A,FALSE,"P"}</definedName>
    <definedName name="lllll" localSheetId="46" hidden="1">{"Tab1",#N/A,FALSE,"P";"Tab2",#N/A,FALSE,"P"}</definedName>
    <definedName name="lllll" localSheetId="47" hidden="1">{"Tab1",#N/A,FALSE,"P";"Tab2",#N/A,FALSE,"P"}</definedName>
    <definedName name="lllll" localSheetId="48" hidden="1">{"Tab1",#N/A,FALSE,"P";"Tab2",#N/A,FALSE,"P"}</definedName>
    <definedName name="lllll" localSheetId="49" hidden="1">{"Tab1",#N/A,FALSE,"P";"Tab2",#N/A,FALSE,"P"}</definedName>
    <definedName name="lllll" localSheetId="50" hidden="1">{"Tab1",#N/A,FALSE,"P";"Tab2",#N/A,FALSE,"P"}</definedName>
    <definedName name="lllll" localSheetId="51" hidden="1">{"Tab1",#N/A,FALSE,"P";"Tab2",#N/A,FALSE,"P"}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28" hidden="1">{"Tab1",#N/A,FALSE,"P";"Tab2",#N/A,FALSE,"P"}</definedName>
    <definedName name="lllll" localSheetId="29" hidden="1">{"Tab1",#N/A,FALSE,"P";"Tab2",#N/A,FALSE,"P"}</definedName>
    <definedName name="lllll" localSheetId="0" hidden="1">{"Tab1",#N/A,FALSE,"P";"Tab2",#N/A,FALSE,"P"}</definedName>
    <definedName name="lllll" localSheetId="11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6" hidden="1">{"Tab1",#N/A,FALSE,"P";"Tab2",#N/A,FALSE,"P"}</definedName>
    <definedName name="lllll" localSheetId="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33" hidden="1">{"Tab1",#N/A,FALSE,"P";"Tab2",#N/A,FALSE,"P"}</definedName>
    <definedName name="lllll" localSheetId="34" hidden="1">{"Tab1",#N/A,FALSE,"P";"Tab2",#N/A,FALSE,"P"}</definedName>
    <definedName name="lllll" localSheetId="42" hidden="1">{"Tab1",#N/A,FALSE,"P";"Tab2",#N/A,FALSE,"P"}</definedName>
    <definedName name="lllll" localSheetId="18" hidden="1">{"Tab1",#N/A,FALSE,"P";"Tab2",#N/A,FALSE,"P"}</definedName>
    <definedName name="lllll" hidden="1">{"Tab1",#N/A,FALSE,"P";"Tab2",#N/A,FALSE,"P"}</definedName>
    <definedName name="llllll" localSheetId="52" hidden="1">{"Minpmon",#N/A,FALSE,"Monthinput"}</definedName>
    <definedName name="llllll" localSheetId="53" hidden="1">{"Minpmon",#N/A,FALSE,"Monthinput"}</definedName>
    <definedName name="llllll" localSheetId="54" hidden="1">{"Minpmon",#N/A,FALSE,"Monthinput"}</definedName>
    <definedName name="llllll" localSheetId="55" hidden="1">{"Minpmon",#N/A,FALSE,"Monthinput"}</definedName>
    <definedName name="llllll" localSheetId="44" hidden="1">{"Minpmon",#N/A,FALSE,"Monthinput"}</definedName>
    <definedName name="llllll" localSheetId="45" hidden="1">{"Minpmon",#N/A,FALSE,"Monthinput"}</definedName>
    <definedName name="llllll" localSheetId="46" hidden="1">{"Minpmon",#N/A,FALSE,"Monthinput"}</definedName>
    <definedName name="llllll" localSheetId="47" hidden="1">{"Minpmon",#N/A,FALSE,"Monthinput"}</definedName>
    <definedName name="llllll" localSheetId="48" hidden="1">{"Minpmon",#N/A,FALSE,"Monthinput"}</definedName>
    <definedName name="llllll" localSheetId="49" hidden="1">{"Minpmon",#N/A,FALSE,"Monthinput"}</definedName>
    <definedName name="llllll" localSheetId="50" hidden="1">{"Minpmon",#N/A,FALSE,"Monthinput"}</definedName>
    <definedName name="llllll" localSheetId="51" hidden="1">{"Minpmon",#N/A,FALSE,"Monthinput"}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28" hidden="1">{"Minpmon",#N/A,FALSE,"Monthinput"}</definedName>
    <definedName name="llllll" localSheetId="29" hidden="1">{"Minpmon",#N/A,FALSE,"Monthinput"}</definedName>
    <definedName name="llllll" localSheetId="0" hidden="1">{"Minpmon",#N/A,FALSE,"Monthinput"}</definedName>
    <definedName name="llllll" localSheetId="11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6" hidden="1">{"Minpmon",#N/A,FALSE,"Monthinput"}</definedName>
    <definedName name="llllll" localSheetId="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33" hidden="1">{"Minpmon",#N/A,FALSE,"Monthinput"}</definedName>
    <definedName name="llllll" localSheetId="34" hidden="1">{"Minpmon",#N/A,FALSE,"Monthinput"}</definedName>
    <definedName name="llllll" localSheetId="42" hidden="1">{"Minpmon",#N/A,FALSE,"Monthinput"}</definedName>
    <definedName name="llllll" localSheetId="18" hidden="1">{"Minpmon",#N/A,FALSE,"Monthinput"}</definedName>
    <definedName name="llllll" hidden="1">{"Minpmon",#N/A,FALSE,"Monthinput"}</definedName>
    <definedName name="lllllll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52" hidden="1">{"Minpmon",#N/A,FALSE,"Monthinput"}</definedName>
    <definedName name="lllllllllllllllll" localSheetId="53" hidden="1">{"Minpmon",#N/A,FALSE,"Monthinput"}</definedName>
    <definedName name="lllllllllllllllll" localSheetId="54" hidden="1">{"Minpmon",#N/A,FALSE,"Monthinput"}</definedName>
    <definedName name="lllllllllllllllll" localSheetId="55" hidden="1">{"Minpmon",#N/A,FALSE,"Monthinput"}</definedName>
    <definedName name="lllllllllllllllll" localSheetId="44" hidden="1">{"Minpmon",#N/A,FALSE,"Monthinput"}</definedName>
    <definedName name="lllllllllllllllll" localSheetId="45" hidden="1">{"Minpmon",#N/A,FALSE,"Monthinput"}</definedName>
    <definedName name="lllllllllllllllll" localSheetId="46" hidden="1">{"Minpmon",#N/A,FALSE,"Monthinput"}</definedName>
    <definedName name="lllllllllllllllll" localSheetId="47" hidden="1">{"Minpmon",#N/A,FALSE,"Monthinput"}</definedName>
    <definedName name="lllllllllllllllll" localSheetId="48" hidden="1">{"Minpmon",#N/A,FALSE,"Monthinput"}</definedName>
    <definedName name="lllllllllllllllll" localSheetId="49" hidden="1">{"Minpmon",#N/A,FALSE,"Monthinput"}</definedName>
    <definedName name="lllllllllllllllll" localSheetId="50" hidden="1">{"Minpmon",#N/A,FALSE,"Monthinput"}</definedName>
    <definedName name="lllllllllllllllll" localSheetId="51" hidden="1">{"Minpmon",#N/A,FALSE,"Monthinput"}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28" hidden="1">{"Minpmon",#N/A,FALSE,"Monthinput"}</definedName>
    <definedName name="lllllllllllllllll" localSheetId="29" hidden="1">{"Minpmon",#N/A,FALSE,"Monthinput"}</definedName>
    <definedName name="lllllllllllllllll" localSheetId="0" hidden="1">{"Minpmon",#N/A,FALSE,"Monthinput"}</definedName>
    <definedName name="lllllllllllllllll" localSheetId="11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6" hidden="1">{"Minpmon",#N/A,FALSE,"Monthinput"}</definedName>
    <definedName name="lllllllllllllllll" localSheetId="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33" hidden="1">{"Minpmon",#N/A,FALSE,"Monthinput"}</definedName>
    <definedName name="lllllllllllllllll" localSheetId="34" hidden="1">{"Minpmon",#N/A,FALSE,"Monthinput"}</definedName>
    <definedName name="lllllllllllllllll" localSheetId="42" hidden="1">{"Minpmon",#N/A,FALSE,"Monthinput"}</definedName>
    <definedName name="lllllllllllllllll" localSheetId="18" hidden="1">{"Minpmon",#N/A,FALSE,"Monthinput"}</definedName>
    <definedName name="lllllllllllllllll" hidden="1">{"Minpmon",#N/A,FALSE,"Monthinput"}</definedName>
    <definedName name="lloo" localSheetId="52" hidden="1">#REF!</definedName>
    <definedName name="lloo" localSheetId="53" hidden="1">#REF!</definedName>
    <definedName name="lloo" localSheetId="54" hidden="1">#REF!</definedName>
    <definedName name="lloo" localSheetId="55" hidden="1">#REF!</definedName>
    <definedName name="lloo" localSheetId="44" hidden="1">#REF!</definedName>
    <definedName name="lloo" localSheetId="49" hidden="1">#REF!</definedName>
    <definedName name="lloo" localSheetId="50" hidden="1">#REF!</definedName>
    <definedName name="lloo" localSheetId="51" hidden="1">#REF!</definedName>
    <definedName name="lloo" localSheetId="11" hidden="1">#REF!</definedName>
    <definedName name="lloo" localSheetId="13" hidden="1">#REF!</definedName>
    <definedName name="lloo" localSheetId="14" hidden="1">#REF!</definedName>
    <definedName name="lloo" localSheetId="4" hidden="1">#REF!</definedName>
    <definedName name="lloo" localSheetId="5" hidden="1">#REF!</definedName>
    <definedName name="lloo" localSheetId="6" hidden="1">#REF!</definedName>
    <definedName name="lloo" localSheetId="3" hidden="1">#REF!</definedName>
    <definedName name="lloo" localSheetId="33" hidden="1">#REF!</definedName>
    <definedName name="lloo" localSheetId="34" hidden="1">#REF!</definedName>
    <definedName name="lloo" hidden="1">#REF!</definedName>
    <definedName name="lodnjkhdnbdv" localSheetId="52">#REF!</definedName>
    <definedName name="lodnjkhdnbdv" localSheetId="53">#REF!</definedName>
    <definedName name="lodnjkhdnbdv" localSheetId="54">#REF!</definedName>
    <definedName name="lodnjkhdnbdv" localSheetId="55">#REF!</definedName>
    <definedName name="lodnjkhdnbdv" localSheetId="44">#REF!</definedName>
    <definedName name="lodnjkhdnbdv" localSheetId="49">#REF!</definedName>
    <definedName name="lodnjkhdnbdv" localSheetId="50">#REF!</definedName>
    <definedName name="lodnjkhdnbdv" localSheetId="51">#REF!</definedName>
    <definedName name="lodnjkhdnbdv" localSheetId="11">#REF!</definedName>
    <definedName name="lodnjkhdnbdv" localSheetId="13">#REF!</definedName>
    <definedName name="lodnjkhdnbdv" localSheetId="14">#REF!</definedName>
    <definedName name="lodnjkhdnbdv" localSheetId="5">#REF!</definedName>
    <definedName name="lodnjkhdnbdv" localSheetId="33">#REF!</definedName>
    <definedName name="lodnjkhdnbdv" localSheetId="34">#REF!</definedName>
    <definedName name="lodnjkhdnbdv">#REF!</definedName>
    <definedName name="lolololo" localSheetId="52">#REF!</definedName>
    <definedName name="lolololo" localSheetId="53">#REF!</definedName>
    <definedName name="lolololo" localSheetId="54">#REF!</definedName>
    <definedName name="lolololo" localSheetId="55">#REF!</definedName>
    <definedName name="lolololo" localSheetId="44">#REF!</definedName>
    <definedName name="lolololo" localSheetId="49">#REF!</definedName>
    <definedName name="lolololo" localSheetId="50">#REF!</definedName>
    <definedName name="lolololo" localSheetId="51">#REF!</definedName>
    <definedName name="lolololo" localSheetId="11">#REF!</definedName>
    <definedName name="lolololo" localSheetId="13">#REF!</definedName>
    <definedName name="lolololo" localSheetId="14">#REF!</definedName>
    <definedName name="lolololo" localSheetId="5">#REF!</definedName>
    <definedName name="lolololo" localSheetId="33">#REF!</definedName>
    <definedName name="lolololo" localSheetId="34">#REF!</definedName>
    <definedName name="lolololo">#REF!</definedName>
    <definedName name="Lowest_Inter_Bank_Rate">'[47]Inter-Bank'!$M$5</definedName>
    <definedName name="LP" localSheetId="52">#REF!</definedName>
    <definedName name="LP" localSheetId="53">#REF!</definedName>
    <definedName name="LP" localSheetId="54">#REF!</definedName>
    <definedName name="LP" localSheetId="55">#REF!</definedName>
    <definedName name="LP" localSheetId="44">#REF!</definedName>
    <definedName name="LP" localSheetId="49">#REF!</definedName>
    <definedName name="LP" localSheetId="50">#REF!</definedName>
    <definedName name="LP" localSheetId="51">#REF!</definedName>
    <definedName name="LP" localSheetId="0">#REF!</definedName>
    <definedName name="LP" localSheetId="11">#REF!</definedName>
    <definedName name="LP" localSheetId="13">#REF!</definedName>
    <definedName name="LP" localSheetId="14">#REF!</definedName>
    <definedName name="LP" localSheetId="1">#REF!</definedName>
    <definedName name="LP" localSheetId="2">#REF!</definedName>
    <definedName name="LP" localSheetId="4">#REF!</definedName>
    <definedName name="LP" localSheetId="5">#REF!</definedName>
    <definedName name="LP" localSheetId="6">#REF!</definedName>
    <definedName name="LP" localSheetId="3">#REF!</definedName>
    <definedName name="LP" localSheetId="33">#REF!</definedName>
    <definedName name="LP" localSheetId="34">#REF!</definedName>
    <definedName name="LP">#REF!</definedName>
    <definedName name="LP1A" localSheetId="52">#REF!</definedName>
    <definedName name="LP1A" localSheetId="53">#REF!</definedName>
    <definedName name="LP1A" localSheetId="54">#REF!</definedName>
    <definedName name="LP1A" localSheetId="55">#REF!</definedName>
    <definedName name="LP1A" localSheetId="44">#REF!</definedName>
    <definedName name="LP1A" localSheetId="49">#REF!</definedName>
    <definedName name="LP1A" localSheetId="50">#REF!</definedName>
    <definedName name="LP1A" localSheetId="51">#REF!</definedName>
    <definedName name="LP1A" localSheetId="0">#REF!</definedName>
    <definedName name="LP1A" localSheetId="11">#REF!</definedName>
    <definedName name="LP1A" localSheetId="13">#REF!</definedName>
    <definedName name="LP1A" localSheetId="14">#REF!</definedName>
    <definedName name="LP1A" localSheetId="1">#REF!</definedName>
    <definedName name="LP1A" localSheetId="2">#REF!</definedName>
    <definedName name="LP1A" localSheetId="5">#REF!</definedName>
    <definedName name="LP1A" localSheetId="33">#REF!</definedName>
    <definedName name="LP1A" localSheetId="34">#REF!</definedName>
    <definedName name="LP1A">#REF!</definedName>
    <definedName name="LTcirr" localSheetId="52">#REF!</definedName>
    <definedName name="LTcirr" localSheetId="53">#REF!</definedName>
    <definedName name="LTcirr" localSheetId="54">#REF!</definedName>
    <definedName name="LTcirr" localSheetId="55">#REF!</definedName>
    <definedName name="LTcirr" localSheetId="51">#REF!</definedName>
    <definedName name="LTcirr" localSheetId="0">#REF!</definedName>
    <definedName name="LTcirr" localSheetId="11">#REF!</definedName>
    <definedName name="LTcirr" localSheetId="13">#REF!</definedName>
    <definedName name="LTcirr" localSheetId="14">#REF!</definedName>
    <definedName name="LTcirr" localSheetId="1">#REF!</definedName>
    <definedName name="LTcirr" localSheetId="2">#REF!</definedName>
    <definedName name="LTcirr" localSheetId="5">#REF!</definedName>
    <definedName name="LTcirr">#REF!</definedName>
    <definedName name="LTr" localSheetId="0">#REF!</definedName>
    <definedName name="LTr" localSheetId="1">#REF!</definedName>
    <definedName name="LTr" localSheetId="2">#REF!</definedName>
    <definedName name="LTr" localSheetId="5">#REF!</definedName>
    <definedName name="LTr">#REF!</definedName>
    <definedName name="LUR">#N/A</definedName>
    <definedName name="LUXF" localSheetId="52">#REF!</definedName>
    <definedName name="LUXF" localSheetId="53">#REF!</definedName>
    <definedName name="LUXF" localSheetId="54">#REF!</definedName>
    <definedName name="LUXF" localSheetId="55">#REF!</definedName>
    <definedName name="LUXF" localSheetId="44">#REF!</definedName>
    <definedName name="LUXF" localSheetId="49">#REF!</definedName>
    <definedName name="LUXF" localSheetId="50">#REF!</definedName>
    <definedName name="LUXF" localSheetId="51">#REF!</definedName>
    <definedName name="LUXF" localSheetId="11">#REF!</definedName>
    <definedName name="LUXF" localSheetId="13">#REF!</definedName>
    <definedName name="LUXF" localSheetId="14">#REF!</definedName>
    <definedName name="LUXF" localSheetId="4">#REF!</definedName>
    <definedName name="LUXF" localSheetId="5">#REF!</definedName>
    <definedName name="LUXF" localSheetId="6">#REF!</definedName>
    <definedName name="LUXF" localSheetId="3">#REF!</definedName>
    <definedName name="LUXF" localSheetId="33">#REF!</definedName>
    <definedName name="LUXF" localSheetId="34">#REF!</definedName>
    <definedName name="LUXF">#REF!</definedName>
    <definedName name="LUXF1" localSheetId="52">#REF!</definedName>
    <definedName name="LUXF1" localSheetId="53">#REF!</definedName>
    <definedName name="LUXF1" localSheetId="54">#REF!</definedName>
    <definedName name="LUXF1" localSheetId="55">#REF!</definedName>
    <definedName name="LUXF1" localSheetId="49">#REF!</definedName>
    <definedName name="LUXF1" localSheetId="50">#REF!</definedName>
    <definedName name="LUXF1" localSheetId="51">#REF!</definedName>
    <definedName name="LUXF1" localSheetId="0">#REF!</definedName>
    <definedName name="LUXF1" localSheetId="11">#REF!</definedName>
    <definedName name="LUXF1" localSheetId="13">#REF!</definedName>
    <definedName name="LUXF1" localSheetId="14">#REF!</definedName>
    <definedName name="LUXF1" localSheetId="1">#REF!</definedName>
    <definedName name="LUXF1" localSheetId="2">#REF!</definedName>
    <definedName name="LUXF1" localSheetId="5">#REF!</definedName>
    <definedName name="LUXF1" localSheetId="33">#REF!</definedName>
    <definedName name="LUXF1" localSheetId="34">#REF!</definedName>
    <definedName name="LUXF1">#REF!</definedName>
    <definedName name="m">#N/A</definedName>
    <definedName name="MACRO" localSheetId="52">#REF!</definedName>
    <definedName name="MACRO" localSheetId="53">#REF!</definedName>
    <definedName name="MACRO" localSheetId="54">#REF!</definedName>
    <definedName name="MACRO" localSheetId="55">#REF!</definedName>
    <definedName name="MACRO" localSheetId="51">#REF!</definedName>
    <definedName name="MACRO" localSheetId="0">#REF!</definedName>
    <definedName name="MACRO" localSheetId="11">#REF!</definedName>
    <definedName name="MACRO" localSheetId="13">#REF!</definedName>
    <definedName name="MACRO" localSheetId="14">#REF!</definedName>
    <definedName name="MACRO" localSheetId="1">#REF!</definedName>
    <definedName name="MACRO" localSheetId="2">#REF!</definedName>
    <definedName name="MACRO" localSheetId="4">#REF!</definedName>
    <definedName name="MACRO" localSheetId="5">#REF!</definedName>
    <definedName name="MACRO" localSheetId="6">#REF!</definedName>
    <definedName name="MACRO" localSheetId="3">#REF!</definedName>
    <definedName name="MACRO">#REF!</definedName>
    <definedName name="MACRO_ASSUMP_2006" localSheetId="0">#REF!</definedName>
    <definedName name="MACRO_ASSUMP_2006" localSheetId="11">#REF!</definedName>
    <definedName name="MACRO_ASSUMP_2006" localSheetId="13">#REF!</definedName>
    <definedName name="MACRO_ASSUMP_2006" localSheetId="14">#REF!</definedName>
    <definedName name="MACRO_ASSUMP_2006" localSheetId="1">#REF!</definedName>
    <definedName name="MACRO_ASSUMP_2006" localSheetId="2">#REF!</definedName>
    <definedName name="MACRO_ASSUMP_2006" localSheetId="5">#REF!</definedName>
    <definedName name="MACRO_ASSUMP_2006">#REF!</definedName>
    <definedName name="maintabs">[29]QNEWLOR!$B$3:$G$17,[29]QNEWLOR!$B$20:$G$87,[29]QNEWLOR!$B$90:$G$159</definedName>
    <definedName name="MALAX" localSheetId="52">#REF!</definedName>
    <definedName name="MALAX" localSheetId="53">#REF!</definedName>
    <definedName name="MALAX" localSheetId="54">#REF!</definedName>
    <definedName name="MALAX" localSheetId="55">#REF!</definedName>
    <definedName name="MALAX" localSheetId="44">#REF!</definedName>
    <definedName name="MALAX" localSheetId="49">#REF!</definedName>
    <definedName name="MALAX" localSheetId="50">#REF!</definedName>
    <definedName name="MALAX" localSheetId="51">#REF!</definedName>
    <definedName name="MALAX" localSheetId="0">#REF!</definedName>
    <definedName name="MALAX" localSheetId="11">#REF!</definedName>
    <definedName name="MALAX" localSheetId="13">#REF!</definedName>
    <definedName name="MALAX" localSheetId="14">#REF!</definedName>
    <definedName name="MALAX" localSheetId="1">#REF!</definedName>
    <definedName name="MALAX" localSheetId="2">#REF!</definedName>
    <definedName name="MALAX" localSheetId="4">#REF!</definedName>
    <definedName name="MALAX" localSheetId="5">#REF!</definedName>
    <definedName name="MALAX" localSheetId="6">#REF!</definedName>
    <definedName name="MALAX" localSheetId="3">#REF!</definedName>
    <definedName name="MALAX" localSheetId="33">#REF!</definedName>
    <definedName name="MALAX" localSheetId="34">#REF!</definedName>
    <definedName name="MALAX">#REF!</definedName>
    <definedName name="MALAX1" localSheetId="52">#REF!</definedName>
    <definedName name="MALAX1" localSheetId="53">#REF!</definedName>
    <definedName name="MALAX1" localSheetId="54">#REF!</definedName>
    <definedName name="MALAX1" localSheetId="55">#REF!</definedName>
    <definedName name="MALAX1" localSheetId="44">#REF!</definedName>
    <definedName name="MALAX1" localSheetId="49">#REF!</definedName>
    <definedName name="MALAX1" localSheetId="50">#REF!</definedName>
    <definedName name="MALAX1" localSheetId="51">#REF!</definedName>
    <definedName name="MALAX1" localSheetId="0">#REF!</definedName>
    <definedName name="MALAX1" localSheetId="11">#REF!</definedName>
    <definedName name="MALAX1" localSheetId="13">#REF!</definedName>
    <definedName name="MALAX1" localSheetId="14">#REF!</definedName>
    <definedName name="MALAX1" localSheetId="1">#REF!</definedName>
    <definedName name="MALAX1" localSheetId="2">#REF!</definedName>
    <definedName name="MALAX1" localSheetId="5">#REF!</definedName>
    <definedName name="MALAX1" localSheetId="33">#REF!</definedName>
    <definedName name="MALAX1" localSheetId="34">#REF!</definedName>
    <definedName name="MALAX1">#REF!</definedName>
    <definedName name="Maturity_IDA">[62]NPV!$B$26</definedName>
    <definedName name="Maturity_NC">[62]NPV!#REF!</definedName>
    <definedName name="MCV">#N/A</definedName>
    <definedName name="MCV_B">#N/A</definedName>
    <definedName name="MCV_B1" localSheetId="11">#REF!</definedName>
    <definedName name="MCV_B1" localSheetId="13">#REF!</definedName>
    <definedName name="MCV_B1" localSheetId="14">#REF!</definedName>
    <definedName name="MCV_B1" localSheetId="4">#REF!</definedName>
    <definedName name="MCV_B1" localSheetId="5">#REF!</definedName>
    <definedName name="MCV_B1" localSheetId="6">#REF!</definedName>
    <definedName name="MCV_B1" localSheetId="3">#REF!</definedName>
    <definedName name="MCV_B1">#REF!</definedName>
    <definedName name="MCV_D">#N/A</definedName>
    <definedName name="MCV_D1" localSheetId="11">#REF!</definedName>
    <definedName name="MCV_D1" localSheetId="13">#REF!</definedName>
    <definedName name="MCV_D1" localSheetId="14">#REF!</definedName>
    <definedName name="MCV_D1" localSheetId="4">#REF!</definedName>
    <definedName name="MCV_D1" localSheetId="5">#REF!</definedName>
    <definedName name="MCV_D1" localSheetId="6">#REF!</definedName>
    <definedName name="MCV_D1" localSheetId="3">#REF!</definedName>
    <definedName name="MCV_D1">#REF!</definedName>
    <definedName name="MCV_N">#N/A</definedName>
    <definedName name="MCV_T">#N/A</definedName>
    <definedName name="MCV_T1" localSheetId="11">#REF!</definedName>
    <definedName name="MCV_T1" localSheetId="13">#REF!</definedName>
    <definedName name="MCV_T1" localSheetId="14">#REF!</definedName>
    <definedName name="MCV_T1" localSheetId="4">#REF!</definedName>
    <definedName name="MCV_T1" localSheetId="5">#REF!</definedName>
    <definedName name="MCV_T1" localSheetId="6">#REF!</definedName>
    <definedName name="MCV_T1" localSheetId="3">#REF!</definedName>
    <definedName name="MCV_T1">#REF!</definedName>
    <definedName name="MEDTERM" localSheetId="52">#REF!</definedName>
    <definedName name="MEDTERM" localSheetId="53">#REF!</definedName>
    <definedName name="MEDTERM" localSheetId="54">#REF!</definedName>
    <definedName name="MEDTERM" localSheetId="55">#REF!</definedName>
    <definedName name="MEDTERM" localSheetId="44">#REF!</definedName>
    <definedName name="MEDTERM" localSheetId="49">#REF!</definedName>
    <definedName name="MEDTERM" localSheetId="50">#REF!</definedName>
    <definedName name="MEDTERM" localSheetId="51">#REF!</definedName>
    <definedName name="MEDTERM" localSheetId="11">#REF!</definedName>
    <definedName name="MEDTERM" localSheetId="13">#REF!</definedName>
    <definedName name="MEDTERM" localSheetId="14">#REF!</definedName>
    <definedName name="MEDTERM" localSheetId="5">#REF!</definedName>
    <definedName name="MEDTERM" localSheetId="33">#REF!</definedName>
    <definedName name="MEDTERM" localSheetId="34">#REF!</definedName>
    <definedName name="MEDTERM">#REF!</definedName>
    <definedName name="Meses">[81]Codigos!$A$14:$B$25</definedName>
    <definedName name="MEX" localSheetId="52">#REF!</definedName>
    <definedName name="MEX" localSheetId="53">#REF!</definedName>
    <definedName name="MEX" localSheetId="54">#REF!</definedName>
    <definedName name="MEX" localSheetId="55">#REF!</definedName>
    <definedName name="MEX" localSheetId="44">#REF!</definedName>
    <definedName name="MEX" localSheetId="49">#REF!</definedName>
    <definedName name="MEX" localSheetId="50">#REF!</definedName>
    <definedName name="MEX" localSheetId="51">#REF!</definedName>
    <definedName name="MEX" localSheetId="0">#REF!</definedName>
    <definedName name="MEX" localSheetId="11">#REF!</definedName>
    <definedName name="MEX" localSheetId="13">#REF!</definedName>
    <definedName name="MEX" localSheetId="14">#REF!</definedName>
    <definedName name="MEX" localSheetId="1">#REF!</definedName>
    <definedName name="MEX" localSheetId="2">#REF!</definedName>
    <definedName name="MEX" localSheetId="4">#REF!</definedName>
    <definedName name="MEX" localSheetId="5">#REF!</definedName>
    <definedName name="MEX" localSheetId="6">#REF!</definedName>
    <definedName name="MEX" localSheetId="3">#REF!</definedName>
    <definedName name="MEX" localSheetId="24">#REF!</definedName>
    <definedName name="MEX" localSheetId="33">#REF!</definedName>
    <definedName name="MEX" localSheetId="34">#REF!</definedName>
    <definedName name="MEX">#REF!</definedName>
    <definedName name="mflowsa" localSheetId="52">[17]!mflowsa</definedName>
    <definedName name="mflowsa" localSheetId="53">[17]!mflowsa</definedName>
    <definedName name="mflowsa" localSheetId="54">[17]!mflowsa</definedName>
    <definedName name="mflowsa" localSheetId="1">[17]!mflowsa</definedName>
    <definedName name="mflowsa" localSheetId="2">[17]!mflowsa</definedName>
    <definedName name="mflowsa" localSheetId="4">[17]!mflowsa</definedName>
    <definedName name="mflowsa" localSheetId="5">[17]!mflowsa</definedName>
    <definedName name="mflowsa" localSheetId="6">[17]!mflowsa</definedName>
    <definedName name="mflowsa" localSheetId="17">[17]!mflowsa</definedName>
    <definedName name="mflowsa" localSheetId="3">[17]!mflowsa</definedName>
    <definedName name="mflowsa" localSheetId="36">[17]!mflowsa</definedName>
    <definedName name="mflowsa" localSheetId="37">[17]!mflowsa</definedName>
    <definedName name="mflowsa" localSheetId="39">[17]!mflowsa</definedName>
    <definedName name="mflowsa" localSheetId="40">[17]!mflowsa</definedName>
    <definedName name="mflowsa" localSheetId="22">[17]!mflowsa</definedName>
    <definedName name="mflowsa">[17]!mflowsa</definedName>
    <definedName name="mflowsq" localSheetId="52">[17]!mflowsq</definedName>
    <definedName name="mflowsq" localSheetId="53">[17]!mflowsq</definedName>
    <definedName name="mflowsq" localSheetId="54">[17]!mflowsq</definedName>
    <definedName name="mflowsq" localSheetId="1">[17]!mflowsq</definedName>
    <definedName name="mflowsq" localSheetId="2">[17]!mflowsq</definedName>
    <definedName name="mflowsq" localSheetId="4">[17]!mflowsq</definedName>
    <definedName name="mflowsq" localSheetId="5">[17]!mflowsq</definedName>
    <definedName name="mflowsq" localSheetId="6">[17]!mflowsq</definedName>
    <definedName name="mflowsq" localSheetId="17">[17]!mflowsq</definedName>
    <definedName name="mflowsq" localSheetId="3">[17]!mflowsq</definedName>
    <definedName name="mflowsq" localSheetId="36">[17]!mflowsq</definedName>
    <definedName name="mflowsq" localSheetId="37">[17]!mflowsq</definedName>
    <definedName name="mflowsq" localSheetId="39">[17]!mflowsq</definedName>
    <definedName name="mflowsq" localSheetId="40">[17]!mflowsq</definedName>
    <definedName name="mflowsq" localSheetId="22">[17]!mflowsq</definedName>
    <definedName name="mflowsq">[17]!mflowsq</definedName>
    <definedName name="MIDDLE" localSheetId="52">#REF!</definedName>
    <definedName name="MIDDLE" localSheetId="53">#REF!</definedName>
    <definedName name="MIDDLE" localSheetId="54">#REF!</definedName>
    <definedName name="MIDDLE" localSheetId="55">#REF!</definedName>
    <definedName name="MIDDLE" localSheetId="51">#REF!</definedName>
    <definedName name="MIDDLE" localSheetId="0">#REF!</definedName>
    <definedName name="MIDDLE" localSheetId="11">#REF!</definedName>
    <definedName name="MIDDLE" localSheetId="13">#REF!</definedName>
    <definedName name="MIDDLE" localSheetId="14">#REF!</definedName>
    <definedName name="MIDDLE" localSheetId="1">#REF!</definedName>
    <definedName name="MIDDLE" localSheetId="2">#REF!</definedName>
    <definedName name="MIDDLE" localSheetId="4">#REF!</definedName>
    <definedName name="MIDDLE" localSheetId="5">#REF!</definedName>
    <definedName name="MIDDLE" localSheetId="6">#REF!</definedName>
    <definedName name="MIDDLE" localSheetId="3">#REF!</definedName>
    <definedName name="MIDDLE">#REF!</definedName>
    <definedName name="Million_b_d">[46]nonopec!$D$426:$D$426</definedName>
    <definedName name="MISC4">[19]OUTPUT!#REF!</definedName>
    <definedName name="mmm" localSheetId="52" hidden="1">{"Riqfin97",#N/A,FALSE,"Tran";"Riqfinpro",#N/A,FALSE,"Tran"}</definedName>
    <definedName name="mmm" localSheetId="53" hidden="1">{"Riqfin97",#N/A,FALSE,"Tran";"Riqfinpro",#N/A,FALSE,"Tran"}</definedName>
    <definedName name="mmm" localSheetId="54" hidden="1">{"Riqfin97",#N/A,FALSE,"Tran";"Riqfinpro",#N/A,FALSE,"Tran"}</definedName>
    <definedName name="mmm" localSheetId="55" hidden="1">{"Riqfin97",#N/A,FALSE,"Tran";"Riqfinpro",#N/A,FALSE,"Tran"}</definedName>
    <definedName name="mmm" localSheetId="44" hidden="1">{"Riqfin97",#N/A,FALSE,"Tran";"Riqfinpro",#N/A,FALSE,"Tran"}</definedName>
    <definedName name="mmm" localSheetId="45" hidden="1">{"Riqfin97",#N/A,FALSE,"Tran";"Riqfinpro",#N/A,FALSE,"Tran"}</definedName>
    <definedName name="mmm" localSheetId="46" hidden="1">{"Riqfin97",#N/A,FALSE,"Tran";"Riqfinpro",#N/A,FALSE,"Tran"}</definedName>
    <definedName name="mmm" localSheetId="47" hidden="1">{"Riqfin97",#N/A,FALSE,"Tran";"Riqfinpro",#N/A,FALSE,"Tran"}</definedName>
    <definedName name="mmm" localSheetId="48" hidden="1">{"Riqfin97",#N/A,FALSE,"Tran";"Riqfinpro",#N/A,FALSE,"Tran"}</definedName>
    <definedName name="mmm" localSheetId="49" hidden="1">{"Riqfin97",#N/A,FALSE,"Tran";"Riqfinpro",#N/A,FALSE,"Tran"}</definedName>
    <definedName name="mmm" localSheetId="50" hidden="1">{"Riqfin97",#N/A,FALSE,"Tran";"Riqfinpro",#N/A,FALSE,"Tran"}</definedName>
    <definedName name="mmm" localSheetId="51" hidden="1">{"Riqfin97",#N/A,FALSE,"Tran";"Riqfinpro",#N/A,FALSE,"Tran"}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0" hidden="1">{"Riqfin97",#N/A,FALSE,"Tran";"Riqfinpro",#N/A,FALSE,"Tran"}</definedName>
    <definedName name="mmm" localSheetId="11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33" hidden="1">{"Riqfin97",#N/A,FALSE,"Tran";"Riqfinpro",#N/A,FALSE,"Tran"}</definedName>
    <definedName name="mmm" localSheetId="34" hidden="1">{"Riqfin97",#N/A,FALSE,"Tran";"Riqfinpro",#N/A,FALSE,"Tran"}</definedName>
    <definedName name="mmm" localSheetId="42" hidden="1">{"Riqfin97",#N/A,FALSE,"Tran";"Riqfinpro",#N/A,FALSE,"Tran"}</definedName>
    <definedName name="mmm" localSheetId="18" hidden="1">{"Riqfin97",#N/A,FALSE,"Tran";"Riqfinpro",#N/A,FALSE,"Tran"}</definedName>
    <definedName name="mmm" hidden="1">{"Riqfin97",#N/A,FALSE,"Tran";"Riqfinpro",#N/A,FALSE,"Tran"}</definedName>
    <definedName name="mmmm" localSheetId="52" hidden="1">{"Tab1",#N/A,FALSE,"P";"Tab2",#N/A,FALSE,"P"}</definedName>
    <definedName name="mmmm" localSheetId="53" hidden="1">{"Tab1",#N/A,FALSE,"P";"Tab2",#N/A,FALSE,"P"}</definedName>
    <definedName name="mmmm" localSheetId="54" hidden="1">{"Tab1",#N/A,FALSE,"P";"Tab2",#N/A,FALSE,"P"}</definedName>
    <definedName name="mmmm" localSheetId="55" hidden="1">{"Tab1",#N/A,FALSE,"P";"Tab2",#N/A,FALSE,"P"}</definedName>
    <definedName name="mmmm" localSheetId="44" hidden="1">{"Tab1",#N/A,FALSE,"P";"Tab2",#N/A,FALSE,"P"}</definedName>
    <definedName name="mmmm" localSheetId="45" hidden="1">{"Tab1",#N/A,FALSE,"P";"Tab2",#N/A,FALSE,"P"}</definedName>
    <definedName name="mmmm" localSheetId="46" hidden="1">{"Tab1",#N/A,FALSE,"P";"Tab2",#N/A,FALSE,"P"}</definedName>
    <definedName name="mmmm" localSheetId="47" hidden="1">{"Tab1",#N/A,FALSE,"P";"Tab2",#N/A,FALSE,"P"}</definedName>
    <definedName name="mmmm" localSheetId="48" hidden="1">{"Tab1",#N/A,FALSE,"P";"Tab2",#N/A,FALSE,"P"}</definedName>
    <definedName name="mmmm" localSheetId="49" hidden="1">{"Tab1",#N/A,FALSE,"P";"Tab2",#N/A,FALSE,"P"}</definedName>
    <definedName name="mmmm" localSheetId="50" hidden="1">{"Tab1",#N/A,FALSE,"P";"Tab2",#N/A,FALSE,"P"}</definedName>
    <definedName name="mmmm" localSheetId="51" hidden="1">{"Tab1",#N/A,FALSE,"P";"Tab2",#N/A,FALSE,"P"}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0" hidden="1">{"Tab1",#N/A,FALSE,"P";"Tab2",#N/A,FALSE,"P"}</definedName>
    <definedName name="mmmm" localSheetId="11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33" hidden="1">{"Tab1",#N/A,FALSE,"P";"Tab2",#N/A,FALSE,"P"}</definedName>
    <definedName name="mmmm" localSheetId="34" hidden="1">{"Tab1",#N/A,FALSE,"P";"Tab2",#N/A,FALSE,"P"}</definedName>
    <definedName name="mmmm" localSheetId="42" hidden="1">{"Tab1",#N/A,FALSE,"P";"Tab2",#N/A,FALSE,"P"}</definedName>
    <definedName name="mmmm" localSheetId="18" hidden="1">{"Tab1",#N/A,FALSE,"P";"Tab2",#N/A,FALSE,"P"}</definedName>
    <definedName name="mmmm" hidden="1">{"Tab1",#N/A,FALSE,"P";"Tab2",#N/A,FALSE,"P"}</definedName>
    <definedName name="mmmmm" localSheetId="52" hidden="1">{"Riqfin97",#N/A,FALSE,"Tran";"Riqfinpro",#N/A,FALSE,"Tran"}</definedName>
    <definedName name="mmmmm" localSheetId="53" hidden="1">{"Riqfin97",#N/A,FALSE,"Tran";"Riqfinpro",#N/A,FALSE,"Tran"}</definedName>
    <definedName name="mmmmm" localSheetId="54" hidden="1">{"Riqfin97",#N/A,FALSE,"Tran";"Riqfinpro",#N/A,FALSE,"Tran"}</definedName>
    <definedName name="mmmmm" localSheetId="55" hidden="1">{"Riqfin97",#N/A,FALSE,"Tran";"Riqfinpro",#N/A,FALSE,"Tran"}</definedName>
    <definedName name="mmmmm" localSheetId="44" hidden="1">{"Riqfin97",#N/A,FALSE,"Tran";"Riqfinpro",#N/A,FALSE,"Tran"}</definedName>
    <definedName name="mmmmm" localSheetId="45" hidden="1">{"Riqfin97",#N/A,FALSE,"Tran";"Riqfinpro",#N/A,FALSE,"Tran"}</definedName>
    <definedName name="mmmmm" localSheetId="46" hidden="1">{"Riqfin97",#N/A,FALSE,"Tran";"Riqfinpro",#N/A,FALSE,"Tran"}</definedName>
    <definedName name="mmmmm" localSheetId="47" hidden="1">{"Riqfin97",#N/A,FALSE,"Tran";"Riqfinpro",#N/A,FALSE,"Tran"}</definedName>
    <definedName name="mmmmm" localSheetId="48" hidden="1">{"Riqfin97",#N/A,FALSE,"Tran";"Riqfinpro",#N/A,FALSE,"Tran"}</definedName>
    <definedName name="mmmmm" localSheetId="49" hidden="1">{"Riqfin97",#N/A,FALSE,"Tran";"Riqfinpro",#N/A,FALSE,"Tran"}</definedName>
    <definedName name="mmmmm" localSheetId="50" hidden="1">{"Riqfin97",#N/A,FALSE,"Tran";"Riqfinpro",#N/A,FALSE,"Tran"}</definedName>
    <definedName name="mmmmm" localSheetId="51" hidden="1">{"Riqfin97",#N/A,FALSE,"Tran";"Riqfinpro",#N/A,FALSE,"Tran"}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28" hidden="1">{"Riqfin97",#N/A,FALSE,"Tran";"Riqfinpro",#N/A,FALSE,"Tran"}</definedName>
    <definedName name="mmmmm" localSheetId="29" hidden="1">{"Riqfin97",#N/A,FALSE,"Tran";"Riqfinpro",#N/A,FALSE,"Tran"}</definedName>
    <definedName name="mmmmm" localSheetId="0" hidden="1">{"Riqfin97",#N/A,FALSE,"Tran";"Riqfinpro",#N/A,FALSE,"Tran"}</definedName>
    <definedName name="mmmmm" localSheetId="11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6" hidden="1">{"Riqfin97",#N/A,FALSE,"Tran";"Riqfinpro",#N/A,FALSE,"Tran"}</definedName>
    <definedName name="mmmmm" localSheetId="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33" hidden="1">{"Riqfin97",#N/A,FALSE,"Tran";"Riqfinpro",#N/A,FALSE,"Tran"}</definedName>
    <definedName name="mmmmm" localSheetId="34" hidden="1">{"Riqfin97",#N/A,FALSE,"Tran";"Riqfinpro",#N/A,FALSE,"Tran"}</definedName>
    <definedName name="mmmmm" localSheetId="42" hidden="1">{"Riqfin97",#N/A,FALSE,"Tran";"Riqfinpro",#N/A,FALSE,"Tran"}</definedName>
    <definedName name="mmmmm" localSheetId="18" hidden="1">{"Riqfin97",#N/A,FALSE,"Tran";"Riqfinpro",#N/A,FALSE,"Tran"}</definedName>
    <definedName name="mmmmm" hidden="1">{"Riqfin97",#N/A,FALSE,"Tran";"Riqfinpro",#N/A,FALSE,"Tran"}</definedName>
    <definedName name="mmmmmmmmm" localSheetId="52" hidden="1">{"Riqfin97",#N/A,FALSE,"Tran";"Riqfinpro",#N/A,FALSE,"Tran"}</definedName>
    <definedName name="mmmmmmmmm" localSheetId="53" hidden="1">{"Riqfin97",#N/A,FALSE,"Tran";"Riqfinpro",#N/A,FALSE,"Tran"}</definedName>
    <definedName name="mmmmmmmmm" localSheetId="54" hidden="1">{"Riqfin97",#N/A,FALSE,"Tran";"Riqfinpro",#N/A,FALSE,"Tran"}</definedName>
    <definedName name="mmmmmmmmm" localSheetId="55" hidden="1">{"Riqfin97",#N/A,FALSE,"Tran";"Riqfinpro",#N/A,FALSE,"Tran"}</definedName>
    <definedName name="mmmmmmmmm" localSheetId="44" hidden="1">{"Riqfin97",#N/A,FALSE,"Tran";"Riqfinpro",#N/A,FALSE,"Tran"}</definedName>
    <definedName name="mmmmmmmmm" localSheetId="45" hidden="1">{"Riqfin97",#N/A,FALSE,"Tran";"Riqfinpro",#N/A,FALSE,"Tran"}</definedName>
    <definedName name="mmmmmmmmm" localSheetId="46" hidden="1">{"Riqfin97",#N/A,FALSE,"Tran";"Riqfinpro",#N/A,FALSE,"Tran"}</definedName>
    <definedName name="mmmmmmmmm" localSheetId="47" hidden="1">{"Riqfin97",#N/A,FALSE,"Tran";"Riqfinpro",#N/A,FALSE,"Tran"}</definedName>
    <definedName name="mmmmmmmmm" localSheetId="48" hidden="1">{"Riqfin97",#N/A,FALSE,"Tran";"Riqfinpro",#N/A,FALSE,"Tran"}</definedName>
    <definedName name="mmmmmmmmm" localSheetId="49" hidden="1">{"Riqfin97",#N/A,FALSE,"Tran";"Riqfinpro",#N/A,FALSE,"Tran"}</definedName>
    <definedName name="mmmmmmmmm" localSheetId="50" hidden="1">{"Riqfin97",#N/A,FALSE,"Tran";"Riqfinpro",#N/A,FALSE,"Tran"}</definedName>
    <definedName name="mmmmmmmmm" localSheetId="51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28" hidden="1">{"Riqfin97",#N/A,FALSE,"Tran";"Riqfinpro",#N/A,FALSE,"Tran"}</definedName>
    <definedName name="mmmmmmmmm" localSheetId="29" hidden="1">{"Riqfin97",#N/A,FALSE,"Tran";"Riqfinpro",#N/A,FALSE,"Tran"}</definedName>
    <definedName name="mmmmmmmmm" localSheetId="0" hidden="1">{"Riqfin97",#N/A,FALSE,"Tran";"Riqfinpro",#N/A,FALSE,"Tran"}</definedName>
    <definedName name="mmmmmmmmm" localSheetId="11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6" hidden="1">{"Riqfin97",#N/A,FALSE,"Tran";"Riqfinpro",#N/A,FALSE,"Tran"}</definedName>
    <definedName name="mmmmmmmmm" localSheetId="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33" hidden="1">{"Riqfin97",#N/A,FALSE,"Tran";"Riqfinpro",#N/A,FALSE,"Tran"}</definedName>
    <definedName name="mmmmmmmmm" localSheetId="34" hidden="1">{"Riqfin97",#N/A,FALSE,"Tran";"Riqfinpro",#N/A,FALSE,"Tran"}</definedName>
    <definedName name="mmmmmmmmm" localSheetId="42" hidden="1">{"Riqfin97",#N/A,FALSE,"Tran";"Riqfinpro",#N/A,FALSE,"Tran"}</definedName>
    <definedName name="mmmmmmmmm" localSheetId="18" hidden="1">{"Riqfin97",#N/A,FALSE,"Tran";"Riqfinpro",#N/A,FALSE,"Tran"}</definedName>
    <definedName name="mmmmmmmmm" hidden="1">{"Riqfin97",#N/A,FALSE,"Tran";"Riqfinpro",#N/A,FALSE,"Tran"}</definedName>
    <definedName name="MN">[42]BCP!#REF!</definedName>
    <definedName name="MNP">[42]BCP!#REF!</definedName>
    <definedName name="Month" localSheetId="52">#REF!</definedName>
    <definedName name="Month" localSheetId="53">#REF!</definedName>
    <definedName name="Month" localSheetId="54">#REF!</definedName>
    <definedName name="Month" localSheetId="55">#REF!</definedName>
    <definedName name="Month" localSheetId="44">#REF!</definedName>
    <definedName name="Month" localSheetId="49">#REF!</definedName>
    <definedName name="Month" localSheetId="50">#REF!</definedName>
    <definedName name="Month" localSheetId="51">#REF!</definedName>
    <definedName name="Month" localSheetId="0">#REF!</definedName>
    <definedName name="Month" localSheetId="11">#REF!</definedName>
    <definedName name="Month" localSheetId="13">#REF!</definedName>
    <definedName name="Month" localSheetId="14">#REF!</definedName>
    <definedName name="Month" localSheetId="1">#REF!</definedName>
    <definedName name="Month" localSheetId="2">#REF!</definedName>
    <definedName name="Month" localSheetId="4">#REF!</definedName>
    <definedName name="Month" localSheetId="5">#REF!</definedName>
    <definedName name="Month" localSheetId="6">#REF!</definedName>
    <definedName name="Month" localSheetId="3">#REF!</definedName>
    <definedName name="Month" localSheetId="33">#REF!</definedName>
    <definedName name="Month" localSheetId="34">#REF!</definedName>
    <definedName name="Month">#REF!</definedName>
    <definedName name="MonthIndex" localSheetId="52">#REF!</definedName>
    <definedName name="MonthIndex" localSheetId="53">#REF!</definedName>
    <definedName name="MonthIndex" localSheetId="54">#REF!</definedName>
    <definedName name="MonthIndex" localSheetId="55">#REF!</definedName>
    <definedName name="MonthIndex" localSheetId="44">#REF!</definedName>
    <definedName name="MonthIndex" localSheetId="49">#REF!</definedName>
    <definedName name="MonthIndex" localSheetId="50">#REF!</definedName>
    <definedName name="MonthIndex" localSheetId="51">#REF!</definedName>
    <definedName name="MonthIndex" localSheetId="0">#REF!</definedName>
    <definedName name="MonthIndex" localSheetId="11">#REF!</definedName>
    <definedName name="MonthIndex" localSheetId="13">#REF!</definedName>
    <definedName name="MonthIndex" localSheetId="14">#REF!</definedName>
    <definedName name="MonthIndex" localSheetId="1">#REF!</definedName>
    <definedName name="MonthIndex" localSheetId="2">#REF!</definedName>
    <definedName name="MonthIndex" localSheetId="5">#REF!</definedName>
    <definedName name="MonthIndex" localSheetId="33">#REF!</definedName>
    <definedName name="MonthIndex" localSheetId="34">#REF!</definedName>
    <definedName name="MonthIndex">#REF!</definedName>
    <definedName name="MONTHS">[52]MONTHLY!$BV$3:$CG$3</definedName>
    <definedName name="moodys" localSheetId="52">'[82]Credit ratings on 1st issues'!#REF!</definedName>
    <definedName name="moodys" localSheetId="53">'[82]Credit ratings on 1st issues'!#REF!</definedName>
    <definedName name="moodys" localSheetId="54">'[82]Credit ratings on 1st issues'!#REF!</definedName>
    <definedName name="moodys" localSheetId="55">'[82]Credit ratings on 1st issues'!#REF!</definedName>
    <definedName name="moodys" localSheetId="44">'[82]Credit ratings on 1st issues'!#REF!</definedName>
    <definedName name="moodys" localSheetId="49">'[82]Credit ratings on 1st issues'!#REF!</definedName>
    <definedName name="moodys" localSheetId="50">'[82]Credit ratings on 1st issues'!#REF!</definedName>
    <definedName name="moodys" localSheetId="51">'[82]Credit ratings on 1st issues'!#REF!</definedName>
    <definedName name="moodys" localSheetId="11">'[82]Credit ratings on 1st issues'!#REF!</definedName>
    <definedName name="moodys" localSheetId="13">'[82]Credit ratings on 1st issues'!#REF!</definedName>
    <definedName name="moodys" localSheetId="14">'[82]Credit ratings on 1st issues'!#REF!</definedName>
    <definedName name="moodys" localSheetId="4">'[82]Credit ratings on 1st issues'!#REF!</definedName>
    <definedName name="moodys" localSheetId="5">'[82]Credit ratings on 1st issues'!#REF!</definedName>
    <definedName name="moodys" localSheetId="6">'[82]Credit ratings on 1st issues'!#REF!</definedName>
    <definedName name="moodys" localSheetId="3">'[82]Credit ratings on 1st issues'!#REF!</definedName>
    <definedName name="moodys" localSheetId="33">'[82]Credit ratings on 1st issues'!#REF!</definedName>
    <definedName name="moodys" localSheetId="34">'[82]Credit ratings on 1st issues'!#REF!</definedName>
    <definedName name="moodys">'[82]Credit ratings on 1st issues'!#REF!</definedName>
    <definedName name="MPETROLEO" localSheetId="52">#REF!</definedName>
    <definedName name="MPETROLEO" localSheetId="53">#REF!</definedName>
    <definedName name="MPETROLEO" localSheetId="54">#REF!</definedName>
    <definedName name="MPETROLEO" localSheetId="55">#REF!</definedName>
    <definedName name="MPETROLEO" localSheetId="51">#REF!</definedName>
    <definedName name="MPETROLEO" localSheetId="0">#REF!</definedName>
    <definedName name="MPETROLEO" localSheetId="11">#REF!</definedName>
    <definedName name="MPETROLEO" localSheetId="13">#REF!</definedName>
    <definedName name="MPETROLEO" localSheetId="14">#REF!</definedName>
    <definedName name="MPETROLEO" localSheetId="1">#REF!</definedName>
    <definedName name="MPETROLEO" localSheetId="2">#REF!</definedName>
    <definedName name="MPETROLEO" localSheetId="4">#REF!</definedName>
    <definedName name="MPETROLEO" localSheetId="5">#REF!</definedName>
    <definedName name="MPETROLEO" localSheetId="6">#REF!</definedName>
    <definedName name="MPETROLEO" localSheetId="3">#REF!</definedName>
    <definedName name="MPETROLEO" localSheetId="24">#REF!</definedName>
    <definedName name="MPETROLEO">#REF!</definedName>
    <definedName name="msci">[66]Sheet1!$H$2:$K$24</definedName>
    <definedName name="mscid">[66]Sheet1!$B$2:$E$24</definedName>
    <definedName name="mscil">[66]Sheet1!$H$2:$K$24</definedName>
    <definedName name="mstocksa" localSheetId="52">[17]!mstocksa</definedName>
    <definedName name="mstocksa" localSheetId="53">[17]!mstocksa</definedName>
    <definedName name="mstocksa" localSheetId="54">[17]!mstocksa</definedName>
    <definedName name="mstocksa" localSheetId="1">[17]!mstocksa</definedName>
    <definedName name="mstocksa" localSheetId="2">[17]!mstocksa</definedName>
    <definedName name="mstocksa" localSheetId="4">[17]!mstocksa</definedName>
    <definedName name="mstocksa" localSheetId="5">[17]!mstocksa</definedName>
    <definedName name="mstocksa" localSheetId="6">[17]!mstocksa</definedName>
    <definedName name="mstocksa" localSheetId="17">[17]!mstocksa</definedName>
    <definedName name="mstocksa" localSheetId="3">[17]!mstocksa</definedName>
    <definedName name="mstocksa" localSheetId="36">[17]!mstocksa</definedName>
    <definedName name="mstocksa" localSheetId="37">[17]!mstocksa</definedName>
    <definedName name="mstocksa" localSheetId="39">[17]!mstocksa</definedName>
    <definedName name="mstocksa" localSheetId="40">[17]!mstocksa</definedName>
    <definedName name="mstocksa" localSheetId="22">[17]!mstocksa</definedName>
    <definedName name="mstocksa">[17]!mstocksa</definedName>
    <definedName name="mstocksq" localSheetId="52">[17]!mstocksq</definedName>
    <definedName name="mstocksq" localSheetId="53">[17]!mstocksq</definedName>
    <definedName name="mstocksq" localSheetId="54">[17]!mstocksq</definedName>
    <definedName name="mstocksq" localSheetId="1">[17]!mstocksq</definedName>
    <definedName name="mstocksq" localSheetId="2">[17]!mstocksq</definedName>
    <definedName name="mstocksq" localSheetId="4">[17]!mstocksq</definedName>
    <definedName name="mstocksq" localSheetId="5">[17]!mstocksq</definedName>
    <definedName name="mstocksq" localSheetId="6">[17]!mstocksq</definedName>
    <definedName name="mstocksq" localSheetId="17">[17]!mstocksq</definedName>
    <definedName name="mstocksq" localSheetId="3">[17]!mstocksq</definedName>
    <definedName name="mstocksq" localSheetId="36">[17]!mstocksq</definedName>
    <definedName name="mstocksq" localSheetId="37">[17]!mstocksq</definedName>
    <definedName name="mstocksq" localSheetId="39">[17]!mstocksq</definedName>
    <definedName name="mstocksq" localSheetId="40">[17]!mstocksq</definedName>
    <definedName name="mstocksq" localSheetId="22">[17]!mstocksq</definedName>
    <definedName name="mstocksq">[17]!mstocksq</definedName>
    <definedName name="mte" localSheetId="52" hidden="1">{"Riqfin97",#N/A,FALSE,"Tran";"Riqfinpro",#N/A,FALSE,"Tran"}</definedName>
    <definedName name="mte" localSheetId="53" hidden="1">{"Riqfin97",#N/A,FALSE,"Tran";"Riqfinpro",#N/A,FALSE,"Tran"}</definedName>
    <definedName name="mte" localSheetId="54" hidden="1">{"Riqfin97",#N/A,FALSE,"Tran";"Riqfinpro",#N/A,FALSE,"Tran"}</definedName>
    <definedName name="mte" localSheetId="55" hidden="1">{"Riqfin97",#N/A,FALSE,"Tran";"Riqfinpro",#N/A,FALSE,"Tran"}</definedName>
    <definedName name="mte" localSheetId="44" hidden="1">{"Riqfin97",#N/A,FALSE,"Tran";"Riqfinpro",#N/A,FALSE,"Tran"}</definedName>
    <definedName name="mte" localSheetId="45" hidden="1">{"Riqfin97",#N/A,FALSE,"Tran";"Riqfinpro",#N/A,FALSE,"Tran"}</definedName>
    <definedName name="mte" localSheetId="46" hidden="1">{"Riqfin97",#N/A,FALSE,"Tran";"Riqfinpro",#N/A,FALSE,"Tran"}</definedName>
    <definedName name="mte" localSheetId="47" hidden="1">{"Riqfin97",#N/A,FALSE,"Tran";"Riqfinpro",#N/A,FALSE,"Tran"}</definedName>
    <definedName name="mte" localSheetId="48" hidden="1">{"Riqfin97",#N/A,FALSE,"Tran";"Riqfinpro",#N/A,FALSE,"Tran"}</definedName>
    <definedName name="mte" localSheetId="49" hidden="1">{"Riqfin97",#N/A,FALSE,"Tran";"Riqfinpro",#N/A,FALSE,"Tran"}</definedName>
    <definedName name="mte" localSheetId="50" hidden="1">{"Riqfin97",#N/A,FALSE,"Tran";"Riqfinpro",#N/A,FALSE,"Tran"}</definedName>
    <definedName name="mte" localSheetId="51" hidden="1">{"Riqfin97",#N/A,FALSE,"Tran";"Riqfinpro",#N/A,FALSE,"Tran"}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28" hidden="1">{"Riqfin97",#N/A,FALSE,"Tran";"Riqfinpro",#N/A,FALSE,"Tran"}</definedName>
    <definedName name="mte" localSheetId="29" hidden="1">{"Riqfin97",#N/A,FALSE,"Tran";"Riqfinpro",#N/A,FALSE,"Tran"}</definedName>
    <definedName name="mte" localSheetId="0" hidden="1">{"Riqfin97",#N/A,FALSE,"Tran";"Riqfinpro",#N/A,FALSE,"Tran"}</definedName>
    <definedName name="mte" localSheetId="11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6" hidden="1">{"Riqfin97",#N/A,FALSE,"Tran";"Riqfinpro",#N/A,FALSE,"Tran"}</definedName>
    <definedName name="mte" localSheetId="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33" hidden="1">{"Riqfin97",#N/A,FALSE,"Tran";"Riqfinpro",#N/A,FALSE,"Tran"}</definedName>
    <definedName name="mte" localSheetId="34" hidden="1">{"Riqfin97",#N/A,FALSE,"Tran";"Riqfinpro",#N/A,FALSE,"Tran"}</definedName>
    <definedName name="mte" localSheetId="42" hidden="1">{"Riqfin97",#N/A,FALSE,"Tran";"Riqfinpro",#N/A,FALSE,"Tran"}</definedName>
    <definedName name="mte" localSheetId="18" hidden="1">{"Riqfin97",#N/A,FALSE,"Tran";"Riqfinpro",#N/A,FALSE,"Tran"}</definedName>
    <definedName name="mte" hidden="1">{"Riqfin97",#N/A,FALSE,"Tran";"Riqfinpro",#N/A,FALSE,"Tran"}</definedName>
    <definedName name="n" localSheetId="52" hidden="1">{"Minpmon",#N/A,FALSE,"Monthinput"}</definedName>
    <definedName name="n" localSheetId="53" hidden="1">{"Minpmon",#N/A,FALSE,"Monthinput"}</definedName>
    <definedName name="n" localSheetId="54" hidden="1">{"Minpmon",#N/A,FALSE,"Monthinput"}</definedName>
    <definedName name="n" localSheetId="55" hidden="1">{"Minpmon",#N/A,FALSE,"Monthinput"}</definedName>
    <definedName name="n" localSheetId="44" hidden="1">{"Minpmon",#N/A,FALSE,"Monthinput"}</definedName>
    <definedName name="n" localSheetId="45" hidden="1">{"Minpmon",#N/A,FALSE,"Monthinput"}</definedName>
    <definedName name="n" localSheetId="46" hidden="1">{"Minpmon",#N/A,FALSE,"Monthinput"}</definedName>
    <definedName name="n" localSheetId="47" hidden="1">{"Minpmon",#N/A,FALSE,"Monthinput"}</definedName>
    <definedName name="n" localSheetId="48" hidden="1">{"Minpmon",#N/A,FALSE,"Monthinput"}</definedName>
    <definedName name="n" localSheetId="49" hidden="1">{"Minpmon",#N/A,FALSE,"Monthinput"}</definedName>
    <definedName name="n" localSheetId="50" hidden="1">{"Minpmon",#N/A,FALSE,"Monthinput"}</definedName>
    <definedName name="n" localSheetId="51" hidden="1">{"Minpmon",#N/A,FALSE,"Monthinput"}</definedName>
    <definedName name="n" localSheetId="26" hidden="1">{"Minpmon",#N/A,FALSE,"Monthinput"}</definedName>
    <definedName name="n" localSheetId="27" hidden="1">{"Minpmon",#N/A,FALSE,"Monthinput"}</definedName>
    <definedName name="n" localSheetId="28" hidden="1">{"Minpmon",#N/A,FALSE,"Monthinput"}</definedName>
    <definedName name="n" localSheetId="29" hidden="1">{"Minpmon",#N/A,FALSE,"Monthinput"}</definedName>
    <definedName name="n" localSheetId="0" hidden="1">{"Minpmon",#N/A,FALSE,"Monthinput"}</definedName>
    <definedName name="n" localSheetId="11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6" hidden="1">{"Minpmon",#N/A,FALSE,"Monthinput"}</definedName>
    <definedName name="n" localSheetId="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33" hidden="1">{"Minpmon",#N/A,FALSE,"Monthinput"}</definedName>
    <definedName name="n" localSheetId="34" hidden="1">{"Minpmon",#N/A,FALSE,"Monthinput"}</definedName>
    <definedName name="n" localSheetId="42" hidden="1">{"Minpmon",#N/A,FALSE,"Monthinput"}</definedName>
    <definedName name="n" localSheetId="18" hidden="1">{"Minpmon",#N/A,FALSE,"Monthinput"}</definedName>
    <definedName name="n" hidden="1">{"Minpmon",#N/A,FALSE,"Monthinput"}</definedName>
    <definedName name="names">'[35]shared data'!$B$7:$O$7</definedName>
    <definedName name="NAMES_A">'[35]shared data'!$B$5:$B$223</definedName>
    <definedName name="NCG">#N/A</definedName>
    <definedName name="NCG_R">#N/A</definedName>
    <definedName name="NCP">#N/A</definedName>
    <definedName name="NCP_R">#N/A</definedName>
    <definedName name="new" localSheetId="52">#REF!</definedName>
    <definedName name="new" localSheetId="53">#REF!</definedName>
    <definedName name="new" localSheetId="54">#REF!</definedName>
    <definedName name="new" localSheetId="55">#REF!</definedName>
    <definedName name="new" localSheetId="44">#REF!</definedName>
    <definedName name="new" localSheetId="49">#REF!</definedName>
    <definedName name="new" localSheetId="50">#REF!</definedName>
    <definedName name="new" localSheetId="51">#REF!</definedName>
    <definedName name="new" localSheetId="11">#REF!</definedName>
    <definedName name="new" localSheetId="13">#REF!</definedName>
    <definedName name="new" localSheetId="14">#REF!</definedName>
    <definedName name="new" localSheetId="4">#REF!</definedName>
    <definedName name="new" localSheetId="5">#REF!</definedName>
    <definedName name="new" localSheetId="6">#REF!</definedName>
    <definedName name="new" localSheetId="3">#REF!</definedName>
    <definedName name="new" localSheetId="33">#REF!</definedName>
    <definedName name="new" localSheetId="34">#REF!</definedName>
    <definedName name="new">#REF!</definedName>
    <definedName name="NEWSHEET" localSheetId="52">#REF!</definedName>
    <definedName name="NEWSHEET" localSheetId="53">#REF!</definedName>
    <definedName name="NEWSHEET" localSheetId="54">#REF!</definedName>
    <definedName name="NEWSHEET" localSheetId="55">#REF!</definedName>
    <definedName name="NEWSHEET" localSheetId="51">#REF!</definedName>
    <definedName name="NEWSHEET" localSheetId="11">#REF!</definedName>
    <definedName name="NEWSHEET" localSheetId="13">#REF!</definedName>
    <definedName name="NEWSHEET" localSheetId="14">#REF!</definedName>
    <definedName name="NEWSHEET" localSheetId="5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'[83]Table 2.1 from DDP program'!$A$2:$A$2</definedName>
    <definedName name="nmBlankRow" localSheetId="52">[84]EDT!#REF!</definedName>
    <definedName name="nmBlankRow" localSheetId="53">[84]EDT!#REF!</definedName>
    <definedName name="nmBlankRow" localSheetId="54">[84]EDT!#REF!</definedName>
    <definedName name="nmBlankRow" localSheetId="55">[84]EDT!#REF!</definedName>
    <definedName name="nmBlankRow" localSheetId="44">[84]EDT!#REF!</definedName>
    <definedName name="nmBlankRow" localSheetId="49">[84]EDT!#REF!</definedName>
    <definedName name="nmBlankRow" localSheetId="50">[84]EDT!#REF!</definedName>
    <definedName name="nmBlankRow" localSheetId="51">[84]EDT!#REF!</definedName>
    <definedName name="nmBlankRow" localSheetId="11">[84]EDT!#REF!</definedName>
    <definedName name="nmBlankRow" localSheetId="13">[84]EDT!#REF!</definedName>
    <definedName name="nmBlankRow" localSheetId="14">[84]EDT!#REF!</definedName>
    <definedName name="nmBlankRow" localSheetId="4">[84]EDT!#REF!</definedName>
    <definedName name="nmBlankRow" localSheetId="5">[84]EDT!#REF!</definedName>
    <definedName name="nmBlankRow" localSheetId="6">[84]EDT!#REF!</definedName>
    <definedName name="nmBlankRow" localSheetId="3">[84]EDT!#REF!</definedName>
    <definedName name="nmBlankRow" localSheetId="33">[84]EDT!#REF!</definedName>
    <definedName name="nmBlankRow" localSheetId="34">[84]EDT!#REF!</definedName>
    <definedName name="nmBlankRow">[84]EDT!#REF!</definedName>
    <definedName name="nmColumnHeader">[84]EDT!$3:$3</definedName>
    <definedName name="nmData">[84]EDT!$B$4:$AA$36</definedName>
    <definedName name="NMG_RG">#N/A</definedName>
    <definedName name="nmIndexTable" localSheetId="52">[84]EDT!#REF!</definedName>
    <definedName name="nmIndexTable" localSheetId="53">[84]EDT!#REF!</definedName>
    <definedName name="nmIndexTable" localSheetId="54">[84]EDT!#REF!</definedName>
    <definedName name="nmIndexTable" localSheetId="55">[84]EDT!#REF!</definedName>
    <definedName name="nmIndexTable" localSheetId="44">[84]EDT!#REF!</definedName>
    <definedName name="nmIndexTable" localSheetId="49">[84]EDT!#REF!</definedName>
    <definedName name="nmIndexTable" localSheetId="50">[84]EDT!#REF!</definedName>
    <definedName name="nmIndexTable" localSheetId="51">[84]EDT!#REF!</definedName>
    <definedName name="nmIndexTable" localSheetId="11">[84]EDT!#REF!</definedName>
    <definedName name="nmIndexTable" localSheetId="13">[84]EDT!#REF!</definedName>
    <definedName name="nmIndexTable" localSheetId="14">[84]EDT!#REF!</definedName>
    <definedName name="nmIndexTable" localSheetId="4">[84]EDT!#REF!</definedName>
    <definedName name="nmIndexTable" localSheetId="5">[84]EDT!#REF!</definedName>
    <definedName name="nmIndexTable" localSheetId="6">[84]EDT!#REF!</definedName>
    <definedName name="nmIndexTable" localSheetId="3">[84]EDT!#REF!</definedName>
    <definedName name="nmIndexTable" localSheetId="33">[84]EDT!#REF!</definedName>
    <definedName name="nmIndexTable" localSheetId="34">[84]EDT!#REF!</definedName>
    <definedName name="nmIndexTable">[84]EDT!#REF!</definedName>
    <definedName name="nmReportFooter">'[85]Table 1'!$29:$29</definedName>
    <definedName name="nmReportHeader">#N/A</definedName>
    <definedName name="nmReportNotes">'[85]Table 1'!$30:$30</definedName>
    <definedName name="nmRowHeader">[84]EDT!$A$4:$A$36</definedName>
    <definedName name="nmScale" localSheetId="52">[84]EDT!#REF!</definedName>
    <definedName name="nmScale" localSheetId="53">[84]EDT!#REF!</definedName>
    <definedName name="nmScale" localSheetId="54">[84]EDT!#REF!</definedName>
    <definedName name="nmScale" localSheetId="55">[84]EDT!#REF!</definedName>
    <definedName name="nmScale" localSheetId="44">[84]EDT!#REF!</definedName>
    <definedName name="nmScale" localSheetId="49">[84]EDT!#REF!</definedName>
    <definedName name="nmScale" localSheetId="50">[84]EDT!#REF!</definedName>
    <definedName name="nmScale" localSheetId="51">[84]EDT!#REF!</definedName>
    <definedName name="nmScale" localSheetId="11">[84]EDT!#REF!</definedName>
    <definedName name="nmScale" localSheetId="13">[84]EDT!#REF!</definedName>
    <definedName name="nmScale" localSheetId="14">[84]EDT!#REF!</definedName>
    <definedName name="nmScale" localSheetId="4">[84]EDT!#REF!</definedName>
    <definedName name="nmScale" localSheetId="5">[84]EDT!#REF!</definedName>
    <definedName name="nmScale" localSheetId="6">[84]EDT!#REF!</definedName>
    <definedName name="nmScale" localSheetId="3">[84]EDT!#REF!</definedName>
    <definedName name="nmScale" localSheetId="33">[84]EDT!#REF!</definedName>
    <definedName name="nmScale" localSheetId="34">[84]EDT!#REF!</definedName>
    <definedName name="nmScale">[84]EDT!#REF!</definedName>
    <definedName name="nn" localSheetId="52" hidden="1">{"Riqfin97",#N/A,FALSE,"Tran";"Riqfinpro",#N/A,FALSE,"Tran"}</definedName>
    <definedName name="nn" localSheetId="53" hidden="1">{"Riqfin97",#N/A,FALSE,"Tran";"Riqfinpro",#N/A,FALSE,"Tran"}</definedName>
    <definedName name="nn" localSheetId="54" hidden="1">{"Riqfin97",#N/A,FALSE,"Tran";"Riqfinpro",#N/A,FALSE,"Tran"}</definedName>
    <definedName name="nn" localSheetId="55" hidden="1">{"Riqfin97",#N/A,FALSE,"Tran";"Riqfinpro",#N/A,FALSE,"Tran"}</definedName>
    <definedName name="nn" localSheetId="44" hidden="1">{"Riqfin97",#N/A,FALSE,"Tran";"Riqfinpro",#N/A,FALSE,"Tran"}</definedName>
    <definedName name="nn" localSheetId="45" hidden="1">{"Riqfin97",#N/A,FALSE,"Tran";"Riqfinpro",#N/A,FALSE,"Tran"}</definedName>
    <definedName name="nn" localSheetId="46" hidden="1">{"Riqfin97",#N/A,FALSE,"Tran";"Riqfinpro",#N/A,FALSE,"Tran"}</definedName>
    <definedName name="nn" localSheetId="47" hidden="1">{"Riqfin97",#N/A,FALSE,"Tran";"Riqfinpro",#N/A,FALSE,"Tran"}</definedName>
    <definedName name="nn" localSheetId="48" hidden="1">{"Riqfin97",#N/A,FALSE,"Tran";"Riqfinpro",#N/A,FALSE,"Tran"}</definedName>
    <definedName name="nn" localSheetId="49" hidden="1">{"Riqfin97",#N/A,FALSE,"Tran";"Riqfinpro",#N/A,FALSE,"Tran"}</definedName>
    <definedName name="nn" localSheetId="50" hidden="1">{"Riqfin97",#N/A,FALSE,"Tran";"Riqfinpro",#N/A,FALSE,"Tran"}</definedName>
    <definedName name="nn" localSheetId="51" hidden="1">{"Riqfin97",#N/A,FALSE,"Tran";"Riqfinpro",#N/A,FALSE,"Tran"}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0" hidden="1">{"Riqfin97",#N/A,FALSE,"Tran";"Riqfinpro",#N/A,FALSE,"Tran"}</definedName>
    <definedName name="nn" localSheetId="11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33" hidden="1">{"Riqfin97",#N/A,FALSE,"Tran";"Riqfinpro",#N/A,FALSE,"Tran"}</definedName>
    <definedName name="nn" localSheetId="34" hidden="1">{"Riqfin97",#N/A,FALSE,"Tran";"Riqfinpro",#N/A,FALSE,"Tran"}</definedName>
    <definedName name="nn" localSheetId="42" hidden="1">{"Riqfin97",#N/A,FALSE,"Tran";"Riqfinpro",#N/A,FALSE,"Tran"}</definedName>
    <definedName name="nn" localSheetId="18" hidden="1">{"Riqfin97",#N/A,FALSE,"Tran";"Riqfinpro",#N/A,FALSE,"Tran"}</definedName>
    <definedName name="nn" hidden="1">{"Riqfin97",#N/A,FALSE,"Tran";"Riqfinpro",#N/A,FALSE,"Tran"}</definedName>
    <definedName name="nnn" localSheetId="52" hidden="1">{"Tab1",#N/A,FALSE,"P";"Tab2",#N/A,FALSE,"P"}</definedName>
    <definedName name="nnn" localSheetId="53" hidden="1">{"Tab1",#N/A,FALSE,"P";"Tab2",#N/A,FALSE,"P"}</definedName>
    <definedName name="nnn" localSheetId="54" hidden="1">{"Tab1",#N/A,FALSE,"P";"Tab2",#N/A,FALSE,"P"}</definedName>
    <definedName name="nnn" localSheetId="55" hidden="1">{"Tab1",#N/A,FALSE,"P";"Tab2",#N/A,FALSE,"P"}</definedName>
    <definedName name="nnn" localSheetId="44" hidden="1">{"Tab1",#N/A,FALSE,"P";"Tab2",#N/A,FALSE,"P"}</definedName>
    <definedName name="nnn" localSheetId="45" hidden="1">{"Tab1",#N/A,FALSE,"P";"Tab2",#N/A,FALSE,"P"}</definedName>
    <definedName name="nnn" localSheetId="46" hidden="1">{"Tab1",#N/A,FALSE,"P";"Tab2",#N/A,FALSE,"P"}</definedName>
    <definedName name="nnn" localSheetId="47" hidden="1">{"Tab1",#N/A,FALSE,"P";"Tab2",#N/A,FALSE,"P"}</definedName>
    <definedName name="nnn" localSheetId="48" hidden="1">{"Tab1",#N/A,FALSE,"P";"Tab2",#N/A,FALSE,"P"}</definedName>
    <definedName name="nnn" localSheetId="49" hidden="1">{"Tab1",#N/A,FALSE,"P";"Tab2",#N/A,FALSE,"P"}</definedName>
    <definedName name="nnn" localSheetId="50" hidden="1">{"Tab1",#N/A,FALSE,"P";"Tab2",#N/A,FALSE,"P"}</definedName>
    <definedName name="nnn" localSheetId="51" hidden="1">{"Tab1",#N/A,FALSE,"P";"Tab2",#N/A,FALSE,"P"}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0" hidden="1">{"Tab1",#N/A,FALSE,"P";"Tab2",#N/A,FALSE,"P"}</definedName>
    <definedName name="nnn" localSheetId="11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33" hidden="1">{"Tab1",#N/A,FALSE,"P";"Tab2",#N/A,FALSE,"P"}</definedName>
    <definedName name="nnn" localSheetId="34" hidden="1">{"Tab1",#N/A,FALSE,"P";"Tab2",#N/A,FALSE,"P"}</definedName>
    <definedName name="nnn" localSheetId="42" hidden="1">{"Tab1",#N/A,FALSE,"P";"Tab2",#N/A,FALSE,"P"}</definedName>
    <definedName name="nnn" localSheetId="18" hidden="1">{"Tab1",#N/A,FALSE,"P";"Tab2",#N/A,FALSE,"P"}</definedName>
    <definedName name="nnn" hidden="1">{"Tab1",#N/A,FALSE,"P";"Tab2",#N/A,FALSE,"P"}</definedName>
    <definedName name="nnnnnnnnnn" localSheetId="52" hidden="1">{"Minpmon",#N/A,FALSE,"Monthinput"}</definedName>
    <definedName name="nnnnnnnnnn" localSheetId="53" hidden="1">{"Minpmon",#N/A,FALSE,"Monthinput"}</definedName>
    <definedName name="nnnnnnnnnn" localSheetId="54" hidden="1">{"Minpmon",#N/A,FALSE,"Monthinput"}</definedName>
    <definedName name="nnnnnnnnnn" localSheetId="55" hidden="1">{"Minpmon",#N/A,FALSE,"Monthinput"}</definedName>
    <definedName name="nnnnnnnnnn" localSheetId="44" hidden="1">{"Minpmon",#N/A,FALSE,"Monthinput"}</definedName>
    <definedName name="nnnnnnnnnn" localSheetId="45" hidden="1">{"Minpmon",#N/A,FALSE,"Monthinput"}</definedName>
    <definedName name="nnnnnnnnnn" localSheetId="46" hidden="1">{"Minpmon",#N/A,FALSE,"Monthinput"}</definedName>
    <definedName name="nnnnnnnnnn" localSheetId="47" hidden="1">{"Minpmon",#N/A,FALSE,"Monthinput"}</definedName>
    <definedName name="nnnnnnnnnn" localSheetId="48" hidden="1">{"Minpmon",#N/A,FALSE,"Monthinput"}</definedName>
    <definedName name="nnnnnnnnnn" localSheetId="49" hidden="1">{"Minpmon",#N/A,FALSE,"Monthinput"}</definedName>
    <definedName name="nnnnnnnnnn" localSheetId="50" hidden="1">{"Minpmon",#N/A,FALSE,"Monthinput"}</definedName>
    <definedName name="nnnnnnnnnn" localSheetId="51" hidden="1">{"Minpmon",#N/A,FALSE,"Monthinput"}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28" hidden="1">{"Minpmon",#N/A,FALSE,"Monthinput"}</definedName>
    <definedName name="nnnnnnnnnn" localSheetId="29" hidden="1">{"Minpmon",#N/A,FALSE,"Monthinput"}</definedName>
    <definedName name="nnnnnnnnnn" localSheetId="0" hidden="1">{"Minpmon",#N/A,FALSE,"Monthinput"}</definedName>
    <definedName name="nnnnnnnnnn" localSheetId="11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6" hidden="1">{"Minpmon",#N/A,FALSE,"Monthinput"}</definedName>
    <definedName name="nnnnnnnnnn" localSheetId="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33" hidden="1">{"Minpmon",#N/A,FALSE,"Monthinput"}</definedName>
    <definedName name="nnnnnnnnnn" localSheetId="34" hidden="1">{"Minpmon",#N/A,FALSE,"Monthinput"}</definedName>
    <definedName name="nnnnnnnnnn" localSheetId="42" hidden="1">{"Minpmon",#N/A,FALSE,"Monthinput"}</definedName>
    <definedName name="nnnnnnnnnn" localSheetId="18" hidden="1">{"Minpmon",#N/A,FALSE,"Monthinput"}</definedName>
    <definedName name="nnnnnnnnnn" hidden="1">{"Minpmon",#N/A,FALSE,"Monthinput"}</definedName>
    <definedName name="nnnnnnnnnnnn" localSheetId="52" hidden="1">{"Riqfin97",#N/A,FALSE,"Tran";"Riqfinpro",#N/A,FALSE,"Tran"}</definedName>
    <definedName name="nnnnnnnnnnnn" localSheetId="53" hidden="1">{"Riqfin97",#N/A,FALSE,"Tran";"Riqfinpro",#N/A,FALSE,"Tran"}</definedName>
    <definedName name="nnnnnnnnnnnn" localSheetId="54" hidden="1">{"Riqfin97",#N/A,FALSE,"Tran";"Riqfinpro",#N/A,FALSE,"Tran"}</definedName>
    <definedName name="nnnnnnnnnnnn" localSheetId="55" hidden="1">{"Riqfin97",#N/A,FALSE,"Tran";"Riqfinpro",#N/A,FALSE,"Tran"}</definedName>
    <definedName name="nnnnnnnnnnnn" localSheetId="44" hidden="1">{"Riqfin97",#N/A,FALSE,"Tran";"Riqfinpro",#N/A,FALSE,"Tran"}</definedName>
    <definedName name="nnnnnnnnnnnn" localSheetId="45" hidden="1">{"Riqfin97",#N/A,FALSE,"Tran";"Riqfinpro",#N/A,FALSE,"Tran"}</definedName>
    <definedName name="nnnnnnnnnnnn" localSheetId="46" hidden="1">{"Riqfin97",#N/A,FALSE,"Tran";"Riqfinpro",#N/A,FALSE,"Tran"}</definedName>
    <definedName name="nnnnnnnnnnnn" localSheetId="47" hidden="1">{"Riqfin97",#N/A,FALSE,"Tran";"Riqfinpro",#N/A,FALSE,"Tran"}</definedName>
    <definedName name="nnnnnnnnnnnn" localSheetId="48" hidden="1">{"Riqfin97",#N/A,FALSE,"Tran";"Riqfinpro",#N/A,FALSE,"Tran"}</definedName>
    <definedName name="nnnnnnnnnnnn" localSheetId="49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51" hidden="1">{"Riqfin97",#N/A,FALSE,"Tran";"Riqfinpro",#N/A,FALSE,"Tran"}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8" hidden="1">{"Riqfin97",#N/A,FALSE,"Tran";"Riqfinpro",#N/A,FALSE,"Tran"}</definedName>
    <definedName name="nnnnnnnnnnnn" localSheetId="29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6" hidden="1">{"Riqfin97",#N/A,FALSE,"Tran";"Riqfinpro",#N/A,FALSE,"Tran"}</definedName>
    <definedName name="nnnnnnnnnnnn" localSheetId="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33" hidden="1">{"Riqfin97",#N/A,FALSE,"Tran";"Riqfinpro",#N/A,FALSE,"Tran"}</definedName>
    <definedName name="nnnnnnnnnnnn" localSheetId="34" hidden="1">{"Riqfin97",#N/A,FALSE,"Tran";"Riqfinpro",#N/A,FALSE,"Tran"}</definedName>
    <definedName name="nnnnnnnnnnnn" localSheetId="42" hidden="1">{"Riqfin97",#N/A,FALSE,"Tran";"Riqfinpro",#N/A,FALSE,"Tran"}</definedName>
    <definedName name="nnnnnnnnnnnn" localSheetId="18" hidden="1">{"Riqfin97",#N/A,FALSE,"Tran";"Riqfinpro",#N/A,FALSE,"Tran"}</definedName>
    <definedName name="nnnnnnnnnnnn" hidden="1">{"Riqfin97",#N/A,FALSE,"Tran";"Riqfinpro",#N/A,FALSE,"Tran"}</definedName>
    <definedName name="no" hidden="1">'[48]Crédito SPNF (fiscal)'!#REF!</definedName>
    <definedName name="Noah" localSheetId="52">#REF!</definedName>
    <definedName name="Noah" localSheetId="53">#REF!</definedName>
    <definedName name="Noah" localSheetId="54">#REF!</definedName>
    <definedName name="Noah" localSheetId="55">#REF!</definedName>
    <definedName name="Noah" localSheetId="44">#REF!</definedName>
    <definedName name="Noah" localSheetId="49">#REF!</definedName>
    <definedName name="Noah" localSheetId="50">#REF!</definedName>
    <definedName name="Noah" localSheetId="51">#REF!</definedName>
    <definedName name="Noah" localSheetId="0">#REF!</definedName>
    <definedName name="Noah" localSheetId="11">#REF!</definedName>
    <definedName name="Noah" localSheetId="13">#REF!</definedName>
    <definedName name="Noah" localSheetId="14">#REF!</definedName>
    <definedName name="Noah" localSheetId="1">#REF!</definedName>
    <definedName name="Noah" localSheetId="2">#REF!</definedName>
    <definedName name="Noah" localSheetId="4">#REF!</definedName>
    <definedName name="Noah" localSheetId="5">#REF!</definedName>
    <definedName name="Noah" localSheetId="6">#REF!</definedName>
    <definedName name="Noah" localSheetId="3">#REF!</definedName>
    <definedName name="Noah" localSheetId="33">#REF!</definedName>
    <definedName name="Noah" localSheetId="34">#REF!</definedName>
    <definedName name="Noah">#REF!</definedName>
    <definedName name="NOCLUB" localSheetId="52">#REF!</definedName>
    <definedName name="NOCLUB" localSheetId="53">#REF!</definedName>
    <definedName name="NOCLUB" localSheetId="54">#REF!</definedName>
    <definedName name="NOCLUB" localSheetId="55">#REF!</definedName>
    <definedName name="NOCLUB" localSheetId="44">#REF!</definedName>
    <definedName name="NOCLUB" localSheetId="49">#REF!</definedName>
    <definedName name="NOCLUB" localSheetId="50">#REF!</definedName>
    <definedName name="NOCLUB" localSheetId="51">#REF!</definedName>
    <definedName name="NOCLUB" localSheetId="0">#REF!</definedName>
    <definedName name="NOCLUB" localSheetId="11">#REF!</definedName>
    <definedName name="NOCLUB" localSheetId="13">#REF!</definedName>
    <definedName name="NOCLUB" localSheetId="14">#REF!</definedName>
    <definedName name="NOCLUB" localSheetId="1">#REF!</definedName>
    <definedName name="NOCLUB" localSheetId="2">#REF!</definedName>
    <definedName name="NOCLUB" localSheetId="5">#REF!</definedName>
    <definedName name="NOCLUB" localSheetId="33">#REF!</definedName>
    <definedName name="NOCLUB" localSheetId="34">#REF!</definedName>
    <definedName name="NOCLUB">#REF!</definedName>
    <definedName name="NOK" localSheetId="52">#REF!</definedName>
    <definedName name="NOK" localSheetId="53">#REF!</definedName>
    <definedName name="NOK" localSheetId="54">#REF!</definedName>
    <definedName name="NOK" localSheetId="55">#REF!</definedName>
    <definedName name="NOK" localSheetId="44">#REF!</definedName>
    <definedName name="NOK" localSheetId="49">#REF!</definedName>
    <definedName name="NOK" localSheetId="50">#REF!</definedName>
    <definedName name="NOK" localSheetId="51">#REF!</definedName>
    <definedName name="NOK" localSheetId="0">#REF!</definedName>
    <definedName name="NOK" localSheetId="11">#REF!</definedName>
    <definedName name="NOK" localSheetId="13">#REF!</definedName>
    <definedName name="NOK" localSheetId="14">#REF!</definedName>
    <definedName name="NOK" localSheetId="1">#REF!</definedName>
    <definedName name="NOK" localSheetId="2">#REF!</definedName>
    <definedName name="NOK" localSheetId="5">#REF!</definedName>
    <definedName name="NOK" localSheetId="33">#REF!</definedName>
    <definedName name="NOK" localSheetId="34">#REF!</definedName>
    <definedName name="NOK">#REF!</definedName>
    <definedName name="nombrenuevo">#N/A</definedName>
    <definedName name="NONLEAP" localSheetId="52">#REF!</definedName>
    <definedName name="NONLEAP" localSheetId="53">#REF!</definedName>
    <definedName name="NONLEAP" localSheetId="54">#REF!</definedName>
    <definedName name="NONLEAP" localSheetId="55">#REF!</definedName>
    <definedName name="NONLEAP" localSheetId="49">#REF!</definedName>
    <definedName name="NONLEAP" localSheetId="50">#REF!</definedName>
    <definedName name="NONLEAP" localSheetId="51">#REF!</definedName>
    <definedName name="NONLEAP" localSheetId="0">#REF!</definedName>
    <definedName name="NONLEAP" localSheetId="11">#REF!</definedName>
    <definedName name="NONLEAP" localSheetId="13">#REF!</definedName>
    <definedName name="NONLEAP" localSheetId="14">#REF!</definedName>
    <definedName name="NONLEAP" localSheetId="1">#REF!</definedName>
    <definedName name="NONLEAP" localSheetId="2">#REF!</definedName>
    <definedName name="NONLEAP" localSheetId="4">#REF!</definedName>
    <definedName name="NONLEAP" localSheetId="5">#REF!</definedName>
    <definedName name="NONLEAP" localSheetId="6">#REF!</definedName>
    <definedName name="NONLEAP" localSheetId="3">#REF!</definedName>
    <definedName name="NONLEAP" localSheetId="33">#REF!</definedName>
    <definedName name="NONLEAP" localSheetId="34">#REF!</definedName>
    <definedName name="NONLEAP">#REF!</definedName>
    <definedName name="NONOECD1">[46]nonopec!$D$29:$AD$70</definedName>
    <definedName name="NONOECD2">[46]nonopec!$D$71:$AD$135</definedName>
    <definedName name="NONOPEC">[46]nonopec!$D$136:$AD$155</definedName>
    <definedName name="NOPEC1">[52]MONTHLY!$BP$19:$CA$19</definedName>
    <definedName name="NOPEC2">[52]MONTHLY!$CB$19:$CM$19</definedName>
    <definedName name="NORM1">[52]MONTHLY!$A$5:$O$117</definedName>
    <definedName name="NORM2">[52]MONTHLY!$A$422:$Z$491</definedName>
    <definedName name="NORM3">[52]MONTHLY!$A$334:$Z$380</definedName>
    <definedName name="NOTA_EXPLICATIV" localSheetId="52">#REF!</definedName>
    <definedName name="NOTA_EXPLICATIV" localSheetId="53">#REF!</definedName>
    <definedName name="NOTA_EXPLICATIV" localSheetId="54">#REF!</definedName>
    <definedName name="NOTA_EXPLICATIV" localSheetId="55">#REF!</definedName>
    <definedName name="NOTA_EXPLICATIV" localSheetId="51">#REF!</definedName>
    <definedName name="NOTA_EXPLICATIV" localSheetId="0">#REF!</definedName>
    <definedName name="NOTA_EXPLICATIV" localSheetId="11">#REF!</definedName>
    <definedName name="NOTA_EXPLICATIV" localSheetId="13">#REF!</definedName>
    <definedName name="NOTA_EXPLICATIV" localSheetId="14">#REF!</definedName>
    <definedName name="NOTA_EXPLICATIV" localSheetId="1">#REF!</definedName>
    <definedName name="NOTA_EXPLICATIV" localSheetId="2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3">#REF!</definedName>
    <definedName name="NOTA_EXPLICATIV">#REF!</definedName>
    <definedName name="Notes" localSheetId="11">[86]UPLOAD!#REF!</definedName>
    <definedName name="Notes" localSheetId="13">[86]UPLOAD!#REF!</definedName>
    <definedName name="Notes" localSheetId="14">[86]UPLOAD!#REF!</definedName>
    <definedName name="Notes" localSheetId="4">[86]UPLOAD!#REF!</definedName>
    <definedName name="Notes" localSheetId="5">[86]UPLOAD!#REF!</definedName>
    <definedName name="Notes" localSheetId="6">[86]UPLOAD!#REF!</definedName>
    <definedName name="Notes" localSheetId="3">[86]UPLOAD!#REF!</definedName>
    <definedName name="Notes">[86]UPLOAD!#REF!</definedName>
    <definedName name="NOTITLES" localSheetId="52">#REF!</definedName>
    <definedName name="NOTITLES" localSheetId="53">#REF!</definedName>
    <definedName name="NOTITLES" localSheetId="54">#REF!</definedName>
    <definedName name="NOTITLES" localSheetId="55">#REF!</definedName>
    <definedName name="NOTITLES" localSheetId="51">#REF!</definedName>
    <definedName name="NOTITLES" localSheetId="0">#REF!</definedName>
    <definedName name="NOTITLES" localSheetId="11">#REF!</definedName>
    <definedName name="NOTITLES" localSheetId="13">#REF!</definedName>
    <definedName name="NOTITLES" localSheetId="14">#REF!</definedName>
    <definedName name="NOTITLES" localSheetId="1">#REF!</definedName>
    <definedName name="NOTITLES" localSheetId="2">#REF!</definedName>
    <definedName name="NOTITLES" localSheetId="4">#REF!</definedName>
    <definedName name="NOTITLES" localSheetId="5">#REF!</definedName>
    <definedName name="NOTITLES" localSheetId="6">#REF!</definedName>
    <definedName name="NOTITLES" localSheetId="3">#REF!</definedName>
    <definedName name="NOTITLES" localSheetId="24">#REF!</definedName>
    <definedName name="NOTITLES">#REF!</definedName>
    <definedName name="NSUMMARY">[46]nonopec!$D$157:$AD$204</definedName>
    <definedName name="NTDD_RG" localSheetId="52">[49]!NTDD_RG</definedName>
    <definedName name="NTDD_RG" localSheetId="53">[49]!NTDD_RG</definedName>
    <definedName name="NTDD_RG" localSheetId="54">[49]!NTDD_RG</definedName>
    <definedName name="NTDD_RG" localSheetId="1">[49]!NTDD_RG</definedName>
    <definedName name="NTDD_RG" localSheetId="2">[49]!NTDD_RG</definedName>
    <definedName name="NTDD_RG" localSheetId="4">[49]!NTDD_RG</definedName>
    <definedName name="NTDD_RG" localSheetId="5">[49]!NTDD_RG</definedName>
    <definedName name="NTDD_RG" localSheetId="6">[49]!NTDD_RG</definedName>
    <definedName name="NTDD_RG" localSheetId="17">[49]!NTDD_RG</definedName>
    <definedName name="NTDD_RG" localSheetId="3">[49]!NTDD_RG</definedName>
    <definedName name="NTDD_RG" localSheetId="36">[49]!NTDD_RG</definedName>
    <definedName name="NTDD_RG" localSheetId="37">[49]!NTDD_RG</definedName>
    <definedName name="NTDD_RG" localSheetId="39">[49]!NTDD_RG</definedName>
    <definedName name="NTDD_RG" localSheetId="40">[49]!NTDD_RG</definedName>
    <definedName name="NTDD_RG" localSheetId="22">[49]!NTDD_RG</definedName>
    <definedName name="NTDD_RG">[49]!NTDD_RG</definedName>
    <definedName name="NX">#N/A</definedName>
    <definedName name="NX_R">#N/A</definedName>
    <definedName name="NXG_RG">#N/A</definedName>
    <definedName name="NYEAR2021">[56]Nickel!$B$583:$J$583</definedName>
    <definedName name="NYEAR2022">[56]Nickel!$K$583:$V$583</definedName>
    <definedName name="NYEAR2023">[56]Nickel!$W$583:$AH$583</definedName>
    <definedName name="NYEAR2024">[56]Nickel!$AI$583:$AT$583</definedName>
    <definedName name="NYEAR2025">[56]Nickel!$AU$583:$BF$583</definedName>
    <definedName name="OCTUBRE">#N/A</definedName>
    <definedName name="OECD">[46]nonopec!$D$1:$AD$28</definedName>
    <definedName name="OECD_Table" localSheetId="52">#REF!</definedName>
    <definedName name="OECD_Table" localSheetId="53">#REF!</definedName>
    <definedName name="OECD_Table" localSheetId="54">#REF!</definedName>
    <definedName name="OECD_Table" localSheetId="55">#REF!</definedName>
    <definedName name="OECD_Table" localSheetId="51">#REF!</definedName>
    <definedName name="OECD_Table" localSheetId="0">#REF!</definedName>
    <definedName name="OECD_Table" localSheetId="11">#REF!</definedName>
    <definedName name="OECD_Table" localSheetId="13">#REF!</definedName>
    <definedName name="OECD_Table" localSheetId="14">#REF!</definedName>
    <definedName name="OECD_Table" localSheetId="1">#REF!</definedName>
    <definedName name="OECD_Table" localSheetId="2">#REF!</definedName>
    <definedName name="OECD_Table" localSheetId="4">#REF!</definedName>
    <definedName name="OECD_Table" localSheetId="5">#REF!</definedName>
    <definedName name="OECD_Table" localSheetId="6">#REF!</definedName>
    <definedName name="OECD_Table" localSheetId="3">#REF!</definedName>
    <definedName name="OECD_Table">#REF!</definedName>
    <definedName name="oipio" localSheetId="52" hidden="1">#REF!</definedName>
    <definedName name="oipio" localSheetId="53" hidden="1">#REF!</definedName>
    <definedName name="oipio" localSheetId="54" hidden="1">#REF!</definedName>
    <definedName name="oipio" localSheetId="55" hidden="1">#REF!</definedName>
    <definedName name="oipio" localSheetId="44" hidden="1">#REF!</definedName>
    <definedName name="oipio" localSheetId="49" hidden="1">#REF!</definedName>
    <definedName name="oipio" localSheetId="50" hidden="1">#REF!</definedName>
    <definedName name="oipio" localSheetId="51" hidden="1">#REF!</definedName>
    <definedName name="oipio" localSheetId="0" hidden="1">#REF!</definedName>
    <definedName name="oipio" localSheetId="11" hidden="1">#REF!</definedName>
    <definedName name="oipio" localSheetId="13" hidden="1">#REF!</definedName>
    <definedName name="oipio" localSheetId="14" hidden="1">#REF!</definedName>
    <definedName name="oipio" localSheetId="1" hidden="1">#REF!</definedName>
    <definedName name="oipio" localSheetId="2" hidden="1">#REF!</definedName>
    <definedName name="oipio" localSheetId="5" hidden="1">#REF!</definedName>
    <definedName name="oipio" localSheetId="33" hidden="1">#REF!</definedName>
    <definedName name="oipio" localSheetId="34" hidden="1">#REF!</definedName>
    <definedName name="oipio" hidden="1">#REF!</definedName>
    <definedName name="oiulfdgdgh" localSheetId="52" hidden="1">'[57]Fax a enviar'!#REF!</definedName>
    <definedName name="oiulfdgdgh" localSheetId="53" hidden="1">'[57]Fax a enviar'!#REF!</definedName>
    <definedName name="oiulfdgdgh" localSheetId="54" hidden="1">'[57]Fax a enviar'!#REF!</definedName>
    <definedName name="oiulfdgdgh" localSheetId="55" hidden="1">'[57]Fax a enviar'!#REF!</definedName>
    <definedName name="oiulfdgdgh" localSheetId="49" hidden="1">'[57]Fax a enviar'!#REF!</definedName>
    <definedName name="oiulfdgdgh" localSheetId="51" hidden="1">'[57]Fax a enviar'!#REF!</definedName>
    <definedName name="oiulfdgdgh" localSheetId="0" hidden="1">'[57]Fax a enviar'!#REF!</definedName>
    <definedName name="oiulfdgdgh" localSheetId="11" hidden="1">'[57]Fax a enviar'!#REF!</definedName>
    <definedName name="oiulfdgdgh" localSheetId="13" hidden="1">'[57]Fax a enviar'!#REF!</definedName>
    <definedName name="oiulfdgdgh" localSheetId="14" hidden="1">'[57]Fax a enviar'!#REF!</definedName>
    <definedName name="oiulfdgdgh" localSheetId="1" hidden="1">'[57]Fax a enviar'!#REF!</definedName>
    <definedName name="oiulfdgdgh" localSheetId="2" hidden="1">'[57]Fax a enviar'!#REF!</definedName>
    <definedName name="oiulfdgdgh" hidden="1">'[57]Fax a enviar'!#REF!</definedName>
    <definedName name="OnShow" localSheetId="52">'[87]SPNF Acuerdo Incl. Int.'!OnShow</definedName>
    <definedName name="OnShow" localSheetId="53">'[87]SPNF Acuerdo Incl. Int.'!OnShow</definedName>
    <definedName name="OnShow" localSheetId="54">'[87]SPNF Acuerdo Incl. Int.'!OnShow</definedName>
    <definedName name="OnShow" localSheetId="1">'[87]SPNF Acuerdo Incl. Int.'!OnShow</definedName>
    <definedName name="OnShow" localSheetId="2">'[87]SPNF Acuerdo Incl. Int.'!OnShow</definedName>
    <definedName name="OnShow" localSheetId="4">'[87]SPNF Acuerdo Incl. Int.'!OnShow</definedName>
    <definedName name="OnShow" localSheetId="5">'[87]SPNF Acuerdo Incl. Int.'!OnShow</definedName>
    <definedName name="OnShow" localSheetId="6">'[87]SPNF Acuerdo Incl. Int.'!OnShow</definedName>
    <definedName name="OnShow" localSheetId="17">'[87]SPNF Acuerdo Incl. Int.'!OnShow</definedName>
    <definedName name="OnShow" localSheetId="3">'[87]SPNF Acuerdo Incl. Int.'!OnShow</definedName>
    <definedName name="OnShow" localSheetId="36">'[87]SPNF Acuerdo Incl. Int.'!OnShow</definedName>
    <definedName name="OnShow" localSheetId="37">'[87]SPNF Acuerdo Incl. Int.'!OnShow</definedName>
    <definedName name="OnShow" localSheetId="39">'[87]SPNF Acuerdo Incl. Int.'!OnShow</definedName>
    <definedName name="OnShow" localSheetId="40">'[87]SPNF Acuerdo Incl. Int.'!OnShow</definedName>
    <definedName name="OnShow" localSheetId="22">'[87]SPNF Acuerdo Incl. Int.'!OnShow</definedName>
    <definedName name="OnShow">'[87]SPNF Acuerdo Incl. Int.'!OnShow</definedName>
    <definedName name="oo" localSheetId="52" hidden="1">{"Riqfin97",#N/A,FALSE,"Tran";"Riqfinpro",#N/A,FALSE,"Tran"}</definedName>
    <definedName name="oo" localSheetId="53" hidden="1">{"Riqfin97",#N/A,FALSE,"Tran";"Riqfinpro",#N/A,FALSE,"Tran"}</definedName>
    <definedName name="oo" localSheetId="54" hidden="1">{"Riqfin97",#N/A,FALSE,"Tran";"Riqfinpro",#N/A,FALSE,"Tran"}</definedName>
    <definedName name="oo" localSheetId="55" hidden="1">{"Riqfin97",#N/A,FALSE,"Tran";"Riqfinpro",#N/A,FALSE,"Tran"}</definedName>
    <definedName name="oo" localSheetId="44" hidden="1">{"Riqfin97",#N/A,FALSE,"Tran";"Riqfinpro",#N/A,FALSE,"Tran"}</definedName>
    <definedName name="oo" localSheetId="45" hidden="1">{"Riqfin97",#N/A,FALSE,"Tran";"Riqfinpro",#N/A,FALSE,"Tran"}</definedName>
    <definedName name="oo" localSheetId="46" hidden="1">{"Riqfin97",#N/A,FALSE,"Tran";"Riqfinpro",#N/A,FALSE,"Tran"}</definedName>
    <definedName name="oo" localSheetId="47" hidden="1">{"Riqfin97",#N/A,FALSE,"Tran";"Riqfinpro",#N/A,FALSE,"Tran"}</definedName>
    <definedName name="oo" localSheetId="48" hidden="1">{"Riqfin97",#N/A,FALSE,"Tran";"Riqfinpro",#N/A,FALSE,"Tran"}</definedName>
    <definedName name="oo" localSheetId="49" hidden="1">{"Riqfin97",#N/A,FALSE,"Tran";"Riqfinpro",#N/A,FALSE,"Tran"}</definedName>
    <definedName name="oo" localSheetId="50" hidden="1">{"Riqfin97",#N/A,FALSE,"Tran";"Riqfinpro",#N/A,FALSE,"Tran"}</definedName>
    <definedName name="oo" localSheetId="51" hidden="1">{"Riqfin97",#N/A,FALSE,"Tran";"Riqfinpro",#N/A,FALSE,"Tran"}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0" hidden="1">{"Riqfin97",#N/A,FALSE,"Tran";"Riqfinpro",#N/A,FALSE,"Tran"}</definedName>
    <definedName name="oo" localSheetId="11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33" hidden="1">{"Riqfin97",#N/A,FALSE,"Tran";"Riqfinpro",#N/A,FALSE,"Tran"}</definedName>
    <definedName name="oo" localSheetId="34" hidden="1">{"Riqfin97",#N/A,FALSE,"Tran";"Riqfinpro",#N/A,FALSE,"Tran"}</definedName>
    <definedName name="oo" localSheetId="42" hidden="1">{"Riqfin97",#N/A,FALSE,"Tran";"Riqfinpro",#N/A,FALSE,"Tran"}</definedName>
    <definedName name="oo" localSheetId="18" hidden="1">{"Riqfin97",#N/A,FALSE,"Tran";"Riqfinpro",#N/A,FALSE,"Tran"}</definedName>
    <definedName name="oo" hidden="1">{"Riqfin97",#N/A,FALSE,"Tran";"Riqfinpro",#N/A,FALSE,"Tran"}</definedName>
    <definedName name="ooo" localSheetId="52" hidden="1">{"Tab1",#N/A,FALSE,"P";"Tab2",#N/A,FALSE,"P"}</definedName>
    <definedName name="ooo" localSheetId="53" hidden="1">{"Tab1",#N/A,FALSE,"P";"Tab2",#N/A,FALSE,"P"}</definedName>
    <definedName name="ooo" localSheetId="54" hidden="1">{"Tab1",#N/A,FALSE,"P";"Tab2",#N/A,FALSE,"P"}</definedName>
    <definedName name="ooo" localSheetId="55" hidden="1">{"Tab1",#N/A,FALSE,"P";"Tab2",#N/A,FALSE,"P"}</definedName>
    <definedName name="ooo" localSheetId="44" hidden="1">{"Tab1",#N/A,FALSE,"P";"Tab2",#N/A,FALSE,"P"}</definedName>
    <definedName name="ooo" localSheetId="45" hidden="1">{"Tab1",#N/A,FALSE,"P";"Tab2",#N/A,FALSE,"P"}</definedName>
    <definedName name="ooo" localSheetId="46" hidden="1">{"Tab1",#N/A,FALSE,"P";"Tab2",#N/A,FALSE,"P"}</definedName>
    <definedName name="ooo" localSheetId="47" hidden="1">{"Tab1",#N/A,FALSE,"P";"Tab2",#N/A,FALSE,"P"}</definedName>
    <definedName name="ooo" localSheetId="48" hidden="1">{"Tab1",#N/A,FALSE,"P";"Tab2",#N/A,FALSE,"P"}</definedName>
    <definedName name="ooo" localSheetId="49" hidden="1">{"Tab1",#N/A,FALSE,"P";"Tab2",#N/A,FALSE,"P"}</definedName>
    <definedName name="ooo" localSheetId="50" hidden="1">{"Tab1",#N/A,FALSE,"P";"Tab2",#N/A,FALSE,"P"}</definedName>
    <definedName name="ooo" localSheetId="51" hidden="1">{"Tab1",#N/A,FALSE,"P";"Tab2",#N/A,FALSE,"P"}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0" hidden="1">{"Tab1",#N/A,FALSE,"P";"Tab2",#N/A,FALSE,"P"}</definedName>
    <definedName name="ooo" localSheetId="11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33" hidden="1">{"Tab1",#N/A,FALSE,"P";"Tab2",#N/A,FALSE,"P"}</definedName>
    <definedName name="ooo" localSheetId="34" hidden="1">{"Tab1",#N/A,FALSE,"P";"Tab2",#N/A,FALSE,"P"}</definedName>
    <definedName name="ooo" localSheetId="42" hidden="1">{"Tab1",#N/A,FALSE,"P";"Tab2",#N/A,FALSE,"P"}</definedName>
    <definedName name="ooo" localSheetId="18" hidden="1">{"Tab1",#N/A,FALSE,"P";"Tab2",#N/A,FALSE,"P"}</definedName>
    <definedName name="ooo" hidden="1">{"Tab1",#N/A,FALSE,"P";"Tab2",#N/A,FALSE,"P"}</definedName>
    <definedName name="OOOKOKOKO" localSheetId="52">#REF!</definedName>
    <definedName name="OOOKOKOKO" localSheetId="53">#REF!</definedName>
    <definedName name="OOOKOKOKO" localSheetId="54">#REF!</definedName>
    <definedName name="OOOKOKOKO" localSheetId="55">#REF!</definedName>
    <definedName name="OOOKOKOKO" localSheetId="44">#REF!</definedName>
    <definedName name="OOOKOKOKO" localSheetId="49">#REF!</definedName>
    <definedName name="OOOKOKOKO" localSheetId="50">#REF!</definedName>
    <definedName name="OOOKOKOKO" localSheetId="51">#REF!</definedName>
    <definedName name="OOOKOKOKO" localSheetId="11">#REF!</definedName>
    <definedName name="OOOKOKOKO" localSheetId="13">#REF!</definedName>
    <definedName name="OOOKOKOKO" localSheetId="14">#REF!</definedName>
    <definedName name="OOOKOKOKO" localSheetId="4">#REF!</definedName>
    <definedName name="OOOKOKOKO" localSheetId="5">#REF!</definedName>
    <definedName name="OOOKOKOKO" localSheetId="6">#REF!</definedName>
    <definedName name="OOOKOKOKO" localSheetId="3">#REF!</definedName>
    <definedName name="OOOKOKOKO" localSheetId="33">#REF!</definedName>
    <definedName name="OOOKOKOKO" localSheetId="34">#REF!</definedName>
    <definedName name="OOOKOKOKO">#REF!</definedName>
    <definedName name="oooo" localSheetId="52" hidden="1">{"Tab1",#N/A,FALSE,"P";"Tab2",#N/A,FALSE,"P"}</definedName>
    <definedName name="oooo" localSheetId="53" hidden="1">{"Tab1",#N/A,FALSE,"P";"Tab2",#N/A,FALSE,"P"}</definedName>
    <definedName name="oooo" localSheetId="54" hidden="1">{"Tab1",#N/A,FALSE,"P";"Tab2",#N/A,FALSE,"P"}</definedName>
    <definedName name="oooo" localSheetId="55" hidden="1">{"Tab1",#N/A,FALSE,"P";"Tab2",#N/A,FALSE,"P"}</definedName>
    <definedName name="oooo" localSheetId="44" hidden="1">{"Tab1",#N/A,FALSE,"P";"Tab2",#N/A,FALSE,"P"}</definedName>
    <definedName name="oooo" localSheetId="45" hidden="1">{"Tab1",#N/A,FALSE,"P";"Tab2",#N/A,FALSE,"P"}</definedName>
    <definedName name="oooo" localSheetId="46" hidden="1">{"Tab1",#N/A,FALSE,"P";"Tab2",#N/A,FALSE,"P"}</definedName>
    <definedName name="oooo" localSheetId="47" hidden="1">{"Tab1",#N/A,FALSE,"P";"Tab2",#N/A,FALSE,"P"}</definedName>
    <definedName name="oooo" localSheetId="48" hidden="1">{"Tab1",#N/A,FALSE,"P";"Tab2",#N/A,FALSE,"P"}</definedName>
    <definedName name="oooo" localSheetId="49" hidden="1">{"Tab1",#N/A,FALSE,"P";"Tab2",#N/A,FALSE,"P"}</definedName>
    <definedName name="oooo" localSheetId="50" hidden="1">{"Tab1",#N/A,FALSE,"P";"Tab2",#N/A,FALSE,"P"}</definedName>
    <definedName name="oooo" localSheetId="51" hidden="1">{"Tab1",#N/A,FALSE,"P";"Tab2",#N/A,FALSE,"P"}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28" hidden="1">{"Tab1",#N/A,FALSE,"P";"Tab2",#N/A,FALSE,"P"}</definedName>
    <definedName name="oooo" localSheetId="29" hidden="1">{"Tab1",#N/A,FALSE,"P";"Tab2",#N/A,FALSE,"P"}</definedName>
    <definedName name="oooo" localSheetId="0" hidden="1">{"Tab1",#N/A,FALSE,"P";"Tab2",#N/A,FALSE,"P"}</definedName>
    <definedName name="oooo" localSheetId="11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6" hidden="1">{"Tab1",#N/A,FALSE,"P";"Tab2",#N/A,FALSE,"P"}</definedName>
    <definedName name="oooo" localSheetId="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33" hidden="1">{"Tab1",#N/A,FALSE,"P";"Tab2",#N/A,FALSE,"P"}</definedName>
    <definedName name="oooo" localSheetId="34" hidden="1">{"Tab1",#N/A,FALSE,"P";"Tab2",#N/A,FALSE,"P"}</definedName>
    <definedName name="oooo" localSheetId="42" hidden="1">{"Tab1",#N/A,FALSE,"P";"Tab2",#N/A,FALSE,"P"}</definedName>
    <definedName name="oooo" localSheetId="18" hidden="1">{"Tab1",#N/A,FALSE,"P";"Tab2",#N/A,FALSE,"P"}</definedName>
    <definedName name="oooo" hidden="1">{"Tab1",#N/A,FALSE,"P";"Tab2",#N/A,FALSE,"P"}</definedName>
    <definedName name="ooooooooo" localSheetId="52" hidden="1">#REF!</definedName>
    <definedName name="ooooooooo" localSheetId="53" hidden="1">#REF!</definedName>
    <definedName name="ooooooooo" localSheetId="54" hidden="1">#REF!</definedName>
    <definedName name="ooooooooo" localSheetId="55" hidden="1">#REF!</definedName>
    <definedName name="ooooooooo" localSheetId="44" hidden="1">#REF!</definedName>
    <definedName name="ooooooooo" localSheetId="49" hidden="1">#REF!</definedName>
    <definedName name="ooooooooo" localSheetId="50" hidden="1">#REF!</definedName>
    <definedName name="ooooooooo" localSheetId="51" hidden="1">#REF!</definedName>
    <definedName name="ooooooooo" localSheetId="11" hidden="1">#REF!</definedName>
    <definedName name="ooooooooo" localSheetId="13" hidden="1">#REF!</definedName>
    <definedName name="ooooooooo" localSheetId="14" hidden="1">#REF!</definedName>
    <definedName name="ooooooooo" localSheetId="4" hidden="1">#REF!</definedName>
    <definedName name="ooooooooo" localSheetId="5" hidden="1">#REF!</definedName>
    <definedName name="ooooooooo" localSheetId="6" hidden="1">#REF!</definedName>
    <definedName name="ooooooooo" localSheetId="3" hidden="1">#REF!</definedName>
    <definedName name="ooooooooo" localSheetId="33" hidden="1">#REF!</definedName>
    <definedName name="ooooooooo" localSheetId="34" hidden="1">#REF!</definedName>
    <definedName name="ooooooooo" hidden="1">#REF!</definedName>
    <definedName name="OPEC">[46]nonopec!$D$204:$AD$251</definedName>
    <definedName name="OPEC1">[52]MONTHLY!$BP$12:$CA$12</definedName>
    <definedName name="OPEC2">[52]MONTHLY!$CB$12:$CM$12</definedName>
    <definedName name="OPOPOPOPO" localSheetId="52">#REF!</definedName>
    <definedName name="OPOPOPOPO" localSheetId="53">#REF!</definedName>
    <definedName name="OPOPOPOPO" localSheetId="54">#REF!</definedName>
    <definedName name="OPOPOPOPO" localSheetId="55">#REF!</definedName>
    <definedName name="OPOPOPOPO" localSheetId="44">#REF!</definedName>
    <definedName name="OPOPOPOPO" localSheetId="49">#REF!</definedName>
    <definedName name="OPOPOPOPO" localSheetId="50">#REF!</definedName>
    <definedName name="OPOPOPOPO" localSheetId="51">#REF!</definedName>
    <definedName name="OPOPOPOPO" localSheetId="0">#REF!</definedName>
    <definedName name="OPOPOPOPO" localSheetId="11">#REF!</definedName>
    <definedName name="OPOPOPOPO" localSheetId="13">#REF!</definedName>
    <definedName name="OPOPOPOPO" localSheetId="14">#REF!</definedName>
    <definedName name="OPOPOPOPO" localSheetId="1">#REF!</definedName>
    <definedName name="OPOPOPOPO" localSheetId="2">#REF!</definedName>
    <definedName name="OPOPOPOPO" localSheetId="4">#REF!</definedName>
    <definedName name="OPOPOPOPO" localSheetId="5">#REF!</definedName>
    <definedName name="OPOPOPOPO" localSheetId="6">#REF!</definedName>
    <definedName name="OPOPOPOPO" localSheetId="3">#REF!</definedName>
    <definedName name="OPOPOPOPO" localSheetId="33">#REF!</definedName>
    <definedName name="OPOPOPOPO" localSheetId="34">#REF!</definedName>
    <definedName name="OPOPOPOPO">#REF!</definedName>
    <definedName name="opu" localSheetId="52" hidden="1">{"Riqfin97",#N/A,FALSE,"Tran";"Riqfinpro",#N/A,FALSE,"Tran"}</definedName>
    <definedName name="opu" localSheetId="53" hidden="1">{"Riqfin97",#N/A,FALSE,"Tran";"Riqfinpro",#N/A,FALSE,"Tran"}</definedName>
    <definedName name="opu" localSheetId="54" hidden="1">{"Riqfin97",#N/A,FALSE,"Tran";"Riqfinpro",#N/A,FALSE,"Tran"}</definedName>
    <definedName name="opu" localSheetId="55" hidden="1">{"Riqfin97",#N/A,FALSE,"Tran";"Riqfinpro",#N/A,FALSE,"Tran"}</definedName>
    <definedName name="opu" localSheetId="44" hidden="1">{"Riqfin97",#N/A,FALSE,"Tran";"Riqfinpro",#N/A,FALSE,"Tran"}</definedName>
    <definedName name="opu" localSheetId="45" hidden="1">{"Riqfin97",#N/A,FALSE,"Tran";"Riqfinpro",#N/A,FALSE,"Tran"}</definedName>
    <definedName name="opu" localSheetId="46" hidden="1">{"Riqfin97",#N/A,FALSE,"Tran";"Riqfinpro",#N/A,FALSE,"Tran"}</definedName>
    <definedName name="opu" localSheetId="47" hidden="1">{"Riqfin97",#N/A,FALSE,"Tran";"Riqfinpro",#N/A,FALSE,"Tran"}</definedName>
    <definedName name="opu" localSheetId="48" hidden="1">{"Riqfin97",#N/A,FALSE,"Tran";"Riqfinpro",#N/A,FALSE,"Tran"}</definedName>
    <definedName name="opu" localSheetId="49" hidden="1">{"Riqfin97",#N/A,FALSE,"Tran";"Riqfinpro",#N/A,FALSE,"Tran"}</definedName>
    <definedName name="opu" localSheetId="50" hidden="1">{"Riqfin97",#N/A,FALSE,"Tran";"Riqfinpro",#N/A,FALSE,"Tran"}</definedName>
    <definedName name="opu" localSheetId="51" hidden="1">{"Riqfin97",#N/A,FALSE,"Tran";"Riqfinpro",#N/A,FALSE,"Tran"}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28" hidden="1">{"Riqfin97",#N/A,FALSE,"Tran";"Riqfinpro",#N/A,FALSE,"Tran"}</definedName>
    <definedName name="opu" localSheetId="29" hidden="1">{"Riqfin97",#N/A,FALSE,"Tran";"Riqfinpro",#N/A,FALSE,"Tran"}</definedName>
    <definedName name="opu" localSheetId="0" hidden="1">{"Riqfin97",#N/A,FALSE,"Tran";"Riqfinpro",#N/A,FALSE,"Tran"}</definedName>
    <definedName name="opu" localSheetId="11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6" hidden="1">{"Riqfin97",#N/A,FALSE,"Tran";"Riqfinpro",#N/A,FALSE,"Tran"}</definedName>
    <definedName name="opu" localSheetId="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33" hidden="1">{"Riqfin97",#N/A,FALSE,"Tran";"Riqfinpro",#N/A,FALSE,"Tran"}</definedName>
    <definedName name="opu" localSheetId="34" hidden="1">{"Riqfin97",#N/A,FALSE,"Tran";"Riqfinpro",#N/A,FALSE,"Tran"}</definedName>
    <definedName name="opu" localSheetId="42" hidden="1">{"Riqfin97",#N/A,FALSE,"Tran";"Riqfinpro",#N/A,FALSE,"Tran"}</definedName>
    <definedName name="opu" localSheetId="18" hidden="1">{"Riqfin97",#N/A,FALSE,"Tran";"Riqfinpro",#N/A,FALSE,"Tran"}</definedName>
    <definedName name="opu" hidden="1">{"Riqfin97",#N/A,FALSE,"Tran";"Riqfinpro",#N/A,FALSE,"Tran"}</definedName>
    <definedName name="Otr_Inst_Banc_40G" localSheetId="11">#REF!</definedName>
    <definedName name="Otr_Inst_Banc_40G" localSheetId="13">#REF!</definedName>
    <definedName name="Otr_Inst_Banc_40G" localSheetId="14">#REF!</definedName>
    <definedName name="Otr_Inst_Banc_40G" localSheetId="4">#REF!</definedName>
    <definedName name="Otr_Inst_Banc_40G" localSheetId="5">#REF!</definedName>
    <definedName name="Otr_Inst_Banc_40G" localSheetId="6">#REF!</definedName>
    <definedName name="Otr_Inst_Banc_40G" localSheetId="3">#REF!</definedName>
    <definedName name="Otr_Inst_Banc_40G">#REF!</definedName>
    <definedName name="otra" localSheetId="52" hidden="1">#REF!</definedName>
    <definedName name="otra" localSheetId="53" hidden="1">#REF!</definedName>
    <definedName name="otra" localSheetId="54" hidden="1">#REF!</definedName>
    <definedName name="otra" localSheetId="55" hidden="1">#REF!</definedName>
    <definedName name="otra" localSheetId="44" hidden="1">#REF!</definedName>
    <definedName name="otra" localSheetId="49" hidden="1">#REF!</definedName>
    <definedName name="otra" localSheetId="50" hidden="1">#REF!</definedName>
    <definedName name="otra" localSheetId="51" hidden="1">#REF!</definedName>
    <definedName name="otra" localSheetId="11" hidden="1">#REF!</definedName>
    <definedName name="otra" localSheetId="13" hidden="1">#REF!</definedName>
    <definedName name="otra" localSheetId="14" hidden="1">#REF!</definedName>
    <definedName name="otra" localSheetId="5" hidden="1">#REF!</definedName>
    <definedName name="otra" localSheetId="33" hidden="1">#REF!</definedName>
    <definedName name="otra" localSheetId="34" hidden="1">#REF!</definedName>
    <definedName name="otra" hidden="1">#REF!</definedName>
    <definedName name="otro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52">#REF!</definedName>
    <definedName name="P" localSheetId="53">#REF!</definedName>
    <definedName name="P" localSheetId="54">#REF!</definedName>
    <definedName name="P" localSheetId="55">#REF!</definedName>
    <definedName name="P" localSheetId="44">#REF!</definedName>
    <definedName name="p" localSheetId="49" hidden="1">{"Riqfin97",#N/A,FALSE,"Tran";"Riqfinpro",#N/A,FALSE,"Tran"}</definedName>
    <definedName name="P" localSheetId="50">#REF!</definedName>
    <definedName name="P" localSheetId="51">#REF!</definedName>
    <definedName name="P" localSheetId="11">#REF!</definedName>
    <definedName name="P" localSheetId="13">#REF!</definedName>
    <definedName name="P" localSheetId="14">#REF!</definedName>
    <definedName name="P" localSheetId="4">#REF!</definedName>
    <definedName name="P" localSheetId="5">#REF!</definedName>
    <definedName name="P" localSheetId="6">#REF!</definedName>
    <definedName name="P" localSheetId="3">#REF!</definedName>
    <definedName name="p" localSheetId="24" hidden="1">{"Riqfin97",#N/A,FALSE,"Tran";"Riqfinpro",#N/A,FALSE,"Tran"}</definedName>
    <definedName name="P" localSheetId="33">#REF!</definedName>
    <definedName name="P" localSheetId="34">#REF!</definedName>
    <definedName name="P">#REF!</definedName>
    <definedName name="P1_1" localSheetId="52">OFFSET(#REF!,0,0,COUNT(#REF!),1)</definedName>
    <definedName name="P1_1" localSheetId="53">OFFSET(#REF!,0,0,COUNT(#REF!),1)</definedName>
    <definedName name="P1_1" localSheetId="54">OFFSET(#REF!,0,0,COUNT(#REF!),1)</definedName>
    <definedName name="P1_1" localSheetId="55">OFFSET(#REF!,0,0,COUNT(#REF!),1)</definedName>
    <definedName name="P1_1" localSheetId="44">OFFSET(#REF!,0,0,COUNT(#REF!),1)</definedName>
    <definedName name="P1_1" localSheetId="49">OFFSET(#REF!,0,0,COUNT(#REF!),1)</definedName>
    <definedName name="P1_1" localSheetId="51">OFFSET(#REF!,0,0,COUNT(#REF!),1)</definedName>
    <definedName name="P1_1" localSheetId="11">OFFSET(#REF!,0,0,COUNT(#REF!),1)</definedName>
    <definedName name="P1_1" localSheetId="13">OFFSET(#REF!,0,0,COUNT(#REF!),1)</definedName>
    <definedName name="P1_1" localSheetId="14">OFFSET(#REF!,0,0,COUNT(#REF!),1)</definedName>
    <definedName name="P1_1" localSheetId="5">OFFSET(#REF!,0,0,COUNT(#REF!),1)</definedName>
    <definedName name="P1_1" localSheetId="24">OFFSET(#REF!,0,0,COUNT(#REF!),1)</definedName>
    <definedName name="P1_1">OFFSET(#REF!,0,0,COUNT(#REF!),1)</definedName>
    <definedName name="P1_2" localSheetId="49">OFFSET(#REF!,0,0,COUNT(#REF!),1)</definedName>
    <definedName name="P1_2" localSheetId="5">OFFSET(#REF!,0,0,COUNT(#REF!),1)</definedName>
    <definedName name="P1_2">OFFSET(#REF!,0,0,COUNT(#REF!),1)</definedName>
    <definedName name="P1avg" localSheetId="49">OFFSET(#REF!,0,0,COUNT(#REF!),1)</definedName>
    <definedName name="P1avg" localSheetId="5">OFFSET(#REF!,0,0,COUNT(#REF!),1)</definedName>
    <definedName name="P1avg">OFFSET(#REF!,0,0,COUNT(#REF!),1)</definedName>
    <definedName name="P1min" localSheetId="49">OFFSET(#REF!,0,0,COUNT(#REF!),1)</definedName>
    <definedName name="P1min" localSheetId="5">OFFSET(#REF!,0,0,COUNT(#REF!),1)</definedName>
    <definedName name="P1min">OFFSET(#REF!,0,0,COUNT(#REF!),1)</definedName>
    <definedName name="P1rng" localSheetId="49">OFFSET(#REF!,0,0,COUNT(#REF!),1)</definedName>
    <definedName name="P1rng" localSheetId="5">OFFSET(#REF!,0,0,COUNT(#REF!),1)</definedName>
    <definedName name="P1rng">OFFSET(#REF!,0,0,COUNT(#REF!),1)</definedName>
    <definedName name="P2_1" localSheetId="49">OFFSET(#REF!,0,0,COUNT(#REF!),1)</definedName>
    <definedName name="P2_1" localSheetId="5">OFFSET(#REF!,0,0,COUNT(#REF!),1)</definedName>
    <definedName name="P2_1">OFFSET(#REF!,0,0,COUNT(#REF!),1)</definedName>
    <definedName name="P2_2" localSheetId="49">OFFSET(#REF!,0,0,COUNT(#REF!),1)</definedName>
    <definedName name="P2_2" localSheetId="5">OFFSET(#REF!,0,0,COUNT(#REF!),1)</definedName>
    <definedName name="P2_2">OFFSET(#REF!,0,0,COUNT(#REF!),1)</definedName>
    <definedName name="P2avg" localSheetId="49">OFFSET(#REF!,0,0,COUNT(#REF!),1)</definedName>
    <definedName name="P2avg" localSheetId="5">OFFSET(#REF!,0,0,COUNT(#REF!),1)</definedName>
    <definedName name="P2avg">OFFSET(#REF!,0,0,COUNT(#REF!),1)</definedName>
    <definedName name="P2min" localSheetId="49">OFFSET(#REF!,0,0,COUNT(#REF!),1)</definedName>
    <definedName name="P2min" localSheetId="5">OFFSET(#REF!,0,0,COUNT(#REF!),1)</definedName>
    <definedName name="P2min">OFFSET(#REF!,0,0,COUNT(#REF!),1)</definedName>
    <definedName name="P2rng" localSheetId="49">OFFSET(#REF!,0,0,COUNT(#REF!),1)</definedName>
    <definedName name="P2rng" localSheetId="5">OFFSET(#REF!,0,0,COUNT(#REF!),1)</definedName>
    <definedName name="P2rng">OFFSET(#REF!,0,0,COUNT(#REF!),1)</definedName>
    <definedName name="P3_1" localSheetId="49">OFFSET(#REF!,0,0,COUNT(#REF!),1)</definedName>
    <definedName name="P3_1" localSheetId="5">OFFSET(#REF!,0,0,COUNT(#REF!),1)</definedName>
    <definedName name="P3_1">OFFSET(#REF!,0,0,COUNT(#REF!),1)</definedName>
    <definedName name="P3_2" localSheetId="49">OFFSET(#REF!,0,0,COUNT(#REF!),1)</definedName>
    <definedName name="P3_2" localSheetId="5">OFFSET(#REF!,0,0,COUNT(#REF!),1)</definedName>
    <definedName name="P3_2">OFFSET(#REF!,0,0,COUNT(#REF!),1)</definedName>
    <definedName name="P3avg" localSheetId="49">OFFSET(#REF!,0,0,COUNT(#REF!),1)</definedName>
    <definedName name="P3avg" localSheetId="5">OFFSET(#REF!,0,0,COUNT(#REF!),1)</definedName>
    <definedName name="P3avg">OFFSET(#REF!,0,0,COUNT(#REF!),1)</definedName>
    <definedName name="P3min" localSheetId="49">OFFSET(#REF!,0,0,COUNT(#REF!),1)</definedName>
    <definedName name="P3min" localSheetId="5">OFFSET(#REF!,0,0,COUNT(#REF!),1)</definedName>
    <definedName name="P3min">OFFSET(#REF!,0,0,COUNT(#REF!),1)</definedName>
    <definedName name="P3rng" localSheetId="49">OFFSET(#REF!,0,0,COUNT(#REF!),1)</definedName>
    <definedName name="P3rng" localSheetId="5">OFFSET(#REF!,0,0,COUNT(#REF!),1)</definedName>
    <definedName name="P3rng">OFFSET(#REF!,0,0,COUNT(#REF!),1)</definedName>
    <definedName name="P4_1" localSheetId="49">OFFSET(#REF!,0,0,COUNT(#REF!),1)</definedName>
    <definedName name="P4_1" localSheetId="5">OFFSET(#REF!,0,0,COUNT(#REF!),1)</definedName>
    <definedName name="P4_1">OFFSET(#REF!,0,0,COUNT(#REF!),1)</definedName>
    <definedName name="P4_2" localSheetId="49">OFFSET(#REF!,0,0,COUNT(#REF!),1)</definedName>
    <definedName name="P4_2" localSheetId="5">OFFSET(#REF!,0,0,COUNT(#REF!),1)</definedName>
    <definedName name="P4_2">OFFSET(#REF!,0,0,COUNT(#REF!),1)</definedName>
    <definedName name="P4avg" localSheetId="49">OFFSET(#REF!,0,0,COUNT(#REF!),1)</definedName>
    <definedName name="P4avg" localSheetId="5">OFFSET(#REF!,0,0,COUNT(#REF!),1)</definedName>
    <definedName name="P4avg">OFFSET(#REF!,0,0,COUNT(#REF!),1)</definedName>
    <definedName name="P4min" localSheetId="49">OFFSET(#REF!,0,0,COUNT(#REF!),1)</definedName>
    <definedName name="P4min" localSheetId="5">OFFSET(#REF!,0,0,COUNT(#REF!),1)</definedName>
    <definedName name="P4min">OFFSET(#REF!,0,0,COUNT(#REF!),1)</definedName>
    <definedName name="P4rng" localSheetId="49">OFFSET(#REF!,0,0,COUNT(#REF!),1)</definedName>
    <definedName name="P4rng" localSheetId="5">OFFSET(#REF!,0,0,COUNT(#REF!),1)</definedName>
    <definedName name="P4rng">OFFSET(#REF!,0,0,COUNT(#REF!),1)</definedName>
    <definedName name="P5_1" localSheetId="49">OFFSET(#REF!,0,0,COUNT(#REF!),1)</definedName>
    <definedName name="P5_1" localSheetId="5">OFFSET(#REF!,0,0,COUNT(#REF!),1)</definedName>
    <definedName name="P5_1">OFFSET(#REF!,0,0,COUNT(#REF!),1)</definedName>
    <definedName name="P5_2" localSheetId="49">OFFSET(#REF!,0,0,COUNT(#REF!),1)</definedName>
    <definedName name="P5_2" localSheetId="5">OFFSET(#REF!,0,0,COUNT(#REF!),1)</definedName>
    <definedName name="P5_2">OFFSET(#REF!,0,0,COUNT(#REF!),1)</definedName>
    <definedName name="P5avg" localSheetId="49">OFFSET(#REF!,0,0,COUNT(#REF!),1)</definedName>
    <definedName name="P5avg" localSheetId="5">OFFSET(#REF!,0,0,COUNT(#REF!),1)</definedName>
    <definedName name="P5avg">OFFSET(#REF!,0,0,COUNT(#REF!),1)</definedName>
    <definedName name="P5min" localSheetId="49">OFFSET(#REF!,0,0,COUNT(#REF!),1)</definedName>
    <definedName name="P5min" localSheetId="5">OFFSET(#REF!,0,0,COUNT(#REF!),1)</definedName>
    <definedName name="P5min">OFFSET(#REF!,0,0,COUNT(#REF!),1)</definedName>
    <definedName name="P5rng" localSheetId="49">OFFSET(#REF!,0,0,COUNT(#REF!),1)</definedName>
    <definedName name="P5rng" localSheetId="5">OFFSET(#REF!,0,0,COUNT(#REF!),1)</definedName>
    <definedName name="P5rng">OFFSET(#REF!,0,0,COUNT(#REF!),1)</definedName>
    <definedName name="Pan_Bancario_50G" localSheetId="11">#REF!</definedName>
    <definedName name="Pan_Bancario_50G" localSheetId="13">#REF!</definedName>
    <definedName name="Pan_Bancario_50G" localSheetId="14">#REF!</definedName>
    <definedName name="Pan_Bancario_50G" localSheetId="4">#REF!</definedName>
    <definedName name="Pan_Bancario_50G" localSheetId="5">#REF!</definedName>
    <definedName name="Pan_Bancario_50G" localSheetId="6">#REF!</definedName>
    <definedName name="Pan_Bancario_50G" localSheetId="3">#REF!</definedName>
    <definedName name="Pan_Bancario_50G">#REF!</definedName>
    <definedName name="Pan_Monet_30G" localSheetId="11">#REF!</definedName>
    <definedName name="Pan_Monet_30G" localSheetId="13">#REF!</definedName>
    <definedName name="Pan_Monet_30G" localSheetId="14">#REF!</definedName>
    <definedName name="Pan_Monet_30G" localSheetId="4">#REF!</definedName>
    <definedName name="Pan_Monet_30G" localSheetId="5">#REF!</definedName>
    <definedName name="Pan_Monet_30G" localSheetId="6">#REF!</definedName>
    <definedName name="Pan_Monet_30G" localSheetId="3">#REF!</definedName>
    <definedName name="Pan_Monet_30G">#REF!</definedName>
    <definedName name="Path_Data">'[35]shared data'!$B$8</definedName>
    <definedName name="Path_System">'[35]shared data'!$B$7</definedName>
    <definedName name="Paym_Cap" localSheetId="52">#REF!</definedName>
    <definedName name="Paym_Cap" localSheetId="53">#REF!</definedName>
    <definedName name="Paym_Cap" localSheetId="54">#REF!</definedName>
    <definedName name="Paym_Cap" localSheetId="55">#REF!</definedName>
    <definedName name="Paym_Cap" localSheetId="51">#REF!</definedName>
    <definedName name="Paym_Cap" localSheetId="0">#REF!</definedName>
    <definedName name="Paym_Cap" localSheetId="11">#REF!</definedName>
    <definedName name="Paym_Cap" localSheetId="13">#REF!</definedName>
    <definedName name="Paym_Cap" localSheetId="14">#REF!</definedName>
    <definedName name="Paym_Cap" localSheetId="1">#REF!</definedName>
    <definedName name="Paym_Cap" localSheetId="2">#REF!</definedName>
    <definedName name="Paym_Cap" localSheetId="4">#REF!</definedName>
    <definedName name="Paym_Cap" localSheetId="5">#REF!</definedName>
    <definedName name="Paym_Cap" localSheetId="6">#REF!</definedName>
    <definedName name="Paym_Cap" localSheetId="3">#REF!</definedName>
    <definedName name="Paym_Cap">#REF!</definedName>
    <definedName name="pchBM" localSheetId="52">#REF!</definedName>
    <definedName name="pchBM" localSheetId="53">#REF!</definedName>
    <definedName name="pchBM" localSheetId="54">#REF!</definedName>
    <definedName name="pchBM" localSheetId="55">#REF!</definedName>
    <definedName name="pchBM" localSheetId="51">#REF!</definedName>
    <definedName name="pchBM" localSheetId="0">#REF!</definedName>
    <definedName name="pchBM" localSheetId="11">#REF!</definedName>
    <definedName name="pchBM" localSheetId="13">#REF!</definedName>
    <definedName name="pchBM" localSheetId="14">#REF!</definedName>
    <definedName name="pchBM" localSheetId="1">#REF!</definedName>
    <definedName name="pchBM" localSheetId="2">#REF!</definedName>
    <definedName name="pchBM" localSheetId="5">#REF!</definedName>
    <definedName name="pchBM">#REF!</definedName>
    <definedName name="pchBMG" localSheetId="52">#REF!</definedName>
    <definedName name="pchBMG" localSheetId="53">#REF!</definedName>
    <definedName name="pchBMG" localSheetId="54">#REF!</definedName>
    <definedName name="pchBMG" localSheetId="55">#REF!</definedName>
    <definedName name="pchBMG" localSheetId="51">#REF!</definedName>
    <definedName name="pchBMG" localSheetId="0">#REF!</definedName>
    <definedName name="pchBMG" localSheetId="11">#REF!</definedName>
    <definedName name="pchBMG" localSheetId="13">#REF!</definedName>
    <definedName name="pchBMG" localSheetId="14">#REF!</definedName>
    <definedName name="pchBMG" localSheetId="1">#REF!</definedName>
    <definedName name="pchBMG" localSheetId="2">#REF!</definedName>
    <definedName name="pchBMG" localSheetId="5">#REF!</definedName>
    <definedName name="pchBMG">#REF!</definedName>
    <definedName name="pchBX" localSheetId="5">#REF!</definedName>
    <definedName name="pchBX">#REF!</definedName>
    <definedName name="pchBXG" localSheetId="5">#REF!</definedName>
    <definedName name="pchBXG">#REF!</definedName>
    <definedName name="PCNTLGT" localSheetId="44">[46]nonopec!#REF!</definedName>
    <definedName name="PCNTLGT" localSheetId="49">[46]nonopec!#REF!</definedName>
    <definedName name="PCNTLGT">[46]nonopec!#REF!</definedName>
    <definedName name="PCPI" localSheetId="52">#REF!</definedName>
    <definedName name="PCPI" localSheetId="53">#REF!</definedName>
    <definedName name="PCPI" localSheetId="54">#REF!</definedName>
    <definedName name="PCPI" localSheetId="55">#REF!</definedName>
    <definedName name="PCPI" localSheetId="51">#REF!</definedName>
    <definedName name="PCPI" localSheetId="0">#REF!</definedName>
    <definedName name="PCPI" localSheetId="11">#REF!</definedName>
    <definedName name="PCPI" localSheetId="13">#REF!</definedName>
    <definedName name="PCPI" localSheetId="14">#REF!</definedName>
    <definedName name="PCPI" localSheetId="1">#REF!</definedName>
    <definedName name="PCPI" localSheetId="2">#REF!</definedName>
    <definedName name="PCPI" localSheetId="4">#REF!</definedName>
    <definedName name="PCPI" localSheetId="5">#REF!</definedName>
    <definedName name="PCPI" localSheetId="6">#REF!</definedName>
    <definedName name="PCPI" localSheetId="3">#REF!</definedName>
    <definedName name="PCPI">#REF!</definedName>
    <definedName name="PCPIG">#N/A</definedName>
    <definedName name="PF" localSheetId="52">#REF!</definedName>
    <definedName name="PF" localSheetId="53">#REF!</definedName>
    <definedName name="PF" localSheetId="54">#REF!</definedName>
    <definedName name="PF" localSheetId="55">#REF!</definedName>
    <definedName name="PF" localSheetId="51">#REF!</definedName>
    <definedName name="PF" localSheetId="0">#REF!</definedName>
    <definedName name="PF" localSheetId="11">#REF!</definedName>
    <definedName name="PF" localSheetId="13">#REF!</definedName>
    <definedName name="PF" localSheetId="14">#REF!</definedName>
    <definedName name="PF" localSheetId="1">#REF!</definedName>
    <definedName name="PF" localSheetId="2">#REF!</definedName>
    <definedName name="PF" localSheetId="4">#REF!</definedName>
    <definedName name="PF" localSheetId="5">#REF!</definedName>
    <definedName name="PF" localSheetId="6">#REF!</definedName>
    <definedName name="PF" localSheetId="3">#REF!</definedName>
    <definedName name="PF">#REF!</definedName>
    <definedName name="PFP" localSheetId="52">#REF!</definedName>
    <definedName name="PFP" localSheetId="53">#REF!</definedName>
    <definedName name="PFP" localSheetId="54">#REF!</definedName>
    <definedName name="PFP" localSheetId="55">#REF!</definedName>
    <definedName name="PFP" localSheetId="51">#REF!</definedName>
    <definedName name="PFP" localSheetId="0">#REF!</definedName>
    <definedName name="PFP" localSheetId="11">#REF!</definedName>
    <definedName name="PFP" localSheetId="13">#REF!</definedName>
    <definedName name="PFP" localSheetId="14">#REF!</definedName>
    <definedName name="PFP" localSheetId="1">#REF!</definedName>
    <definedName name="PFP" localSheetId="2">#REF!</definedName>
    <definedName name="PFP" localSheetId="5">#REF!</definedName>
    <definedName name="PFP">#REF!</definedName>
    <definedName name="pfp_table1" localSheetId="11">#REF!</definedName>
    <definedName name="pfp_table1" localSheetId="13">#REF!</definedName>
    <definedName name="pfp_table1" localSheetId="14">#REF!</definedName>
    <definedName name="pfp_table1" localSheetId="5">#REF!</definedName>
    <definedName name="pfp_table1">#REF!</definedName>
    <definedName name="PII" localSheetId="52" hidden="1">{"Main Economic Indicators",#N/A,FALSE,"C"}</definedName>
    <definedName name="PII" localSheetId="53" hidden="1">{"Main Economic Indicators",#N/A,FALSE,"C"}</definedName>
    <definedName name="PII" localSheetId="54" hidden="1">{"Main Economic Indicators",#N/A,FALSE,"C"}</definedName>
    <definedName name="PII" localSheetId="55" hidden="1">{"Main Economic Indicators",#N/A,FALSE,"C"}</definedName>
    <definedName name="PII" localSheetId="44" hidden="1">{"Main Economic Indicators",#N/A,FALSE,"C"}</definedName>
    <definedName name="PII" localSheetId="45" hidden="1">{"Main Economic Indicators",#N/A,FALSE,"C"}</definedName>
    <definedName name="PII" localSheetId="46" hidden="1">{"Main Economic Indicators",#N/A,FALSE,"C"}</definedName>
    <definedName name="PII" localSheetId="47" hidden="1">{"Main Economic Indicators",#N/A,FALSE,"C"}</definedName>
    <definedName name="PII" localSheetId="48" hidden="1">{"Main Economic Indicators",#N/A,FALSE,"C"}</definedName>
    <definedName name="PII" localSheetId="49" hidden="1">{"Main Economic Indicators",#N/A,FALSE,"C"}</definedName>
    <definedName name="PII" localSheetId="50" hidden="1">{"Main Economic Indicators",#N/A,FALSE,"C"}</definedName>
    <definedName name="PII" localSheetId="51" hidden="1">{"Main Economic Indicators",#N/A,FALSE,"C"}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28" hidden="1">{"Main Economic Indicators",#N/A,FALSE,"C"}</definedName>
    <definedName name="PII" localSheetId="29" hidden="1">{"Main Economic Indicators",#N/A,FALSE,"C"}</definedName>
    <definedName name="PII" localSheetId="0" hidden="1">{"Main Economic Indicators",#N/A,FALSE,"C"}</definedName>
    <definedName name="PII" localSheetId="11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6" hidden="1">{"Main Economic Indicators",#N/A,FALSE,"C"}</definedName>
    <definedName name="PII" localSheetId="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33" hidden="1">{"Main Economic Indicators",#N/A,FALSE,"C"}</definedName>
    <definedName name="PII" localSheetId="34" hidden="1">{"Main Economic Indicators",#N/A,FALSE,"C"}</definedName>
    <definedName name="PII" localSheetId="42" hidden="1">{"Main Economic Indicators",#N/A,FALSE,"C"}</definedName>
    <definedName name="PII" localSheetId="18" hidden="1">{"Main Economic Indicators",#N/A,FALSE,"C"}</definedName>
    <definedName name="PII" hidden="1">{"Main Economic Indicators",#N/A,FALSE,"C"}</definedName>
    <definedName name="pit" localSheetId="52" hidden="1">{"Riqfin97",#N/A,FALSE,"Tran";"Riqfinpro",#N/A,FALSE,"Tran"}</definedName>
    <definedName name="pit" localSheetId="53" hidden="1">{"Riqfin97",#N/A,FALSE,"Tran";"Riqfinpro",#N/A,FALSE,"Tran"}</definedName>
    <definedName name="pit" localSheetId="54" hidden="1">{"Riqfin97",#N/A,FALSE,"Tran";"Riqfinpro",#N/A,FALSE,"Tran"}</definedName>
    <definedName name="pit" localSheetId="55" hidden="1">{"Riqfin97",#N/A,FALSE,"Tran";"Riqfinpro",#N/A,FALSE,"Tran"}</definedName>
    <definedName name="pit" localSheetId="44" hidden="1">{"Riqfin97",#N/A,FALSE,"Tran";"Riqfinpro",#N/A,FALSE,"Tran"}</definedName>
    <definedName name="pit" localSheetId="45" hidden="1">{"Riqfin97",#N/A,FALSE,"Tran";"Riqfinpro",#N/A,FALSE,"Tran"}</definedName>
    <definedName name="pit" localSheetId="46" hidden="1">{"Riqfin97",#N/A,FALSE,"Tran";"Riqfinpro",#N/A,FALSE,"Tran"}</definedName>
    <definedName name="pit" localSheetId="47" hidden="1">{"Riqfin97",#N/A,FALSE,"Tran";"Riqfinpro",#N/A,FALSE,"Tran"}</definedName>
    <definedName name="pit" localSheetId="48" hidden="1">{"Riqfin97",#N/A,FALSE,"Tran";"Riqfinpro",#N/A,FALSE,"Tran"}</definedName>
    <definedName name="pit" localSheetId="49" hidden="1">{"Riqfin97",#N/A,FALSE,"Tran";"Riqfinpro",#N/A,FALSE,"Tran"}</definedName>
    <definedName name="pit" localSheetId="50" hidden="1">{"Riqfin97",#N/A,FALSE,"Tran";"Riqfinpro",#N/A,FALSE,"Tran"}</definedName>
    <definedName name="pit" localSheetId="51" hidden="1">{"Riqfin97",#N/A,FALSE,"Tran";"Riqfinpro",#N/A,FALSE,"Tran"}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28" hidden="1">{"Riqfin97",#N/A,FALSE,"Tran";"Riqfinpro",#N/A,FALSE,"Tran"}</definedName>
    <definedName name="pit" localSheetId="29" hidden="1">{"Riqfin97",#N/A,FALSE,"Tran";"Riqfinpro",#N/A,FALSE,"Tran"}</definedName>
    <definedName name="pit" localSheetId="0" hidden="1">{"Riqfin97",#N/A,FALSE,"Tran";"Riqfinpro",#N/A,FALSE,"Tran"}</definedName>
    <definedName name="pit" localSheetId="11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6" hidden="1">{"Riqfin97",#N/A,FALSE,"Tran";"Riqfinpro",#N/A,FALSE,"Tran"}</definedName>
    <definedName name="pit" localSheetId="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33" hidden="1">{"Riqfin97",#N/A,FALSE,"Tran";"Riqfinpro",#N/A,FALSE,"Tran"}</definedName>
    <definedName name="pit" localSheetId="34" hidden="1">{"Riqfin97",#N/A,FALSE,"Tran";"Riqfinpro",#N/A,FALSE,"Tran"}</definedName>
    <definedName name="pit" localSheetId="42" hidden="1">{"Riqfin97",#N/A,FALSE,"Tran";"Riqfinpro",#N/A,FALSE,"Tran"}</definedName>
    <definedName name="pit" localSheetId="18" hidden="1">{"Riqfin97",#N/A,FALSE,"Tran";"Riqfinpro",#N/A,FALSE,"Tran"}</definedName>
    <definedName name="pit" hidden="1">{"Riqfin97",#N/A,FALSE,"Tran";"Riqfinpro",#N/A,FALSE,"Tran"}</definedName>
    <definedName name="PK" localSheetId="11">#REF!</definedName>
    <definedName name="PK" localSheetId="13">#REF!</definedName>
    <definedName name="PK" localSheetId="14">#REF!</definedName>
    <definedName name="PK" localSheetId="4">#REF!</definedName>
    <definedName name="PK" localSheetId="5">#REF!</definedName>
    <definedName name="PK" localSheetId="6">#REF!</definedName>
    <definedName name="PK" localSheetId="3">#REF!</definedName>
    <definedName name="PK">#REF!</definedName>
    <definedName name="PLATA" localSheetId="11">#REF!</definedName>
    <definedName name="PLATA" localSheetId="13">#REF!</definedName>
    <definedName name="PLATA" localSheetId="14">#REF!</definedName>
    <definedName name="PLATA" localSheetId="4">#REF!</definedName>
    <definedName name="PLATA" localSheetId="5">#REF!</definedName>
    <definedName name="PLATA" localSheetId="6">#REF!</definedName>
    <definedName name="PLATA" localSheetId="3">#REF!</definedName>
    <definedName name="PLATA">#REF!</definedName>
    <definedName name="POLLO" localSheetId="11">#REF!</definedName>
    <definedName name="POLLO" localSheetId="13">#REF!</definedName>
    <definedName name="POLLO" localSheetId="14">#REF!</definedName>
    <definedName name="POLLO" localSheetId="4">#REF!</definedName>
    <definedName name="POLLO" localSheetId="5">#REF!</definedName>
    <definedName name="POLLO" localSheetId="6">#REF!</definedName>
    <definedName name="POLLO" localSheetId="3">#REF!</definedName>
    <definedName name="POLLO">#REF!</definedName>
    <definedName name="poooooooooo" localSheetId="52" hidden="1">'[57]Fax a enviar'!#REF!</definedName>
    <definedName name="poooooooooo" localSheetId="53" hidden="1">'[57]Fax a enviar'!#REF!</definedName>
    <definedName name="poooooooooo" localSheetId="54" hidden="1">'[57]Fax a enviar'!#REF!</definedName>
    <definedName name="poooooooooo" localSheetId="55" hidden="1">'[57]Fax a enviar'!#REF!</definedName>
    <definedName name="poooooooooo" localSheetId="44" hidden="1">'[57]Fax a enviar'!#REF!</definedName>
    <definedName name="poooooooooo" localSheetId="51" hidden="1">'[57]Fax a enviar'!#REF!</definedName>
    <definedName name="poooooooooo" localSheetId="11" hidden="1">'[57]Fax a enviar'!#REF!</definedName>
    <definedName name="poooooooooo" localSheetId="13" hidden="1">'[57]Fax a enviar'!#REF!</definedName>
    <definedName name="poooooooooo" localSheetId="14" hidden="1">'[57]Fax a enviar'!#REF!</definedName>
    <definedName name="poooooooooo" hidden="1">'[57]Fax a enviar'!#REF!</definedName>
    <definedName name="POTENCIAL" localSheetId="52">#REF!</definedName>
    <definedName name="POTENCIAL" localSheetId="53">#REF!</definedName>
    <definedName name="POTENCIAL" localSheetId="54">#REF!</definedName>
    <definedName name="POTENCIAL" localSheetId="55">#REF!</definedName>
    <definedName name="POTENCIAL" localSheetId="44">#REF!</definedName>
    <definedName name="POTENCIAL" localSheetId="49">#REF!</definedName>
    <definedName name="POTENCIAL" localSheetId="50">#REF!</definedName>
    <definedName name="POTENCIAL" localSheetId="51">#REF!</definedName>
    <definedName name="POTENCIAL" localSheetId="0">#REF!</definedName>
    <definedName name="POTENCIAL" localSheetId="11">#REF!</definedName>
    <definedName name="POTENCIAL" localSheetId="13">#REF!</definedName>
    <definedName name="POTENCIAL" localSheetId="14">#REF!</definedName>
    <definedName name="POTENCIAL" localSheetId="1">#REF!</definedName>
    <definedName name="POTENCIAL" localSheetId="2">#REF!</definedName>
    <definedName name="POTENCIAL" localSheetId="4">#REF!</definedName>
    <definedName name="POTENCIAL" localSheetId="5">#REF!</definedName>
    <definedName name="POTENCIAL" localSheetId="6">#REF!</definedName>
    <definedName name="POTENCIAL" localSheetId="3">#REF!</definedName>
    <definedName name="POTENCIAL" localSheetId="24">#REF!</definedName>
    <definedName name="POTENCIAL" localSheetId="33">#REF!</definedName>
    <definedName name="POTENCIAL" localSheetId="34">#REF!</definedName>
    <definedName name="POTENCIAL">#REF!</definedName>
    <definedName name="PP" localSheetId="52">#REF!</definedName>
    <definedName name="PP" localSheetId="53">#REF!</definedName>
    <definedName name="PP" localSheetId="54">#REF!</definedName>
    <definedName name="PP" localSheetId="55">#REF!</definedName>
    <definedName name="PP" localSheetId="44">#REF!</definedName>
    <definedName name="PP" localSheetId="49">#REF!</definedName>
    <definedName name="PP" localSheetId="50">#REF!</definedName>
    <definedName name="PP" localSheetId="51">#REF!</definedName>
    <definedName name="PP" localSheetId="0">#REF!</definedName>
    <definedName name="PP" localSheetId="11">#REF!</definedName>
    <definedName name="PP" localSheetId="13">#REF!</definedName>
    <definedName name="PP" localSheetId="14">#REF!</definedName>
    <definedName name="PP" localSheetId="1">#REF!</definedName>
    <definedName name="PP" localSheetId="2">#REF!</definedName>
    <definedName name="PP" localSheetId="5">#REF!</definedName>
    <definedName name="PP" localSheetId="24">#REF!</definedName>
    <definedName name="PP" localSheetId="33">#REF!</definedName>
    <definedName name="PP" localSheetId="34">#REF!</definedName>
    <definedName name="PP">#REF!</definedName>
    <definedName name="ppoooooooooo" localSheetId="52" hidden="1">#REF!</definedName>
    <definedName name="ppoooooooooo" localSheetId="53" hidden="1">#REF!</definedName>
    <definedName name="ppoooooooooo" localSheetId="54" hidden="1">#REF!</definedName>
    <definedName name="ppoooooooooo" localSheetId="55" hidden="1">#REF!</definedName>
    <definedName name="ppoooooooooo" localSheetId="44" hidden="1">#REF!</definedName>
    <definedName name="ppoooooooooo" localSheetId="49" hidden="1">#REF!</definedName>
    <definedName name="ppoooooooooo" localSheetId="50" hidden="1">#REF!</definedName>
    <definedName name="ppoooooooooo" localSheetId="51" hidden="1">#REF!</definedName>
    <definedName name="ppoooooooooo" localSheetId="0" hidden="1">#REF!</definedName>
    <definedName name="ppoooooooooo" localSheetId="11" hidden="1">#REF!</definedName>
    <definedName name="ppoooooooooo" localSheetId="13" hidden="1">#REF!</definedName>
    <definedName name="ppoooooooooo" localSheetId="14" hidden="1">#REF!</definedName>
    <definedName name="ppoooooooooo" localSheetId="1" hidden="1">#REF!</definedName>
    <definedName name="ppoooooooooo" localSheetId="2" hidden="1">#REF!</definedName>
    <definedName name="ppoooooooooo" localSheetId="5" hidden="1">#REF!</definedName>
    <definedName name="ppoooooooooo" localSheetId="24" hidden="1">#REF!</definedName>
    <definedName name="ppoooooooooo" localSheetId="33" hidden="1">#REF!</definedName>
    <definedName name="ppoooooooooo" localSheetId="34" hidden="1">#REF!</definedName>
    <definedName name="ppoooooooooo" hidden="1">#REF!</definedName>
    <definedName name="ppp" localSheetId="52" hidden="1">{"Riqfin97",#N/A,FALSE,"Tran";"Riqfinpro",#N/A,FALSE,"Tran"}</definedName>
    <definedName name="ppp" localSheetId="53" hidden="1">{"Riqfin97",#N/A,FALSE,"Tran";"Riqfinpro",#N/A,FALSE,"Tran"}</definedName>
    <definedName name="ppp" localSheetId="54" hidden="1">{"Riqfin97",#N/A,FALSE,"Tran";"Riqfinpro",#N/A,FALSE,"Tran"}</definedName>
    <definedName name="ppp" localSheetId="55" hidden="1">{"Riqfin97",#N/A,FALSE,"Tran";"Riqfinpro",#N/A,FALSE,"Tran"}</definedName>
    <definedName name="ppp" localSheetId="44" hidden="1">{"Riqfin97",#N/A,FALSE,"Tran";"Riqfinpro",#N/A,FALSE,"Tran"}</definedName>
    <definedName name="ppp" localSheetId="45" hidden="1">{"Riqfin97",#N/A,FALSE,"Tran";"Riqfinpro",#N/A,FALSE,"Tran"}</definedName>
    <definedName name="ppp" localSheetId="46" hidden="1">{"Riqfin97",#N/A,FALSE,"Tran";"Riqfinpro",#N/A,FALSE,"Tran"}</definedName>
    <definedName name="ppp" localSheetId="47" hidden="1">{"Riqfin97",#N/A,FALSE,"Tran";"Riqfinpro",#N/A,FALSE,"Tran"}</definedName>
    <definedName name="ppp" localSheetId="48" hidden="1">{"Riqfin97",#N/A,FALSE,"Tran";"Riqfinpro",#N/A,FALSE,"Tran"}</definedName>
    <definedName name="ppp" localSheetId="49" hidden="1">{"Riqfin97",#N/A,FALSE,"Tran";"Riqfinpro",#N/A,FALSE,"Tran"}</definedName>
    <definedName name="ppp" localSheetId="50" hidden="1">{"Riqfin97",#N/A,FALSE,"Tran";"Riqfinpro",#N/A,FALSE,"Tran"}</definedName>
    <definedName name="ppp" localSheetId="51" hidden="1">{"Riqfin97",#N/A,FALSE,"Tran";"Riqfinpro",#N/A,FALSE,"Tran"}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0" hidden="1">{"Riqfin97",#N/A,FALSE,"Tran";"Riqfinpro",#N/A,FALSE,"Tran"}</definedName>
    <definedName name="ppp" localSheetId="11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33" hidden="1">{"Riqfin97",#N/A,FALSE,"Tran";"Riqfinpro",#N/A,FALSE,"Tran"}</definedName>
    <definedName name="ppp" localSheetId="34" hidden="1">{"Riqfin97",#N/A,FALSE,"Tran";"Riqfinpro",#N/A,FALSE,"Tran"}</definedName>
    <definedName name="ppp" localSheetId="42" hidden="1">{"Riqfin97",#N/A,FALSE,"Tran";"Riqfinpro",#N/A,FALSE,"Tran"}</definedName>
    <definedName name="ppp" localSheetId="18" hidden="1">{"Riqfin97",#N/A,FALSE,"Tran";"Riqfinpro",#N/A,FALSE,"Tran"}</definedName>
    <definedName name="ppp" hidden="1">{"Riqfin97",#N/A,FALSE,"Tran";"Riqfinpro",#N/A,FALSE,"Tran"}</definedName>
    <definedName name="pppppp" localSheetId="52" hidden="1">{"Riqfin97",#N/A,FALSE,"Tran";"Riqfinpro",#N/A,FALSE,"Tran"}</definedName>
    <definedName name="pppppp" localSheetId="53" hidden="1">{"Riqfin97",#N/A,FALSE,"Tran";"Riqfinpro",#N/A,FALSE,"Tran"}</definedName>
    <definedName name="pppppp" localSheetId="54" hidden="1">{"Riqfin97",#N/A,FALSE,"Tran";"Riqfinpro",#N/A,FALSE,"Tran"}</definedName>
    <definedName name="pppppp" localSheetId="55" hidden="1">{"Riqfin97",#N/A,FALSE,"Tran";"Riqfinpro",#N/A,FALSE,"Tran"}</definedName>
    <definedName name="pppppp" localSheetId="44" hidden="1">{"Riqfin97",#N/A,FALSE,"Tran";"Riqfinpro",#N/A,FALSE,"Tran"}</definedName>
    <definedName name="pppppp" localSheetId="45" hidden="1">{"Riqfin97",#N/A,FALSE,"Tran";"Riqfinpro",#N/A,FALSE,"Tran"}</definedName>
    <definedName name="pppppp" localSheetId="46" hidden="1">{"Riqfin97",#N/A,FALSE,"Tran";"Riqfinpro",#N/A,FALSE,"Tran"}</definedName>
    <definedName name="pppppp" localSheetId="47" hidden="1">{"Riqfin97",#N/A,FALSE,"Tran";"Riqfinpro",#N/A,FALSE,"Tran"}</definedName>
    <definedName name="pppppp" localSheetId="48" hidden="1">{"Riqfin97",#N/A,FALSE,"Tran";"Riqfinpro",#N/A,FALSE,"Tran"}</definedName>
    <definedName name="pppppp" localSheetId="49" hidden="1">{"Riqfin97",#N/A,FALSE,"Tran";"Riqfinpro",#N/A,FALSE,"Tran"}</definedName>
    <definedName name="pppppp" localSheetId="50" hidden="1">{"Riqfin97",#N/A,FALSE,"Tran";"Riqfinpro",#N/A,FALSE,"Tran"}</definedName>
    <definedName name="pppppp" localSheetId="51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28" hidden="1">{"Riqfin97",#N/A,FALSE,"Tran";"Riqfinpro",#N/A,FALSE,"Tran"}</definedName>
    <definedName name="pppppp" localSheetId="29" hidden="1">{"Riqfin97",#N/A,FALSE,"Tran";"Riqfinpro",#N/A,FALSE,"Tran"}</definedName>
    <definedName name="pppppp" localSheetId="0" hidden="1">{"Riqfin97",#N/A,FALSE,"Tran";"Riqfinpro",#N/A,FALSE,"Tran"}</definedName>
    <definedName name="pppppp" localSheetId="11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6" hidden="1">{"Riqfin97",#N/A,FALSE,"Tran";"Riqfinpro",#N/A,FALSE,"Tran"}</definedName>
    <definedName name="pppppp" localSheetId="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33" hidden="1">{"Riqfin97",#N/A,FALSE,"Tran";"Riqfinpro",#N/A,FALSE,"Tran"}</definedName>
    <definedName name="pppppp" localSheetId="34" hidden="1">{"Riqfin97",#N/A,FALSE,"Tran";"Riqfinpro",#N/A,FALSE,"Tran"}</definedName>
    <definedName name="pppppp" localSheetId="42" hidden="1">{"Riqfin97",#N/A,FALSE,"Tran";"Riqfinpro",#N/A,FALSE,"Tran"}</definedName>
    <definedName name="pppppp" localSheetId="18" hidden="1">{"Riqfin97",#N/A,FALSE,"Tran";"Riqfinpro",#N/A,FALSE,"Tran"}</definedName>
    <definedName name="pppppp" hidden="1">{"Riqfin97",#N/A,FALSE,"Tran";"Riqfinpro",#N/A,FALSE,"Tran"}</definedName>
    <definedName name="pppppppppp" localSheetId="52" hidden="1">#REF!</definedName>
    <definedName name="pppppppppp" localSheetId="53" hidden="1">#REF!</definedName>
    <definedName name="pppppppppp" localSheetId="54" hidden="1">#REF!</definedName>
    <definedName name="pppppppppp" localSheetId="55" hidden="1">#REF!</definedName>
    <definedName name="pppppppppp" localSheetId="44" hidden="1">#REF!</definedName>
    <definedName name="pppppppppp" localSheetId="49" hidden="1">#REF!</definedName>
    <definedName name="pppppppppp" localSheetId="50" hidden="1">#REF!</definedName>
    <definedName name="pppppppppp" localSheetId="51" hidden="1">#REF!</definedName>
    <definedName name="pppppppppp" localSheetId="11" hidden="1">#REF!</definedName>
    <definedName name="pppppppppp" localSheetId="13" hidden="1">#REF!</definedName>
    <definedName name="pppppppppp" localSheetId="14" hidden="1">#REF!</definedName>
    <definedName name="pppppppppp" localSheetId="4" hidden="1">#REF!</definedName>
    <definedName name="pppppppppp" localSheetId="5" hidden="1">#REF!</definedName>
    <definedName name="pppppppppp" localSheetId="6" hidden="1">#REF!</definedName>
    <definedName name="pppppppppp" localSheetId="3" hidden="1">#REF!</definedName>
    <definedName name="pppppppppp" localSheetId="33" hidden="1">#REF!</definedName>
    <definedName name="pppppppppp" localSheetId="34" hidden="1">#REF!</definedName>
    <definedName name="pppppppppp" hidden="1">#REF!</definedName>
    <definedName name="ppppppppppppp" localSheetId="52" hidden="1">#REF!</definedName>
    <definedName name="ppppppppppppp" localSheetId="53" hidden="1">#REF!</definedName>
    <definedName name="ppppppppppppp" localSheetId="54" hidden="1">#REF!</definedName>
    <definedName name="ppppppppppppp" localSheetId="55" hidden="1">#REF!</definedName>
    <definedName name="ppppppppppppp" localSheetId="44" hidden="1">#REF!</definedName>
    <definedName name="ppppppppppppp" localSheetId="49" hidden="1">#REF!</definedName>
    <definedName name="ppppppppppppp" localSheetId="50" hidden="1">#REF!</definedName>
    <definedName name="ppppppppppppp" localSheetId="51" hidden="1">#REF!</definedName>
    <definedName name="ppppppppppppp" localSheetId="11" hidden="1">#REF!</definedName>
    <definedName name="ppppppppppppp" localSheetId="13" hidden="1">#REF!</definedName>
    <definedName name="ppppppppppppp" localSheetId="14" hidden="1">#REF!</definedName>
    <definedName name="ppppppppppppp" localSheetId="5" hidden="1">#REF!</definedName>
    <definedName name="ppppppppppppp" localSheetId="33" hidden="1">#REF!</definedName>
    <definedName name="ppppppppppppp" localSheetId="34" hidden="1">#REF!</definedName>
    <definedName name="ppppppppppppp" hidden="1">#REF!</definedName>
    <definedName name="PPPWGT">#N/A</definedName>
    <definedName name="PRECIOCIFBANANO" localSheetId="52">#REF!</definedName>
    <definedName name="PRECIOCIFBANANO" localSheetId="53">#REF!</definedName>
    <definedName name="PRECIOCIFBANANO" localSheetId="54">#REF!</definedName>
    <definedName name="PRECIOCIFBANANO" localSheetId="55">#REF!</definedName>
    <definedName name="PRECIOCIFBANANO" localSheetId="51">#REF!</definedName>
    <definedName name="PRECIOCIFBANANO" localSheetId="11">#REF!</definedName>
    <definedName name="PRECIOCIFBANANO" localSheetId="13">#REF!</definedName>
    <definedName name="PRECIOCIFBANANO" localSheetId="14">#REF!</definedName>
    <definedName name="PRECIOCIFBANANO" localSheetId="4">#REF!</definedName>
    <definedName name="PRECIOCIFBANANO" localSheetId="5">#REF!</definedName>
    <definedName name="PRECIOCIFBANANO" localSheetId="6">#REF!</definedName>
    <definedName name="PRECIOCIFBANANO" localSheetId="3">#REF!</definedName>
    <definedName name="PRECIOCIFBANANO">#REF!</definedName>
    <definedName name="PRES1" localSheetId="52">[46]nonopec!#REF!</definedName>
    <definedName name="PRES1" localSheetId="53">[46]nonopec!#REF!</definedName>
    <definedName name="PRES1" localSheetId="54">[46]nonopec!#REF!</definedName>
    <definedName name="PRES1" localSheetId="55">[46]nonopec!#REF!</definedName>
    <definedName name="PRES1" localSheetId="44">[46]nonopec!#REF!</definedName>
    <definedName name="PRES1" localSheetId="49">[46]nonopec!#REF!</definedName>
    <definedName name="PRES1" localSheetId="50">[46]nonopec!#REF!</definedName>
    <definedName name="PRES1" localSheetId="51">[46]nonopec!#REF!</definedName>
    <definedName name="PRES1" localSheetId="11">[46]nonopec!#REF!</definedName>
    <definedName name="PRES1" localSheetId="13">[46]nonopec!#REF!</definedName>
    <definedName name="PRES1" localSheetId="14">[46]nonopec!#REF!</definedName>
    <definedName name="PRES1" localSheetId="4">[46]nonopec!#REF!</definedName>
    <definedName name="PRES1" localSheetId="5">[46]nonopec!#REF!</definedName>
    <definedName name="PRES1" localSheetId="6">[46]nonopec!#REF!</definedName>
    <definedName name="PRES1" localSheetId="3">[46]nonopec!#REF!</definedName>
    <definedName name="PRES1" localSheetId="33">[76]nonopec!#REF!</definedName>
    <definedName name="PRES1" localSheetId="34">[76]nonopec!#REF!</definedName>
    <definedName name="PRES1">[46]nonopec!#REF!</definedName>
    <definedName name="PRES2" localSheetId="52">[46]nonopec!#REF!</definedName>
    <definedName name="PRES2" localSheetId="53">[46]nonopec!#REF!</definedName>
    <definedName name="PRES2" localSheetId="54">[46]nonopec!#REF!</definedName>
    <definedName name="PRES2" localSheetId="55">[46]nonopec!#REF!</definedName>
    <definedName name="PRES2" localSheetId="44">[46]nonopec!#REF!</definedName>
    <definedName name="PRES2" localSheetId="49">[46]nonopec!#REF!</definedName>
    <definedName name="PRES2" localSheetId="50">[46]nonopec!#REF!</definedName>
    <definedName name="PRES2" localSheetId="51">[46]nonopec!#REF!</definedName>
    <definedName name="PRES2" localSheetId="11">[46]nonopec!#REF!</definedName>
    <definedName name="PRES2" localSheetId="13">[46]nonopec!#REF!</definedName>
    <definedName name="PRES2" localSheetId="14">[46]nonopec!#REF!</definedName>
    <definedName name="PRES2" localSheetId="4">[46]nonopec!#REF!</definedName>
    <definedName name="PRES2" localSheetId="5">[46]nonopec!#REF!</definedName>
    <definedName name="PRES2" localSheetId="6">[46]nonopec!#REF!</definedName>
    <definedName name="PRES2" localSheetId="3">[46]nonopec!#REF!</definedName>
    <definedName name="PRES2" localSheetId="33">[76]nonopec!#REF!</definedName>
    <definedName name="PRES2" localSheetId="34">[76]nonopec!#REF!</definedName>
    <definedName name="PRES2">[46]nonopec!#REF!</definedName>
    <definedName name="PRES3" localSheetId="52">[46]nonopec!#REF!</definedName>
    <definedName name="PRES3" localSheetId="53">[46]nonopec!#REF!</definedName>
    <definedName name="PRES3" localSheetId="54">[46]nonopec!#REF!</definedName>
    <definedName name="PRES3" localSheetId="55">[46]nonopec!#REF!</definedName>
    <definedName name="PRES3" localSheetId="44">[46]nonopec!#REF!</definedName>
    <definedName name="PRES3" localSheetId="49">[46]nonopec!#REF!</definedName>
    <definedName name="PRES3" localSheetId="50">[46]nonopec!#REF!</definedName>
    <definedName name="PRES3" localSheetId="51">[46]nonopec!#REF!</definedName>
    <definedName name="PRES3" localSheetId="11">[46]nonopec!#REF!</definedName>
    <definedName name="PRES3" localSheetId="13">[46]nonopec!#REF!</definedName>
    <definedName name="PRES3" localSheetId="14">[46]nonopec!#REF!</definedName>
    <definedName name="PRES3" localSheetId="33">[76]nonopec!#REF!</definedName>
    <definedName name="PRES3" localSheetId="34">[76]nonopec!#REF!</definedName>
    <definedName name="PRES3">[46]nonopec!#REF!</definedName>
    <definedName name="PRICE" localSheetId="52">#REF!</definedName>
    <definedName name="PRICE" localSheetId="53">#REF!</definedName>
    <definedName name="PRICE" localSheetId="54">#REF!</definedName>
    <definedName name="PRICE" localSheetId="55">#REF!</definedName>
    <definedName name="PRICE" localSheetId="51">#REF!</definedName>
    <definedName name="PRICE" localSheetId="0">#REF!</definedName>
    <definedName name="PRICE" localSheetId="11">#REF!</definedName>
    <definedName name="PRICE" localSheetId="13">#REF!</definedName>
    <definedName name="PRICE" localSheetId="14">#REF!</definedName>
    <definedName name="PRICE" localSheetId="1">#REF!</definedName>
    <definedName name="PRICE" localSheetId="2">#REF!</definedName>
    <definedName name="PRICE" localSheetId="4">#REF!</definedName>
    <definedName name="PRICE" localSheetId="5">#REF!</definedName>
    <definedName name="PRICE" localSheetId="6">#REF!</definedName>
    <definedName name="PRICE" localSheetId="3">#REF!</definedName>
    <definedName name="PRICE">#REF!</definedName>
    <definedName name="PRICETAB" localSheetId="52">#REF!</definedName>
    <definedName name="PRICETAB" localSheetId="53">#REF!</definedName>
    <definedName name="PRICETAB" localSheetId="54">#REF!</definedName>
    <definedName name="PRICETAB" localSheetId="55">#REF!</definedName>
    <definedName name="PRICETAB" localSheetId="51">#REF!</definedName>
    <definedName name="PRICETAB" localSheetId="0">#REF!</definedName>
    <definedName name="PRICETAB" localSheetId="11">#REF!</definedName>
    <definedName name="PRICETAB" localSheetId="13">#REF!</definedName>
    <definedName name="PRICETAB" localSheetId="14">#REF!</definedName>
    <definedName name="PRICETAB" localSheetId="1">#REF!</definedName>
    <definedName name="PRICETAB" localSheetId="2">#REF!</definedName>
    <definedName name="PRICETAB" localSheetId="5">#REF!</definedName>
    <definedName name="PRICETAB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5">#REF!</definedName>
    <definedName name="Print_Area_MI" localSheetId="44">#REF!</definedName>
    <definedName name="Print_Area_MI" localSheetId="49">#REF!</definedName>
    <definedName name="Print_Area_MI" localSheetId="50">#REF!</definedName>
    <definedName name="Print_Area_MI" localSheetId="51">#REF!</definedName>
    <definedName name="Print_Area_MI" localSheetId="0">#REF!</definedName>
    <definedName name="Print_Area_MI" localSheetId="11">#REF!</definedName>
    <definedName name="Print_Area_MI" localSheetId="13">#REF!</definedName>
    <definedName name="Print_Area_MI" localSheetId="14">#REF!</definedName>
    <definedName name="Print_Area_MI" localSheetId="1">#REF!</definedName>
    <definedName name="Print_Area_MI" localSheetId="2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3">#REF!</definedName>
    <definedName name="Print_Area_MI" localSheetId="33">#REF!</definedName>
    <definedName name="Print_Area_MI" localSheetId="34">#REF!</definedName>
    <definedName name="Print_Area_MI">#REF!</definedName>
    <definedName name="Print1" localSheetId="52">#REF!</definedName>
    <definedName name="Print1" localSheetId="44">#REF!</definedName>
    <definedName name="Print1" localSheetId="49">#REF!</definedName>
    <definedName name="Print1" localSheetId="50">#REF!</definedName>
    <definedName name="Print1" localSheetId="51">#REF!</definedName>
    <definedName name="Print1" localSheetId="0">#REF!</definedName>
    <definedName name="Print1" localSheetId="1">#REF!</definedName>
    <definedName name="Print1" localSheetId="2">#REF!</definedName>
    <definedName name="Print1" localSheetId="5">#REF!</definedName>
    <definedName name="Print1" localSheetId="33">#REF!</definedName>
    <definedName name="Print1" localSheetId="34">#REF!</definedName>
    <definedName name="Print1">#REF!</definedName>
    <definedName name="PRINTMACRO" localSheetId="0">#REF!</definedName>
    <definedName name="PRINTMACRO" localSheetId="1">#REF!</definedName>
    <definedName name="PRINTMACRO" localSheetId="2">#REF!</definedName>
    <definedName name="PRINTMACRO" localSheetId="5">#REF!</definedName>
    <definedName name="PRINTMACRO">#REF!</definedName>
    <definedName name="PrintThis_Links">[67]Links!$A$1:$F$33</definedName>
    <definedName name="PRIV0" localSheetId="52">#REF!</definedName>
    <definedName name="PRIV0" localSheetId="53">#REF!</definedName>
    <definedName name="PRIV0" localSheetId="54">#REF!</definedName>
    <definedName name="PRIV0" localSheetId="55">#REF!</definedName>
    <definedName name="PRIV0" localSheetId="51">#REF!</definedName>
    <definedName name="PRIV0" localSheetId="0">#REF!</definedName>
    <definedName name="PRIV0" localSheetId="11">#REF!</definedName>
    <definedName name="PRIV0" localSheetId="13">#REF!</definedName>
    <definedName name="PRIV0" localSheetId="14">#REF!</definedName>
    <definedName name="PRIV0" localSheetId="1">#REF!</definedName>
    <definedName name="PRIV0" localSheetId="2">#REF!</definedName>
    <definedName name="PRIV0" localSheetId="4">#REF!</definedName>
    <definedName name="PRIV0" localSheetId="5">#REF!</definedName>
    <definedName name="PRIV0" localSheetId="6">#REF!</definedName>
    <definedName name="PRIV0" localSheetId="3">#REF!</definedName>
    <definedName name="PRIV0" localSheetId="24">#REF!</definedName>
    <definedName name="PRIV0">#REF!</definedName>
    <definedName name="PRIV00" localSheetId="52">#REF!</definedName>
    <definedName name="PRIV00" localSheetId="53">#REF!</definedName>
    <definedName name="PRIV00" localSheetId="54">#REF!</definedName>
    <definedName name="PRIV00" localSheetId="55">#REF!</definedName>
    <definedName name="PRIV00" localSheetId="51">#REF!</definedName>
    <definedName name="PRIV00" localSheetId="0">#REF!</definedName>
    <definedName name="PRIV00" localSheetId="11">#REF!</definedName>
    <definedName name="PRIV00" localSheetId="13">#REF!</definedName>
    <definedName name="PRIV00" localSheetId="14">#REF!</definedName>
    <definedName name="PRIV00" localSheetId="1">#REF!</definedName>
    <definedName name="PRIV00" localSheetId="2">#REF!</definedName>
    <definedName name="PRIV00" localSheetId="5">#REF!</definedName>
    <definedName name="PRIV00" localSheetId="24">#REF!</definedName>
    <definedName name="PRIV00">#REF!</definedName>
    <definedName name="PRIV1" localSheetId="52">#REF!</definedName>
    <definedName name="PRIV1" localSheetId="53">#REF!</definedName>
    <definedName name="PRIV1" localSheetId="54">#REF!</definedName>
    <definedName name="PRIV1" localSheetId="55">#REF!</definedName>
    <definedName name="PRIV1" localSheetId="51">#REF!</definedName>
    <definedName name="PRIV1" localSheetId="0">#REF!</definedName>
    <definedName name="PRIV1" localSheetId="11">#REF!</definedName>
    <definedName name="PRIV1" localSheetId="13">#REF!</definedName>
    <definedName name="PRIV1" localSheetId="14">#REF!</definedName>
    <definedName name="PRIV1" localSheetId="1">#REF!</definedName>
    <definedName name="PRIV1" localSheetId="2">#REF!</definedName>
    <definedName name="PRIV1" localSheetId="5">#REF!</definedName>
    <definedName name="PRIV1" localSheetId="24">#REF!</definedName>
    <definedName name="PRIV1">#REF!</definedName>
    <definedName name="PRIV11" localSheetId="5">#REF!</definedName>
    <definedName name="PRIV11">#REF!</definedName>
    <definedName name="PRIV2" localSheetId="5">#REF!</definedName>
    <definedName name="PRIV2">#REF!</definedName>
    <definedName name="PRIV22" localSheetId="5">#REF!</definedName>
    <definedName name="PRIV22">#REF!</definedName>
    <definedName name="PRIV3" localSheetId="5">#REF!</definedName>
    <definedName name="PRIV3">#REF!</definedName>
    <definedName name="PRIV33" localSheetId="5">#REF!</definedName>
    <definedName name="PRIV33">#REF!</definedName>
    <definedName name="PRMONTH" localSheetId="5">#REF!</definedName>
    <definedName name="PRMONTH">#REF!</definedName>
    <definedName name="prn">[62]FSUOUT!$B$2:$V$32</definedName>
    <definedName name="Product" localSheetId="52">#REF!</definedName>
    <definedName name="Product" localSheetId="53">#REF!</definedName>
    <definedName name="Product" localSheetId="54">#REF!</definedName>
    <definedName name="Product" localSheetId="55">#REF!</definedName>
    <definedName name="Product" localSheetId="44">#REF!</definedName>
    <definedName name="Product" localSheetId="49">#REF!</definedName>
    <definedName name="Product" localSheetId="50">#REF!</definedName>
    <definedName name="Product" localSheetId="51">#REF!</definedName>
    <definedName name="Product" localSheetId="0">#REF!</definedName>
    <definedName name="Product" localSheetId="11">#REF!</definedName>
    <definedName name="Product" localSheetId="13">#REF!</definedName>
    <definedName name="Product" localSheetId="14">#REF!</definedName>
    <definedName name="Product" localSheetId="1">#REF!</definedName>
    <definedName name="Product" localSheetId="2">#REF!</definedName>
    <definedName name="Product" localSheetId="4">#REF!</definedName>
    <definedName name="Product" localSheetId="5">#REF!</definedName>
    <definedName name="Product" localSheetId="6">#REF!</definedName>
    <definedName name="Product" localSheetId="3">#REF!</definedName>
    <definedName name="Product" localSheetId="24">#REF!</definedName>
    <definedName name="Product" localSheetId="33">#REF!</definedName>
    <definedName name="Product" localSheetId="34">#REF!</definedName>
    <definedName name="Product">#REF!</definedName>
    <definedName name="Prog1998" localSheetId="52">'[88]2003'!#REF!</definedName>
    <definedName name="Prog1998" localSheetId="53">'[88]2003'!#REF!</definedName>
    <definedName name="Prog1998" localSheetId="54">'[88]2003'!#REF!</definedName>
    <definedName name="Prog1998" localSheetId="55">'[88]2003'!#REF!</definedName>
    <definedName name="Prog1998" localSheetId="51">'[88]2003'!#REF!</definedName>
    <definedName name="Prog1998" localSheetId="11">'[88]2003'!#REF!</definedName>
    <definedName name="Prog1998" localSheetId="13">'[88]2003'!#REF!</definedName>
    <definedName name="Prog1998" localSheetId="14">'[88]2003'!#REF!</definedName>
    <definedName name="Prog1998" localSheetId="4">'[88]2003'!#REF!</definedName>
    <definedName name="Prog1998" localSheetId="5">'[88]2003'!#REF!</definedName>
    <definedName name="Prog1998" localSheetId="6">'[88]2003'!#REF!</definedName>
    <definedName name="Prog1998" localSheetId="3">'[88]2003'!#REF!</definedName>
    <definedName name="Prog1998">'[88]2003'!#REF!</definedName>
    <definedName name="PRYEAR" localSheetId="52">#REF!</definedName>
    <definedName name="PRYEAR" localSheetId="53">#REF!</definedName>
    <definedName name="PRYEAR" localSheetId="54">#REF!</definedName>
    <definedName name="PRYEAR" localSheetId="55">#REF!</definedName>
    <definedName name="PRYEAR" localSheetId="51">#REF!</definedName>
    <definedName name="PRYEAR" localSheetId="0">#REF!</definedName>
    <definedName name="PRYEAR" localSheetId="11">#REF!</definedName>
    <definedName name="PRYEAR" localSheetId="13">#REF!</definedName>
    <definedName name="PRYEAR" localSheetId="14">#REF!</definedName>
    <definedName name="PRYEAR" localSheetId="1">#REF!</definedName>
    <definedName name="PRYEAR" localSheetId="2">#REF!</definedName>
    <definedName name="PRYEAR" localSheetId="4">#REF!</definedName>
    <definedName name="PRYEAR" localSheetId="5">#REF!</definedName>
    <definedName name="PRYEAR" localSheetId="6">#REF!</definedName>
    <definedName name="PRYEAR" localSheetId="3">#REF!</definedName>
    <definedName name="PRYEAR" localSheetId="24">#REF!</definedName>
    <definedName name="PRYEAR">#REF!</definedName>
    <definedName name="PTA" localSheetId="52">#REF!</definedName>
    <definedName name="PTA" localSheetId="53">#REF!</definedName>
    <definedName name="PTA" localSheetId="54">#REF!</definedName>
    <definedName name="PTA" localSheetId="55">#REF!</definedName>
    <definedName name="PTA" localSheetId="49">#REF!</definedName>
    <definedName name="PTA" localSheetId="50">#REF!</definedName>
    <definedName name="PTA" localSheetId="51">#REF!</definedName>
    <definedName name="PTA" localSheetId="0">#REF!</definedName>
    <definedName name="PTA" localSheetId="11">#REF!</definedName>
    <definedName name="PTA" localSheetId="13">#REF!</definedName>
    <definedName name="PTA" localSheetId="14">#REF!</definedName>
    <definedName name="PTA" localSheetId="1">#REF!</definedName>
    <definedName name="PTA" localSheetId="2">#REF!</definedName>
    <definedName name="PTA" localSheetId="5">#REF!</definedName>
    <definedName name="PTA" localSheetId="24">#REF!</definedName>
    <definedName name="PTA" localSheetId="33">#REF!</definedName>
    <definedName name="PTA" localSheetId="34">#REF!</definedName>
    <definedName name="PTA">#REF!</definedName>
    <definedName name="PTAEURO" localSheetId="52">#REF!</definedName>
    <definedName name="PTAEURO" localSheetId="53">#REF!</definedName>
    <definedName name="PTAEURO" localSheetId="54">#REF!</definedName>
    <definedName name="PTAEURO" localSheetId="55">#REF!</definedName>
    <definedName name="PTAEURO" localSheetId="49">#REF!</definedName>
    <definedName name="PTAEURO" localSheetId="50">#REF!</definedName>
    <definedName name="PTAEURO" localSheetId="51">#REF!</definedName>
    <definedName name="PTAEURO" localSheetId="0">#REF!</definedName>
    <definedName name="PTAEURO" localSheetId="11">#REF!</definedName>
    <definedName name="PTAEURO" localSheetId="13">#REF!</definedName>
    <definedName name="PTAEURO" localSheetId="14">#REF!</definedName>
    <definedName name="PTAEURO" localSheetId="1">#REF!</definedName>
    <definedName name="PTAEURO" localSheetId="2">#REF!</definedName>
    <definedName name="PTAEURO" localSheetId="5">#REF!</definedName>
    <definedName name="PTAEURO" localSheetId="24">#REF!</definedName>
    <definedName name="PTAEURO" localSheetId="33">#REF!</definedName>
    <definedName name="PTAEURO" localSheetId="34">#REF!</definedName>
    <definedName name="PTAEURO">#REF!</definedName>
    <definedName name="PUBL00" localSheetId="0">#REF!</definedName>
    <definedName name="PUBL00" localSheetId="1">#REF!</definedName>
    <definedName name="PUBL00" localSheetId="2">#REF!</definedName>
    <definedName name="PUBL00" localSheetId="5">#REF!</definedName>
    <definedName name="PUBL00">#REF!</definedName>
    <definedName name="PUBL11" localSheetId="0">#REF!</definedName>
    <definedName name="PUBL11" localSheetId="1">#REF!</definedName>
    <definedName name="PUBL11" localSheetId="2">#REF!</definedName>
    <definedName name="PUBL11" localSheetId="5">#REF!</definedName>
    <definedName name="PUBL11">#REF!</definedName>
    <definedName name="PUBL2" localSheetId="5">#REF!</definedName>
    <definedName name="PUBL2">#REF!</definedName>
    <definedName name="PUBL22" localSheetId="5">#REF!</definedName>
    <definedName name="PUBL22">#REF!</definedName>
    <definedName name="PUBL33" localSheetId="5">#REF!</definedName>
    <definedName name="PUBL33">#REF!</definedName>
    <definedName name="PUBL5" localSheetId="5">#REF!</definedName>
    <definedName name="PUBL5">#REF!</definedName>
    <definedName name="PUBL55" localSheetId="5">#REF!</definedName>
    <definedName name="PUBL55">#REF!</definedName>
    <definedName name="PUBL6" localSheetId="5">#REF!</definedName>
    <definedName name="PUBL6">#REF!</definedName>
    <definedName name="PUBL66" localSheetId="5">#REF!</definedName>
    <definedName name="PUBL66">#REF!</definedName>
    <definedName name="Q_5" localSheetId="5">#REF!</definedName>
    <definedName name="Q_5">#REF!</definedName>
    <definedName name="Q_6" localSheetId="5">#REF!</definedName>
    <definedName name="Q_6">#REF!</definedName>
    <definedName name="Q_7" localSheetId="5">#REF!</definedName>
    <definedName name="Q_7">#REF!</definedName>
    <definedName name="qawde" localSheetId="52">#REF!</definedName>
    <definedName name="qawde" localSheetId="49">#REF!</definedName>
    <definedName name="qawde" localSheetId="50">#REF!</definedName>
    <definedName name="qawde" localSheetId="51">#REF!</definedName>
    <definedName name="qawde" localSheetId="5">#REF!</definedName>
    <definedName name="qawde" localSheetId="33">#REF!</definedName>
    <definedName name="qawde" localSheetId="34">#REF!</definedName>
    <definedName name="qawde">#REF!</definedName>
    <definedName name="qaz" localSheetId="52" hidden="1">{"Tab1",#N/A,FALSE,"P";"Tab2",#N/A,FALSE,"P"}</definedName>
    <definedName name="qaz" localSheetId="53" hidden="1">{"Tab1",#N/A,FALSE,"P";"Tab2",#N/A,FALSE,"P"}</definedName>
    <definedName name="qaz" localSheetId="54" hidden="1">{"Tab1",#N/A,FALSE,"P";"Tab2",#N/A,FALSE,"P"}</definedName>
    <definedName name="qaz" localSheetId="55" hidden="1">{"Tab1",#N/A,FALSE,"P";"Tab2",#N/A,FALSE,"P"}</definedName>
    <definedName name="qaz" localSheetId="44" hidden="1">{"Tab1",#N/A,FALSE,"P";"Tab2",#N/A,FALSE,"P"}</definedName>
    <definedName name="qaz" localSheetId="45" hidden="1">{"Tab1",#N/A,FALSE,"P";"Tab2",#N/A,FALSE,"P"}</definedName>
    <definedName name="qaz" localSheetId="46" hidden="1">{"Tab1",#N/A,FALSE,"P";"Tab2",#N/A,FALSE,"P"}</definedName>
    <definedName name="qaz" localSheetId="47" hidden="1">{"Tab1",#N/A,FALSE,"P";"Tab2",#N/A,FALSE,"P"}</definedName>
    <definedName name="qaz" localSheetId="48" hidden="1">{"Tab1",#N/A,FALSE,"P";"Tab2",#N/A,FALSE,"P"}</definedName>
    <definedName name="qaz" localSheetId="49" hidden="1">{"Tab1",#N/A,FALSE,"P";"Tab2",#N/A,FALSE,"P"}</definedName>
    <definedName name="qaz" localSheetId="50" hidden="1">{"Tab1",#N/A,FALSE,"P";"Tab2",#N/A,FALSE,"P"}</definedName>
    <definedName name="qaz" localSheetId="51" hidden="1">{"Tab1",#N/A,FALSE,"P";"Tab2",#N/A,FALSE,"P"}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28" hidden="1">{"Tab1",#N/A,FALSE,"P";"Tab2",#N/A,FALSE,"P"}</definedName>
    <definedName name="qaz" localSheetId="29" hidden="1">{"Tab1",#N/A,FALSE,"P";"Tab2",#N/A,FALSE,"P"}</definedName>
    <definedName name="qaz" localSheetId="0" hidden="1">{"Tab1",#N/A,FALSE,"P";"Tab2",#N/A,FALSE,"P"}</definedName>
    <definedName name="qaz" localSheetId="11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6" hidden="1">{"Tab1",#N/A,FALSE,"P";"Tab2",#N/A,FALSE,"P"}</definedName>
    <definedName name="qaz" localSheetId="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33" hidden="1">{"Tab1",#N/A,FALSE,"P";"Tab2",#N/A,FALSE,"P"}</definedName>
    <definedName name="qaz" localSheetId="34" hidden="1">{"Tab1",#N/A,FALSE,"P";"Tab2",#N/A,FALSE,"P"}</definedName>
    <definedName name="qaz" localSheetId="42" hidden="1">{"Tab1",#N/A,FALSE,"P";"Tab2",#N/A,FALSE,"P"}</definedName>
    <definedName name="qaz" localSheetId="18" hidden="1">{"Tab1",#N/A,FALSE,"P";"Tab2",#N/A,FALSE,"P"}</definedName>
    <definedName name="qaz" hidden="1">{"Tab1",#N/A,FALSE,"P";"Tab2",#N/A,FALSE,"P"}</definedName>
    <definedName name="qer" localSheetId="52" hidden="1">{"Tab1",#N/A,FALSE,"P";"Tab2",#N/A,FALSE,"P"}</definedName>
    <definedName name="qer" localSheetId="53" hidden="1">{"Tab1",#N/A,FALSE,"P";"Tab2",#N/A,FALSE,"P"}</definedName>
    <definedName name="qer" localSheetId="54" hidden="1">{"Tab1",#N/A,FALSE,"P";"Tab2",#N/A,FALSE,"P"}</definedName>
    <definedName name="qer" localSheetId="55" hidden="1">{"Tab1",#N/A,FALSE,"P";"Tab2",#N/A,FALSE,"P"}</definedName>
    <definedName name="qer" localSheetId="44" hidden="1">{"Tab1",#N/A,FALSE,"P";"Tab2",#N/A,FALSE,"P"}</definedName>
    <definedName name="qer" localSheetId="45" hidden="1">{"Tab1",#N/A,FALSE,"P";"Tab2",#N/A,FALSE,"P"}</definedName>
    <definedName name="qer" localSheetId="46" hidden="1">{"Tab1",#N/A,FALSE,"P";"Tab2",#N/A,FALSE,"P"}</definedName>
    <definedName name="qer" localSheetId="47" hidden="1">{"Tab1",#N/A,FALSE,"P";"Tab2",#N/A,FALSE,"P"}</definedName>
    <definedName name="qer" localSheetId="48" hidden="1">{"Tab1",#N/A,FALSE,"P";"Tab2",#N/A,FALSE,"P"}</definedName>
    <definedName name="qer" localSheetId="49" hidden="1">{"Tab1",#N/A,FALSE,"P";"Tab2",#N/A,FALSE,"P"}</definedName>
    <definedName name="qer" localSheetId="50" hidden="1">{"Tab1",#N/A,FALSE,"P";"Tab2",#N/A,FALSE,"P"}</definedName>
    <definedName name="qer" localSheetId="51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28" hidden="1">{"Tab1",#N/A,FALSE,"P";"Tab2",#N/A,FALSE,"P"}</definedName>
    <definedName name="qer" localSheetId="29" hidden="1">{"Tab1",#N/A,FALSE,"P";"Tab2",#N/A,FALSE,"P"}</definedName>
    <definedName name="qer" localSheetId="0" hidden="1">{"Tab1",#N/A,FALSE,"P";"Tab2",#N/A,FALSE,"P"}</definedName>
    <definedName name="qer" localSheetId="11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6" hidden="1">{"Tab1",#N/A,FALSE,"P";"Tab2",#N/A,FALSE,"P"}</definedName>
    <definedName name="qer" localSheetId="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33" hidden="1">{"Tab1",#N/A,FALSE,"P";"Tab2",#N/A,FALSE,"P"}</definedName>
    <definedName name="qer" localSheetId="34" hidden="1">{"Tab1",#N/A,FALSE,"P";"Tab2",#N/A,FALSE,"P"}</definedName>
    <definedName name="qer" localSheetId="42" hidden="1">{"Tab1",#N/A,FALSE,"P";"Tab2",#N/A,FALSE,"P"}</definedName>
    <definedName name="qer" localSheetId="18" hidden="1">{"Tab1",#N/A,FALSE,"P";"Tab2",#N/A,FALSE,"P"}</definedName>
    <definedName name="qer" hidden="1">{"Tab1",#N/A,FALSE,"P";"Tab2",#N/A,FALSE,"P"}</definedName>
    <definedName name="QFISCAL">'[89]Quarterly Raw Data'!#REF!</definedName>
    <definedName name="qq" hidden="1">'[74]J(Priv.Cap)'!#REF!</definedName>
    <definedName name="qqq" localSheetId="52" hidden="1">{#N/A,#N/A,FALSE,"EXTRABUDGT"}</definedName>
    <definedName name="qqq" localSheetId="53" hidden="1">{#N/A,#N/A,FALSE,"EXTRABUDGT"}</definedName>
    <definedName name="qqq" localSheetId="54" hidden="1">{#N/A,#N/A,FALSE,"EXTRABUDGT"}</definedName>
    <definedName name="qqq" localSheetId="55" hidden="1">{#N/A,#N/A,FALSE,"EXTRABUDGT"}</definedName>
    <definedName name="qqq" localSheetId="45" hidden="1">{#N/A,#N/A,FALSE,"EXTRABUDGT"}</definedName>
    <definedName name="qqq" localSheetId="46" hidden="1">{#N/A,#N/A,FALSE,"EXTRABUDGT"}</definedName>
    <definedName name="qqq" localSheetId="47" hidden="1">{#N/A,#N/A,FALSE,"EXTRABUDGT"}</definedName>
    <definedName name="qqq" localSheetId="48" hidden="1">{#N/A,#N/A,FALSE,"EXTRABUDGT"}</definedName>
    <definedName name="qqq" localSheetId="49" hidden="1">{#N/A,#N/A,FALSE,"EXTRABUDGT"}</definedName>
    <definedName name="qqq" localSheetId="50" hidden="1">{#N/A,#N/A,FALSE,"EXTRABUDGT"}</definedName>
    <definedName name="qqq" localSheetId="51" hidden="1">{#N/A,#N/A,FALSE,"EXTRABUDGT"}</definedName>
    <definedName name="qqq" localSheetId="26" hidden="1">{#N/A,#N/A,FALSE,"EXTRABUDGT"}</definedName>
    <definedName name="qqq" localSheetId="27" hidden="1">{#N/A,#N/A,FALSE,"EXTRABUDGT"}</definedName>
    <definedName name="qqq" localSheetId="28" hidden="1">{#N/A,#N/A,FALSE,"EXTRABUDGT"}</definedName>
    <definedName name="qqq" localSheetId="29" hidden="1">{#N/A,#N/A,FALSE,"EXTRABUDGT"}</definedName>
    <definedName name="qqq" localSheetId="0" hidden="1">{#N/A,#N/A,FALSE,"EXTRABUDGT"}</definedName>
    <definedName name="qqq" localSheetId="11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6" hidden="1">{#N/A,#N/A,FALSE,"EXTRABUDGT"}</definedName>
    <definedName name="qqq" localSheetId="3" hidden="1">{#N/A,#N/A,FALSE,"EXTRABUDGT"}</definedName>
    <definedName name="qqq" localSheetId="24" hidden="1">{#N/A,#N/A,FALSE,"EXTRABUDGT"}</definedName>
    <definedName name="qqq" localSheetId="25" hidden="1">{#N/A,#N/A,FALSE,"EXTRABUDGT"}</definedName>
    <definedName name="qqq" localSheetId="18" hidden="1">{#N/A,#N/A,FALSE,"EXTRABUDGT"}</definedName>
    <definedName name="qqq" hidden="1">{#N/A,#N/A,FALSE,"EXTRABUDGT"}</definedName>
    <definedName name="qqqqq" localSheetId="52" hidden="1">{"Minpmon",#N/A,FALSE,"Monthinput"}</definedName>
    <definedName name="qqqqq" localSheetId="53" hidden="1">{"Minpmon",#N/A,FALSE,"Monthinput"}</definedName>
    <definedName name="qqqqq" localSheetId="54" hidden="1">{"Minpmon",#N/A,FALSE,"Monthinput"}</definedName>
    <definedName name="qqqqq" localSheetId="55" hidden="1">{"Minpmon",#N/A,FALSE,"Monthinput"}</definedName>
    <definedName name="qqqqq" localSheetId="44" hidden="1">{"Minpmon",#N/A,FALSE,"Monthinput"}</definedName>
    <definedName name="qqqqq" localSheetId="45" hidden="1">{"Minpmon",#N/A,FALSE,"Monthinput"}</definedName>
    <definedName name="qqqqq" localSheetId="46" hidden="1">{"Minpmon",#N/A,FALSE,"Monthinput"}</definedName>
    <definedName name="qqqqq" localSheetId="47" hidden="1">{"Minpmon",#N/A,FALSE,"Monthinput"}</definedName>
    <definedName name="qqqqq" localSheetId="48" hidden="1">{"Minpmon",#N/A,FALSE,"Monthinput"}</definedName>
    <definedName name="qqqqq" localSheetId="49" hidden="1">{"Minpmon",#N/A,FALSE,"Monthinput"}</definedName>
    <definedName name="qqqqq" localSheetId="50" hidden="1">{"Minpmon",#N/A,FALSE,"Monthinput"}</definedName>
    <definedName name="qqqqq" localSheetId="51" hidden="1">{"Minpmon",#N/A,FALSE,"Monthinput"}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28" hidden="1">{"Minpmon",#N/A,FALSE,"Monthinput"}</definedName>
    <definedName name="qqqqq" localSheetId="29" hidden="1">{"Minpmon",#N/A,FALSE,"Monthinput"}</definedName>
    <definedName name="qqqqq" localSheetId="0" hidden="1">{"Minpmon",#N/A,FALSE,"Monthinput"}</definedName>
    <definedName name="qqqqq" localSheetId="11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6" hidden="1">{"Minpmon",#N/A,FALSE,"Monthinput"}</definedName>
    <definedName name="qqqqq" localSheetId="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33" hidden="1">{"Minpmon",#N/A,FALSE,"Monthinput"}</definedName>
    <definedName name="qqqqq" localSheetId="34" hidden="1">{"Minpmon",#N/A,FALSE,"Monthinput"}</definedName>
    <definedName name="qqqqq" localSheetId="42" hidden="1">{"Minpmon",#N/A,FALSE,"Monthinput"}</definedName>
    <definedName name="qqqqq" localSheetId="18" hidden="1">{"Minpmon",#N/A,FALSE,"Monthinput"}</definedName>
    <definedName name="qqqqq" hidden="1">{"Minpmon",#N/A,FALSE,"Monthinput"}</definedName>
    <definedName name="qqqqqqqqqqqqq" localSheetId="52" hidden="1">{"Tab1",#N/A,FALSE,"P";"Tab2",#N/A,FALSE,"P"}</definedName>
    <definedName name="qqqqqqqqqqqqq" localSheetId="53" hidden="1">{"Tab1",#N/A,FALSE,"P";"Tab2",#N/A,FALSE,"P"}</definedName>
    <definedName name="qqqqqqqqqqqqq" localSheetId="54" hidden="1">{"Tab1",#N/A,FALSE,"P";"Tab2",#N/A,FALSE,"P"}</definedName>
    <definedName name="qqqqqqqqqqqqq" localSheetId="55" hidden="1">{"Tab1",#N/A,FALSE,"P";"Tab2",#N/A,FALSE,"P"}</definedName>
    <definedName name="qqqqqqqqqqqqq" localSheetId="44" hidden="1">{"Tab1",#N/A,FALSE,"P";"Tab2",#N/A,FALSE,"P"}</definedName>
    <definedName name="qqqqqqqqqqqqq" localSheetId="45" hidden="1">{"Tab1",#N/A,FALSE,"P";"Tab2",#N/A,FALSE,"P"}</definedName>
    <definedName name="qqqqqqqqqqqqq" localSheetId="46" hidden="1">{"Tab1",#N/A,FALSE,"P";"Tab2",#N/A,FALSE,"P"}</definedName>
    <definedName name="qqqqqqqqqqqqq" localSheetId="47" hidden="1">{"Tab1",#N/A,FALSE,"P";"Tab2",#N/A,FALSE,"P"}</definedName>
    <definedName name="qqqqqqqqqqqqq" localSheetId="48" hidden="1">{"Tab1",#N/A,FALSE,"P";"Tab2",#N/A,FALSE,"P"}</definedName>
    <definedName name="qqqqqqqqqqqqq" localSheetId="49" hidden="1">{"Tab1",#N/A,FALSE,"P";"Tab2",#N/A,FALSE,"P"}</definedName>
    <definedName name="qqqqqqqqqqqqq" localSheetId="50" hidden="1">{"Tab1",#N/A,FALSE,"P";"Tab2",#N/A,FALSE,"P"}</definedName>
    <definedName name="qqqqqqqqqqqqq" localSheetId="51" hidden="1">{"Tab1",#N/A,FALSE,"P";"Tab2",#N/A,FALSE,"P"}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28" hidden="1">{"Tab1",#N/A,FALSE,"P";"Tab2",#N/A,FALSE,"P"}</definedName>
    <definedName name="qqqqqqqqqqqqq" localSheetId="29" hidden="1">{"Tab1",#N/A,FALSE,"P";"Tab2",#N/A,FALSE,"P"}</definedName>
    <definedName name="qqqqqqqqqqqqq" localSheetId="0" hidden="1">{"Tab1",#N/A,FALSE,"P";"Tab2",#N/A,FALSE,"P"}</definedName>
    <definedName name="qqqqqqqqqqqqq" localSheetId="11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6" hidden="1">{"Tab1",#N/A,FALSE,"P";"Tab2",#N/A,FALSE,"P"}</definedName>
    <definedName name="qqqqqqqqqqqqq" localSheetId="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33" hidden="1">{"Tab1",#N/A,FALSE,"P";"Tab2",#N/A,FALSE,"P"}</definedName>
    <definedName name="qqqqqqqqqqqqq" localSheetId="34" hidden="1">{"Tab1",#N/A,FALSE,"P";"Tab2",#N/A,FALSE,"P"}</definedName>
    <definedName name="qqqqqqqqqqqqq" localSheetId="42" hidden="1">{"Tab1",#N/A,FALSE,"P";"Tab2",#N/A,FALSE,"P"}</definedName>
    <definedName name="qqqqqqqqqqqqq" localSheetId="18" hidden="1">{"Tab1",#N/A,FALSE,"P";"Tab2",#N/A,FALSE,"P"}</definedName>
    <definedName name="qqqqqqqqqqqqq" hidden="1">{"Tab1",#N/A,FALSE,"P";"Tab2",#N/A,FALSE,"P"}</definedName>
    <definedName name="qrtdata2">'[90]Authnot Prelim'!#REF!</definedName>
    <definedName name="QTAB7">'[89]Quarterly MacroFlow'!#REF!</definedName>
    <definedName name="QTAB7A">'[89]Quarterly MacroFlow'!#REF!</definedName>
    <definedName name="QtrData">'[90]Authnot Prelim'!#REF!</definedName>
    <definedName name="quality">[46]nonopec!$D$400:$AD$423</definedName>
    <definedName name="qw" localSheetId="52" hidden="1">{"Riqfin97",#N/A,FALSE,"Tran";"Riqfinpro",#N/A,FALSE,"Tran"}</definedName>
    <definedName name="qw" localSheetId="53" hidden="1">{"Riqfin97",#N/A,FALSE,"Tran";"Riqfinpro",#N/A,FALSE,"Tran"}</definedName>
    <definedName name="qw" localSheetId="54" hidden="1">{"Riqfin97",#N/A,FALSE,"Tran";"Riqfinpro",#N/A,FALSE,"Tran"}</definedName>
    <definedName name="qw" localSheetId="55" hidden="1">{"Riqfin97",#N/A,FALSE,"Tran";"Riqfinpro",#N/A,FALSE,"Tran"}</definedName>
    <definedName name="qw" localSheetId="44" hidden="1">{"Riqfin97",#N/A,FALSE,"Tran";"Riqfinpro",#N/A,FALSE,"Tran"}</definedName>
    <definedName name="qw" localSheetId="45" hidden="1">{"Riqfin97",#N/A,FALSE,"Tran";"Riqfinpro",#N/A,FALSE,"Tran"}</definedName>
    <definedName name="qw" localSheetId="46" hidden="1">{"Riqfin97",#N/A,FALSE,"Tran";"Riqfinpro",#N/A,FALSE,"Tran"}</definedName>
    <definedName name="qw" localSheetId="47" hidden="1">{"Riqfin97",#N/A,FALSE,"Tran";"Riqfinpro",#N/A,FALSE,"Tran"}</definedName>
    <definedName name="qw" localSheetId="48" hidden="1">{"Riqfin97",#N/A,FALSE,"Tran";"Riqfinpro",#N/A,FALSE,"Tran"}</definedName>
    <definedName name="qw" localSheetId="49" hidden="1">{"Riqfin97",#N/A,FALSE,"Tran";"Riqfinpro",#N/A,FALSE,"Tran"}</definedName>
    <definedName name="qw" localSheetId="50" hidden="1">{"Riqfin97",#N/A,FALSE,"Tran";"Riqfinpro",#N/A,FALSE,"Tran"}</definedName>
    <definedName name="qw" localSheetId="51" hidden="1">{"Riqfin97",#N/A,FALSE,"Tran";"Riqfinpro",#N/A,FALSE,"Tran"}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28" hidden="1">{"Riqfin97",#N/A,FALSE,"Tran";"Riqfinpro",#N/A,FALSE,"Tran"}</definedName>
    <definedName name="qw" localSheetId="29" hidden="1">{"Riqfin97",#N/A,FALSE,"Tran";"Riqfinpro",#N/A,FALSE,"Tran"}</definedName>
    <definedName name="qw" localSheetId="0" hidden="1">{"Riqfin97",#N/A,FALSE,"Tran";"Riqfinpro",#N/A,FALSE,"Tran"}</definedName>
    <definedName name="qw" localSheetId="11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6" hidden="1">{"Riqfin97",#N/A,FALSE,"Tran";"Riqfinpro",#N/A,FALSE,"Tran"}</definedName>
    <definedName name="qw" localSheetId="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33" hidden="1">{"Riqfin97",#N/A,FALSE,"Tran";"Riqfinpro",#N/A,FALSE,"Tran"}</definedName>
    <definedName name="qw" localSheetId="34" hidden="1">{"Riqfin97",#N/A,FALSE,"Tran";"Riqfinpro",#N/A,FALSE,"Tran"}</definedName>
    <definedName name="qw" localSheetId="42" hidden="1">{"Riqfin97",#N/A,FALSE,"Tran";"Riqfinpro",#N/A,FALSE,"Tran"}</definedName>
    <definedName name="qw" localSheetId="18" hidden="1">{"Riqfin97",#N/A,FALSE,"Tran";"Riqfinpro",#N/A,FALSE,"Tran"}</definedName>
    <definedName name="qw" hidden="1">{"Riqfin97",#N/A,FALSE,"Tran";"Riqfinpro",#N/A,FALSE,"Tran"}</definedName>
    <definedName name="R_" localSheetId="52">#REF!</definedName>
    <definedName name="R_" localSheetId="53">#REF!</definedName>
    <definedName name="R_" localSheetId="54">#REF!</definedName>
    <definedName name="R_" localSheetId="55">#REF!</definedName>
    <definedName name="R_" localSheetId="44">#REF!</definedName>
    <definedName name="R_" localSheetId="49">#REF!</definedName>
    <definedName name="R_" localSheetId="50">#REF!</definedName>
    <definedName name="R_" localSheetId="51">#REF!</definedName>
    <definedName name="R_" localSheetId="0">#REF!</definedName>
    <definedName name="R_" localSheetId="11">#REF!</definedName>
    <definedName name="R_" localSheetId="13">#REF!</definedName>
    <definedName name="R_" localSheetId="14">#REF!</definedName>
    <definedName name="R_" localSheetId="1">#REF!</definedName>
    <definedName name="R_" localSheetId="2">#REF!</definedName>
    <definedName name="R_" localSheetId="4">#REF!</definedName>
    <definedName name="R_" localSheetId="5">#REF!</definedName>
    <definedName name="R_" localSheetId="6">#REF!</definedName>
    <definedName name="R_" localSheetId="3">#REF!</definedName>
    <definedName name="R_" localSheetId="33">#REF!</definedName>
    <definedName name="R_" localSheetId="34">#REF!</definedName>
    <definedName name="R_">#REF!</definedName>
    <definedName name="RA" localSheetId="52">#REF!</definedName>
    <definedName name="RA" localSheetId="53">#REF!</definedName>
    <definedName name="RA" localSheetId="54">#REF!</definedName>
    <definedName name="RA" localSheetId="55">#REF!</definedName>
    <definedName name="RA" localSheetId="44">#REF!</definedName>
    <definedName name="RA" localSheetId="49">#REF!</definedName>
    <definedName name="RA" localSheetId="50">#REF!</definedName>
    <definedName name="RA" localSheetId="51">#REF!</definedName>
    <definedName name="RA" localSheetId="0">#REF!</definedName>
    <definedName name="RA" localSheetId="11">#REF!</definedName>
    <definedName name="RA" localSheetId="13">#REF!</definedName>
    <definedName name="RA" localSheetId="14">#REF!</definedName>
    <definedName name="RA" localSheetId="1">#REF!</definedName>
    <definedName name="RA" localSheetId="2">#REF!</definedName>
    <definedName name="RA" localSheetId="5">#REF!</definedName>
    <definedName name="RA" localSheetId="33">#REF!</definedName>
    <definedName name="RA" localSheetId="34">#REF!</definedName>
    <definedName name="RA">#REF!</definedName>
    <definedName name="raaesrr" localSheetId="52">#REF!</definedName>
    <definedName name="raaesrr" localSheetId="53">#REF!</definedName>
    <definedName name="raaesrr" localSheetId="54">#REF!</definedName>
    <definedName name="raaesrr" localSheetId="55">#REF!</definedName>
    <definedName name="raaesrr" localSheetId="44">#REF!</definedName>
    <definedName name="raaesrr" localSheetId="49">#REF!</definedName>
    <definedName name="raaesrr" localSheetId="50">#REF!</definedName>
    <definedName name="raaesrr" localSheetId="51">#REF!</definedName>
    <definedName name="raaesrr" localSheetId="0">#REF!</definedName>
    <definedName name="raaesrr" localSheetId="11">#REF!</definedName>
    <definedName name="raaesrr" localSheetId="13">#REF!</definedName>
    <definedName name="raaesrr" localSheetId="14">#REF!</definedName>
    <definedName name="raaesrr" localSheetId="1">#REF!</definedName>
    <definedName name="raaesrr" localSheetId="2">#REF!</definedName>
    <definedName name="raaesrr" localSheetId="5">#REF!</definedName>
    <definedName name="raaesrr" localSheetId="33">#REF!</definedName>
    <definedName name="raaesrr" localSheetId="34">#REF!</definedName>
    <definedName name="raaesrr">#REF!</definedName>
    <definedName name="raas" localSheetId="52">#REF!</definedName>
    <definedName name="raas" localSheetId="49">#REF!</definedName>
    <definedName name="raas" localSheetId="50">#REF!</definedName>
    <definedName name="raas" localSheetId="51">#REF!</definedName>
    <definedName name="raas" localSheetId="0">#REF!</definedName>
    <definedName name="raas" localSheetId="1">#REF!</definedName>
    <definedName name="raas" localSheetId="2">#REF!</definedName>
    <definedName name="raas" localSheetId="5">#REF!</definedName>
    <definedName name="raas" localSheetId="33">#REF!</definedName>
    <definedName name="raas" localSheetId="34">#REF!</definedName>
    <definedName name="raas">#REF!</definedName>
    <definedName name="RD" localSheetId="52">#REF!</definedName>
    <definedName name="RD" localSheetId="49">#REF!</definedName>
    <definedName name="RD" localSheetId="50">#REF!</definedName>
    <definedName name="RD" localSheetId="51">#REF!</definedName>
    <definedName name="RD" localSheetId="0">#REF!</definedName>
    <definedName name="RD" localSheetId="1">#REF!</definedName>
    <definedName name="RD" localSheetId="2">#REF!</definedName>
    <definedName name="RD" localSheetId="5">#REF!</definedName>
    <definedName name="RD" localSheetId="33">#REF!</definedName>
    <definedName name="RD" localSheetId="34">#REF!</definedName>
    <definedName name="RD">#REF!</definedName>
    <definedName name="RD1A" localSheetId="52">#REF!</definedName>
    <definedName name="RD1A" localSheetId="49">#REF!</definedName>
    <definedName name="RD1A" localSheetId="50">#REF!</definedName>
    <definedName name="RD1A" localSheetId="51">#REF!</definedName>
    <definedName name="RD1A" localSheetId="0">#REF!</definedName>
    <definedName name="RD1A" localSheetId="1">#REF!</definedName>
    <definedName name="RD1A" localSheetId="2">#REF!</definedName>
    <definedName name="RD1A" localSheetId="5">#REF!</definedName>
    <definedName name="RD1A" localSheetId="33">#REF!</definedName>
    <definedName name="RD1A" localSheetId="34">#REF!</definedName>
    <definedName name="RD1A">#REF!</definedName>
    <definedName name="RE" localSheetId="52">#REF!</definedName>
    <definedName name="RE" localSheetId="49">#REF!</definedName>
    <definedName name="RE" localSheetId="50">#REF!</definedName>
    <definedName name="RE" localSheetId="51">#REF!</definedName>
    <definedName name="RE" localSheetId="0">#REF!</definedName>
    <definedName name="RE" localSheetId="1">#REF!</definedName>
    <definedName name="RE" localSheetId="2">#REF!</definedName>
    <definedName name="RE" localSheetId="5">#REF!</definedName>
    <definedName name="RE" localSheetId="33">#REF!</definedName>
    <definedName name="RE" localSheetId="34">#REF!</definedName>
    <definedName name="RE">#REF!</definedName>
    <definedName name="RED_BOP" localSheetId="0">#REF!</definedName>
    <definedName name="RED_BOP" localSheetId="1">#REF!</definedName>
    <definedName name="RED_BOP" localSheetId="2">#REF!</definedName>
    <definedName name="RED_BOP" localSheetId="5">#REF!</definedName>
    <definedName name="RED_BOP">#REF!</definedName>
    <definedName name="red_cpi" localSheetId="0">#REF!</definedName>
    <definedName name="red_cpi" localSheetId="1">#REF!</definedName>
    <definedName name="red_cpi" localSheetId="2">#REF!</definedName>
    <definedName name="red_cpi" localSheetId="5">#REF!</definedName>
    <definedName name="red_cpi">#REF!</definedName>
    <definedName name="RED_D" localSheetId="5">#REF!</definedName>
    <definedName name="RED_D">#REF!</definedName>
    <definedName name="RED_DS" localSheetId="5">#REF!</definedName>
    <definedName name="RED_DS">#REF!</definedName>
    <definedName name="red_gdp_exp" localSheetId="5">#REF!</definedName>
    <definedName name="red_gdp_exp">#REF!</definedName>
    <definedName name="red_govt_empl" localSheetId="5">#REF!</definedName>
    <definedName name="red_govt_empl">#REF!</definedName>
    <definedName name="RED_NATCPI" localSheetId="5">#REF!</definedName>
    <definedName name="RED_NATCPI">#REF!</definedName>
    <definedName name="RED_TBCPI" localSheetId="5">#REF!</definedName>
    <definedName name="RED_TBCPI">#REF!</definedName>
    <definedName name="RED_TRD" localSheetId="5">#REF!</definedName>
    <definedName name="RED_TRD">#REF!</definedName>
    <definedName name="REF" localSheetId="52">#REF!</definedName>
    <definedName name="REF" localSheetId="49">#REF!</definedName>
    <definedName name="REF" localSheetId="50">#REF!</definedName>
    <definedName name="REF" localSheetId="51">#REF!</definedName>
    <definedName name="REF" localSheetId="5">#REF!</definedName>
    <definedName name="REF" localSheetId="33">#REF!</definedName>
    <definedName name="REF" localSheetId="34">#REF!</definedName>
    <definedName name="REF">#REF!</definedName>
    <definedName name="REGREOUT" localSheetId="52" hidden="1">#REF!</definedName>
    <definedName name="REGREOUT" localSheetId="49" hidden="1">#REF!</definedName>
    <definedName name="REGREOUT" localSheetId="50" hidden="1">#REF!</definedName>
    <definedName name="REGREOUT" localSheetId="51" hidden="1">#REF!</definedName>
    <definedName name="REGREOUT" localSheetId="5" hidden="1">#REF!</definedName>
    <definedName name="REGREOUT" localSheetId="33" hidden="1">#REF!</definedName>
    <definedName name="REGREOUT" localSheetId="34" hidden="1">#REF!</definedName>
    <definedName name="REGREOUT" hidden="1">#REF!</definedName>
    <definedName name="REGREX" localSheetId="52" hidden="1">#REF!</definedName>
    <definedName name="REGREX" localSheetId="49" hidden="1">#REF!</definedName>
    <definedName name="REGREX" localSheetId="50" hidden="1">#REF!</definedName>
    <definedName name="REGREX" localSheetId="51" hidden="1">#REF!</definedName>
    <definedName name="REGREX" localSheetId="5" hidden="1">#REF!</definedName>
    <definedName name="REGREX" localSheetId="33" hidden="1">#REF!</definedName>
    <definedName name="REGREX" localSheetId="34" hidden="1">#REF!</definedName>
    <definedName name="REGREX" hidden="1">#REF!</definedName>
    <definedName name="REGREY" localSheetId="52" hidden="1">#REF!</definedName>
    <definedName name="REGREY" localSheetId="49" hidden="1">#REF!</definedName>
    <definedName name="REGREY" localSheetId="50" hidden="1">#REF!</definedName>
    <definedName name="REGREY" localSheetId="51" hidden="1">#REF!</definedName>
    <definedName name="REGREY" localSheetId="5" hidden="1">#REF!</definedName>
    <definedName name="REGREY" localSheetId="33" hidden="1">#REF!</definedName>
    <definedName name="REGREY" localSheetId="34" hidden="1">#REF!</definedName>
    <definedName name="REGREY" hidden="1">#REF!</definedName>
    <definedName name="rerer" localSheetId="52" hidden="1">#REF!</definedName>
    <definedName name="rerer" localSheetId="49" hidden="1">#REF!</definedName>
    <definedName name="rerer" localSheetId="50" hidden="1">#REF!</definedName>
    <definedName name="rerer" localSheetId="51" hidden="1">#REF!</definedName>
    <definedName name="rerer" localSheetId="5" hidden="1">#REF!</definedName>
    <definedName name="rerer" localSheetId="33" hidden="1">#REF!</definedName>
    <definedName name="rerer" localSheetId="34" hidden="1">#REF!</definedName>
    <definedName name="rerer" hidden="1">#REF!</definedName>
    <definedName name="RESERVAS" localSheetId="5">#REF!</definedName>
    <definedName name="RESERVAS">#REF!</definedName>
    <definedName name="RESUMEN">'[91]Evolución Deuda Ene-jun 2004'!#REF!</definedName>
    <definedName name="RESUMEN2" localSheetId="52">#REF!</definedName>
    <definedName name="RESUMEN2" localSheetId="53">#REF!</definedName>
    <definedName name="RESUMEN2" localSheetId="54">#REF!</definedName>
    <definedName name="RESUMEN2" localSheetId="55">#REF!</definedName>
    <definedName name="RESUMEN2" localSheetId="44">#REF!</definedName>
    <definedName name="RESUMEN2" localSheetId="49">#REF!</definedName>
    <definedName name="RESUMEN2" localSheetId="50">#REF!</definedName>
    <definedName name="RESUMEN2" localSheetId="51">#REF!</definedName>
    <definedName name="RESUMEN2" localSheetId="0">#REF!</definedName>
    <definedName name="RESUMEN2" localSheetId="11">#REF!</definedName>
    <definedName name="RESUMEN2" localSheetId="13">#REF!</definedName>
    <definedName name="RESUMEN2" localSheetId="14">#REF!</definedName>
    <definedName name="RESUMEN2" localSheetId="1">#REF!</definedName>
    <definedName name="RESUMEN2" localSheetId="2">#REF!</definedName>
    <definedName name="RESUMEN2" localSheetId="4">#REF!</definedName>
    <definedName name="RESUMEN2" localSheetId="5">#REF!</definedName>
    <definedName name="RESUMEN2" localSheetId="6">#REF!</definedName>
    <definedName name="RESUMEN2" localSheetId="3">#REF!</definedName>
    <definedName name="RESUMEN2" localSheetId="24">#REF!</definedName>
    <definedName name="RESUMEN2" localSheetId="33">#REF!</definedName>
    <definedName name="RESUMEN2" localSheetId="34">#REF!</definedName>
    <definedName name="RESUMEN2">#REF!</definedName>
    <definedName name="RESUMEN3" localSheetId="52">#REF!</definedName>
    <definedName name="RESUMEN3" localSheetId="53">#REF!</definedName>
    <definedName name="RESUMEN3" localSheetId="54">#REF!</definedName>
    <definedName name="RESUMEN3" localSheetId="55">#REF!</definedName>
    <definedName name="RESUMEN3" localSheetId="44">#REF!</definedName>
    <definedName name="RESUMEN3" localSheetId="49">#REF!</definedName>
    <definedName name="RESUMEN3" localSheetId="50">#REF!</definedName>
    <definedName name="RESUMEN3" localSheetId="51">#REF!</definedName>
    <definedName name="RESUMEN3" localSheetId="0">#REF!</definedName>
    <definedName name="RESUMEN3" localSheetId="11">#REF!</definedName>
    <definedName name="RESUMEN3" localSheetId="13">#REF!</definedName>
    <definedName name="RESUMEN3" localSheetId="14">#REF!</definedName>
    <definedName name="RESUMEN3" localSheetId="1">#REF!</definedName>
    <definedName name="RESUMEN3" localSheetId="2">#REF!</definedName>
    <definedName name="RESUMEN3" localSheetId="5">#REF!</definedName>
    <definedName name="RESUMEN3" localSheetId="24">#REF!</definedName>
    <definedName name="RESUMEN3" localSheetId="33">#REF!</definedName>
    <definedName name="RESUMEN3" localSheetId="34">#REF!</definedName>
    <definedName name="RESUMEN3">#REF!</definedName>
    <definedName name="RESUMEN4" localSheetId="52">#REF!</definedName>
    <definedName name="RESUMEN4" localSheetId="53">#REF!</definedName>
    <definedName name="RESUMEN4" localSheetId="54">#REF!</definedName>
    <definedName name="RESUMEN4" localSheetId="55">#REF!</definedName>
    <definedName name="RESUMEN4" localSheetId="44">#REF!</definedName>
    <definedName name="RESUMEN4" localSheetId="49">#REF!</definedName>
    <definedName name="RESUMEN4" localSheetId="50">#REF!</definedName>
    <definedName name="RESUMEN4" localSheetId="51">#REF!</definedName>
    <definedName name="RESUMEN4" localSheetId="0">#REF!</definedName>
    <definedName name="RESUMEN4" localSheetId="11">#REF!</definedName>
    <definedName name="RESUMEN4" localSheetId="13">#REF!</definedName>
    <definedName name="RESUMEN4" localSheetId="14">#REF!</definedName>
    <definedName name="RESUMEN4" localSheetId="1">#REF!</definedName>
    <definedName name="RESUMEN4" localSheetId="2">#REF!</definedName>
    <definedName name="RESUMEN4" localSheetId="5">#REF!</definedName>
    <definedName name="RESUMEN4" localSheetId="24">#REF!</definedName>
    <definedName name="RESUMEN4" localSheetId="33">#REF!</definedName>
    <definedName name="RESUMEN4" localSheetId="34">#REF!</definedName>
    <definedName name="RESUMEN4">#REF!</definedName>
    <definedName name="RESUMEN5" localSheetId="52">#REF!</definedName>
    <definedName name="RESUMEN5" localSheetId="49">#REF!</definedName>
    <definedName name="RESUMEN5" localSheetId="50">#REF!</definedName>
    <definedName name="RESUMEN5" localSheetId="51">#REF!</definedName>
    <definedName name="RESUMEN5" localSheetId="0">#REF!</definedName>
    <definedName name="RESUMEN5" localSheetId="1">#REF!</definedName>
    <definedName name="RESUMEN5" localSheetId="2">#REF!</definedName>
    <definedName name="RESUMEN5" localSheetId="5">#REF!</definedName>
    <definedName name="RESUMEN5" localSheetId="33">#REF!</definedName>
    <definedName name="RESUMEN5" localSheetId="34">#REF!</definedName>
    <definedName name="RESUMEN5">#REF!</definedName>
    <definedName name="retre" localSheetId="0" hidden="1">'[57]Fax a enviar'!#REF!</definedName>
    <definedName name="retre" localSheetId="1" hidden="1">'[57]Fax a enviar'!#REF!</definedName>
    <definedName name="retre" localSheetId="2" hidden="1">'[57]Fax a enviar'!#REF!</definedName>
    <definedName name="retre" hidden="1">'[57]Fax a enviar'!#REF!</definedName>
    <definedName name="rft" localSheetId="52" hidden="1">{"Riqfin97",#N/A,FALSE,"Tran";"Riqfinpro",#N/A,FALSE,"Tran"}</definedName>
    <definedName name="rft" localSheetId="53" hidden="1">{"Riqfin97",#N/A,FALSE,"Tran";"Riqfinpro",#N/A,FALSE,"Tran"}</definedName>
    <definedName name="rft" localSheetId="54" hidden="1">{"Riqfin97",#N/A,FALSE,"Tran";"Riqfinpro",#N/A,FALSE,"Tran"}</definedName>
    <definedName name="rft" localSheetId="55" hidden="1">{"Riqfin97",#N/A,FALSE,"Tran";"Riqfinpro",#N/A,FALSE,"Tran"}</definedName>
    <definedName name="rft" localSheetId="44" hidden="1">{"Riqfin97",#N/A,FALSE,"Tran";"Riqfinpro",#N/A,FALSE,"Tran"}</definedName>
    <definedName name="rft" localSheetId="45" hidden="1">{"Riqfin97",#N/A,FALSE,"Tran";"Riqfinpro",#N/A,FALSE,"Tran"}</definedName>
    <definedName name="rft" localSheetId="46" hidden="1">{"Riqfin97",#N/A,FALSE,"Tran";"Riqfinpro",#N/A,FALSE,"Tran"}</definedName>
    <definedName name="rft" localSheetId="47" hidden="1">{"Riqfin97",#N/A,FALSE,"Tran";"Riqfinpro",#N/A,FALSE,"Tran"}</definedName>
    <definedName name="rft" localSheetId="48" hidden="1">{"Riqfin97",#N/A,FALSE,"Tran";"Riqfinpro",#N/A,FALSE,"Tran"}</definedName>
    <definedName name="rft" localSheetId="49" hidden="1">{"Riqfin97",#N/A,FALSE,"Tran";"Riqfinpro",#N/A,FALSE,"Tran"}</definedName>
    <definedName name="rft" localSheetId="50" hidden="1">{"Riqfin97",#N/A,FALSE,"Tran";"Riqfinpro",#N/A,FALSE,"Tran"}</definedName>
    <definedName name="rft" localSheetId="51" hidden="1">{"Riqfin97",#N/A,FALSE,"Tran";"Riqfinpro",#N/A,FALSE,"Tran"}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28" hidden="1">{"Riqfin97",#N/A,FALSE,"Tran";"Riqfinpro",#N/A,FALSE,"Tran"}</definedName>
    <definedName name="rft" localSheetId="29" hidden="1">{"Riqfin97",#N/A,FALSE,"Tran";"Riqfinpro",#N/A,FALSE,"Tran"}</definedName>
    <definedName name="rft" localSheetId="0" hidden="1">{"Riqfin97",#N/A,FALSE,"Tran";"Riqfinpro",#N/A,FALSE,"Tran"}</definedName>
    <definedName name="rft" localSheetId="11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6" hidden="1">{"Riqfin97",#N/A,FALSE,"Tran";"Riqfinpro",#N/A,FALSE,"Tran"}</definedName>
    <definedName name="rft" localSheetId="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33" hidden="1">{"Riqfin97",#N/A,FALSE,"Tran";"Riqfinpro",#N/A,FALSE,"Tran"}</definedName>
    <definedName name="rft" localSheetId="34" hidden="1">{"Riqfin97",#N/A,FALSE,"Tran";"Riqfinpro",#N/A,FALSE,"Tran"}</definedName>
    <definedName name="rft" localSheetId="42" hidden="1">{"Riqfin97",#N/A,FALSE,"Tran";"Riqfinpro",#N/A,FALSE,"Tran"}</definedName>
    <definedName name="rft" localSheetId="18" hidden="1">{"Riqfin97",#N/A,FALSE,"Tran";"Riqfinpro",#N/A,FALSE,"Tran"}</definedName>
    <definedName name="rft" hidden="1">{"Riqfin97",#N/A,FALSE,"Tran";"Riqfinpro",#N/A,FALSE,"Tran"}</definedName>
    <definedName name="rfv" localSheetId="52" hidden="1">{"Tab1",#N/A,FALSE,"P";"Tab2",#N/A,FALSE,"P"}</definedName>
    <definedName name="rfv" localSheetId="53" hidden="1">{"Tab1",#N/A,FALSE,"P";"Tab2",#N/A,FALSE,"P"}</definedName>
    <definedName name="rfv" localSheetId="54" hidden="1">{"Tab1",#N/A,FALSE,"P";"Tab2",#N/A,FALSE,"P"}</definedName>
    <definedName name="rfv" localSheetId="55" hidden="1">{"Tab1",#N/A,FALSE,"P";"Tab2",#N/A,FALSE,"P"}</definedName>
    <definedName name="rfv" localSheetId="44" hidden="1">{"Tab1",#N/A,FALSE,"P";"Tab2",#N/A,FALSE,"P"}</definedName>
    <definedName name="rfv" localSheetId="45" hidden="1">{"Tab1",#N/A,FALSE,"P";"Tab2",#N/A,FALSE,"P"}</definedName>
    <definedName name="rfv" localSheetId="46" hidden="1">{"Tab1",#N/A,FALSE,"P";"Tab2",#N/A,FALSE,"P"}</definedName>
    <definedName name="rfv" localSheetId="47" hidden="1">{"Tab1",#N/A,FALSE,"P";"Tab2",#N/A,FALSE,"P"}</definedName>
    <definedName name="rfv" localSheetId="48" hidden="1">{"Tab1",#N/A,FALSE,"P";"Tab2",#N/A,FALSE,"P"}</definedName>
    <definedName name="rfv" localSheetId="49" hidden="1">{"Tab1",#N/A,FALSE,"P";"Tab2",#N/A,FALSE,"P"}</definedName>
    <definedName name="rfv" localSheetId="50" hidden="1">{"Tab1",#N/A,FALSE,"P";"Tab2",#N/A,FALSE,"P"}</definedName>
    <definedName name="rfv" localSheetId="51" hidden="1">{"Tab1",#N/A,FALSE,"P";"Tab2",#N/A,FALSE,"P"}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28" hidden="1">{"Tab1",#N/A,FALSE,"P";"Tab2",#N/A,FALSE,"P"}</definedName>
    <definedName name="rfv" localSheetId="29" hidden="1">{"Tab1",#N/A,FALSE,"P";"Tab2",#N/A,FALSE,"P"}</definedName>
    <definedName name="rfv" localSheetId="0" hidden="1">{"Tab1",#N/A,FALSE,"P";"Tab2",#N/A,FALSE,"P"}</definedName>
    <definedName name="rfv" localSheetId="11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6" hidden="1">{"Tab1",#N/A,FALSE,"P";"Tab2",#N/A,FALSE,"P"}</definedName>
    <definedName name="rfv" localSheetId="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33" hidden="1">{"Tab1",#N/A,FALSE,"P";"Tab2",#N/A,FALSE,"P"}</definedName>
    <definedName name="rfv" localSheetId="34" hidden="1">{"Tab1",#N/A,FALSE,"P";"Tab2",#N/A,FALSE,"P"}</definedName>
    <definedName name="rfv" localSheetId="42" hidden="1">{"Tab1",#N/A,FALSE,"P";"Tab2",#N/A,FALSE,"P"}</definedName>
    <definedName name="rfv" localSheetId="18" hidden="1">{"Tab1",#N/A,FALSE,"P";"Tab2",#N/A,FALSE,"P"}</definedName>
    <definedName name="rfv" hidden="1">{"Tab1",#N/A,FALSE,"P";"Tab2",#N/A,FALSE,"P"}</definedName>
    <definedName name="rgdfgd" localSheetId="52" hidden="1">#REF!</definedName>
    <definedName name="rgdfgd" localSheetId="53" hidden="1">#REF!</definedName>
    <definedName name="rgdfgd" localSheetId="54" hidden="1">#REF!</definedName>
    <definedName name="rgdfgd" localSheetId="55" hidden="1">#REF!</definedName>
    <definedName name="rgdfgd" localSheetId="44" hidden="1">#REF!</definedName>
    <definedName name="rgdfgd" localSheetId="49" hidden="1">#REF!</definedName>
    <definedName name="rgdfgd" localSheetId="50" hidden="1">#REF!</definedName>
    <definedName name="rgdfgd" localSheetId="51" hidden="1">#REF!</definedName>
    <definedName name="rgdfgd" localSheetId="11" hidden="1">#REF!</definedName>
    <definedName name="rgdfgd" localSheetId="13" hidden="1">#REF!</definedName>
    <definedName name="rgdfgd" localSheetId="14" hidden="1">#REF!</definedName>
    <definedName name="rgdfgd" localSheetId="4" hidden="1">#REF!</definedName>
    <definedName name="rgdfgd" localSheetId="5" hidden="1">#REF!</definedName>
    <definedName name="rgdfgd" localSheetId="6" hidden="1">#REF!</definedName>
    <definedName name="rgdfgd" localSheetId="3" hidden="1">#REF!</definedName>
    <definedName name="rgdfgd" localSheetId="33" hidden="1">#REF!</definedName>
    <definedName name="rgdfgd" localSheetId="34" hidden="1">#REF!</definedName>
    <definedName name="rgdfgd" hidden="1">#REF!</definedName>
    <definedName name="rgz\dsf">#N/A</definedName>
    <definedName name="ri" localSheetId="52" hidden="1">#REF!</definedName>
    <definedName name="ri" localSheetId="53" hidden="1">#REF!</definedName>
    <definedName name="ri" localSheetId="54" hidden="1">#REF!</definedName>
    <definedName name="ri" localSheetId="55" hidden="1">#REF!</definedName>
    <definedName name="ri" localSheetId="44" hidden="1">#REF!</definedName>
    <definedName name="ri" localSheetId="49" hidden="1">#REF!</definedName>
    <definedName name="ri" localSheetId="50" hidden="1">#REF!</definedName>
    <definedName name="ri" localSheetId="51" hidden="1">#REF!</definedName>
    <definedName name="ri" localSheetId="11" hidden="1">#REF!</definedName>
    <definedName name="ri" localSheetId="13" hidden="1">#REF!</definedName>
    <definedName name="ri" localSheetId="14" hidden="1">#REF!</definedName>
    <definedName name="ri" localSheetId="4" hidden="1">#REF!</definedName>
    <definedName name="ri" localSheetId="5" hidden="1">#REF!</definedName>
    <definedName name="ri" localSheetId="6" hidden="1">#REF!</definedName>
    <definedName name="ri" localSheetId="3" hidden="1">#REF!</definedName>
    <definedName name="ri" localSheetId="33" hidden="1">#REF!</definedName>
    <definedName name="ri" localSheetId="34" hidden="1">#REF!</definedName>
    <definedName name="ri" hidden="1">#REF!</definedName>
    <definedName name="right" localSheetId="52">#REF!</definedName>
    <definedName name="right" localSheetId="53">#REF!</definedName>
    <definedName name="right" localSheetId="54">#REF!</definedName>
    <definedName name="right" localSheetId="55">#REF!</definedName>
    <definedName name="right" localSheetId="51">#REF!</definedName>
    <definedName name="right" localSheetId="11">#REF!</definedName>
    <definedName name="right" localSheetId="13">#REF!</definedName>
    <definedName name="right" localSheetId="14">#REF!</definedName>
    <definedName name="right" localSheetId="5">#REF!</definedName>
    <definedName name="right">#REF!</definedName>
    <definedName name="RIN" localSheetId="52">#REF!</definedName>
    <definedName name="RIN" localSheetId="53">#REF!</definedName>
    <definedName name="RIN" localSheetId="54">#REF!</definedName>
    <definedName name="RIN" localSheetId="55">#REF!</definedName>
    <definedName name="RIN" localSheetId="51">#REF!</definedName>
    <definedName name="RIN" localSheetId="11">#REF!</definedName>
    <definedName name="RIN" localSheetId="13">#REF!</definedName>
    <definedName name="RIN" localSheetId="14">#REF!</definedName>
    <definedName name="RIN" localSheetId="5">#REF!</definedName>
    <definedName name="RIN">#REF!</definedName>
    <definedName name="rindex" localSheetId="5">#REF!</definedName>
    <definedName name="rindex">#REF!</definedName>
    <definedName name="rngErrorSort">[67]ErrCheck!$A$4</definedName>
    <definedName name="rngLastSave">[67]Main!$G$19</definedName>
    <definedName name="rngLastSent">[67]Main!$G$18</definedName>
    <definedName name="rngLastUpdate">[67]Links!$D$2</definedName>
    <definedName name="rngNeedsUpdate">[67]Links!$E$2</definedName>
    <definedName name="rngQuestChecked">[67]ErrCheck!$A$3</definedName>
    <definedName name="ROS">#N/A</definedName>
    <definedName name="Rows_Table" localSheetId="11">#REF!</definedName>
    <definedName name="Rows_Table" localSheetId="13">#REF!</definedName>
    <definedName name="Rows_Table" localSheetId="14">#REF!</definedName>
    <definedName name="Rows_Table" localSheetId="5">#REF!</definedName>
    <definedName name="Rows_Table" localSheetId="24">#REF!</definedName>
    <definedName name="Rows_Table">#REF!</definedName>
    <definedName name="RR" localSheetId="52">#REF!</definedName>
    <definedName name="RR" localSheetId="53">#REF!</definedName>
    <definedName name="RR" localSheetId="54">#REF!</definedName>
    <definedName name="RR" localSheetId="55">#REF!</definedName>
    <definedName name="RR" localSheetId="44">#REF!</definedName>
    <definedName name="RR" localSheetId="49">#REF!</definedName>
    <definedName name="RR" localSheetId="50">#REF!</definedName>
    <definedName name="RR" localSheetId="51">#REF!</definedName>
    <definedName name="RR" localSheetId="0">#REF!</definedName>
    <definedName name="RR" localSheetId="11">#REF!</definedName>
    <definedName name="RR" localSheetId="13">#REF!</definedName>
    <definedName name="RR" localSheetId="14">#REF!</definedName>
    <definedName name="RR" localSheetId="1">#REF!</definedName>
    <definedName name="RR" localSheetId="2">#REF!</definedName>
    <definedName name="RR" localSheetId="5">#REF!</definedName>
    <definedName name="RR" localSheetId="24">#REF!</definedName>
    <definedName name="RR" localSheetId="33">#REF!</definedName>
    <definedName name="RR" localSheetId="34">#REF!</definedName>
    <definedName name="RR">#REF!</definedName>
    <definedName name="rrasrra" localSheetId="52">#REF!</definedName>
    <definedName name="rrasrra" localSheetId="53">#REF!</definedName>
    <definedName name="rrasrra" localSheetId="54">#REF!</definedName>
    <definedName name="rrasrra" localSheetId="55">#REF!</definedName>
    <definedName name="rrasrra" localSheetId="44">#REF!</definedName>
    <definedName name="rrasrra" localSheetId="49">#REF!</definedName>
    <definedName name="rrasrra" localSheetId="50">#REF!</definedName>
    <definedName name="rrasrra" localSheetId="51">#REF!</definedName>
    <definedName name="rrasrra" localSheetId="0">#REF!</definedName>
    <definedName name="rrasrra" localSheetId="11">#REF!</definedName>
    <definedName name="rrasrra" localSheetId="13">#REF!</definedName>
    <definedName name="rrasrra" localSheetId="14">#REF!</definedName>
    <definedName name="rrasrra" localSheetId="1">#REF!</definedName>
    <definedName name="rrasrra" localSheetId="2">#REF!</definedName>
    <definedName name="rrasrra" localSheetId="5">#REF!</definedName>
    <definedName name="rrasrra" localSheetId="24">#REF!</definedName>
    <definedName name="rrasrra" localSheetId="33">#REF!</definedName>
    <definedName name="rrasrra" localSheetId="34">#REF!</definedName>
    <definedName name="rrasrra">#REF!</definedName>
    <definedName name="rrr" localSheetId="52" hidden="1">{"Riqfin97",#N/A,FALSE,"Tran";"Riqfinpro",#N/A,FALSE,"Tran"}</definedName>
    <definedName name="rrr" localSheetId="53" hidden="1">{"Riqfin97",#N/A,FALSE,"Tran";"Riqfinpro",#N/A,FALSE,"Tran"}</definedName>
    <definedName name="rrr" localSheetId="54" hidden="1">{"Riqfin97",#N/A,FALSE,"Tran";"Riqfinpro",#N/A,FALSE,"Tran"}</definedName>
    <definedName name="rrr" localSheetId="55" hidden="1">{"Riqfin97",#N/A,FALSE,"Tran";"Riqfinpro",#N/A,FALSE,"Tran"}</definedName>
    <definedName name="rrr" localSheetId="44" hidden="1">{"Riqfin97",#N/A,FALSE,"Tran";"Riqfinpro",#N/A,FALSE,"Tran"}</definedName>
    <definedName name="rrr" localSheetId="45" hidden="1">{"Riqfin97",#N/A,FALSE,"Tran";"Riqfinpro",#N/A,FALSE,"Tran"}</definedName>
    <definedName name="rrr" localSheetId="46" hidden="1">{"Riqfin97",#N/A,FALSE,"Tran";"Riqfinpro",#N/A,FALSE,"Tran"}</definedName>
    <definedName name="rrr" localSheetId="47" hidden="1">{"Riqfin97",#N/A,FALSE,"Tran";"Riqfinpro",#N/A,FALSE,"Tran"}</definedName>
    <definedName name="rrr" localSheetId="48" hidden="1">{"Riqfin97",#N/A,FALSE,"Tran";"Riqfinpro",#N/A,FALSE,"Tran"}</definedName>
    <definedName name="rrr" localSheetId="49" hidden="1">{"Riqfin97",#N/A,FALSE,"Tran";"Riqfinpro",#N/A,FALSE,"Tran"}</definedName>
    <definedName name="rrr" localSheetId="50" hidden="1">{"Riqfin97",#N/A,FALSE,"Tran";"Riqfinpro",#N/A,FALSE,"Tran"}</definedName>
    <definedName name="rrr" localSheetId="51" hidden="1">{"Riqfin97",#N/A,FALSE,"Tran";"Riqfinpro",#N/A,FALSE,"Tran"}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0" hidden="1">{"Riqfin97",#N/A,FALSE,"Tran";"Riqfinpro",#N/A,FALSE,"Tran"}</definedName>
    <definedName name="rrr" localSheetId="11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33" hidden="1">{"Riqfin97",#N/A,FALSE,"Tran";"Riqfinpro",#N/A,FALSE,"Tran"}</definedName>
    <definedName name="rrr" localSheetId="34" hidden="1">{"Riqfin97",#N/A,FALSE,"Tran";"Riqfinpro",#N/A,FALSE,"Tran"}</definedName>
    <definedName name="rrr" localSheetId="42" hidden="1">{"Riqfin97",#N/A,FALSE,"Tran";"Riqfinpro",#N/A,FALSE,"Tran"}</definedName>
    <definedName name="rrr" localSheetId="18" hidden="1">{"Riqfin97",#N/A,FALSE,"Tran";"Riqfinpro",#N/A,FALSE,"Tran"}</definedName>
    <definedName name="rrr" hidden="1">{"Riqfin97",#N/A,FALSE,"Tran";"Riqfinpro",#N/A,FALSE,"Tran"}</definedName>
    <definedName name="rrrr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52" hidden="1">{"Tab1",#N/A,FALSE,"P";"Tab2",#N/A,FALSE,"P"}</definedName>
    <definedName name="rrrrrr" localSheetId="53" hidden="1">{"Tab1",#N/A,FALSE,"P";"Tab2",#N/A,FALSE,"P"}</definedName>
    <definedName name="rrrrrr" localSheetId="54" hidden="1">{"Tab1",#N/A,FALSE,"P";"Tab2",#N/A,FALSE,"P"}</definedName>
    <definedName name="rrrrrr" localSheetId="55" hidden="1">{"Tab1",#N/A,FALSE,"P";"Tab2",#N/A,FALSE,"P"}</definedName>
    <definedName name="rrrrrr" localSheetId="44" hidden="1">{"Tab1",#N/A,FALSE,"P";"Tab2",#N/A,FALSE,"P"}</definedName>
    <definedName name="rrrrrr" localSheetId="45" hidden="1">{"Tab1",#N/A,FALSE,"P";"Tab2",#N/A,FALSE,"P"}</definedName>
    <definedName name="rrrrrr" localSheetId="46" hidden="1">{"Tab1",#N/A,FALSE,"P";"Tab2",#N/A,FALSE,"P"}</definedName>
    <definedName name="rrrrrr" localSheetId="47" hidden="1">{"Tab1",#N/A,FALSE,"P";"Tab2",#N/A,FALSE,"P"}</definedName>
    <definedName name="rrrrrr" localSheetId="48" hidden="1">{"Tab1",#N/A,FALSE,"P";"Tab2",#N/A,FALSE,"P"}</definedName>
    <definedName name="rrrrrr" localSheetId="49" hidden="1">{"Tab1",#N/A,FALSE,"P";"Tab2",#N/A,FALSE,"P"}</definedName>
    <definedName name="rrrrrr" localSheetId="50" hidden="1">{"Tab1",#N/A,FALSE,"P";"Tab2",#N/A,FALSE,"P"}</definedName>
    <definedName name="rrrrrr" localSheetId="51" hidden="1">{"Tab1",#N/A,FALSE,"P";"Tab2",#N/A,FALSE,"P"}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28" hidden="1">{"Tab1",#N/A,FALSE,"P";"Tab2",#N/A,FALSE,"P"}</definedName>
    <definedName name="rrrrrr" localSheetId="29" hidden="1">{"Tab1",#N/A,FALSE,"P";"Tab2",#N/A,FALSE,"P"}</definedName>
    <definedName name="rrrrrr" localSheetId="0" hidden="1">{"Tab1",#N/A,FALSE,"P";"Tab2",#N/A,FALSE,"P"}</definedName>
    <definedName name="rrrrrr" localSheetId="11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6" hidden="1">{"Tab1",#N/A,FALSE,"P";"Tab2",#N/A,FALSE,"P"}</definedName>
    <definedName name="rrrrrr" localSheetId="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33" hidden="1">{"Tab1",#N/A,FALSE,"P";"Tab2",#N/A,FALSE,"P"}</definedName>
    <definedName name="rrrrrr" localSheetId="34" hidden="1">{"Tab1",#N/A,FALSE,"P";"Tab2",#N/A,FALSE,"P"}</definedName>
    <definedName name="rrrrrr" localSheetId="42" hidden="1">{"Tab1",#N/A,FALSE,"P";"Tab2",#N/A,FALSE,"P"}</definedName>
    <definedName name="rrrrrr" localSheetId="18" hidden="1">{"Tab1",#N/A,FALSE,"P";"Tab2",#N/A,FALSE,"P"}</definedName>
    <definedName name="rrrrrr" hidden="1">{"Tab1",#N/A,FALSE,"P";"Tab2",#N/A,FALSE,"P"}</definedName>
    <definedName name="rrrrrrr" localSheetId="52" hidden="1">{"Tab1",#N/A,FALSE,"P";"Tab2",#N/A,FALSE,"P"}</definedName>
    <definedName name="rrrrrrr" localSheetId="53" hidden="1">{"Tab1",#N/A,FALSE,"P";"Tab2",#N/A,FALSE,"P"}</definedName>
    <definedName name="rrrrrrr" localSheetId="54" hidden="1">{"Tab1",#N/A,FALSE,"P";"Tab2",#N/A,FALSE,"P"}</definedName>
    <definedName name="rrrrrrr" localSheetId="55" hidden="1">{"Tab1",#N/A,FALSE,"P";"Tab2",#N/A,FALSE,"P"}</definedName>
    <definedName name="rrrrrrr" localSheetId="44" hidden="1">{"Tab1",#N/A,FALSE,"P";"Tab2",#N/A,FALSE,"P"}</definedName>
    <definedName name="rrrrrrr" localSheetId="45" hidden="1">{"Tab1",#N/A,FALSE,"P";"Tab2",#N/A,FALSE,"P"}</definedName>
    <definedName name="rrrrrrr" localSheetId="46" hidden="1">{"Tab1",#N/A,FALSE,"P";"Tab2",#N/A,FALSE,"P"}</definedName>
    <definedName name="rrrrrrr" localSheetId="47" hidden="1">{"Tab1",#N/A,FALSE,"P";"Tab2",#N/A,FALSE,"P"}</definedName>
    <definedName name="rrrrrrr" localSheetId="48" hidden="1">{"Tab1",#N/A,FALSE,"P";"Tab2",#N/A,FALSE,"P"}</definedName>
    <definedName name="rrrrrrr" localSheetId="49" hidden="1">{"Tab1",#N/A,FALSE,"P";"Tab2",#N/A,FALSE,"P"}</definedName>
    <definedName name="rrrrrrr" localSheetId="50" hidden="1">{"Tab1",#N/A,FALSE,"P";"Tab2",#N/A,FALSE,"P"}</definedName>
    <definedName name="rrrrrrr" localSheetId="51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28" hidden="1">{"Tab1",#N/A,FALSE,"P";"Tab2",#N/A,FALSE,"P"}</definedName>
    <definedName name="rrrrrrr" localSheetId="29" hidden="1">{"Tab1",#N/A,FALSE,"P";"Tab2",#N/A,FALSE,"P"}</definedName>
    <definedName name="rrrrrrr" localSheetId="0" hidden="1">{"Tab1",#N/A,FALSE,"P";"Tab2",#N/A,FALSE,"P"}</definedName>
    <definedName name="rrrrrrr" localSheetId="11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6" hidden="1">{"Tab1",#N/A,FALSE,"P";"Tab2",#N/A,FALSE,"P"}</definedName>
    <definedName name="rrrrrrr" localSheetId="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33" hidden="1">{"Tab1",#N/A,FALSE,"P";"Tab2",#N/A,FALSE,"P"}</definedName>
    <definedName name="rrrrrrr" localSheetId="34" hidden="1">{"Tab1",#N/A,FALSE,"P";"Tab2",#N/A,FALSE,"P"}</definedName>
    <definedName name="rrrrrrr" localSheetId="42" hidden="1">{"Tab1",#N/A,FALSE,"P";"Tab2",#N/A,FALSE,"P"}</definedName>
    <definedName name="rrrrrrr" localSheetId="18" hidden="1">{"Tab1",#N/A,FALSE,"P";"Tab2",#N/A,FALSE,"P"}</definedName>
    <definedName name="rrrrrrr" hidden="1">{"Tab1",#N/A,FALSE,"P";"Tab2",#N/A,FALSE,"P"}</definedName>
    <definedName name="rrrrrrrrrrrrr" localSheetId="52" hidden="1">{"Tab1",#N/A,FALSE,"P";"Tab2",#N/A,FALSE,"P"}</definedName>
    <definedName name="rrrrrrrrrrrrr" localSheetId="53" hidden="1">{"Tab1",#N/A,FALSE,"P";"Tab2",#N/A,FALSE,"P"}</definedName>
    <definedName name="rrrrrrrrrrrrr" localSheetId="54" hidden="1">{"Tab1",#N/A,FALSE,"P";"Tab2",#N/A,FALSE,"P"}</definedName>
    <definedName name="rrrrrrrrrrrrr" localSheetId="55" hidden="1">{"Tab1",#N/A,FALSE,"P";"Tab2",#N/A,FALSE,"P"}</definedName>
    <definedName name="rrrrrrrrrrrrr" localSheetId="44" hidden="1">{"Tab1",#N/A,FALSE,"P";"Tab2",#N/A,FALSE,"P"}</definedName>
    <definedName name="rrrrrrrrrrrrr" localSheetId="45" hidden="1">{"Tab1",#N/A,FALSE,"P";"Tab2",#N/A,FALSE,"P"}</definedName>
    <definedName name="rrrrrrrrrrrrr" localSheetId="46" hidden="1">{"Tab1",#N/A,FALSE,"P";"Tab2",#N/A,FALSE,"P"}</definedName>
    <definedName name="rrrrrrrrrrrrr" localSheetId="47" hidden="1">{"Tab1",#N/A,FALSE,"P";"Tab2",#N/A,FALSE,"P"}</definedName>
    <definedName name="rrrrrrrrrrrrr" localSheetId="48" hidden="1">{"Tab1",#N/A,FALSE,"P";"Tab2",#N/A,FALSE,"P"}</definedName>
    <definedName name="rrrrrrrrrrrrr" localSheetId="49" hidden="1">{"Tab1",#N/A,FALSE,"P";"Tab2",#N/A,FALSE,"P"}</definedName>
    <definedName name="rrrrrrrrrrrrr" localSheetId="50" hidden="1">{"Tab1",#N/A,FALSE,"P";"Tab2",#N/A,FALSE,"P"}</definedName>
    <definedName name="rrrrrrrrrrrrr" localSheetId="51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28" hidden="1">{"Tab1",#N/A,FALSE,"P";"Tab2",#N/A,FALSE,"P"}</definedName>
    <definedName name="rrrrrrrrrrrrr" localSheetId="29" hidden="1">{"Tab1",#N/A,FALSE,"P";"Tab2",#N/A,FALSE,"P"}</definedName>
    <definedName name="rrrrrrrrrrrrr" localSheetId="0" hidden="1">{"Tab1",#N/A,FALSE,"P";"Tab2",#N/A,FALSE,"P"}</definedName>
    <definedName name="rrrrrrrrrrrrr" localSheetId="11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6" hidden="1">{"Tab1",#N/A,FALSE,"P";"Tab2",#N/A,FALSE,"P"}</definedName>
    <definedName name="rrrrrrrrrrrrr" localSheetId="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33" hidden="1">{"Tab1",#N/A,FALSE,"P";"Tab2",#N/A,FALSE,"P"}</definedName>
    <definedName name="rrrrrrrrrrrrr" localSheetId="34" hidden="1">{"Tab1",#N/A,FALSE,"P";"Tab2",#N/A,FALSE,"P"}</definedName>
    <definedName name="rrrrrrrrrrrrr" localSheetId="42" hidden="1">{"Tab1",#N/A,FALSE,"P";"Tab2",#N/A,FALSE,"P"}</definedName>
    <definedName name="rrrrrrrrrrrrr" localSheetId="18" hidden="1">{"Tab1",#N/A,FALSE,"P";"Tab2",#N/A,FALSE,"P"}</definedName>
    <definedName name="rrrrrrrrrrrrr" hidden="1">{"Tab1",#N/A,FALSE,"P";"Tab2",#N/A,FALSE,"P"}</definedName>
    <definedName name="RS" localSheetId="52">#REF!</definedName>
    <definedName name="RS" localSheetId="53">#REF!</definedName>
    <definedName name="RS" localSheetId="54">#REF!</definedName>
    <definedName name="RS" localSheetId="55">#REF!</definedName>
    <definedName name="RS" localSheetId="44">#REF!</definedName>
    <definedName name="RS" localSheetId="49">#REF!</definedName>
    <definedName name="RS" localSheetId="50">#REF!</definedName>
    <definedName name="RS" localSheetId="51">#REF!</definedName>
    <definedName name="RS" localSheetId="0">#REF!</definedName>
    <definedName name="RS" localSheetId="11">#REF!</definedName>
    <definedName name="RS" localSheetId="13">#REF!</definedName>
    <definedName name="RS" localSheetId="14">#REF!</definedName>
    <definedName name="RS" localSheetId="1">#REF!</definedName>
    <definedName name="RS" localSheetId="2">#REF!</definedName>
    <definedName name="RS" localSheetId="4">#REF!</definedName>
    <definedName name="RS" localSheetId="5">#REF!</definedName>
    <definedName name="RS" localSheetId="6">#REF!</definedName>
    <definedName name="RS" localSheetId="3">#REF!</definedName>
    <definedName name="RS" localSheetId="33">#REF!</definedName>
    <definedName name="RS" localSheetId="34">#REF!</definedName>
    <definedName name="RS">#REF!</definedName>
    <definedName name="RS1A" localSheetId="52">#REF!</definedName>
    <definedName name="RS1A" localSheetId="53">#REF!</definedName>
    <definedName name="RS1A" localSheetId="54">#REF!</definedName>
    <definedName name="RS1A" localSheetId="55">#REF!</definedName>
    <definedName name="RS1A" localSheetId="44">#REF!</definedName>
    <definedName name="RS1A" localSheetId="49">#REF!</definedName>
    <definedName name="RS1A" localSheetId="50">#REF!</definedName>
    <definedName name="RS1A" localSheetId="51">#REF!</definedName>
    <definedName name="RS1A" localSheetId="0">#REF!</definedName>
    <definedName name="RS1A" localSheetId="11">#REF!</definedName>
    <definedName name="RS1A" localSheetId="13">#REF!</definedName>
    <definedName name="RS1A" localSheetId="14">#REF!</definedName>
    <definedName name="RS1A" localSheetId="1">#REF!</definedName>
    <definedName name="RS1A" localSheetId="2">#REF!</definedName>
    <definedName name="RS1A" localSheetId="5">#REF!</definedName>
    <definedName name="RS1A" localSheetId="33">#REF!</definedName>
    <definedName name="RS1A" localSheetId="34">#REF!</definedName>
    <definedName name="RS1A">#REF!</definedName>
    <definedName name="RSB" localSheetId="52">#REF!</definedName>
    <definedName name="RSB" localSheetId="53">#REF!</definedName>
    <definedName name="RSB" localSheetId="54">#REF!</definedName>
    <definedName name="RSB" localSheetId="55">#REF!</definedName>
    <definedName name="RSB" localSheetId="51">#REF!</definedName>
    <definedName name="RSB" localSheetId="0">#REF!</definedName>
    <definedName name="RSB" localSheetId="11">#REF!</definedName>
    <definedName name="RSB" localSheetId="13">#REF!</definedName>
    <definedName name="RSB" localSheetId="14">#REF!</definedName>
    <definedName name="RSB" localSheetId="1">#REF!</definedName>
    <definedName name="RSB" localSheetId="2">#REF!</definedName>
    <definedName name="RSB" localSheetId="5">#REF!</definedName>
    <definedName name="RSB">#REF!</definedName>
    <definedName name="RSB_AHAP_40R" localSheetId="0">#REF!</definedName>
    <definedName name="RSB_AHAP_40R" localSheetId="1">#REF!</definedName>
    <definedName name="RSB_AHAP_40R" localSheetId="2">#REF!</definedName>
    <definedName name="RSB_AHAP_40R" localSheetId="5">#REF!</definedName>
    <definedName name="RSB_AHAP_40R">#REF!</definedName>
    <definedName name="RSB_Bcos_Des_40R" localSheetId="5">#REF!</definedName>
    <definedName name="RSB_Bcos_Des_40R">#REF!</definedName>
    <definedName name="RSB_SOCFIN_40R" localSheetId="5">#REF!</definedName>
    <definedName name="RSB_SOCFIN_40R">#REF!</definedName>
    <definedName name="rt" localSheetId="52" hidden="1">{"Minpmon",#N/A,FALSE,"Monthinput"}</definedName>
    <definedName name="rt" localSheetId="53" hidden="1">{"Minpmon",#N/A,FALSE,"Monthinput"}</definedName>
    <definedName name="rt" localSheetId="54" hidden="1">{"Minpmon",#N/A,FALSE,"Monthinput"}</definedName>
    <definedName name="rt" localSheetId="55" hidden="1">{"Minpmon",#N/A,FALSE,"Monthinput"}</definedName>
    <definedName name="rt" localSheetId="44" hidden="1">{"Minpmon",#N/A,FALSE,"Monthinput"}</definedName>
    <definedName name="rt" localSheetId="45" hidden="1">{"Minpmon",#N/A,FALSE,"Monthinput"}</definedName>
    <definedName name="rt" localSheetId="46" hidden="1">{"Minpmon",#N/A,FALSE,"Monthinput"}</definedName>
    <definedName name="rt" localSheetId="47" hidden="1">{"Minpmon",#N/A,FALSE,"Monthinput"}</definedName>
    <definedName name="rt" localSheetId="48" hidden="1">{"Minpmon",#N/A,FALSE,"Monthinput"}</definedName>
    <definedName name="rt" localSheetId="49" hidden="1">{"Minpmon",#N/A,FALSE,"Monthinput"}</definedName>
    <definedName name="rt" localSheetId="50" hidden="1">{"Minpmon",#N/A,FALSE,"Monthinput"}</definedName>
    <definedName name="rt" localSheetId="51" hidden="1">{"Minpmon",#N/A,FALSE,"Monthinput"}</definedName>
    <definedName name="rt" localSheetId="26" hidden="1">{"Minpmon",#N/A,FALSE,"Monthinput"}</definedName>
    <definedName name="rt" localSheetId="27" hidden="1">{"Minpmon",#N/A,FALSE,"Monthinput"}</definedName>
    <definedName name="rt" localSheetId="28" hidden="1">{"Minpmon",#N/A,FALSE,"Monthinput"}</definedName>
    <definedName name="rt" localSheetId="29" hidden="1">{"Minpmon",#N/A,FALSE,"Monthinput"}</definedName>
    <definedName name="rt" localSheetId="0" hidden="1">{"Minpmon",#N/A,FALSE,"Monthinput"}</definedName>
    <definedName name="rt" localSheetId="11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6" hidden="1">{"Minpmon",#N/A,FALSE,"Monthinput"}</definedName>
    <definedName name="rt" localSheetId="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33" hidden="1">{"Minpmon",#N/A,FALSE,"Monthinput"}</definedName>
    <definedName name="rt" localSheetId="34" hidden="1">{"Minpmon",#N/A,FALSE,"Monthinput"}</definedName>
    <definedName name="rt" localSheetId="42" hidden="1">{"Minpmon",#N/A,FALSE,"Monthinput"}</definedName>
    <definedName name="rt" localSheetId="18" hidden="1">{"Minpmon",#N/A,FALSE,"Monthinput"}</definedName>
    <definedName name="rt" hidden="1">{"Minpmon",#N/A,FALSE,"Monthinput"}</definedName>
    <definedName name="rte" localSheetId="52" hidden="1">{"Riqfin97",#N/A,FALSE,"Tran";"Riqfinpro",#N/A,FALSE,"Tran"}</definedName>
    <definedName name="rte" localSheetId="53" hidden="1">{"Riqfin97",#N/A,FALSE,"Tran";"Riqfinpro",#N/A,FALSE,"Tran"}</definedName>
    <definedName name="rte" localSheetId="54" hidden="1">{"Riqfin97",#N/A,FALSE,"Tran";"Riqfinpro",#N/A,FALSE,"Tran"}</definedName>
    <definedName name="rte" localSheetId="55" hidden="1">{"Riqfin97",#N/A,FALSE,"Tran";"Riqfinpro",#N/A,FALSE,"Tran"}</definedName>
    <definedName name="rte" localSheetId="44" hidden="1">{"Riqfin97",#N/A,FALSE,"Tran";"Riqfinpro",#N/A,FALSE,"Tran"}</definedName>
    <definedName name="rte" localSheetId="45" hidden="1">{"Riqfin97",#N/A,FALSE,"Tran";"Riqfinpro",#N/A,FALSE,"Tran"}</definedName>
    <definedName name="rte" localSheetId="46" hidden="1">{"Riqfin97",#N/A,FALSE,"Tran";"Riqfinpro",#N/A,FALSE,"Tran"}</definedName>
    <definedName name="rte" localSheetId="47" hidden="1">{"Riqfin97",#N/A,FALSE,"Tran";"Riqfinpro",#N/A,FALSE,"Tran"}</definedName>
    <definedName name="rte" localSheetId="48" hidden="1">{"Riqfin97",#N/A,FALSE,"Tran";"Riqfinpro",#N/A,FALSE,"Tran"}</definedName>
    <definedName name="rte" localSheetId="49" hidden="1">{"Riqfin97",#N/A,FALSE,"Tran";"Riqfinpro",#N/A,FALSE,"Tran"}</definedName>
    <definedName name="rte" localSheetId="50" hidden="1">{"Riqfin97",#N/A,FALSE,"Tran";"Riqfinpro",#N/A,FALSE,"Tran"}</definedName>
    <definedName name="rte" localSheetId="51" hidden="1">{"Riqfin97",#N/A,FALSE,"Tran";"Riqfinpro",#N/A,FALSE,"Tran"}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28" hidden="1">{"Riqfin97",#N/A,FALSE,"Tran";"Riqfinpro",#N/A,FALSE,"Tran"}</definedName>
    <definedName name="rte" localSheetId="29" hidden="1">{"Riqfin97",#N/A,FALSE,"Tran";"Riqfinpro",#N/A,FALSE,"Tran"}</definedName>
    <definedName name="rte" localSheetId="0" hidden="1">{"Riqfin97",#N/A,FALSE,"Tran";"Riqfinpro",#N/A,FALSE,"Tran"}</definedName>
    <definedName name="rte" localSheetId="11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6" hidden="1">{"Riqfin97",#N/A,FALSE,"Tran";"Riqfinpro",#N/A,FALSE,"Tran"}</definedName>
    <definedName name="rte" localSheetId="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33" hidden="1">{"Riqfin97",#N/A,FALSE,"Tran";"Riqfinpro",#N/A,FALSE,"Tran"}</definedName>
    <definedName name="rte" localSheetId="34" hidden="1">{"Riqfin97",#N/A,FALSE,"Tran";"Riqfinpro",#N/A,FALSE,"Tran"}</definedName>
    <definedName name="rte" localSheetId="42" hidden="1">{"Riqfin97",#N/A,FALSE,"Tran";"Riqfinpro",#N/A,FALSE,"Tran"}</definedName>
    <definedName name="rte" localSheetId="18" hidden="1">{"Riqfin97",#N/A,FALSE,"Tran";"Riqfinpro",#N/A,FALSE,"Tran"}</definedName>
    <definedName name="rte" hidden="1">{"Riqfin97",#N/A,FALSE,"Tran";"Riqfinpro",#N/A,FALSE,"Tran"}</definedName>
    <definedName name="rtre" localSheetId="52" hidden="1">{"Main Economic Indicators",#N/A,FALSE,"C"}</definedName>
    <definedName name="rtre" localSheetId="53" hidden="1">{"Main Economic Indicators",#N/A,FALSE,"C"}</definedName>
    <definedName name="rtre" localSheetId="54" hidden="1">{"Main Economic Indicators",#N/A,FALSE,"C"}</definedName>
    <definedName name="rtre" localSheetId="55" hidden="1">{"Main Economic Indicators",#N/A,FALSE,"C"}</definedName>
    <definedName name="rtre" localSheetId="44" hidden="1">{"Main Economic Indicators",#N/A,FALSE,"C"}</definedName>
    <definedName name="rtre" localSheetId="45" hidden="1">{"Main Economic Indicators",#N/A,FALSE,"C"}</definedName>
    <definedName name="rtre" localSheetId="46" hidden="1">{"Main Economic Indicators",#N/A,FALSE,"C"}</definedName>
    <definedName name="rtre" localSheetId="47" hidden="1">{"Main Economic Indicators",#N/A,FALSE,"C"}</definedName>
    <definedName name="rtre" localSheetId="48" hidden="1">{"Main Economic Indicators",#N/A,FALSE,"C"}</definedName>
    <definedName name="rtre" localSheetId="49" hidden="1">{"Main Economic Indicators",#N/A,FALSE,"C"}</definedName>
    <definedName name="rtre" localSheetId="50" hidden="1">{"Main Economic Indicators",#N/A,FALSE,"C"}</definedName>
    <definedName name="rtre" localSheetId="51" hidden="1">{"Main Economic Indicators",#N/A,FALSE,"C"}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0" hidden="1">{"Main Economic Indicators",#N/A,FALSE,"C"}</definedName>
    <definedName name="rtre" localSheetId="11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33" hidden="1">{"Main Economic Indicators",#N/A,FALSE,"C"}</definedName>
    <definedName name="rtre" localSheetId="34" hidden="1">{"Main Economic Indicators",#N/A,FALSE,"C"}</definedName>
    <definedName name="rtre" localSheetId="42" hidden="1">{"Main Economic Indicators",#N/A,FALSE,"C"}</definedName>
    <definedName name="rtre" localSheetId="18" hidden="1">{"Main Economic Indicators",#N/A,FALSE,"C"}</definedName>
    <definedName name="rtre" hidden="1">{"Main Economic Indicators",#N/A,FALSE,"C"}</definedName>
    <definedName name="rtre1" localSheetId="52" hidden="1">{"Main Economic Indicators",#N/A,FALSE,"C"}</definedName>
    <definedName name="rtre1" localSheetId="53" hidden="1">{"Main Economic Indicators",#N/A,FALSE,"C"}</definedName>
    <definedName name="rtre1" localSheetId="54" hidden="1">{"Main Economic Indicators",#N/A,FALSE,"C"}</definedName>
    <definedName name="rtre1" localSheetId="55" hidden="1">{"Main Economic Indicators",#N/A,FALSE,"C"}</definedName>
    <definedName name="rtre1" localSheetId="44" hidden="1">{"Main Economic Indicators",#N/A,FALSE,"C"}</definedName>
    <definedName name="rtre1" localSheetId="45" hidden="1">{"Main Economic Indicators",#N/A,FALSE,"C"}</definedName>
    <definedName name="rtre1" localSheetId="46" hidden="1">{"Main Economic Indicators",#N/A,FALSE,"C"}</definedName>
    <definedName name="rtre1" localSheetId="47" hidden="1">{"Main Economic Indicators",#N/A,FALSE,"C"}</definedName>
    <definedName name="rtre1" localSheetId="48" hidden="1">{"Main Economic Indicators",#N/A,FALSE,"C"}</definedName>
    <definedName name="rtre1" localSheetId="49" hidden="1">{"Main Economic Indicators",#N/A,FALSE,"C"}</definedName>
    <definedName name="rtre1" localSheetId="50" hidden="1">{"Main Economic Indicators",#N/A,FALSE,"C"}</definedName>
    <definedName name="rtre1" localSheetId="51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28" hidden="1">{"Main Economic Indicators",#N/A,FALSE,"C"}</definedName>
    <definedName name="rtre1" localSheetId="29" hidden="1">{"Main Economic Indicators",#N/A,FALSE,"C"}</definedName>
    <definedName name="rtre1" localSheetId="0" hidden="1">{"Main Economic Indicators",#N/A,FALSE,"C"}</definedName>
    <definedName name="rtre1" localSheetId="11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6" hidden="1">{"Main Economic Indicators",#N/A,FALSE,"C"}</definedName>
    <definedName name="rtre1" localSheetId="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33" hidden="1">{"Main Economic Indicators",#N/A,FALSE,"C"}</definedName>
    <definedName name="rtre1" localSheetId="34" hidden="1">{"Main Economic Indicators",#N/A,FALSE,"C"}</definedName>
    <definedName name="rtre1" localSheetId="42" hidden="1">{"Main Economic Indicators",#N/A,FALSE,"C"}</definedName>
    <definedName name="rtre1" localSheetId="18" hidden="1">{"Main Economic Indicators",#N/A,FALSE,"C"}</definedName>
    <definedName name="rtre1" hidden="1">{"Main Economic Indicators",#N/A,FALSE,"C"}</definedName>
    <definedName name="rty" localSheetId="52" hidden="1">{"Riqfin97",#N/A,FALSE,"Tran";"Riqfinpro",#N/A,FALSE,"Tran"}</definedName>
    <definedName name="rty" localSheetId="53" hidden="1">{"Riqfin97",#N/A,FALSE,"Tran";"Riqfinpro",#N/A,FALSE,"Tran"}</definedName>
    <definedName name="rty" localSheetId="54" hidden="1">{"Riqfin97",#N/A,FALSE,"Tran";"Riqfinpro",#N/A,FALSE,"Tran"}</definedName>
    <definedName name="rty" localSheetId="55" hidden="1">{"Riqfin97",#N/A,FALSE,"Tran";"Riqfinpro",#N/A,FALSE,"Tran"}</definedName>
    <definedName name="rty" localSheetId="44" hidden="1">{"Riqfin97",#N/A,FALSE,"Tran";"Riqfinpro",#N/A,FALSE,"Tran"}</definedName>
    <definedName name="rty" localSheetId="45" hidden="1">{"Riqfin97",#N/A,FALSE,"Tran";"Riqfinpro",#N/A,FALSE,"Tran"}</definedName>
    <definedName name="rty" localSheetId="46" hidden="1">{"Riqfin97",#N/A,FALSE,"Tran";"Riqfinpro",#N/A,FALSE,"Tran"}</definedName>
    <definedName name="rty" localSheetId="47" hidden="1">{"Riqfin97",#N/A,FALSE,"Tran";"Riqfinpro",#N/A,FALSE,"Tran"}</definedName>
    <definedName name="rty" localSheetId="48" hidden="1">{"Riqfin97",#N/A,FALSE,"Tran";"Riqfinpro",#N/A,FALSE,"Tran"}</definedName>
    <definedName name="rty" localSheetId="49" hidden="1">{"Riqfin97",#N/A,FALSE,"Tran";"Riqfinpro",#N/A,FALSE,"Tran"}</definedName>
    <definedName name="rty" localSheetId="50" hidden="1">{"Riqfin97",#N/A,FALSE,"Tran";"Riqfinpro",#N/A,FALSE,"Tran"}</definedName>
    <definedName name="rty" localSheetId="51" hidden="1">{"Riqfin97",#N/A,FALSE,"Tran";"Riqfinpro",#N/A,FALSE,"Tran"}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28" hidden="1">{"Riqfin97",#N/A,FALSE,"Tran";"Riqfinpro",#N/A,FALSE,"Tran"}</definedName>
    <definedName name="rty" localSheetId="29" hidden="1">{"Riqfin97",#N/A,FALSE,"Tran";"Riqfinpro",#N/A,FALSE,"Tran"}</definedName>
    <definedName name="rty" localSheetId="0" hidden="1">{"Riqfin97",#N/A,FALSE,"Tran";"Riqfinpro",#N/A,FALSE,"Tran"}</definedName>
    <definedName name="rty" localSheetId="11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6" hidden="1">{"Riqfin97",#N/A,FALSE,"Tran";"Riqfinpro",#N/A,FALSE,"Tran"}</definedName>
    <definedName name="rty" localSheetId="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33" hidden="1">{"Riqfin97",#N/A,FALSE,"Tran";"Riqfinpro",#N/A,FALSE,"Tran"}</definedName>
    <definedName name="rty" localSheetId="34" hidden="1">{"Riqfin97",#N/A,FALSE,"Tran";"Riqfinpro",#N/A,FALSE,"Tran"}</definedName>
    <definedName name="rty" localSheetId="42" hidden="1">{"Riqfin97",#N/A,FALSE,"Tran";"Riqfinpro",#N/A,FALSE,"Tran"}</definedName>
    <definedName name="rty" localSheetId="18" hidden="1">{"Riqfin97",#N/A,FALSE,"Tran";"Riqfinpro",#N/A,FALSE,"Tran"}</definedName>
    <definedName name="rty" hidden="1">{"Riqfin97",#N/A,FALSE,"Tran";"Riqfinpro",#N/A,FALSE,"Tran"}</definedName>
    <definedName name="RUIZ" localSheetId="52">#REF!</definedName>
    <definedName name="RUIZ" localSheetId="53">#REF!</definedName>
    <definedName name="RUIZ" localSheetId="54">#REF!</definedName>
    <definedName name="RUIZ" localSheetId="55">#REF!</definedName>
    <definedName name="RUIZ" localSheetId="44">#REF!</definedName>
    <definedName name="RUIZ" localSheetId="49">#REF!</definedName>
    <definedName name="RUIZ" localSheetId="50">#REF!</definedName>
    <definedName name="RUIZ" localSheetId="51">#REF!</definedName>
    <definedName name="RUIZ" localSheetId="0">#REF!</definedName>
    <definedName name="RUIZ" localSheetId="11">#REF!</definedName>
    <definedName name="RUIZ" localSheetId="13">#REF!</definedName>
    <definedName name="RUIZ" localSheetId="14">#REF!</definedName>
    <definedName name="RUIZ" localSheetId="1">#REF!</definedName>
    <definedName name="RUIZ" localSheetId="2">#REF!</definedName>
    <definedName name="RUIZ" localSheetId="4">#REF!</definedName>
    <definedName name="RUIZ" localSheetId="5">#REF!</definedName>
    <definedName name="RUIZ" localSheetId="6">#REF!</definedName>
    <definedName name="RUIZ" localSheetId="3">#REF!</definedName>
    <definedName name="RUIZ" localSheetId="33">#REF!</definedName>
    <definedName name="RUIZ" localSheetId="34">#REF!</definedName>
    <definedName name="RUIZ">#REF!</definedName>
    <definedName name="Rwvu.PLA2." localSheetId="52" hidden="1">'[39]COP FED'!#REF!</definedName>
    <definedName name="Rwvu.PLA2." localSheetId="53" hidden="1">'[39]COP FED'!#REF!</definedName>
    <definedName name="Rwvu.PLA2." localSheetId="54" hidden="1">'[39]COP FED'!#REF!</definedName>
    <definedName name="Rwvu.PLA2." localSheetId="55" hidden="1">'[39]COP FED'!#REF!</definedName>
    <definedName name="Rwvu.PLA2." localSheetId="44" hidden="1">'[39]COP FED'!#REF!</definedName>
    <definedName name="Rwvu.PLA2." localSheetId="49" hidden="1">'[39]COP FED'!#REF!</definedName>
    <definedName name="Rwvu.PLA2." localSheetId="50" hidden="1">'[39]COP FED'!#REF!</definedName>
    <definedName name="Rwvu.PLA2." localSheetId="51" hidden="1">'[39]COP FED'!#REF!</definedName>
    <definedName name="Rwvu.PLA2." localSheetId="11" hidden="1">'[39]COP FED'!#REF!</definedName>
    <definedName name="Rwvu.PLA2." localSheetId="13" hidden="1">'[39]COP FED'!#REF!</definedName>
    <definedName name="Rwvu.PLA2." localSheetId="14" hidden="1">'[39]COP FED'!#REF!</definedName>
    <definedName name="Rwvu.PLA2." localSheetId="4" hidden="1">'[39]COP FED'!#REF!</definedName>
    <definedName name="Rwvu.PLA2." localSheetId="5" hidden="1">'[39]COP FED'!#REF!</definedName>
    <definedName name="Rwvu.PLA2." localSheetId="6" hidden="1">'[39]COP FED'!#REF!</definedName>
    <definedName name="Rwvu.PLA2." localSheetId="3" hidden="1">'[39]COP FED'!#REF!</definedName>
    <definedName name="Rwvu.PLA2." localSheetId="33" hidden="1">'[40]COP FED'!#REF!</definedName>
    <definedName name="Rwvu.PLA2." localSheetId="34" hidden="1">'[40]COP FED'!#REF!</definedName>
    <definedName name="Rwvu.PLA2." hidden="1">'[39]COP FED'!#REF!</definedName>
    <definedName name="rx" localSheetId="52" hidden="1">#REF!</definedName>
    <definedName name="rx" localSheetId="53" hidden="1">#REF!</definedName>
    <definedName name="rx" localSheetId="54" hidden="1">#REF!</definedName>
    <definedName name="rx" localSheetId="55" hidden="1">#REF!</definedName>
    <definedName name="rx" localSheetId="44" hidden="1">#REF!</definedName>
    <definedName name="rx" localSheetId="49" hidden="1">#REF!</definedName>
    <definedName name="rx" localSheetId="50" hidden="1">#REF!</definedName>
    <definedName name="rx" localSheetId="51" hidden="1">#REF!</definedName>
    <definedName name="rx" localSheetId="0" hidden="1">#REF!</definedName>
    <definedName name="rx" localSheetId="11" hidden="1">#REF!</definedName>
    <definedName name="rx" localSheetId="13" hidden="1">#REF!</definedName>
    <definedName name="rx" localSheetId="14" hidden="1">#REF!</definedName>
    <definedName name="rx" localSheetId="1" hidden="1">#REF!</definedName>
    <definedName name="rx" localSheetId="2" hidden="1">#REF!</definedName>
    <definedName name="rx" localSheetId="4" hidden="1">#REF!</definedName>
    <definedName name="rx" localSheetId="5" hidden="1">#REF!</definedName>
    <definedName name="rx" localSheetId="6" hidden="1">#REF!</definedName>
    <definedName name="rx" localSheetId="3" hidden="1">#REF!</definedName>
    <definedName name="rx" localSheetId="33" hidden="1">#REF!</definedName>
    <definedName name="rx" localSheetId="34" hidden="1">#REF!</definedName>
    <definedName name="rx" hidden="1">#REF!</definedName>
    <definedName name="s" localSheetId="52" hidden="1">{"Tab1",#N/A,FALSE,"P";"Tab2",#N/A,FALSE,"P"}</definedName>
    <definedName name="s" localSheetId="53" hidden="1">{"Tab1",#N/A,FALSE,"P";"Tab2",#N/A,FALSE,"P"}</definedName>
    <definedName name="s" localSheetId="54" hidden="1">{"Tab1",#N/A,FALSE,"P";"Tab2",#N/A,FALSE,"P"}</definedName>
    <definedName name="s" localSheetId="55" hidden="1">{"Tab1",#N/A,FALSE,"P";"Tab2",#N/A,FALSE,"P"}</definedName>
    <definedName name="s" localSheetId="44" hidden="1">{"Tab1",#N/A,FALSE,"P";"Tab2",#N/A,FALSE,"P"}</definedName>
    <definedName name="s" localSheetId="45" hidden="1">{"Tab1",#N/A,FALSE,"P";"Tab2",#N/A,FALSE,"P"}</definedName>
    <definedName name="s" localSheetId="46" hidden="1">{"Tab1",#N/A,FALSE,"P";"Tab2",#N/A,FALSE,"P"}</definedName>
    <definedName name="s" localSheetId="47" hidden="1">{"Tab1",#N/A,FALSE,"P";"Tab2",#N/A,FALSE,"P"}</definedName>
    <definedName name="s" localSheetId="48" hidden="1">{"Tab1",#N/A,FALSE,"P";"Tab2",#N/A,FALSE,"P"}</definedName>
    <definedName name="s" localSheetId="49" hidden="1">{"Tab1",#N/A,FALSE,"P";"Tab2",#N/A,FALSE,"P"}</definedName>
    <definedName name="s" localSheetId="50" hidden="1">{"Tab1",#N/A,FALSE,"P";"Tab2",#N/A,FALSE,"P"}</definedName>
    <definedName name="s" localSheetId="51" hidden="1">{"Tab1",#N/A,FALSE,"P";"Tab2",#N/A,FALSE,"P"}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28" hidden="1">{"Tab1",#N/A,FALSE,"P";"Tab2",#N/A,FALSE,"P"}</definedName>
    <definedName name="s" localSheetId="29" hidden="1">{"Tab1",#N/A,FALSE,"P";"Tab2",#N/A,FALSE,"P"}</definedName>
    <definedName name="s" localSheetId="0" hidden="1">{"Tab1",#N/A,FALSE,"P";"Tab2",#N/A,FALSE,"P"}</definedName>
    <definedName name="s" localSheetId="11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6" hidden="1">{"Tab1",#N/A,FALSE,"P";"Tab2",#N/A,FALSE,"P"}</definedName>
    <definedName name="s" localSheetId="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33" hidden="1">{"Tab1",#N/A,FALSE,"P";"Tab2",#N/A,FALSE,"P"}</definedName>
    <definedName name="s" localSheetId="34" hidden="1">{"Tab1",#N/A,FALSE,"P";"Tab2",#N/A,FALSE,"P"}</definedName>
    <definedName name="s" localSheetId="42" hidden="1">{"Tab1",#N/A,FALSE,"P";"Tab2",#N/A,FALSE,"P"}</definedName>
    <definedName name="s" localSheetId="18" hidden="1">{"Tab1",#N/A,FALSE,"P";"Tab2",#N/A,FALSE,"P"}</definedName>
    <definedName name="s" hidden="1">{"Tab1",#N/A,FALSE,"P";"Tab2",#N/A,FALSE,"P"}</definedName>
    <definedName name="S_" localSheetId="52">#REF!</definedName>
    <definedName name="S_" localSheetId="53">#REF!</definedName>
    <definedName name="S_" localSheetId="54">#REF!</definedName>
    <definedName name="S_" localSheetId="55">#REF!</definedName>
    <definedName name="S_" localSheetId="44">#REF!</definedName>
    <definedName name="S_" localSheetId="49">#REF!</definedName>
    <definedName name="S_" localSheetId="50">#REF!</definedName>
    <definedName name="S_" localSheetId="51">#REF!</definedName>
    <definedName name="S_" localSheetId="0">#REF!</definedName>
    <definedName name="S_" localSheetId="11">#REF!</definedName>
    <definedName name="S_" localSheetId="13">#REF!</definedName>
    <definedName name="S_" localSheetId="14">#REF!</definedName>
    <definedName name="S_" localSheetId="1">#REF!</definedName>
    <definedName name="S_" localSheetId="2">#REF!</definedName>
    <definedName name="S_" localSheetId="4">#REF!</definedName>
    <definedName name="S_" localSheetId="5">#REF!</definedName>
    <definedName name="S_" localSheetId="6">#REF!</definedName>
    <definedName name="S_" localSheetId="3">#REF!</definedName>
    <definedName name="S_" localSheetId="33">#REF!</definedName>
    <definedName name="S_" localSheetId="34">#REF!</definedName>
    <definedName name="S_">#REF!</definedName>
    <definedName name="S_1A" localSheetId="52">#REF!</definedName>
    <definedName name="S_1A" localSheetId="53">#REF!</definedName>
    <definedName name="S_1A" localSheetId="54">#REF!</definedName>
    <definedName name="S_1A" localSheetId="55">#REF!</definedName>
    <definedName name="S_1A" localSheetId="44">#REF!</definedName>
    <definedName name="S_1A" localSheetId="49">#REF!</definedName>
    <definedName name="S_1A" localSheetId="50">#REF!</definedName>
    <definedName name="S_1A" localSheetId="51">#REF!</definedName>
    <definedName name="S_1A" localSheetId="0">#REF!</definedName>
    <definedName name="S_1A" localSheetId="11">#REF!</definedName>
    <definedName name="S_1A" localSheetId="13">#REF!</definedName>
    <definedName name="S_1A" localSheetId="14">#REF!</definedName>
    <definedName name="S_1A" localSheetId="1">#REF!</definedName>
    <definedName name="S_1A" localSheetId="2">#REF!</definedName>
    <definedName name="S_1A" localSheetId="5">#REF!</definedName>
    <definedName name="S_1A" localSheetId="33">#REF!</definedName>
    <definedName name="S_1A" localSheetId="34">#REF!</definedName>
    <definedName name="S_1A">#REF!</definedName>
    <definedName name="SA_Tab" localSheetId="52">#REF!</definedName>
    <definedName name="SA_Tab" localSheetId="53">#REF!</definedName>
    <definedName name="SA_Tab" localSheetId="54">#REF!</definedName>
    <definedName name="SA_Tab" localSheetId="55">#REF!</definedName>
    <definedName name="SA_Tab" localSheetId="51">#REF!</definedName>
    <definedName name="SA_Tab" localSheetId="0">#REF!</definedName>
    <definedName name="SA_Tab" localSheetId="11">#REF!</definedName>
    <definedName name="SA_Tab" localSheetId="13">#REF!</definedName>
    <definedName name="SA_Tab" localSheetId="14">#REF!</definedName>
    <definedName name="SA_Tab" localSheetId="1">#REF!</definedName>
    <definedName name="SA_Tab" localSheetId="2">#REF!</definedName>
    <definedName name="SA_Tab" localSheetId="5">#REF!</definedName>
    <definedName name="SA_Tab">#REF!</definedName>
    <definedName name="sad" localSheetId="52" hidden="1">{"Riqfin97",#N/A,FALSE,"Tran";"Riqfinpro",#N/A,FALSE,"Tran"}</definedName>
    <definedName name="sad" localSheetId="53" hidden="1">{"Riqfin97",#N/A,FALSE,"Tran";"Riqfinpro",#N/A,FALSE,"Tran"}</definedName>
    <definedName name="sad" localSheetId="54" hidden="1">{"Riqfin97",#N/A,FALSE,"Tran";"Riqfinpro",#N/A,FALSE,"Tran"}</definedName>
    <definedName name="sad" localSheetId="55" hidden="1">{"Riqfin97",#N/A,FALSE,"Tran";"Riqfinpro",#N/A,FALSE,"Tran"}</definedName>
    <definedName name="sad" localSheetId="44" hidden="1">{"Riqfin97",#N/A,FALSE,"Tran";"Riqfinpro",#N/A,FALSE,"Tran"}</definedName>
    <definedName name="sad" localSheetId="45" hidden="1">{"Riqfin97",#N/A,FALSE,"Tran";"Riqfinpro",#N/A,FALSE,"Tran"}</definedName>
    <definedName name="sad" localSheetId="46" hidden="1">{"Riqfin97",#N/A,FALSE,"Tran";"Riqfinpro",#N/A,FALSE,"Tran"}</definedName>
    <definedName name="sad" localSheetId="47" hidden="1">{"Riqfin97",#N/A,FALSE,"Tran";"Riqfinpro",#N/A,FALSE,"Tran"}</definedName>
    <definedName name="sad" localSheetId="48" hidden="1">{"Riqfin97",#N/A,FALSE,"Tran";"Riqfinpro",#N/A,FALSE,"Tran"}</definedName>
    <definedName name="sad" localSheetId="49" hidden="1">{"Riqfin97",#N/A,FALSE,"Tran";"Riqfinpro",#N/A,FALSE,"Tran"}</definedName>
    <definedName name="sad" localSheetId="50" hidden="1">{"Riqfin97",#N/A,FALSE,"Tran";"Riqfinpro",#N/A,FALSE,"Tran"}</definedName>
    <definedName name="sad" localSheetId="51" hidden="1">{"Riqfin97",#N/A,FALSE,"Tran";"Riqfinpro",#N/A,FALSE,"Tran"}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28" hidden="1">{"Riqfin97",#N/A,FALSE,"Tran";"Riqfinpro",#N/A,FALSE,"Tran"}</definedName>
    <definedName name="sad" localSheetId="29" hidden="1">{"Riqfin97",#N/A,FALSE,"Tran";"Riqfinpro",#N/A,FALSE,"Tran"}</definedName>
    <definedName name="sad" localSheetId="0" hidden="1">{"Riqfin97",#N/A,FALSE,"Tran";"Riqfinpro",#N/A,FALSE,"Tran"}</definedName>
    <definedName name="sad" localSheetId="11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6" hidden="1">{"Riqfin97",#N/A,FALSE,"Tran";"Riqfinpro",#N/A,FALSE,"Tran"}</definedName>
    <definedName name="sad" localSheetId="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33" hidden="1">{"Riqfin97",#N/A,FALSE,"Tran";"Riqfinpro",#N/A,FALSE,"Tran"}</definedName>
    <definedName name="sad" localSheetId="34" hidden="1">{"Riqfin97",#N/A,FALSE,"Tran";"Riqfinpro",#N/A,FALSE,"Tran"}</definedName>
    <definedName name="sad" localSheetId="42" hidden="1">{"Riqfin97",#N/A,FALSE,"Tran";"Riqfinpro",#N/A,FALSE,"Tran"}</definedName>
    <definedName name="sad" localSheetId="18" hidden="1">{"Riqfin97",#N/A,FALSE,"Tran";"Riqfinpro",#N/A,FALSE,"Tran"}</definedName>
    <definedName name="sad" hidden="1">{"Riqfin97",#N/A,FALSE,"Tran";"Riqfinpro",#N/A,FALSE,"Tran"}</definedName>
    <definedName name="SAR" localSheetId="52">#REF!</definedName>
    <definedName name="SAR" localSheetId="53">#REF!</definedName>
    <definedName name="SAR" localSheetId="54">#REF!</definedName>
    <definedName name="SAR" localSheetId="55">#REF!</definedName>
    <definedName name="SAR" localSheetId="44">#REF!</definedName>
    <definedName name="SAR" localSheetId="49">#REF!</definedName>
    <definedName name="SAR" localSheetId="50">#REF!</definedName>
    <definedName name="SAR" localSheetId="51">#REF!</definedName>
    <definedName name="SAR" localSheetId="0">#REF!</definedName>
    <definedName name="SAR" localSheetId="11">#REF!</definedName>
    <definedName name="SAR" localSheetId="13">#REF!</definedName>
    <definedName name="SAR" localSheetId="14">#REF!</definedName>
    <definedName name="SAR" localSheetId="1">#REF!</definedName>
    <definedName name="SAR" localSheetId="2">#REF!</definedName>
    <definedName name="SAR" localSheetId="4">#REF!</definedName>
    <definedName name="SAR" localSheetId="5">#REF!</definedName>
    <definedName name="SAR" localSheetId="6">#REF!</definedName>
    <definedName name="SAR" localSheetId="3">#REF!</definedName>
    <definedName name="SAR" localSheetId="33">#REF!</definedName>
    <definedName name="SAR" localSheetId="34">#REF!</definedName>
    <definedName name="SAR">#REF!</definedName>
    <definedName name="Scale" localSheetId="52">#REF!</definedName>
    <definedName name="Scale" localSheetId="53">#REF!</definedName>
    <definedName name="Scale" localSheetId="54">#REF!</definedName>
    <definedName name="Scale" localSheetId="55">#REF!</definedName>
    <definedName name="Scale" localSheetId="44">#REF!</definedName>
    <definedName name="Scale" localSheetId="49">#REF!</definedName>
    <definedName name="Scale" localSheetId="50">#REF!</definedName>
    <definedName name="Scale" localSheetId="51">#REF!</definedName>
    <definedName name="Scale" localSheetId="0">#REF!</definedName>
    <definedName name="Scale" localSheetId="11">#REF!</definedName>
    <definedName name="Scale" localSheetId="13">#REF!</definedName>
    <definedName name="Scale" localSheetId="14">#REF!</definedName>
    <definedName name="Scale" localSheetId="1">#REF!</definedName>
    <definedName name="Scale" localSheetId="2">#REF!</definedName>
    <definedName name="Scale" localSheetId="5">#REF!</definedName>
    <definedName name="Scale" localSheetId="33">#REF!</definedName>
    <definedName name="Scale" localSheetId="34">#REF!</definedName>
    <definedName name="Scale">#REF!</definedName>
    <definedName name="ScaleLabel" localSheetId="52">#REF!</definedName>
    <definedName name="ScaleLabel" localSheetId="53">#REF!</definedName>
    <definedName name="ScaleLabel" localSheetId="54">#REF!</definedName>
    <definedName name="ScaleLabel" localSheetId="55">#REF!</definedName>
    <definedName name="ScaleLabel" localSheetId="44">#REF!</definedName>
    <definedName name="ScaleLabel" localSheetId="49">#REF!</definedName>
    <definedName name="ScaleLabel" localSheetId="50">#REF!</definedName>
    <definedName name="ScaleLabel" localSheetId="51">#REF!</definedName>
    <definedName name="ScaleLabel" localSheetId="0">#REF!</definedName>
    <definedName name="ScaleLabel" localSheetId="11">#REF!</definedName>
    <definedName name="ScaleLabel" localSheetId="13">#REF!</definedName>
    <definedName name="ScaleLabel" localSheetId="14">#REF!</definedName>
    <definedName name="ScaleLabel" localSheetId="1">#REF!</definedName>
    <definedName name="ScaleLabel" localSheetId="2">#REF!</definedName>
    <definedName name="ScaleLabel" localSheetId="5">#REF!</definedName>
    <definedName name="ScaleLabel" localSheetId="33">#REF!</definedName>
    <definedName name="ScaleLabel" localSheetId="34">#REF!</definedName>
    <definedName name="ScaleLabel">#REF!</definedName>
    <definedName name="ScaleMultiplier" localSheetId="52">#REF!</definedName>
    <definedName name="ScaleMultiplier" localSheetId="49">#REF!</definedName>
    <definedName name="ScaleMultiplier" localSheetId="50">#REF!</definedName>
    <definedName name="ScaleMultiplier" localSheetId="51">#REF!</definedName>
    <definedName name="ScaleMultiplier" localSheetId="5">#REF!</definedName>
    <definedName name="ScaleMultiplier" localSheetId="33">#REF!</definedName>
    <definedName name="ScaleMultiplier" localSheetId="34">#REF!</definedName>
    <definedName name="ScaleMultiplier">#REF!</definedName>
    <definedName name="ScaleType" localSheetId="52">#REF!</definedName>
    <definedName name="ScaleType" localSheetId="49">#REF!</definedName>
    <definedName name="ScaleType" localSheetId="50">#REF!</definedName>
    <definedName name="ScaleType" localSheetId="51">#REF!</definedName>
    <definedName name="ScaleType" localSheetId="5">#REF!</definedName>
    <definedName name="ScaleType" localSheetId="33">#REF!</definedName>
    <definedName name="ScaleType" localSheetId="34">#REF!</definedName>
    <definedName name="ScaleType">#REF!</definedName>
    <definedName name="SCHILL" localSheetId="52">#REF!</definedName>
    <definedName name="SCHILL" localSheetId="49">#REF!</definedName>
    <definedName name="SCHILL" localSheetId="50">#REF!</definedName>
    <definedName name="SCHILL" localSheetId="51">#REF!</definedName>
    <definedName name="SCHILL" localSheetId="0">#REF!</definedName>
    <definedName name="SCHILL" localSheetId="1">#REF!</definedName>
    <definedName name="SCHILL" localSheetId="2">#REF!</definedName>
    <definedName name="SCHILL" localSheetId="5">#REF!</definedName>
    <definedName name="SCHILL" localSheetId="33">#REF!</definedName>
    <definedName name="SCHILL" localSheetId="34">#REF!</definedName>
    <definedName name="SCHILL">#REF!</definedName>
    <definedName name="SCHILL1" localSheetId="52">#REF!</definedName>
    <definedName name="SCHILL1" localSheetId="49">#REF!</definedName>
    <definedName name="SCHILL1" localSheetId="50">#REF!</definedName>
    <definedName name="SCHILL1" localSheetId="51">#REF!</definedName>
    <definedName name="SCHILL1" localSheetId="0">#REF!</definedName>
    <definedName name="SCHILL1" localSheetId="1">#REF!</definedName>
    <definedName name="SCHILL1" localSheetId="2">#REF!</definedName>
    <definedName name="SCHILL1" localSheetId="5">#REF!</definedName>
    <definedName name="SCHILL1" localSheetId="33">#REF!</definedName>
    <definedName name="SCHILL1" localSheetId="34">#REF!</definedName>
    <definedName name="SCHILL1">#REF!</definedName>
    <definedName name="SCOTT1" localSheetId="52">#REF!</definedName>
    <definedName name="SCOTT1" localSheetId="49">#REF!</definedName>
    <definedName name="SCOTT1" localSheetId="50">#REF!</definedName>
    <definedName name="SCOTT1" localSheetId="51">#REF!</definedName>
    <definedName name="SCOTT1" localSheetId="0">#REF!</definedName>
    <definedName name="SCOTT1" localSheetId="1">#REF!</definedName>
    <definedName name="SCOTT1" localSheetId="2">#REF!</definedName>
    <definedName name="SCOTT1" localSheetId="5">#REF!</definedName>
    <definedName name="SCOTT1" localSheetId="33">#REF!</definedName>
    <definedName name="SCOTT1" localSheetId="34">#REF!</definedName>
    <definedName name="SCOTT1">#REF!</definedName>
    <definedName name="sd" localSheetId="52">#REF!</definedName>
    <definedName name="sd" localSheetId="49">#REF!</definedName>
    <definedName name="sd" localSheetId="50">#REF!</definedName>
    <definedName name="sd" localSheetId="51">#REF!</definedName>
    <definedName name="sd" localSheetId="0">#REF!</definedName>
    <definedName name="sd" localSheetId="1">#REF!</definedName>
    <definedName name="sd" localSheetId="2">#REF!</definedName>
    <definedName name="sd" localSheetId="5">#REF!</definedName>
    <definedName name="sd" localSheetId="33">#REF!</definedName>
    <definedName name="sd" localSheetId="34">#REF!</definedName>
    <definedName name="sd">#REF!</definedName>
    <definedName name="sdfsdfsdfsd" localSheetId="52" hidden="1">{"Riqfin97",#N/A,FALSE,"Tran";"Riqfinpro",#N/A,FALSE,"Tran"}</definedName>
    <definedName name="sdfsdfsdfsd" localSheetId="53" hidden="1">{"Riqfin97",#N/A,FALSE,"Tran";"Riqfinpro",#N/A,FALSE,"Tran"}</definedName>
    <definedName name="sdfsdfsdfsd" localSheetId="54" hidden="1">{"Riqfin97",#N/A,FALSE,"Tran";"Riqfinpro",#N/A,FALSE,"Tran"}</definedName>
    <definedName name="sdfsdfsdfsd" localSheetId="55" hidden="1">{"Riqfin97",#N/A,FALSE,"Tran";"Riqfinpro",#N/A,FALSE,"Tran"}</definedName>
    <definedName name="sdfsdfsdfsd" localSheetId="44" hidden="1">{"Riqfin97",#N/A,FALSE,"Tran";"Riqfinpro",#N/A,FALSE,"Tran"}</definedName>
    <definedName name="sdfsdfsdfsd" localSheetId="45" hidden="1">{"Riqfin97",#N/A,FALSE,"Tran";"Riqfinpro",#N/A,FALSE,"Tran"}</definedName>
    <definedName name="sdfsdfsdfsd" localSheetId="46" hidden="1">{"Riqfin97",#N/A,FALSE,"Tran";"Riqfinpro",#N/A,FALSE,"Tran"}</definedName>
    <definedName name="sdfsdfsdfsd" localSheetId="47" hidden="1">{"Riqfin97",#N/A,FALSE,"Tran";"Riqfinpro",#N/A,FALSE,"Tran"}</definedName>
    <definedName name="sdfsdfsdfsd" localSheetId="48" hidden="1">{"Riqfin97",#N/A,FALSE,"Tran";"Riqfinpro",#N/A,FALSE,"Tran"}</definedName>
    <definedName name="sdfsdfsdfsd" localSheetId="49" hidden="1">{"Riqfin97",#N/A,FALSE,"Tran";"Riqfinpro",#N/A,FALSE,"Tran"}</definedName>
    <definedName name="sdfsdfsdfsd" localSheetId="50" hidden="1">{"Riqfin97",#N/A,FALSE,"Tran";"Riqfinpro",#N/A,FALSE,"Tran"}</definedName>
    <definedName name="sdfsdfsdfsd" localSheetId="51" hidden="1">{"Riqfin97",#N/A,FALSE,"Tran";"Riqfinpro",#N/A,FALSE,"Tran"}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28" hidden="1">{"Riqfin97",#N/A,FALSE,"Tran";"Riqfinpro",#N/A,FALSE,"Tran"}</definedName>
    <definedName name="sdfsdfsdfsd" localSheetId="29" hidden="1">{"Riqfin97",#N/A,FALSE,"Tran";"Riqfinpro",#N/A,FALSE,"Tran"}</definedName>
    <definedName name="sdfsdfsdfsd" localSheetId="0" hidden="1">{"Riqfin97",#N/A,FALSE,"Tran";"Riqfinpro",#N/A,FALSE,"Tran"}</definedName>
    <definedName name="sdfsdfsdfsd" localSheetId="11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6" hidden="1">{"Riqfin97",#N/A,FALSE,"Tran";"Riqfinpro",#N/A,FALSE,"Tran"}</definedName>
    <definedName name="sdfsdfsdfsd" localSheetId="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33" hidden="1">{"Riqfin97",#N/A,FALSE,"Tran";"Riqfinpro",#N/A,FALSE,"Tran"}</definedName>
    <definedName name="sdfsdfsdfsd" localSheetId="34" hidden="1">{"Riqfin97",#N/A,FALSE,"Tran";"Riqfinpro",#N/A,FALSE,"Tran"}</definedName>
    <definedName name="sdfsdfsdfsd" localSheetId="42" hidden="1">{"Riqfin97",#N/A,FALSE,"Tran";"Riqfinpro",#N/A,FALSE,"Tran"}</definedName>
    <definedName name="sdfsdfsdfsd" localSheetId="18" hidden="1">{"Riqfin97",#N/A,FALSE,"Tran";"Riqfinpro",#N/A,FALSE,"Tran"}</definedName>
    <definedName name="sdfsdfsdfsd" hidden="1">{"Riqfin97",#N/A,FALSE,"Tran";"Riqfinpro",#N/A,FALSE,"Tran"}</definedName>
    <definedName name="sds_gdp_exp_lari" localSheetId="11">#REF!</definedName>
    <definedName name="sds_gdp_exp_lari" localSheetId="13">#REF!</definedName>
    <definedName name="sds_gdp_exp_lari" localSheetId="14">#REF!</definedName>
    <definedName name="sds_gdp_exp_lari" localSheetId="4">#REF!</definedName>
    <definedName name="sds_gdp_exp_lari" localSheetId="5">#REF!</definedName>
    <definedName name="sds_gdp_exp_lari" localSheetId="6">#REF!</definedName>
    <definedName name="sds_gdp_exp_lari" localSheetId="3">#REF!</definedName>
    <definedName name="sds_gdp_exp_lari">#REF!</definedName>
    <definedName name="sds_gdp_origin" localSheetId="11">#REF!</definedName>
    <definedName name="sds_gdp_origin" localSheetId="13">#REF!</definedName>
    <definedName name="sds_gdp_origin" localSheetId="14">#REF!</definedName>
    <definedName name="sds_gdp_origin" localSheetId="4">#REF!</definedName>
    <definedName name="sds_gdp_origin" localSheetId="5">#REF!</definedName>
    <definedName name="sds_gdp_origin" localSheetId="6">#REF!</definedName>
    <definedName name="sds_gdp_origin" localSheetId="3">#REF!</definedName>
    <definedName name="sds_gdp_origin">#REF!</definedName>
    <definedName name="sds_gpd_exp_gdp" localSheetId="11">#REF!</definedName>
    <definedName name="sds_gpd_exp_gdp" localSheetId="13">#REF!</definedName>
    <definedName name="sds_gpd_exp_gdp" localSheetId="14">#REF!</definedName>
    <definedName name="sds_gpd_exp_gdp" localSheetId="4">#REF!</definedName>
    <definedName name="sds_gpd_exp_gdp" localSheetId="5">#REF!</definedName>
    <definedName name="sds_gpd_exp_gdp" localSheetId="6">#REF!</definedName>
    <definedName name="sds_gpd_exp_gdp" localSheetId="3">#REF!</definedName>
    <definedName name="sds_gpd_exp_gdp">#REF!</definedName>
    <definedName name="sdsd" localSheetId="52" hidden="1">'[57]Fax a enviar'!#REF!</definedName>
    <definedName name="sdsd" localSheetId="53" hidden="1">'[57]Fax a enviar'!#REF!</definedName>
    <definedName name="sdsd" localSheetId="54" hidden="1">'[57]Fax a enviar'!#REF!</definedName>
    <definedName name="sdsd" localSheetId="55" hidden="1">'[57]Fax a enviar'!#REF!</definedName>
    <definedName name="sdsd" localSheetId="44" hidden="1">'[57]Fax a enviar'!#REF!</definedName>
    <definedName name="sdsd" localSheetId="51" hidden="1">'[57]Fax a enviar'!#REF!</definedName>
    <definedName name="sdsd" localSheetId="11" hidden="1">'[57]Fax a enviar'!#REF!</definedName>
    <definedName name="sdsd" localSheetId="13" hidden="1">'[57]Fax a enviar'!#REF!</definedName>
    <definedName name="sdsd" localSheetId="14" hidden="1">'[57]Fax a enviar'!#REF!</definedName>
    <definedName name="sdsd" hidden="1">'[57]Fax a enviar'!#REF!</definedName>
    <definedName name="sdsds" localSheetId="52" hidden="1">#REF!</definedName>
    <definedName name="sdsds" localSheetId="53" hidden="1">#REF!</definedName>
    <definedName name="sdsds" localSheetId="54" hidden="1">#REF!</definedName>
    <definedName name="sdsds" localSheetId="55" hidden="1">#REF!</definedName>
    <definedName name="sdsds" localSheetId="44" hidden="1">#REF!</definedName>
    <definedName name="sdsds" localSheetId="49" hidden="1">#REF!</definedName>
    <definedName name="sdsds" localSheetId="50" hidden="1">#REF!</definedName>
    <definedName name="sdsds" localSheetId="51" hidden="1">#REF!</definedName>
    <definedName name="sdsds" localSheetId="0" hidden="1">#REF!</definedName>
    <definedName name="sdsds" localSheetId="11" hidden="1">#REF!</definedName>
    <definedName name="sdsds" localSheetId="13" hidden="1">#REF!</definedName>
    <definedName name="sdsds" localSheetId="14" hidden="1">#REF!</definedName>
    <definedName name="sdsds" localSheetId="1" hidden="1">#REF!</definedName>
    <definedName name="sdsds" localSheetId="2" hidden="1">#REF!</definedName>
    <definedName name="sdsds" localSheetId="4" hidden="1">#REF!</definedName>
    <definedName name="sdsds" localSheetId="5" hidden="1">#REF!</definedName>
    <definedName name="sdsds" localSheetId="6" hidden="1">#REF!</definedName>
    <definedName name="sdsds" localSheetId="3" hidden="1">#REF!</definedName>
    <definedName name="sdsds" localSheetId="24" hidden="1">#REF!</definedName>
    <definedName name="sdsds" localSheetId="33" hidden="1">#REF!</definedName>
    <definedName name="sdsds" localSheetId="34" hidden="1">#REF!</definedName>
    <definedName name="sdsds" hidden="1">#REF!</definedName>
    <definedName name="SEK" localSheetId="52">#REF!</definedName>
    <definedName name="SEK" localSheetId="53">#REF!</definedName>
    <definedName name="SEK" localSheetId="54">#REF!</definedName>
    <definedName name="SEK" localSheetId="55">#REF!</definedName>
    <definedName name="SEK" localSheetId="44">#REF!</definedName>
    <definedName name="SEK" localSheetId="49">#REF!</definedName>
    <definedName name="SEK" localSheetId="50">#REF!</definedName>
    <definedName name="SEK" localSheetId="51">#REF!</definedName>
    <definedName name="SEK" localSheetId="0">#REF!</definedName>
    <definedName name="SEK" localSheetId="11">#REF!</definedName>
    <definedName name="SEK" localSheetId="13">#REF!</definedName>
    <definedName name="SEK" localSheetId="14">#REF!</definedName>
    <definedName name="SEK" localSheetId="1">#REF!</definedName>
    <definedName name="SEK" localSheetId="2">#REF!</definedName>
    <definedName name="SEK" localSheetId="5">#REF!</definedName>
    <definedName name="SEK" localSheetId="24">#REF!</definedName>
    <definedName name="SEK" localSheetId="33">#REF!</definedName>
    <definedName name="SEK" localSheetId="34">#REF!</definedName>
    <definedName name="SEK">#REF!</definedName>
    <definedName name="sencount" hidden="1">2</definedName>
    <definedName name="ser" localSheetId="52" hidden="1">{"Riqfin97",#N/A,FALSE,"Tran";"Riqfinpro",#N/A,FALSE,"Tran"}</definedName>
    <definedName name="ser" localSheetId="53" hidden="1">{"Riqfin97",#N/A,FALSE,"Tran";"Riqfinpro",#N/A,FALSE,"Tran"}</definedName>
    <definedName name="ser" localSheetId="54" hidden="1">{"Riqfin97",#N/A,FALSE,"Tran";"Riqfinpro",#N/A,FALSE,"Tran"}</definedName>
    <definedName name="ser" localSheetId="55" hidden="1">{"Riqfin97",#N/A,FALSE,"Tran";"Riqfinpro",#N/A,FALSE,"Tran"}</definedName>
    <definedName name="ser" localSheetId="44" hidden="1">{"Riqfin97",#N/A,FALSE,"Tran";"Riqfinpro",#N/A,FALSE,"Tran"}</definedName>
    <definedName name="ser" localSheetId="45" hidden="1">{"Riqfin97",#N/A,FALSE,"Tran";"Riqfinpro",#N/A,FALSE,"Tran"}</definedName>
    <definedName name="ser" localSheetId="46" hidden="1">{"Riqfin97",#N/A,FALSE,"Tran";"Riqfinpro",#N/A,FALSE,"Tran"}</definedName>
    <definedName name="ser" localSheetId="47" hidden="1">{"Riqfin97",#N/A,FALSE,"Tran";"Riqfinpro",#N/A,FALSE,"Tran"}</definedName>
    <definedName name="ser" localSheetId="48" hidden="1">{"Riqfin97",#N/A,FALSE,"Tran";"Riqfinpro",#N/A,FALSE,"Tran"}</definedName>
    <definedName name="ser" localSheetId="49" hidden="1">{"Riqfin97",#N/A,FALSE,"Tran";"Riqfinpro",#N/A,FALSE,"Tran"}</definedName>
    <definedName name="ser" localSheetId="50" hidden="1">{"Riqfin97",#N/A,FALSE,"Tran";"Riqfinpro",#N/A,FALSE,"Tran"}</definedName>
    <definedName name="ser" localSheetId="51" hidden="1">{"Riqfin97",#N/A,FALSE,"Tran";"Riqfinpro",#N/A,FALSE,"Tran"}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28" hidden="1">{"Riqfin97",#N/A,FALSE,"Tran";"Riqfinpro",#N/A,FALSE,"Tran"}</definedName>
    <definedName name="ser" localSheetId="29" hidden="1">{"Riqfin97",#N/A,FALSE,"Tran";"Riqfinpro",#N/A,FALSE,"Tran"}</definedName>
    <definedName name="ser" localSheetId="0" hidden="1">{"Riqfin97",#N/A,FALSE,"Tran";"Riqfinpro",#N/A,FALSE,"Tran"}</definedName>
    <definedName name="ser" localSheetId="11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6" hidden="1">{"Riqfin97",#N/A,FALSE,"Tran";"Riqfinpro",#N/A,FALSE,"Tran"}</definedName>
    <definedName name="ser" localSheetId="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33" hidden="1">{"Riqfin97",#N/A,FALSE,"Tran";"Riqfinpro",#N/A,FALSE,"Tran"}</definedName>
    <definedName name="ser" localSheetId="34" hidden="1">{"Riqfin97",#N/A,FALSE,"Tran";"Riqfinpro",#N/A,FALSE,"Tran"}</definedName>
    <definedName name="ser" localSheetId="42" hidden="1">{"Riqfin97",#N/A,FALSE,"Tran";"Riqfinpro",#N/A,FALSE,"Tran"}</definedName>
    <definedName name="ser" localSheetId="18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52">#REF!</definedName>
    <definedName name="SID" localSheetId="53">#REF!</definedName>
    <definedName name="SID" localSheetId="54">#REF!</definedName>
    <definedName name="SID" localSheetId="55">#REF!</definedName>
    <definedName name="SID" localSheetId="44">#REF!</definedName>
    <definedName name="SID" localSheetId="49">#REF!</definedName>
    <definedName name="SID" localSheetId="50">#REF!</definedName>
    <definedName name="SID" localSheetId="51">#REF!</definedName>
    <definedName name="SID" localSheetId="11">#REF!</definedName>
    <definedName name="SID" localSheetId="13">#REF!</definedName>
    <definedName name="SID" localSheetId="14">#REF!</definedName>
    <definedName name="SID" localSheetId="4">#REF!</definedName>
    <definedName name="SID" localSheetId="5">#REF!</definedName>
    <definedName name="SID" localSheetId="6">#REF!</definedName>
    <definedName name="SID" localSheetId="3">#REF!</definedName>
    <definedName name="SID" localSheetId="33">#REF!</definedName>
    <definedName name="SID" localSheetId="34">#REF!</definedName>
    <definedName name="SID">#REF!</definedName>
    <definedName name="SING" localSheetId="52">#REF!</definedName>
    <definedName name="SING" localSheetId="53">#REF!</definedName>
    <definedName name="SING" localSheetId="54">#REF!</definedName>
    <definedName name="SING" localSheetId="55">#REF!</definedName>
    <definedName name="SING" localSheetId="44">#REF!</definedName>
    <definedName name="SING" localSheetId="49">#REF!</definedName>
    <definedName name="SING" localSheetId="50">#REF!</definedName>
    <definedName name="SING" localSheetId="51">#REF!</definedName>
    <definedName name="SING" localSheetId="0">#REF!</definedName>
    <definedName name="SING" localSheetId="11">#REF!</definedName>
    <definedName name="SING" localSheetId="13">#REF!</definedName>
    <definedName name="SING" localSheetId="14">#REF!</definedName>
    <definedName name="SING" localSheetId="1">#REF!</definedName>
    <definedName name="SING" localSheetId="2">#REF!</definedName>
    <definedName name="SING" localSheetId="5">#REF!</definedName>
    <definedName name="SING" localSheetId="33">#REF!</definedName>
    <definedName name="SING" localSheetId="34">#REF!</definedName>
    <definedName name="SING">#REF!</definedName>
    <definedName name="SING1" localSheetId="52">#REF!</definedName>
    <definedName name="SING1" localSheetId="53">#REF!</definedName>
    <definedName name="SING1" localSheetId="54">#REF!</definedName>
    <definedName name="SING1" localSheetId="55">#REF!</definedName>
    <definedName name="SING1" localSheetId="44">#REF!</definedName>
    <definedName name="SING1" localSheetId="49">#REF!</definedName>
    <definedName name="SING1" localSheetId="50">#REF!</definedName>
    <definedName name="SING1" localSheetId="51">#REF!</definedName>
    <definedName name="SING1" localSheetId="0">#REF!</definedName>
    <definedName name="SING1" localSheetId="11">#REF!</definedName>
    <definedName name="SING1" localSheetId="13">#REF!</definedName>
    <definedName name="SING1" localSheetId="14">#REF!</definedName>
    <definedName name="SING1" localSheetId="1">#REF!</definedName>
    <definedName name="SING1" localSheetId="2">#REF!</definedName>
    <definedName name="SING1" localSheetId="5">#REF!</definedName>
    <definedName name="SING1" localSheetId="33">#REF!</definedName>
    <definedName name="SING1" localSheetId="34">#REF!</definedName>
    <definedName name="SING1">#REF!</definedName>
    <definedName name="snp" localSheetId="52">'[82]Credit ratings on 1st issues'!#REF!</definedName>
    <definedName name="snp" localSheetId="53">'[82]Credit ratings on 1st issues'!#REF!</definedName>
    <definedName name="snp" localSheetId="54">'[82]Credit ratings on 1st issues'!#REF!</definedName>
    <definedName name="snp" localSheetId="55">'[82]Credit ratings on 1st issues'!#REF!</definedName>
    <definedName name="snp" localSheetId="44">'[82]Credit ratings on 1st issues'!#REF!</definedName>
    <definedName name="snp" localSheetId="49">'[82]Credit ratings on 1st issues'!#REF!</definedName>
    <definedName name="snp" localSheetId="50">'[82]Credit ratings on 1st issues'!#REF!</definedName>
    <definedName name="snp" localSheetId="51">'[82]Credit ratings on 1st issues'!#REF!</definedName>
    <definedName name="snp" localSheetId="0">'[82]Credit ratings on 1st issues'!#REF!</definedName>
    <definedName name="snp" localSheetId="11">'[82]Credit ratings on 1st issues'!#REF!</definedName>
    <definedName name="snp" localSheetId="13">'[82]Credit ratings on 1st issues'!#REF!</definedName>
    <definedName name="snp" localSheetId="14">'[82]Credit ratings on 1st issues'!#REF!</definedName>
    <definedName name="snp" localSheetId="1">'[82]Credit ratings on 1st issues'!#REF!</definedName>
    <definedName name="snp" localSheetId="2">'[82]Credit ratings on 1st issues'!#REF!</definedName>
    <definedName name="snp" localSheetId="33">'[82]Credit ratings on 1st issues'!#REF!</definedName>
    <definedName name="snp" localSheetId="34">'[82]Credit ratings on 1st issues'!#REF!</definedName>
    <definedName name="snp">'[82]Credit ratings on 1st issues'!#REF!</definedName>
    <definedName name="SortRange" localSheetId="52">#REF!</definedName>
    <definedName name="SortRange" localSheetId="53">#REF!</definedName>
    <definedName name="SortRange" localSheetId="54">#REF!</definedName>
    <definedName name="SortRange" localSheetId="55">#REF!</definedName>
    <definedName name="SortRange" localSheetId="44">#REF!</definedName>
    <definedName name="SortRange" localSheetId="49">#REF!</definedName>
    <definedName name="SortRange" localSheetId="50">#REF!</definedName>
    <definedName name="SortRange" localSheetId="51">#REF!</definedName>
    <definedName name="SortRange" localSheetId="0">#REF!</definedName>
    <definedName name="SortRange" localSheetId="11">#REF!</definedName>
    <definedName name="SortRange" localSheetId="13">#REF!</definedName>
    <definedName name="SortRange" localSheetId="14">#REF!</definedName>
    <definedName name="SortRange" localSheetId="1">#REF!</definedName>
    <definedName name="SortRange" localSheetId="2">#REF!</definedName>
    <definedName name="SortRange" localSheetId="4">#REF!</definedName>
    <definedName name="SortRange" localSheetId="5">#REF!</definedName>
    <definedName name="SortRange" localSheetId="6">#REF!</definedName>
    <definedName name="SortRange" localSheetId="3">#REF!</definedName>
    <definedName name="SortRange" localSheetId="24">#REF!</definedName>
    <definedName name="SortRange" localSheetId="33">#REF!</definedName>
    <definedName name="SortRange" localSheetId="34">#REF!</definedName>
    <definedName name="SortRange">#REF!</definedName>
    <definedName name="SPN">#N/A</definedName>
    <definedName name="spnf" localSheetId="52">'[87]SPNF Acuerdo Incl. Int.'!spnf</definedName>
    <definedName name="spnf" localSheetId="53">'[87]SPNF Acuerdo Incl. Int.'!spnf</definedName>
    <definedName name="spnf" localSheetId="54">'[87]SPNF Acuerdo Incl. Int.'!spnf</definedName>
    <definedName name="spnf" localSheetId="1">'[87]SPNF Acuerdo Incl. Int.'!spnf</definedName>
    <definedName name="spnf" localSheetId="2">'[87]SPNF Acuerdo Incl. Int.'!spnf</definedName>
    <definedName name="spnf" localSheetId="4">'[87]SPNF Acuerdo Incl. Int.'!spnf</definedName>
    <definedName name="spnf" localSheetId="5">'[87]SPNF Acuerdo Incl. Int.'!spnf</definedName>
    <definedName name="spnf" localSheetId="6">'[87]SPNF Acuerdo Incl. Int.'!spnf</definedName>
    <definedName name="spnf" localSheetId="17">'[87]SPNF Acuerdo Incl. Int.'!spnf</definedName>
    <definedName name="spnf" localSheetId="3">'[87]SPNF Acuerdo Incl. Int.'!spnf</definedName>
    <definedName name="spnf" localSheetId="36">'[87]SPNF Acuerdo Incl. Int.'!spnf</definedName>
    <definedName name="spnf" localSheetId="37">'[87]SPNF Acuerdo Incl. Int.'!spnf</definedName>
    <definedName name="spnf" localSheetId="39">'[87]SPNF Acuerdo Incl. Int.'!spnf</definedName>
    <definedName name="spnf" localSheetId="40">'[87]SPNF Acuerdo Incl. Int.'!spnf</definedName>
    <definedName name="spnf" localSheetId="22">'[87]SPNF Acuerdo Incl. Int.'!spnf</definedName>
    <definedName name="spnf">'[87]SPNF Acuerdo Incl. Int.'!spnf</definedName>
    <definedName name="Spread_Between_Highest_and_Lowest_Rates">'[47]Inter-Bank'!$N$5</definedName>
    <definedName name="sss" localSheetId="52" hidden="1">{"Minpmon",#N/A,FALSE,"Monthinput"}</definedName>
    <definedName name="sss" localSheetId="53" hidden="1">{"Minpmon",#N/A,FALSE,"Monthinput"}</definedName>
    <definedName name="sss" localSheetId="54" hidden="1">{"Minpmon",#N/A,FALSE,"Monthinput"}</definedName>
    <definedName name="sss" localSheetId="55" hidden="1">{"Minpmon",#N/A,FALSE,"Monthinput"}</definedName>
    <definedName name="sss" localSheetId="44" hidden="1">{"Minpmon",#N/A,FALSE,"Monthinput"}</definedName>
    <definedName name="sss" localSheetId="45" hidden="1">{"Minpmon",#N/A,FALSE,"Monthinput"}</definedName>
    <definedName name="sss" localSheetId="46" hidden="1">{"Minpmon",#N/A,FALSE,"Monthinput"}</definedName>
    <definedName name="sss" localSheetId="47" hidden="1">{"Minpmon",#N/A,FALSE,"Monthinput"}</definedName>
    <definedName name="sss" localSheetId="48" hidden="1">{"Minpmon",#N/A,FALSE,"Monthinput"}</definedName>
    <definedName name="sss" localSheetId="49" hidden="1">{"Minpmon",#N/A,FALSE,"Monthinput"}</definedName>
    <definedName name="sss" localSheetId="50" hidden="1">{"Minpmon",#N/A,FALSE,"Monthinput"}</definedName>
    <definedName name="sss" localSheetId="51" hidden="1">{"Minpmon",#N/A,FALSE,"Monthinput"}</definedName>
    <definedName name="sss" localSheetId="26" hidden="1">{"Minpmon",#N/A,FALSE,"Monthinput"}</definedName>
    <definedName name="sss" localSheetId="27" hidden="1">{"Minpmon",#N/A,FALSE,"Monthinput"}</definedName>
    <definedName name="sss" localSheetId="28" hidden="1">{"Minpmon",#N/A,FALSE,"Monthinput"}</definedName>
    <definedName name="sss" localSheetId="29" hidden="1">{"Minpmon",#N/A,FALSE,"Monthinput"}</definedName>
    <definedName name="sss" localSheetId="0" hidden="1">{"Minpmon",#N/A,FALSE,"Monthinput"}</definedName>
    <definedName name="sss" localSheetId="11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6" hidden="1">{"Minpmon",#N/A,FALSE,"Monthinput"}</definedName>
    <definedName name="sss" localSheetId="3" hidden="1">{"Minpmon",#N/A,FALSE,"Monthinput"}</definedName>
    <definedName name="sss" localSheetId="24" hidden="1">{"Minpmon",#N/A,FALSE,"Monthinput"}</definedName>
    <definedName name="sss" localSheetId="25" hidden="1">{"Minpmon",#N/A,FALSE,"Monthinput"}</definedName>
    <definedName name="sss" localSheetId="33" hidden="1">{"Minpmon",#N/A,FALSE,"Monthinput"}</definedName>
    <definedName name="sss" localSheetId="34" hidden="1">{"Minpmon",#N/A,FALSE,"Monthinput"}</definedName>
    <definedName name="sss" localSheetId="42" hidden="1">{"Minpmon",#N/A,FALSE,"Monthinput"}</definedName>
    <definedName name="sss" localSheetId="18" hidden="1">{"Minpmon",#N/A,FALSE,"Monthinput"}</definedName>
    <definedName name="sss" hidden="1">{"Minpmon",#N/A,FALSE,"Monthinput"}</definedName>
    <definedName name="ssss" localSheetId="52" hidden="1">{"Riqfin97",#N/A,FALSE,"Tran";"Riqfinpro",#N/A,FALSE,"Tran"}</definedName>
    <definedName name="ssss" localSheetId="53" hidden="1">{"Riqfin97",#N/A,FALSE,"Tran";"Riqfinpro",#N/A,FALSE,"Tran"}</definedName>
    <definedName name="ssss" localSheetId="54" hidden="1">{"Riqfin97",#N/A,FALSE,"Tran";"Riqfinpro",#N/A,FALSE,"Tran"}</definedName>
    <definedName name="ssss" localSheetId="55" hidden="1">{"Riqfin97",#N/A,FALSE,"Tran";"Riqfinpro",#N/A,FALSE,"Tran"}</definedName>
    <definedName name="ssss" localSheetId="44" hidden="1">{"Riqfin97",#N/A,FALSE,"Tran";"Riqfinpro",#N/A,FALSE,"Tran"}</definedName>
    <definedName name="ssss" localSheetId="45" hidden="1">{"Riqfin97",#N/A,FALSE,"Tran";"Riqfinpro",#N/A,FALSE,"Tran"}</definedName>
    <definedName name="ssss" localSheetId="46" hidden="1">{"Riqfin97",#N/A,FALSE,"Tran";"Riqfinpro",#N/A,FALSE,"Tran"}</definedName>
    <definedName name="ssss" localSheetId="47" hidden="1">{"Riqfin97",#N/A,FALSE,"Tran";"Riqfinpro",#N/A,FALSE,"Tran"}</definedName>
    <definedName name="ssss" localSheetId="48" hidden="1">{"Riqfin97",#N/A,FALSE,"Tran";"Riqfinpro",#N/A,FALSE,"Tran"}</definedName>
    <definedName name="ssss" localSheetId="49" hidden="1">{"Riqfin97",#N/A,FALSE,"Tran";"Riqfinpro",#N/A,FALSE,"Tran"}</definedName>
    <definedName name="ssss" localSheetId="50" hidden="1">{"Riqfin97",#N/A,FALSE,"Tran";"Riqfinpro",#N/A,FALSE,"Tran"}</definedName>
    <definedName name="ssss" localSheetId="51" hidden="1">{"Riqfin97",#N/A,FALSE,"Tran";"Riqfinpro",#N/A,FALSE,"Tran"}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28" hidden="1">{"Riqfin97",#N/A,FALSE,"Tran";"Riqfinpro",#N/A,FALSE,"Tran"}</definedName>
    <definedName name="ssss" localSheetId="29" hidden="1">{"Riqfin97",#N/A,FALSE,"Tran";"Riqfinpro",#N/A,FALSE,"Tran"}</definedName>
    <definedName name="ssss" localSheetId="0" hidden="1">{"Riqfin97",#N/A,FALSE,"Tran";"Riqfinpro",#N/A,FALSE,"Tran"}</definedName>
    <definedName name="ssss" localSheetId="11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6" hidden="1">{"Riqfin97",#N/A,FALSE,"Tran";"Riqfinpro",#N/A,FALSE,"Tran"}</definedName>
    <definedName name="ssss" localSheetId="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33" hidden="1">{"Riqfin97",#N/A,FALSE,"Tran";"Riqfinpro",#N/A,FALSE,"Tran"}</definedName>
    <definedName name="ssss" localSheetId="34" hidden="1">{"Riqfin97",#N/A,FALSE,"Tran";"Riqfinpro",#N/A,FALSE,"Tran"}</definedName>
    <definedName name="ssss" localSheetId="42" hidden="1">{"Riqfin97",#N/A,FALSE,"Tran";"Riqfinpro",#N/A,FALSE,"Tran"}</definedName>
    <definedName name="ssss" localSheetId="18" hidden="1">{"Riqfin97",#N/A,FALSE,"Tran";"Riqfinpro",#N/A,FALSE,"Tran"}</definedName>
    <definedName name="ssss" hidden="1">{"Riqfin97",#N/A,FALSE,"Tran";"Riqfinpro",#N/A,FALSE,"Tran"}</definedName>
    <definedName name="START" localSheetId="11">#REF!</definedName>
    <definedName name="START" localSheetId="13">#REF!</definedName>
    <definedName name="START" localSheetId="14">#REF!</definedName>
    <definedName name="START" localSheetId="4">#REF!</definedName>
    <definedName name="START" localSheetId="5">#REF!</definedName>
    <definedName name="START" localSheetId="6">#REF!</definedName>
    <definedName name="START" localSheetId="3">#REF!</definedName>
    <definedName name="START">#REF!</definedName>
    <definedName name="StartPosition" localSheetId="52">#REF!</definedName>
    <definedName name="StartPosition" localSheetId="53">#REF!</definedName>
    <definedName name="StartPosition" localSheetId="54">#REF!</definedName>
    <definedName name="StartPosition" localSheetId="55">#REF!</definedName>
    <definedName name="StartPosition" localSheetId="44">#REF!</definedName>
    <definedName name="StartPosition" localSheetId="49">#REF!</definedName>
    <definedName name="StartPosition" localSheetId="50">#REF!</definedName>
    <definedName name="StartPosition" localSheetId="51">#REF!</definedName>
    <definedName name="StartPosition" localSheetId="11">#REF!</definedName>
    <definedName name="StartPosition" localSheetId="13">#REF!</definedName>
    <definedName name="StartPosition" localSheetId="14">#REF!</definedName>
    <definedName name="StartPosition" localSheetId="5">#REF!</definedName>
    <definedName name="StartPosition" localSheetId="33">#REF!</definedName>
    <definedName name="StartPosition" localSheetId="34">#REF!</definedName>
    <definedName name="StartPosition">#REF!</definedName>
    <definedName name="STFQTAB" localSheetId="52">#REF!</definedName>
    <definedName name="STFQTAB" localSheetId="53">#REF!</definedName>
    <definedName name="STFQTAB" localSheetId="54">#REF!</definedName>
    <definedName name="STFQTAB" localSheetId="55">#REF!</definedName>
    <definedName name="STFQTAB" localSheetId="51">#REF!</definedName>
    <definedName name="STFQTAB" localSheetId="11">#REF!</definedName>
    <definedName name="STFQTAB" localSheetId="13">#REF!</definedName>
    <definedName name="STFQTAB" localSheetId="14">#REF!</definedName>
    <definedName name="STFQTAB" localSheetId="5">#REF!</definedName>
    <definedName name="STFQTAB">#REF!</definedName>
    <definedName name="STOP" localSheetId="5">#REF!</definedName>
    <definedName name="STOP">#REF!</definedName>
    <definedName name="SUM">[8]BoP!$E$313:$BE$365</definedName>
    <definedName name="SUPLI" localSheetId="52">#REF!</definedName>
    <definedName name="SUPLI" localSheetId="53">#REF!</definedName>
    <definedName name="SUPLI" localSheetId="54">#REF!</definedName>
    <definedName name="SUPLI" localSheetId="55">#REF!</definedName>
    <definedName name="SUPLI" localSheetId="44">#REF!</definedName>
    <definedName name="SUPLI" localSheetId="49">#REF!</definedName>
    <definedName name="SUPLI" localSheetId="50">#REF!</definedName>
    <definedName name="SUPLI" localSheetId="51">#REF!</definedName>
    <definedName name="SUPLI" localSheetId="0">#REF!</definedName>
    <definedName name="SUPLI" localSheetId="11">#REF!</definedName>
    <definedName name="SUPLI" localSheetId="13">#REF!</definedName>
    <definedName name="SUPLI" localSheetId="14">#REF!</definedName>
    <definedName name="SUPLI" localSheetId="1">#REF!</definedName>
    <definedName name="SUPLI" localSheetId="2">#REF!</definedName>
    <definedName name="SUPLI" localSheetId="4">#REF!</definedName>
    <definedName name="SUPLI" localSheetId="5">#REF!</definedName>
    <definedName name="SUPLI" localSheetId="6">#REF!</definedName>
    <definedName name="SUPLI" localSheetId="3">#REF!</definedName>
    <definedName name="SUPLI" localSheetId="24">#REF!</definedName>
    <definedName name="SUPLI" localSheetId="33">#REF!</definedName>
    <definedName name="SUPLI" localSheetId="34">#REF!</definedName>
    <definedName name="SUPLI">#REF!</definedName>
    <definedName name="SUPLIDORES" localSheetId="52">#REF!</definedName>
    <definedName name="SUPLIDORES" localSheetId="53">#REF!</definedName>
    <definedName name="SUPLIDORES" localSheetId="54">#REF!</definedName>
    <definedName name="SUPLIDORES" localSheetId="55">#REF!</definedName>
    <definedName name="SUPLIDORES" localSheetId="44">#REF!</definedName>
    <definedName name="SUPLIDORES" localSheetId="49">#REF!</definedName>
    <definedName name="SUPLIDORES" localSheetId="50">#REF!</definedName>
    <definedName name="SUPLIDORES" localSheetId="51">#REF!</definedName>
    <definedName name="SUPLIDORES" localSheetId="0">#REF!</definedName>
    <definedName name="SUPLIDORES" localSheetId="11">#REF!</definedName>
    <definedName name="SUPLIDORES" localSheetId="13">#REF!</definedName>
    <definedName name="SUPLIDORES" localSheetId="14">#REF!</definedName>
    <definedName name="SUPLIDORES" localSheetId="1">#REF!</definedName>
    <definedName name="SUPLIDORES" localSheetId="2">#REF!</definedName>
    <definedName name="SUPLIDORES" localSheetId="5">#REF!</definedName>
    <definedName name="SUPLIDORES" localSheetId="24">#REF!</definedName>
    <definedName name="SUPLIDORES" localSheetId="33">#REF!</definedName>
    <definedName name="SUPLIDORES" localSheetId="34">#REF!</definedName>
    <definedName name="SUPLIDORES">#REF!</definedName>
    <definedName name="SUPPLY">[52]MONTHLY!$A$87:$Q$193</definedName>
    <definedName name="SUPPLY2">[52]MONTHLY!$A$422:$Z$477</definedName>
    <definedName name="swe" localSheetId="52" hidden="1">{"Tab1",#N/A,FALSE,"P";"Tab2",#N/A,FALSE,"P"}</definedName>
    <definedName name="swe" localSheetId="53" hidden="1">{"Tab1",#N/A,FALSE,"P";"Tab2",#N/A,FALSE,"P"}</definedName>
    <definedName name="swe" localSheetId="54" hidden="1">{"Tab1",#N/A,FALSE,"P";"Tab2",#N/A,FALSE,"P"}</definedName>
    <definedName name="swe" localSheetId="55" hidden="1">{"Tab1",#N/A,FALSE,"P";"Tab2",#N/A,FALSE,"P"}</definedName>
    <definedName name="swe" localSheetId="44" hidden="1">{"Tab1",#N/A,FALSE,"P";"Tab2",#N/A,FALSE,"P"}</definedName>
    <definedName name="swe" localSheetId="45" hidden="1">{"Tab1",#N/A,FALSE,"P";"Tab2",#N/A,FALSE,"P"}</definedName>
    <definedName name="swe" localSheetId="46" hidden="1">{"Tab1",#N/A,FALSE,"P";"Tab2",#N/A,FALSE,"P"}</definedName>
    <definedName name="swe" localSheetId="47" hidden="1">{"Tab1",#N/A,FALSE,"P";"Tab2",#N/A,FALSE,"P"}</definedName>
    <definedName name="swe" localSheetId="48" hidden="1">{"Tab1",#N/A,FALSE,"P";"Tab2",#N/A,FALSE,"P"}</definedName>
    <definedName name="swe" localSheetId="49" hidden="1">{"Tab1",#N/A,FALSE,"P";"Tab2",#N/A,FALSE,"P"}</definedName>
    <definedName name="swe" localSheetId="50" hidden="1">{"Tab1",#N/A,FALSE,"P";"Tab2",#N/A,FALSE,"P"}</definedName>
    <definedName name="swe" localSheetId="51" hidden="1">{"Tab1",#N/A,FALSE,"P";"Tab2",#N/A,FALSE,"P"}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28" hidden="1">{"Tab1",#N/A,FALSE,"P";"Tab2",#N/A,FALSE,"P"}</definedName>
    <definedName name="swe" localSheetId="29" hidden="1">{"Tab1",#N/A,FALSE,"P";"Tab2",#N/A,FALSE,"P"}</definedName>
    <definedName name="swe" localSheetId="0" hidden="1">{"Tab1",#N/A,FALSE,"P";"Tab2",#N/A,FALSE,"P"}</definedName>
    <definedName name="swe" localSheetId="11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6" hidden="1">{"Tab1",#N/A,FALSE,"P";"Tab2",#N/A,FALSE,"P"}</definedName>
    <definedName name="swe" localSheetId="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33" hidden="1">{"Tab1",#N/A,FALSE,"P";"Tab2",#N/A,FALSE,"P"}</definedName>
    <definedName name="swe" localSheetId="34" hidden="1">{"Tab1",#N/A,FALSE,"P";"Tab2",#N/A,FALSE,"P"}</definedName>
    <definedName name="swe" localSheetId="42" hidden="1">{"Tab1",#N/A,FALSE,"P";"Tab2",#N/A,FALSE,"P"}</definedName>
    <definedName name="swe" localSheetId="18" hidden="1">{"Tab1",#N/A,FALSE,"P";"Tab2",#N/A,FALSE,"P"}</definedName>
    <definedName name="swe" hidden="1">{"Tab1",#N/A,FALSE,"P";"Tab2",#N/A,FALSE,"P"}</definedName>
    <definedName name="Swvu.PLA1." hidden="1">'[39]COP FED'!#REF!</definedName>
    <definedName name="Swvu.PLA2." hidden="1">'[39]COP FED'!$A$1:$N$49</definedName>
    <definedName name="sxc" localSheetId="52" hidden="1">{"Riqfin97",#N/A,FALSE,"Tran";"Riqfinpro",#N/A,FALSE,"Tran"}</definedName>
    <definedName name="sxc" localSheetId="53" hidden="1">{"Riqfin97",#N/A,FALSE,"Tran";"Riqfinpro",#N/A,FALSE,"Tran"}</definedName>
    <definedName name="sxc" localSheetId="54" hidden="1">{"Riqfin97",#N/A,FALSE,"Tran";"Riqfinpro",#N/A,FALSE,"Tran"}</definedName>
    <definedName name="sxc" localSheetId="55" hidden="1">{"Riqfin97",#N/A,FALSE,"Tran";"Riqfinpro",#N/A,FALSE,"Tran"}</definedName>
    <definedName name="sxc" localSheetId="44" hidden="1">{"Riqfin97",#N/A,FALSE,"Tran";"Riqfinpro",#N/A,FALSE,"Tran"}</definedName>
    <definedName name="sxc" localSheetId="45" hidden="1">{"Riqfin97",#N/A,FALSE,"Tran";"Riqfinpro",#N/A,FALSE,"Tran"}</definedName>
    <definedName name="sxc" localSheetId="46" hidden="1">{"Riqfin97",#N/A,FALSE,"Tran";"Riqfinpro",#N/A,FALSE,"Tran"}</definedName>
    <definedName name="sxc" localSheetId="47" hidden="1">{"Riqfin97",#N/A,FALSE,"Tran";"Riqfinpro",#N/A,FALSE,"Tran"}</definedName>
    <definedName name="sxc" localSheetId="48" hidden="1">{"Riqfin97",#N/A,FALSE,"Tran";"Riqfinpro",#N/A,FALSE,"Tran"}</definedName>
    <definedName name="sxc" localSheetId="49" hidden="1">{"Riqfin97",#N/A,FALSE,"Tran";"Riqfinpro",#N/A,FALSE,"Tran"}</definedName>
    <definedName name="sxc" localSheetId="50" hidden="1">{"Riqfin97",#N/A,FALSE,"Tran";"Riqfinpro",#N/A,FALSE,"Tran"}</definedName>
    <definedName name="sxc" localSheetId="51" hidden="1">{"Riqfin97",#N/A,FALSE,"Tran";"Riqfinpro",#N/A,FALSE,"Tran"}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28" hidden="1">{"Riqfin97",#N/A,FALSE,"Tran";"Riqfinpro",#N/A,FALSE,"Tran"}</definedName>
    <definedName name="sxc" localSheetId="29" hidden="1">{"Riqfin97",#N/A,FALSE,"Tran";"Riqfinpro",#N/A,FALSE,"Tran"}</definedName>
    <definedName name="sxc" localSheetId="0" hidden="1">{"Riqfin97",#N/A,FALSE,"Tran";"Riqfinpro",#N/A,FALSE,"Tran"}</definedName>
    <definedName name="sxc" localSheetId="11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6" hidden="1">{"Riqfin97",#N/A,FALSE,"Tran";"Riqfinpro",#N/A,FALSE,"Tran"}</definedName>
    <definedName name="sxc" localSheetId="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33" hidden="1">{"Riqfin97",#N/A,FALSE,"Tran";"Riqfinpro",#N/A,FALSE,"Tran"}</definedName>
    <definedName name="sxc" localSheetId="34" hidden="1">{"Riqfin97",#N/A,FALSE,"Tran";"Riqfinpro",#N/A,FALSE,"Tran"}</definedName>
    <definedName name="sxc" localSheetId="42" hidden="1">{"Riqfin97",#N/A,FALSE,"Tran";"Riqfinpro",#N/A,FALSE,"Tran"}</definedName>
    <definedName name="sxc" localSheetId="18" hidden="1">{"Riqfin97",#N/A,FALSE,"Tran";"Riqfinpro",#N/A,FALSE,"Tran"}</definedName>
    <definedName name="sxc" hidden="1">{"Riqfin97",#N/A,FALSE,"Tran";"Riqfinpro",#N/A,FALSE,"Tran"}</definedName>
    <definedName name="sxe" localSheetId="52" hidden="1">{"Riqfin97",#N/A,FALSE,"Tran";"Riqfinpro",#N/A,FALSE,"Tran"}</definedName>
    <definedName name="sxe" localSheetId="53" hidden="1">{"Riqfin97",#N/A,FALSE,"Tran";"Riqfinpro",#N/A,FALSE,"Tran"}</definedName>
    <definedName name="sxe" localSheetId="54" hidden="1">{"Riqfin97",#N/A,FALSE,"Tran";"Riqfinpro",#N/A,FALSE,"Tran"}</definedName>
    <definedName name="sxe" localSheetId="55" hidden="1">{"Riqfin97",#N/A,FALSE,"Tran";"Riqfinpro",#N/A,FALSE,"Tran"}</definedName>
    <definedName name="sxe" localSheetId="44" hidden="1">{"Riqfin97",#N/A,FALSE,"Tran";"Riqfinpro",#N/A,FALSE,"Tran"}</definedName>
    <definedName name="sxe" localSheetId="45" hidden="1">{"Riqfin97",#N/A,FALSE,"Tran";"Riqfinpro",#N/A,FALSE,"Tran"}</definedName>
    <definedName name="sxe" localSheetId="46" hidden="1">{"Riqfin97",#N/A,FALSE,"Tran";"Riqfinpro",#N/A,FALSE,"Tran"}</definedName>
    <definedName name="sxe" localSheetId="47" hidden="1">{"Riqfin97",#N/A,FALSE,"Tran";"Riqfinpro",#N/A,FALSE,"Tran"}</definedName>
    <definedName name="sxe" localSheetId="48" hidden="1">{"Riqfin97",#N/A,FALSE,"Tran";"Riqfinpro",#N/A,FALSE,"Tran"}</definedName>
    <definedName name="sxe" localSheetId="49" hidden="1">{"Riqfin97",#N/A,FALSE,"Tran";"Riqfinpro",#N/A,FALSE,"Tran"}</definedName>
    <definedName name="sxe" localSheetId="50" hidden="1">{"Riqfin97",#N/A,FALSE,"Tran";"Riqfinpro",#N/A,FALSE,"Tran"}</definedName>
    <definedName name="sxe" localSheetId="51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28" hidden="1">{"Riqfin97",#N/A,FALSE,"Tran";"Riqfinpro",#N/A,FALSE,"Tran"}</definedName>
    <definedName name="sxe" localSheetId="29" hidden="1">{"Riqfin97",#N/A,FALSE,"Tran";"Riqfinpro",#N/A,FALSE,"Tran"}</definedName>
    <definedName name="sxe" localSheetId="0" hidden="1">{"Riqfin97",#N/A,FALSE,"Tran";"Riqfinpro",#N/A,FALSE,"Tran"}</definedName>
    <definedName name="sxe" localSheetId="11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6" hidden="1">{"Riqfin97",#N/A,FALSE,"Tran";"Riqfinpro",#N/A,FALSE,"Tran"}</definedName>
    <definedName name="sxe" localSheetId="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33" hidden="1">{"Riqfin97",#N/A,FALSE,"Tran";"Riqfinpro",#N/A,FALSE,"Tran"}</definedName>
    <definedName name="sxe" localSheetId="34" hidden="1">{"Riqfin97",#N/A,FALSE,"Tran";"Riqfinpro",#N/A,FALSE,"Tran"}</definedName>
    <definedName name="sxe" localSheetId="42" hidden="1">{"Riqfin97",#N/A,FALSE,"Tran";"Riqfinpro",#N/A,FALSE,"Tran"}</definedName>
    <definedName name="sxe" localSheetId="18" hidden="1">{"Riqfin97",#N/A,FALSE,"Tran";"Riqfinpro",#N/A,FALSE,"Tran"}</definedName>
    <definedName name="sxe" hidden="1">{"Riqfin97",#N/A,FALSE,"Tran";"Riqfinpro",#N/A,FALSE,"Tran"}</definedName>
    <definedName name="t" localSheetId="52" hidden="1">{"Minpmon",#N/A,FALSE,"Monthinput"}</definedName>
    <definedName name="t" localSheetId="53" hidden="1">{"Minpmon",#N/A,FALSE,"Monthinput"}</definedName>
    <definedName name="t" localSheetId="54" hidden="1">{"Minpmon",#N/A,FALSE,"Monthinput"}</definedName>
    <definedName name="t" localSheetId="55" hidden="1">{"Minpmon",#N/A,FALSE,"Monthinput"}</definedName>
    <definedName name="t" localSheetId="44" hidden="1">{"Minpmon",#N/A,FALSE,"Monthinput"}</definedName>
    <definedName name="t" localSheetId="45" hidden="1">{"Minpmon",#N/A,FALSE,"Monthinput"}</definedName>
    <definedName name="t" localSheetId="46" hidden="1">{"Minpmon",#N/A,FALSE,"Monthinput"}</definedName>
    <definedName name="t" localSheetId="47" hidden="1">{"Minpmon",#N/A,FALSE,"Monthinput"}</definedName>
    <definedName name="t" localSheetId="48" hidden="1">{"Minpmon",#N/A,FALSE,"Monthinput"}</definedName>
    <definedName name="t" localSheetId="49" hidden="1">{"Minpmon",#N/A,FALSE,"Monthinput"}</definedName>
    <definedName name="t" localSheetId="50" hidden="1">{"Minpmon",#N/A,FALSE,"Monthinput"}</definedName>
    <definedName name="t" localSheetId="51" hidden="1">{"Minpmon",#N/A,FALSE,"Monthinput"}</definedName>
    <definedName name="t" localSheetId="26" hidden="1">{"Minpmon",#N/A,FALSE,"Monthinput"}</definedName>
    <definedName name="t" localSheetId="27" hidden="1">{"Minpmon",#N/A,FALSE,"Monthinput"}</definedName>
    <definedName name="t" localSheetId="28" hidden="1">{"Minpmon",#N/A,FALSE,"Monthinput"}</definedName>
    <definedName name="t" localSheetId="29" hidden="1">{"Minpmon",#N/A,FALSE,"Monthinput"}</definedName>
    <definedName name="t" localSheetId="0" hidden="1">{"Minpmon",#N/A,FALSE,"Monthinput"}</definedName>
    <definedName name="t" localSheetId="11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6" hidden="1">{"Minpmon",#N/A,FALSE,"Monthinput"}</definedName>
    <definedName name="t" localSheetId="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33" hidden="1">{"Minpmon",#N/A,FALSE,"Monthinput"}</definedName>
    <definedName name="t" localSheetId="34" hidden="1">{"Minpmon",#N/A,FALSE,"Monthinput"}</definedName>
    <definedName name="t" localSheetId="42" hidden="1">{"Minpmon",#N/A,FALSE,"Monthinput"}</definedName>
    <definedName name="t" localSheetId="18" hidden="1">{"Minpmon",#N/A,FALSE,"Monthinput"}</definedName>
    <definedName name="t" hidden="1">{"Minpmon",#N/A,FALSE,"Monthinput"}</definedName>
    <definedName name="Tab25a" localSheetId="11">#REF!</definedName>
    <definedName name="Tab25a" localSheetId="13">#REF!</definedName>
    <definedName name="Tab25a" localSheetId="14">#REF!</definedName>
    <definedName name="Tab25a" localSheetId="4">#REF!</definedName>
    <definedName name="Tab25a" localSheetId="5">#REF!</definedName>
    <definedName name="Tab25a" localSheetId="6">#REF!</definedName>
    <definedName name="Tab25a" localSheetId="3">#REF!</definedName>
    <definedName name="Tab25a">#REF!</definedName>
    <definedName name="Tab25b" localSheetId="11">#REF!</definedName>
    <definedName name="Tab25b" localSheetId="13">#REF!</definedName>
    <definedName name="Tab25b" localSheetId="14">#REF!</definedName>
    <definedName name="Tab25b" localSheetId="4">#REF!</definedName>
    <definedName name="Tab25b" localSheetId="5">#REF!</definedName>
    <definedName name="Tab25b" localSheetId="6">#REF!</definedName>
    <definedName name="Tab25b" localSheetId="3">#REF!</definedName>
    <definedName name="Tab25b">#REF!</definedName>
    <definedName name="Tabe" localSheetId="52">#REF!</definedName>
    <definedName name="Tabe" localSheetId="53">#REF!</definedName>
    <definedName name="Tabe" localSheetId="54">#REF!</definedName>
    <definedName name="Tabe" localSheetId="55">#REF!</definedName>
    <definedName name="Tabe" localSheetId="44">#REF!</definedName>
    <definedName name="Tabe" localSheetId="49">#REF!</definedName>
    <definedName name="Tabe" localSheetId="50">#REF!</definedName>
    <definedName name="Tabe" localSheetId="51">#REF!</definedName>
    <definedName name="Tabe" localSheetId="11">#REF!</definedName>
    <definedName name="Tabe" localSheetId="13">#REF!</definedName>
    <definedName name="Tabe" localSheetId="14">#REF!</definedName>
    <definedName name="Tabe" localSheetId="5">#REF!</definedName>
    <definedName name="Tabe" localSheetId="33">#REF!</definedName>
    <definedName name="Tabe" localSheetId="34">#REF!</definedName>
    <definedName name="Tabe">#REF!</definedName>
    <definedName name="Table__47">[92]RED47!$A$1:$I$53</definedName>
    <definedName name="Table_2._Country_X___Public_Sector_Financing_1" localSheetId="52">#REF!</definedName>
    <definedName name="Table_2._Country_X___Public_Sector_Financing_1" localSheetId="53">#REF!</definedName>
    <definedName name="Table_2._Country_X___Public_Sector_Financing_1" localSheetId="54">#REF!</definedName>
    <definedName name="Table_2._Country_X___Public_Sector_Financing_1" localSheetId="55">#REF!</definedName>
    <definedName name="Table_2._Country_X___Public_Sector_Financing_1" localSheetId="51">#REF!</definedName>
    <definedName name="Table_2._Country_X___Public_Sector_Financing_1" localSheetId="0">#REF!</definedName>
    <definedName name="Table_2._Country_X___Public_Sector_Financing_1" localSheetId="11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6">#REF!</definedName>
    <definedName name="Table_2._Country_X___Public_Sector_Financing_1" localSheetId="3">#REF!</definedName>
    <definedName name="Table_2._Country_X___Public_Sector_Financing_1" localSheetId="24">#REF!</definedName>
    <definedName name="Table_2._Country_X___Public_Sector_Financing_1">#REF!</definedName>
    <definedName name="Table_3.5b" localSheetId="52">#REF!</definedName>
    <definedName name="Table_3.5b" localSheetId="53">#REF!</definedName>
    <definedName name="Table_3.5b" localSheetId="54">#REF!</definedName>
    <definedName name="Table_3.5b" localSheetId="55">#REF!</definedName>
    <definedName name="Table_3.5b" localSheetId="44">#REF!</definedName>
    <definedName name="Table_3.5b" localSheetId="49">#REF!</definedName>
    <definedName name="Table_3.5b" localSheetId="50">#REF!</definedName>
    <definedName name="Table_3.5b" localSheetId="51">#REF!</definedName>
    <definedName name="Table_3.5b" localSheetId="0">#REF!</definedName>
    <definedName name="Table_3.5b" localSheetId="11">#REF!</definedName>
    <definedName name="Table_3.5b" localSheetId="13">#REF!</definedName>
    <definedName name="Table_3.5b" localSheetId="14">#REF!</definedName>
    <definedName name="Table_3.5b" localSheetId="1">#REF!</definedName>
    <definedName name="Table_3.5b" localSheetId="2">#REF!</definedName>
    <definedName name="Table_3.5b" localSheetId="5">#REF!</definedName>
    <definedName name="Table_3.5b" localSheetId="24">#REF!</definedName>
    <definedName name="Table_3.5b" localSheetId="33">#REF!</definedName>
    <definedName name="Table_3.5b" localSheetId="34">#REF!</definedName>
    <definedName name="Table_3.5b">#REF!</definedName>
    <definedName name="Table_Template" localSheetId="52">#REF!</definedName>
    <definedName name="Table_Template" localSheetId="53">#REF!</definedName>
    <definedName name="Table_Template" localSheetId="54">#REF!</definedName>
    <definedName name="Table_Template" localSheetId="55">#REF!</definedName>
    <definedName name="Table_Template" localSheetId="51">#REF!</definedName>
    <definedName name="Table_Template" localSheetId="0">#REF!</definedName>
    <definedName name="Table_Template" localSheetId="11">#REF!</definedName>
    <definedName name="Table_Template" localSheetId="13">#REF!</definedName>
    <definedName name="Table_Template" localSheetId="14">#REF!</definedName>
    <definedName name="Table_Template" localSheetId="1">#REF!</definedName>
    <definedName name="Table_Template" localSheetId="2">#REF!</definedName>
    <definedName name="Table_Template" localSheetId="5">#REF!</definedName>
    <definedName name="Table_Template" localSheetId="24">#REF!</definedName>
    <definedName name="Table_Template">#REF!</definedName>
    <definedName name="table1" localSheetId="52">#REF!</definedName>
    <definedName name="table1" localSheetId="44">#REF!</definedName>
    <definedName name="table1" localSheetId="49">#REF!</definedName>
    <definedName name="table1" localSheetId="50">#REF!</definedName>
    <definedName name="table1" localSheetId="51">#REF!</definedName>
    <definedName name="table1" localSheetId="5">#REF!</definedName>
    <definedName name="table1" localSheetId="33">#REF!</definedName>
    <definedName name="table1" localSheetId="34">#REF!</definedName>
    <definedName name="table1">#REF!</definedName>
    <definedName name="Table2" localSheetId="5">#REF!</definedName>
    <definedName name="Table2">#REF!</definedName>
    <definedName name="Table8">'[35]shared data'!$A$1:$E$32</definedName>
    <definedName name="TableA" localSheetId="52">#REF!</definedName>
    <definedName name="TableA" localSheetId="53">#REF!</definedName>
    <definedName name="TableA" localSheetId="54">#REF!</definedName>
    <definedName name="TableA" localSheetId="55">#REF!</definedName>
    <definedName name="TableA" localSheetId="51">#REF!</definedName>
    <definedName name="TableA" localSheetId="0">#REF!</definedName>
    <definedName name="TableA" localSheetId="11">#REF!</definedName>
    <definedName name="TableA" localSheetId="13">#REF!</definedName>
    <definedName name="TableA" localSheetId="14">#REF!</definedName>
    <definedName name="TableA" localSheetId="1">#REF!</definedName>
    <definedName name="TableA" localSheetId="2">#REF!</definedName>
    <definedName name="TableA" localSheetId="4">#REF!</definedName>
    <definedName name="TableA" localSheetId="5">#REF!</definedName>
    <definedName name="TableA" localSheetId="6">#REF!</definedName>
    <definedName name="TableA" localSheetId="3">#REF!</definedName>
    <definedName name="TableA">#REF!</definedName>
    <definedName name="TableB1" localSheetId="52">#REF!</definedName>
    <definedName name="TableB1" localSheetId="53">#REF!</definedName>
    <definedName name="TableB1" localSheetId="54">#REF!</definedName>
    <definedName name="TableB1" localSheetId="55">#REF!</definedName>
    <definedName name="TableB1" localSheetId="51">#REF!</definedName>
    <definedName name="TableB1" localSheetId="0">#REF!</definedName>
    <definedName name="TableB1" localSheetId="11">#REF!</definedName>
    <definedName name="TableB1" localSheetId="13">#REF!</definedName>
    <definedName name="TableB1" localSheetId="14">#REF!</definedName>
    <definedName name="TableB1" localSheetId="1">#REF!</definedName>
    <definedName name="TableB1" localSheetId="2">#REF!</definedName>
    <definedName name="TableB1" localSheetId="5">#REF!</definedName>
    <definedName name="TableB1">#REF!</definedName>
    <definedName name="TableB2" localSheetId="52">#REF!</definedName>
    <definedName name="TableB2" localSheetId="53">#REF!</definedName>
    <definedName name="TableB2" localSheetId="54">#REF!</definedName>
    <definedName name="TableB2" localSheetId="55">#REF!</definedName>
    <definedName name="TableB2" localSheetId="51">#REF!</definedName>
    <definedName name="TableB2" localSheetId="0">#REF!</definedName>
    <definedName name="TableB2" localSheetId="11">#REF!</definedName>
    <definedName name="TableB2" localSheetId="13">#REF!</definedName>
    <definedName name="TableB2" localSheetId="14">#REF!</definedName>
    <definedName name="TableB2" localSheetId="1">#REF!</definedName>
    <definedName name="TableB2" localSheetId="2">#REF!</definedName>
    <definedName name="TableB2" localSheetId="5">#REF!</definedName>
    <definedName name="TableB2">#REF!</definedName>
    <definedName name="TableB3" localSheetId="5">#REF!</definedName>
    <definedName name="TableB3">#REF!</definedName>
    <definedName name="TableC1" localSheetId="5">#REF!</definedName>
    <definedName name="TableC1">#REF!</definedName>
    <definedName name="TableC2" localSheetId="5">#REF!</definedName>
    <definedName name="TableC2">#REF!</definedName>
    <definedName name="TableC3" localSheetId="5">#REF!</definedName>
    <definedName name="TableC3">#REF!</definedName>
    <definedName name="TASA" localSheetId="52">#REF!</definedName>
    <definedName name="TASA" localSheetId="49">#REF!</definedName>
    <definedName name="TASA" localSheetId="50">#REF!</definedName>
    <definedName name="TASA" localSheetId="51">#REF!</definedName>
    <definedName name="TASA" localSheetId="0">#REF!</definedName>
    <definedName name="TASA" localSheetId="1">#REF!</definedName>
    <definedName name="TASA" localSheetId="2">#REF!</definedName>
    <definedName name="TASA" localSheetId="5">#REF!</definedName>
    <definedName name="TASA" localSheetId="33">#REF!</definedName>
    <definedName name="TASA" localSheetId="34">#REF!</definedName>
    <definedName name="TASA">#REF!</definedName>
    <definedName name="TASAS" localSheetId="52">#REF!</definedName>
    <definedName name="TASAS" localSheetId="49">#REF!</definedName>
    <definedName name="TASAS" localSheetId="50">#REF!</definedName>
    <definedName name="TASAS" localSheetId="51">#REF!</definedName>
    <definedName name="TASAS" localSheetId="0">#REF!</definedName>
    <definedName name="TASAS" localSheetId="1">#REF!</definedName>
    <definedName name="TASAS" localSheetId="2">#REF!</definedName>
    <definedName name="TASAS" localSheetId="5">#REF!</definedName>
    <definedName name="TASAS" localSheetId="33">#REF!</definedName>
    <definedName name="TASAS" localSheetId="34">#REF!</definedName>
    <definedName name="TASAS">#REF!</definedName>
    <definedName name="Tasas_Interes_06R">[93]A!$A$1:$T$54</definedName>
    <definedName name="tblChecks">[67]ErrCheck!$A$3:$E$5</definedName>
    <definedName name="tblLinks">[67]Links!$A$4:$F$33</definedName>
    <definedName name="tc">#VALUE!</definedName>
    <definedName name="TD" localSheetId="52">#REF!</definedName>
    <definedName name="TD" localSheetId="53">#REF!</definedName>
    <definedName name="TD" localSheetId="54">#REF!</definedName>
    <definedName name="TD" localSheetId="55">#REF!</definedName>
    <definedName name="TD" localSheetId="44">#REF!</definedName>
    <definedName name="TD" localSheetId="49">#REF!</definedName>
    <definedName name="TD" localSheetId="50">#REF!</definedName>
    <definedName name="TD" localSheetId="51">#REF!</definedName>
    <definedName name="TD" localSheetId="0">#REF!</definedName>
    <definedName name="TD" localSheetId="11">#REF!</definedName>
    <definedName name="TD" localSheetId="13">#REF!</definedName>
    <definedName name="TD" localSheetId="14">#REF!</definedName>
    <definedName name="TD" localSheetId="1">#REF!</definedName>
    <definedName name="TD" localSheetId="2">#REF!</definedName>
    <definedName name="TD" localSheetId="4">#REF!</definedName>
    <definedName name="TD" localSheetId="5">#REF!</definedName>
    <definedName name="TD" localSheetId="6">#REF!</definedName>
    <definedName name="TD" localSheetId="3">#REF!</definedName>
    <definedName name="TD" localSheetId="33">#REF!</definedName>
    <definedName name="TD" localSheetId="34">#REF!</definedName>
    <definedName name="TD">#REF!</definedName>
    <definedName name="TD1A" localSheetId="52">#REF!</definedName>
    <definedName name="TD1A" localSheetId="53">#REF!</definedName>
    <definedName name="TD1A" localSheetId="54">#REF!</definedName>
    <definedName name="TD1A" localSheetId="55">#REF!</definedName>
    <definedName name="TD1A" localSheetId="44">#REF!</definedName>
    <definedName name="TD1A" localSheetId="49">#REF!</definedName>
    <definedName name="TD1A" localSheetId="50">#REF!</definedName>
    <definedName name="TD1A" localSheetId="51">#REF!</definedName>
    <definedName name="TD1A" localSheetId="0">#REF!</definedName>
    <definedName name="TD1A" localSheetId="11">#REF!</definedName>
    <definedName name="TD1A" localSheetId="13">#REF!</definedName>
    <definedName name="TD1A" localSheetId="14">#REF!</definedName>
    <definedName name="TD1A" localSheetId="1">#REF!</definedName>
    <definedName name="TD1A" localSheetId="2">#REF!</definedName>
    <definedName name="TD1A" localSheetId="5">#REF!</definedName>
    <definedName name="TD1A" localSheetId="33">#REF!</definedName>
    <definedName name="TD1A" localSheetId="34">#REF!</definedName>
    <definedName name="TD1A">#REF!</definedName>
    <definedName name="teetwetw" localSheetId="52" hidden="1">#REF!</definedName>
    <definedName name="teetwetw" localSheetId="53" hidden="1">#REF!</definedName>
    <definedName name="teetwetw" localSheetId="54" hidden="1">#REF!</definedName>
    <definedName name="teetwetw" localSheetId="55" hidden="1">#REF!</definedName>
    <definedName name="teetwetw" localSheetId="44" hidden="1">#REF!</definedName>
    <definedName name="teetwetw" localSheetId="49" hidden="1">#REF!</definedName>
    <definedName name="teetwetw" localSheetId="50" hidden="1">#REF!</definedName>
    <definedName name="teetwetw" localSheetId="51" hidden="1">#REF!</definedName>
    <definedName name="teetwetw" localSheetId="0" hidden="1">#REF!</definedName>
    <definedName name="teetwetw" localSheetId="11" hidden="1">#REF!</definedName>
    <definedName name="teetwetw" localSheetId="13" hidden="1">#REF!</definedName>
    <definedName name="teetwetw" localSheetId="14" hidden="1">#REF!</definedName>
    <definedName name="teetwetw" localSheetId="1" hidden="1">#REF!</definedName>
    <definedName name="teetwetw" localSheetId="2" hidden="1">#REF!</definedName>
    <definedName name="teetwetw" localSheetId="5" hidden="1">#REF!</definedName>
    <definedName name="teetwetw" localSheetId="33" hidden="1">#REF!</definedName>
    <definedName name="teetwetw" localSheetId="34" hidden="1">#REF!</definedName>
    <definedName name="teetwetw" hidden="1">#REF!</definedName>
    <definedName name="TELAS" localSheetId="0">#REF!</definedName>
    <definedName name="TELAS" localSheetId="1">#REF!</definedName>
    <definedName name="TELAS" localSheetId="2">#REF!</definedName>
    <definedName name="TELAS" localSheetId="5">#REF!</definedName>
    <definedName name="TELAS">#REF!</definedName>
    <definedName name="Template_Table" localSheetId="5">#REF!</definedName>
    <definedName name="Template_Table">#REF!</definedName>
    <definedName name="terte" localSheetId="52" hidden="1">#REF!</definedName>
    <definedName name="terte" localSheetId="49" hidden="1">#REF!</definedName>
    <definedName name="terte" localSheetId="50" hidden="1">#REF!</definedName>
    <definedName name="terte" localSheetId="51" hidden="1">#REF!</definedName>
    <definedName name="terte" localSheetId="5" hidden="1">#REF!</definedName>
    <definedName name="terte" localSheetId="33" hidden="1">#REF!</definedName>
    <definedName name="terte" localSheetId="34" hidden="1">#REF!</definedName>
    <definedName name="terte" hidden="1">#REF!</definedName>
    <definedName name="tete" localSheetId="52" hidden="1">#REF!</definedName>
    <definedName name="tete" localSheetId="49" hidden="1">#REF!</definedName>
    <definedName name="tete" localSheetId="50" hidden="1">#REF!</definedName>
    <definedName name="tete" localSheetId="51" hidden="1">#REF!</definedName>
    <definedName name="tete" localSheetId="5" hidden="1">#REF!</definedName>
    <definedName name="tete" localSheetId="33" hidden="1">#REF!</definedName>
    <definedName name="tete" localSheetId="34" hidden="1">#REF!</definedName>
    <definedName name="tete" hidden="1">#REF!</definedName>
    <definedName name="tetetwe" hidden="1">'[61]Fax a enviar'!#REF!</definedName>
    <definedName name="textToday" localSheetId="52">#REF!</definedName>
    <definedName name="textToday" localSheetId="53">#REF!</definedName>
    <definedName name="textToday" localSheetId="54">#REF!</definedName>
    <definedName name="textToday" localSheetId="55">#REF!</definedName>
    <definedName name="textToday" localSheetId="44">#REF!</definedName>
    <definedName name="textToday" localSheetId="49">#REF!</definedName>
    <definedName name="textToday" localSheetId="50">#REF!</definedName>
    <definedName name="textToday" localSheetId="51">#REF!</definedName>
    <definedName name="textToday" localSheetId="0">#REF!</definedName>
    <definedName name="textToday" localSheetId="11">#REF!</definedName>
    <definedName name="textToday" localSheetId="13">#REF!</definedName>
    <definedName name="textToday" localSheetId="14">#REF!</definedName>
    <definedName name="textToday" localSheetId="1">#REF!</definedName>
    <definedName name="textToday" localSheetId="2">#REF!</definedName>
    <definedName name="textToday" localSheetId="4">#REF!</definedName>
    <definedName name="textToday" localSheetId="5">#REF!</definedName>
    <definedName name="textToday" localSheetId="6">#REF!</definedName>
    <definedName name="textToday" localSheetId="3">#REF!</definedName>
    <definedName name="textToday" localSheetId="24">#REF!</definedName>
    <definedName name="textToday" localSheetId="33">#REF!</definedName>
    <definedName name="textToday" localSheetId="34">#REF!</definedName>
    <definedName name="textToday">#REF!</definedName>
    <definedName name="TIPOCAMBIO" localSheetId="52">#REF!</definedName>
    <definedName name="TIPOCAMBIO" localSheetId="53">#REF!</definedName>
    <definedName name="TIPOCAMBIO" localSheetId="54">#REF!</definedName>
    <definedName name="TIPOCAMBIO" localSheetId="55">#REF!</definedName>
    <definedName name="TIPOCAMBIO" localSheetId="51">#REF!</definedName>
    <definedName name="TIPOCAMBIO" localSheetId="0">#REF!</definedName>
    <definedName name="TIPOCAMBIO" localSheetId="11">#REF!</definedName>
    <definedName name="TIPOCAMBIO" localSheetId="13">#REF!</definedName>
    <definedName name="TIPOCAMBIO" localSheetId="14">#REF!</definedName>
    <definedName name="TIPOCAMBIO" localSheetId="1">#REF!</definedName>
    <definedName name="TIPOCAMBIO" localSheetId="2">#REF!</definedName>
    <definedName name="TIPOCAMBIO" localSheetId="5">#REF!</definedName>
    <definedName name="TIPOCAMBIO" localSheetId="24">#REF!</definedName>
    <definedName name="TIPOCAMBIO">#REF!</definedName>
    <definedName name="TITLES" localSheetId="52">#REF!</definedName>
    <definedName name="TITLES" localSheetId="53">#REF!</definedName>
    <definedName name="TITLES" localSheetId="54">#REF!</definedName>
    <definedName name="TITLES" localSheetId="55">#REF!</definedName>
    <definedName name="TITLES" localSheetId="51">#REF!</definedName>
    <definedName name="TITLES" localSheetId="0">#REF!</definedName>
    <definedName name="TITLES" localSheetId="11">#REF!</definedName>
    <definedName name="TITLES" localSheetId="13">#REF!</definedName>
    <definedName name="TITLES" localSheetId="14">#REF!</definedName>
    <definedName name="TITLES" localSheetId="1">#REF!</definedName>
    <definedName name="TITLES" localSheetId="2">#REF!</definedName>
    <definedName name="TITLES" localSheetId="5">#REF!</definedName>
    <definedName name="TITLES" localSheetId="24">#REF!</definedName>
    <definedName name="TITLES">#REF!</definedName>
    <definedName name="TítuloDeColumna1">#REF!</definedName>
    <definedName name="TítuloDeColumna2">#REF!</definedName>
    <definedName name="_xlnm.Print_Titles" localSheetId="52">#REF!</definedName>
    <definedName name="_xlnm.Print_Titles" localSheetId="44">#REF!</definedName>
    <definedName name="_xlnm.Print_Titles" localSheetId="49">#REF!</definedName>
    <definedName name="_xlnm.Print_Titles" localSheetId="50">#REF!</definedName>
    <definedName name="_xlnm.Print_Titles" localSheetId="51">#REF!</definedName>
    <definedName name="_xlnm.Print_Titles" localSheetId="5">#REF!</definedName>
    <definedName name="_xlnm.Print_Titles" localSheetId="33">#REF!</definedName>
    <definedName name="_xlnm.Print_Titles" localSheetId="34">#REF!</definedName>
    <definedName name="_xlnm.Print_Titles">#REF!</definedName>
    <definedName name="tj" localSheetId="52" hidden="1">{"Riqfin97",#N/A,FALSE,"Tran";"Riqfinpro",#N/A,FALSE,"Tran"}</definedName>
    <definedName name="tj" localSheetId="53" hidden="1">{"Riqfin97",#N/A,FALSE,"Tran";"Riqfinpro",#N/A,FALSE,"Tran"}</definedName>
    <definedName name="tj" localSheetId="54" hidden="1">{"Riqfin97",#N/A,FALSE,"Tran";"Riqfinpro",#N/A,FALSE,"Tran"}</definedName>
    <definedName name="tj" localSheetId="55" hidden="1">{"Riqfin97",#N/A,FALSE,"Tran";"Riqfinpro",#N/A,FALSE,"Tran"}</definedName>
    <definedName name="tj" localSheetId="44" hidden="1">{"Riqfin97",#N/A,FALSE,"Tran";"Riqfinpro",#N/A,FALSE,"Tran"}</definedName>
    <definedName name="tj" localSheetId="45" hidden="1">{"Riqfin97",#N/A,FALSE,"Tran";"Riqfinpro",#N/A,FALSE,"Tran"}</definedName>
    <definedName name="tj" localSheetId="46" hidden="1">{"Riqfin97",#N/A,FALSE,"Tran";"Riqfinpro",#N/A,FALSE,"Tran"}</definedName>
    <definedName name="tj" localSheetId="47" hidden="1">{"Riqfin97",#N/A,FALSE,"Tran";"Riqfinpro",#N/A,FALSE,"Tran"}</definedName>
    <definedName name="tj" localSheetId="48" hidden="1">{"Riqfin97",#N/A,FALSE,"Tran";"Riqfinpro",#N/A,FALSE,"Tran"}</definedName>
    <definedName name="tj" localSheetId="49" hidden="1">{"Riqfin97",#N/A,FALSE,"Tran";"Riqfinpro",#N/A,FALSE,"Tran"}</definedName>
    <definedName name="tj" localSheetId="50" hidden="1">{"Riqfin97",#N/A,FALSE,"Tran";"Riqfinpro",#N/A,FALSE,"Tran"}</definedName>
    <definedName name="tj" localSheetId="51" hidden="1">{"Riqfin97",#N/A,FALSE,"Tran";"Riqfinpro",#N/A,FALSE,"Tran"}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28" hidden="1">{"Riqfin97",#N/A,FALSE,"Tran";"Riqfinpro",#N/A,FALSE,"Tran"}</definedName>
    <definedName name="tj" localSheetId="29" hidden="1">{"Riqfin97",#N/A,FALSE,"Tran";"Riqfinpro",#N/A,FALSE,"Tran"}</definedName>
    <definedName name="tj" localSheetId="0" hidden="1">{"Riqfin97",#N/A,FALSE,"Tran";"Riqfinpro",#N/A,FALSE,"Tran"}</definedName>
    <definedName name="tj" localSheetId="11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6" hidden="1">{"Riqfin97",#N/A,FALSE,"Tran";"Riqfinpro",#N/A,FALSE,"Tran"}</definedName>
    <definedName name="tj" localSheetId="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33" hidden="1">{"Riqfin97",#N/A,FALSE,"Tran";"Riqfinpro",#N/A,FALSE,"Tran"}</definedName>
    <definedName name="tj" localSheetId="34" hidden="1">{"Riqfin97",#N/A,FALSE,"Tran";"Riqfinpro",#N/A,FALSE,"Tran"}</definedName>
    <definedName name="tj" localSheetId="42" hidden="1">{"Riqfin97",#N/A,FALSE,"Tran";"Riqfinpro",#N/A,FALSE,"Tran"}</definedName>
    <definedName name="tj" localSheetId="18" hidden="1">{"Riqfin97",#N/A,FALSE,"Tran";"Riqfinpro",#N/A,FALSE,"Tran"}</definedName>
    <definedName name="tj" hidden="1">{"Riqfin97",#N/A,FALSE,"Tran";"Riqfinpro",#N/A,FALSE,"Tran"}</definedName>
    <definedName name="tjutju" hidden="1">'[57]Fax a enviar'!#REF!</definedName>
    <definedName name="TM" localSheetId="52">#REF!</definedName>
    <definedName name="TM" localSheetId="53">#REF!</definedName>
    <definedName name="TM" localSheetId="54">#REF!</definedName>
    <definedName name="TM" localSheetId="55">#REF!</definedName>
    <definedName name="TM" localSheetId="51">#REF!</definedName>
    <definedName name="TM" localSheetId="0">#REF!</definedName>
    <definedName name="TM" localSheetId="11">#REF!</definedName>
    <definedName name="TM" localSheetId="13">#REF!</definedName>
    <definedName name="TM" localSheetId="14">#REF!</definedName>
    <definedName name="TM" localSheetId="1">#REF!</definedName>
    <definedName name="TM" localSheetId="2">#REF!</definedName>
    <definedName name="TM" localSheetId="4">#REF!</definedName>
    <definedName name="TM" localSheetId="5">#REF!</definedName>
    <definedName name="TM" localSheetId="6">#REF!</definedName>
    <definedName name="TM" localSheetId="3">#REF!</definedName>
    <definedName name="TM" localSheetId="24">#REF!</definedName>
    <definedName name="TM">#REF!</definedName>
    <definedName name="TM_D" localSheetId="52">#REF!</definedName>
    <definedName name="TM_D" localSheetId="53">#REF!</definedName>
    <definedName name="TM_D" localSheetId="54">#REF!</definedName>
    <definedName name="TM_D" localSheetId="55">#REF!</definedName>
    <definedName name="TM_D" localSheetId="51">#REF!</definedName>
    <definedName name="TM_D" localSheetId="0">#REF!</definedName>
    <definedName name="TM_D" localSheetId="11">#REF!</definedName>
    <definedName name="TM_D" localSheetId="13">#REF!</definedName>
    <definedName name="TM_D" localSheetId="14">#REF!</definedName>
    <definedName name="TM_D" localSheetId="1">#REF!</definedName>
    <definedName name="TM_D" localSheetId="2">#REF!</definedName>
    <definedName name="TM_D" localSheetId="5">#REF!</definedName>
    <definedName name="TM_D" localSheetId="24">#REF!</definedName>
    <definedName name="TM_D">#REF!</definedName>
    <definedName name="TM_DPCH" localSheetId="52">#REF!</definedName>
    <definedName name="TM_DPCH" localSheetId="53">#REF!</definedName>
    <definedName name="TM_DPCH" localSheetId="54">#REF!</definedName>
    <definedName name="TM_DPCH" localSheetId="55">#REF!</definedName>
    <definedName name="TM_DPCH" localSheetId="51">#REF!</definedName>
    <definedName name="TM_DPCH" localSheetId="0">#REF!</definedName>
    <definedName name="TM_DPCH" localSheetId="11">#REF!</definedName>
    <definedName name="TM_DPCH" localSheetId="13">#REF!</definedName>
    <definedName name="TM_DPCH" localSheetId="14">#REF!</definedName>
    <definedName name="TM_DPCH" localSheetId="1">#REF!</definedName>
    <definedName name="TM_DPCH" localSheetId="2">#REF!</definedName>
    <definedName name="TM_DPCH" localSheetId="5">#REF!</definedName>
    <definedName name="TM_DPCH" localSheetId="24">#REF!</definedName>
    <definedName name="TM_DPCH">#REF!</definedName>
    <definedName name="TM_R" localSheetId="5">#REF!</definedName>
    <definedName name="TM_R">#REF!</definedName>
    <definedName name="TM_RPCH" localSheetId="5">#REF!</definedName>
    <definedName name="TM_RPCH">#REF!</definedName>
    <definedName name="TMG" localSheetId="5">#REF!</definedName>
    <definedName name="TMG">#REF!</definedName>
    <definedName name="TMG_D">[51]Q5!$E$23:$AH$23</definedName>
    <definedName name="TMG_DPCH" localSheetId="52">#REF!</definedName>
    <definedName name="TMG_DPCH" localSheetId="53">#REF!</definedName>
    <definedName name="TMG_DPCH" localSheetId="54">#REF!</definedName>
    <definedName name="TMG_DPCH" localSheetId="55">#REF!</definedName>
    <definedName name="TMG_DPCH" localSheetId="51">#REF!</definedName>
    <definedName name="TMG_DPCH" localSheetId="0">#REF!</definedName>
    <definedName name="TMG_DPCH" localSheetId="11">#REF!</definedName>
    <definedName name="TMG_DPCH" localSheetId="13">#REF!</definedName>
    <definedName name="TMG_DPCH" localSheetId="14">#REF!</definedName>
    <definedName name="TMG_DPCH" localSheetId="1">#REF!</definedName>
    <definedName name="TMG_DPCH" localSheetId="2">#REF!</definedName>
    <definedName name="TMG_DPCH" localSheetId="4">#REF!</definedName>
    <definedName name="TMG_DPCH" localSheetId="5">#REF!</definedName>
    <definedName name="TMG_DPCH" localSheetId="6">#REF!</definedName>
    <definedName name="TMG_DPCH" localSheetId="3">#REF!</definedName>
    <definedName name="TMG_DPCH" localSheetId="24">#REF!</definedName>
    <definedName name="TMG_DPCH">#REF!</definedName>
    <definedName name="TMG_R" localSheetId="52">#REF!</definedName>
    <definedName name="TMG_R" localSheetId="53">#REF!</definedName>
    <definedName name="TMG_R" localSheetId="54">#REF!</definedName>
    <definedName name="TMG_R" localSheetId="55">#REF!</definedName>
    <definedName name="TMG_R" localSheetId="51">#REF!</definedName>
    <definedName name="TMG_R" localSheetId="0">#REF!</definedName>
    <definedName name="TMG_R" localSheetId="11">#REF!</definedName>
    <definedName name="TMG_R" localSheetId="13">#REF!</definedName>
    <definedName name="TMG_R" localSheetId="14">#REF!</definedName>
    <definedName name="TMG_R" localSheetId="1">#REF!</definedName>
    <definedName name="TMG_R" localSheetId="2">#REF!</definedName>
    <definedName name="TMG_R" localSheetId="5">#REF!</definedName>
    <definedName name="TMG_R" localSheetId="24">#REF!</definedName>
    <definedName name="TMG_R">#REF!</definedName>
    <definedName name="TMG_RPCH" localSheetId="52">#REF!</definedName>
    <definedName name="TMG_RPCH" localSheetId="53">#REF!</definedName>
    <definedName name="TMG_RPCH" localSheetId="54">#REF!</definedName>
    <definedName name="TMG_RPCH" localSheetId="55">#REF!</definedName>
    <definedName name="TMG_RPCH" localSheetId="51">#REF!</definedName>
    <definedName name="TMG_RPCH" localSheetId="0">#REF!</definedName>
    <definedName name="TMG_RPCH" localSheetId="11">#REF!</definedName>
    <definedName name="TMG_RPCH" localSheetId="13">#REF!</definedName>
    <definedName name="TMG_RPCH" localSheetId="14">#REF!</definedName>
    <definedName name="TMG_RPCH" localSheetId="1">#REF!</definedName>
    <definedName name="TMG_RPCH" localSheetId="2">#REF!</definedName>
    <definedName name="TMG_RPCH" localSheetId="5">#REF!</definedName>
    <definedName name="TMG_RPCH" localSheetId="24">#REF!</definedName>
    <definedName name="TMG_RPCH">#REF!</definedName>
    <definedName name="TMGO">#N/A</definedName>
    <definedName name="TMGO_D" localSheetId="11">#REF!</definedName>
    <definedName name="TMGO_D" localSheetId="13">#REF!</definedName>
    <definedName name="TMGO_D" localSheetId="14">#REF!</definedName>
    <definedName name="TMGO_D" localSheetId="4">#REF!</definedName>
    <definedName name="TMGO_D" localSheetId="5">#REF!</definedName>
    <definedName name="TMGO_D" localSheetId="6">#REF!</definedName>
    <definedName name="TMGO_D" localSheetId="3">#REF!</definedName>
    <definedName name="TMGO_D">#REF!</definedName>
    <definedName name="TMGO_DPCH" localSheetId="11">#REF!</definedName>
    <definedName name="TMGO_DPCH" localSheetId="13">#REF!</definedName>
    <definedName name="TMGO_DPCH" localSheetId="14">#REF!</definedName>
    <definedName name="TMGO_DPCH" localSheetId="4">#REF!</definedName>
    <definedName name="TMGO_DPCH" localSheetId="5">#REF!</definedName>
    <definedName name="TMGO_DPCH" localSheetId="6">#REF!</definedName>
    <definedName name="TMGO_DPCH" localSheetId="3">#REF!</definedName>
    <definedName name="TMGO_DPCH">#REF!</definedName>
    <definedName name="TMGO_R" localSheetId="11">#REF!</definedName>
    <definedName name="TMGO_R" localSheetId="13">#REF!</definedName>
    <definedName name="TMGO_R" localSheetId="14">#REF!</definedName>
    <definedName name="TMGO_R" localSheetId="4">#REF!</definedName>
    <definedName name="TMGO_R" localSheetId="5">#REF!</definedName>
    <definedName name="TMGO_R" localSheetId="6">#REF!</definedName>
    <definedName name="TMGO_R" localSheetId="3">#REF!</definedName>
    <definedName name="TMGO_R">#REF!</definedName>
    <definedName name="TMGO_RPCH" localSheetId="5">#REF!</definedName>
    <definedName name="TMGO_RPCH">#REF!</definedName>
    <definedName name="TMGXO" localSheetId="5">#REF!</definedName>
    <definedName name="TMGXO">#REF!</definedName>
    <definedName name="TMGXO_D" localSheetId="5">#REF!</definedName>
    <definedName name="TMGXO_D">#REF!</definedName>
    <definedName name="TMGXO_DPCH" localSheetId="5">#REF!</definedName>
    <definedName name="TMGXO_DPCH">#REF!</definedName>
    <definedName name="TMGXO_R" localSheetId="5">#REF!</definedName>
    <definedName name="TMGXO_R">#REF!</definedName>
    <definedName name="TMGXO_RPCH" localSheetId="5">#REF!</definedName>
    <definedName name="TMGXO_RPCH">#REF!</definedName>
    <definedName name="TMS" localSheetId="5">#REF!</definedName>
    <definedName name="TMS">#REF!</definedName>
    <definedName name="TOC" localSheetId="52">#REF!</definedName>
    <definedName name="TOC" localSheetId="44">#REF!</definedName>
    <definedName name="TOC" localSheetId="49">#REF!</definedName>
    <definedName name="TOC" localSheetId="50">#REF!</definedName>
    <definedName name="TOC" localSheetId="51">#REF!</definedName>
    <definedName name="TOC" localSheetId="5">#REF!</definedName>
    <definedName name="TOC" localSheetId="33">#REF!</definedName>
    <definedName name="TOC" localSheetId="34">#REF!</definedName>
    <definedName name="TOC">#REF!</definedName>
    <definedName name="TODO">[94]BCC!$A$1:$N$821,[94]BCC!$A$822:$N$1624</definedName>
    <definedName name="TOT00" localSheetId="52">#REF!</definedName>
    <definedName name="TOT00" localSheetId="53">#REF!</definedName>
    <definedName name="TOT00" localSheetId="54">#REF!</definedName>
    <definedName name="TOT00" localSheetId="55">#REF!</definedName>
    <definedName name="TOT00" localSheetId="44">#REF!</definedName>
    <definedName name="TOT00" localSheetId="49">#REF!</definedName>
    <definedName name="TOT00" localSheetId="50">#REF!</definedName>
    <definedName name="TOT00" localSheetId="51">#REF!</definedName>
    <definedName name="TOT00" localSheetId="0">#REF!</definedName>
    <definedName name="TOT00" localSheetId="11">#REF!</definedName>
    <definedName name="TOT00" localSheetId="13">#REF!</definedName>
    <definedName name="TOT00" localSheetId="14">#REF!</definedName>
    <definedName name="TOT00" localSheetId="1">#REF!</definedName>
    <definedName name="TOT00" localSheetId="2">#REF!</definedName>
    <definedName name="TOT00" localSheetId="4">#REF!</definedName>
    <definedName name="TOT00" localSheetId="5">#REF!</definedName>
    <definedName name="TOT00" localSheetId="6">#REF!</definedName>
    <definedName name="TOT00" localSheetId="3">#REF!</definedName>
    <definedName name="TOT00" localSheetId="24">#REF!</definedName>
    <definedName name="TOT00" localSheetId="33">#REF!</definedName>
    <definedName name="TOT00" localSheetId="34">#REF!</definedName>
    <definedName name="TOT00">#REF!</definedName>
    <definedName name="TOTAL" localSheetId="52">#REF!</definedName>
    <definedName name="TOTAL" localSheetId="53">#REF!</definedName>
    <definedName name="TOTAL" localSheetId="54">#REF!</definedName>
    <definedName name="TOTAL" localSheetId="55">#REF!</definedName>
    <definedName name="TOTAL" localSheetId="44">#REF!</definedName>
    <definedName name="TOTAL" localSheetId="49">#REF!</definedName>
    <definedName name="TOTAL" localSheetId="50">#REF!</definedName>
    <definedName name="TOTAL" localSheetId="51">#REF!</definedName>
    <definedName name="TOTAL" localSheetId="0">#REF!</definedName>
    <definedName name="TOTAL" localSheetId="11">#REF!</definedName>
    <definedName name="TOTAL" localSheetId="13">#REF!</definedName>
    <definedName name="TOTAL" localSheetId="14">#REF!</definedName>
    <definedName name="TOTAL" localSheetId="1">#REF!</definedName>
    <definedName name="TOTAL" localSheetId="2">#REF!</definedName>
    <definedName name="TOTAL" localSheetId="5">#REF!</definedName>
    <definedName name="TOTAL" localSheetId="24">#REF!</definedName>
    <definedName name="TOTAL" localSheetId="33">#REF!</definedName>
    <definedName name="TOTAL" localSheetId="34">#REF!</definedName>
    <definedName name="TOTAL">#REF!</definedName>
    <definedName name="Trade" localSheetId="52">#REF!</definedName>
    <definedName name="Trade" localSheetId="53">#REF!</definedName>
    <definedName name="Trade" localSheetId="54">#REF!</definedName>
    <definedName name="Trade" localSheetId="55">#REF!</definedName>
    <definedName name="Trade" localSheetId="51">#REF!</definedName>
    <definedName name="Trade" localSheetId="0">#REF!</definedName>
    <definedName name="Trade" localSheetId="11">#REF!</definedName>
    <definedName name="Trade" localSheetId="13">#REF!</definedName>
    <definedName name="Trade" localSheetId="14">#REF!</definedName>
    <definedName name="Trade" localSheetId="1">#REF!</definedName>
    <definedName name="Trade" localSheetId="2">#REF!</definedName>
    <definedName name="Trade" localSheetId="5">#REF!</definedName>
    <definedName name="Trade">#REF!</definedName>
    <definedName name="TRADE3" localSheetId="52">[19]Trade!#REF!</definedName>
    <definedName name="TRADE3" localSheetId="53">[19]Trade!#REF!</definedName>
    <definedName name="TRADE3" localSheetId="54">[19]Trade!#REF!</definedName>
    <definedName name="TRADE3" localSheetId="55">[19]Trade!#REF!</definedName>
    <definedName name="TRADE3" localSheetId="51">[19]Trade!#REF!</definedName>
    <definedName name="TRADE3" localSheetId="0">[19]Trade!#REF!</definedName>
    <definedName name="TRADE3" localSheetId="11">[19]Trade!#REF!</definedName>
    <definedName name="TRADE3" localSheetId="13">[19]Trade!#REF!</definedName>
    <definedName name="TRADE3" localSheetId="14">[19]Trade!#REF!</definedName>
    <definedName name="TRADE3" localSheetId="1">[19]Trade!#REF!</definedName>
    <definedName name="TRADE3" localSheetId="2">[19]Trade!#REF!</definedName>
    <definedName name="TRADE3">[19]Trade!#REF!</definedName>
    <definedName name="TransChoice" localSheetId="52">OFFSET(TransList,0,0,COUNTA(TransList),1)</definedName>
    <definedName name="TransChoice" localSheetId="53">OFFSET(TransList,0,0,COUNTA(TransList),1)</definedName>
    <definedName name="TransChoice" localSheetId="54">OFFSET(TransList,0,0,COUNTA(TransList),1)</definedName>
    <definedName name="TransChoice" localSheetId="55">OFFSET(TransList,0,0,COUNTA(TransList),1)</definedName>
    <definedName name="TransChoice" localSheetId="44">OFFSET(TransList,0,0,COUNTA(TransList),1)</definedName>
    <definedName name="TransChoice" localSheetId="45">OFFSET(TransList,0,0,COUNTA(TransList),1)</definedName>
    <definedName name="TransChoice" localSheetId="46">OFFSET(TransList,0,0,COUNTA(TransList),1)</definedName>
    <definedName name="TransChoice" localSheetId="47">OFFSET(TransList,0,0,COUNTA(TransList),1)</definedName>
    <definedName name="TransChoice" localSheetId="48">OFFSET(TransList,0,0,COUNTA(TransList),1)</definedName>
    <definedName name="TransChoice" localSheetId="49">OFFSET(TransList,0,0,COUNTA(TransList),1)</definedName>
    <definedName name="TransChoice" localSheetId="50">OFFSET(TransList,0,0,COUNTA(TransList),1)</definedName>
    <definedName name="TransChoice" localSheetId="51">OFFSET(TransList,0,0,COUNTA(TransList),1)</definedName>
    <definedName name="TransChoice" localSheetId="26">OFFSET(TransList,0,0,COUNTA(TransList),1)</definedName>
    <definedName name="TransChoice" localSheetId="27">OFFSET(TransList,0,0,COUNTA(TransList),1)</definedName>
    <definedName name="TransChoice" localSheetId="28">OFFSET(TransList,0,0,COUNTA(TransList),1)</definedName>
    <definedName name="TransChoice" localSheetId="29">OFFSET(TransList,0,0,COUNTA(TransList),1)</definedName>
    <definedName name="TransChoice" localSheetId="0">OFFSET(TransList,0,0,COUNTA(TransList),1)</definedName>
    <definedName name="TransChoice" localSheetId="11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6">OFFSET(TransList,0,0,COUNTA(TransList),1)</definedName>
    <definedName name="TransChoice" localSheetId="17">OFFSET(TransList,0,0,COUNTA(TransList),1)</definedName>
    <definedName name="TransChoice" localSheetId="3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36">OFFSET(TransList,0,0,COUNTA(TransList),1)</definedName>
    <definedName name="TransChoice" localSheetId="37">OFFSET(TransList,0,0,COUNTA(TransList),1)</definedName>
    <definedName name="TransChoice" localSheetId="39">OFFSET(TransList,0,0,COUNTA(TransList),1)</definedName>
    <definedName name="TransChoice" localSheetId="40">OFFSET(TransList,0,0,COUNTA(TransList),1)</definedName>
    <definedName name="TransChoice" localSheetId="18">OFFSET(TransList,0,0,COUNTA(TransList),1)</definedName>
    <definedName name="TransChoice" localSheetId="22">OFFSET(TransList,0,0,COUNTA(TransList),1)</definedName>
    <definedName name="TransChoice">OFFSET(TransList,0,0,COUNTA(TransList),1)</definedName>
    <definedName name="trert" localSheetId="52" hidden="1">'[61]Fax a enviar'!#REF!</definedName>
    <definedName name="trert" localSheetId="53" hidden="1">'[61]Fax a enviar'!#REF!</definedName>
    <definedName name="trert" localSheetId="54" hidden="1">'[61]Fax a enviar'!#REF!</definedName>
    <definedName name="trert" localSheetId="55" hidden="1">'[61]Fax a enviar'!#REF!</definedName>
    <definedName name="trert" localSheetId="44" hidden="1">'[61]Fax a enviar'!#REF!</definedName>
    <definedName name="trert" localSheetId="49" hidden="1">'[61]Fax a enviar'!#REF!</definedName>
    <definedName name="trert" localSheetId="50" hidden="1">'[61]Fax a enviar'!#REF!</definedName>
    <definedName name="trert" localSheetId="51" hidden="1">'[61]Fax a enviar'!#REF!</definedName>
    <definedName name="trert" localSheetId="26" hidden="1">'[61]Fax a enviar'!#REF!</definedName>
    <definedName name="trert" localSheetId="27" hidden="1">'[61]Fax a enviar'!#REF!</definedName>
    <definedName name="trert" localSheetId="28" hidden="1">'[61]Fax a enviar'!#REF!</definedName>
    <definedName name="trert" localSheetId="29" hidden="1">'[61]Fax a enviar'!#REF!</definedName>
    <definedName name="trert" localSheetId="0" hidden="1">'[61]Fax a enviar'!#REF!</definedName>
    <definedName name="trert" localSheetId="11" hidden="1">'[61]Fax a enviar'!#REF!</definedName>
    <definedName name="trert" localSheetId="13" hidden="1">'[61]Fax a enviar'!#REF!</definedName>
    <definedName name="trert" localSheetId="14" hidden="1">'[61]Fax a enviar'!#REF!</definedName>
    <definedName name="trert" localSheetId="1" hidden="1">'[61]Fax a enviar'!#REF!</definedName>
    <definedName name="trert" localSheetId="2" hidden="1">'[61]Fax a enviar'!#REF!</definedName>
    <definedName name="trert" localSheetId="4" hidden="1">'[61]Fax a enviar'!#REF!</definedName>
    <definedName name="trert" localSheetId="5" hidden="1">'[61]Fax a enviar'!#REF!</definedName>
    <definedName name="trert" localSheetId="6" hidden="1">'[61]Fax a enviar'!#REF!</definedName>
    <definedName name="trert" localSheetId="3" hidden="1">'[61]Fax a enviar'!#REF!</definedName>
    <definedName name="trert" localSheetId="24" hidden="1">'[61]Fax a enviar'!#REF!</definedName>
    <definedName name="trert" localSheetId="25" hidden="1">'[61]Fax a enviar'!#REF!</definedName>
    <definedName name="trert" localSheetId="33" hidden="1">'[65]Fax a enviar'!#REF!</definedName>
    <definedName name="trert" localSheetId="34" hidden="1">'[65]Fax a enviar'!#REF!</definedName>
    <definedName name="trert" hidden="1">'[61]Fax a enviar'!#REF!</definedName>
    <definedName name="TRIGO" localSheetId="52">#REF!</definedName>
    <definedName name="TRIGO" localSheetId="53">#REF!</definedName>
    <definedName name="TRIGO" localSheetId="54">#REF!</definedName>
    <definedName name="TRIGO" localSheetId="55">#REF!</definedName>
    <definedName name="TRIGO" localSheetId="51">#REF!</definedName>
    <definedName name="TRIGO" localSheetId="26">#REF!</definedName>
    <definedName name="TRIGO" localSheetId="27">#REF!</definedName>
    <definedName name="TRIGO" localSheetId="28">#REF!</definedName>
    <definedName name="TRIGO" localSheetId="29">#REF!</definedName>
    <definedName name="TRIGO" localSheetId="0">#REF!</definedName>
    <definedName name="TRIGO" localSheetId="11">#REF!</definedName>
    <definedName name="TRIGO" localSheetId="13">#REF!</definedName>
    <definedName name="TRIGO" localSheetId="14">#REF!</definedName>
    <definedName name="TRIGO" localSheetId="1">#REF!</definedName>
    <definedName name="TRIGO" localSheetId="2">#REF!</definedName>
    <definedName name="TRIGO" localSheetId="4">#REF!</definedName>
    <definedName name="TRIGO" localSheetId="5">#REF!</definedName>
    <definedName name="TRIGO" localSheetId="6">#REF!</definedName>
    <definedName name="TRIGO" localSheetId="3">#REF!</definedName>
    <definedName name="TRIGO" localSheetId="24">#REF!</definedName>
    <definedName name="TRIGO" localSheetId="25">#REF!</definedName>
    <definedName name="TRIGO">#REF!</definedName>
    <definedName name="Trim">[81]Codigos!$A$5:$E$11</definedName>
    <definedName name="trrtr" localSheetId="52" hidden="1">#REF!</definedName>
    <definedName name="trrtr" localSheetId="53" hidden="1">#REF!</definedName>
    <definedName name="trrtr" localSheetId="54" hidden="1">#REF!</definedName>
    <definedName name="trrtr" localSheetId="55" hidden="1">#REF!</definedName>
    <definedName name="trrtr" localSheetId="44" hidden="1">#REF!</definedName>
    <definedName name="trrtr" localSheetId="49" hidden="1">#REF!</definedName>
    <definedName name="trrtr" localSheetId="50" hidden="1">#REF!</definedName>
    <definedName name="trrtr" localSheetId="51" hidden="1">#REF!</definedName>
    <definedName name="trrtr" localSheetId="0" hidden="1">#REF!</definedName>
    <definedName name="trrtr" localSheetId="11" hidden="1">#REF!</definedName>
    <definedName name="trrtr" localSheetId="13" hidden="1">#REF!</definedName>
    <definedName name="trrtr" localSheetId="14" hidden="1">#REF!</definedName>
    <definedName name="trrtr" localSheetId="1" hidden="1">#REF!</definedName>
    <definedName name="trrtr" localSheetId="2" hidden="1">#REF!</definedName>
    <definedName name="trrtr" localSheetId="4" hidden="1">#REF!</definedName>
    <definedName name="trrtr" localSheetId="5" hidden="1">#REF!</definedName>
    <definedName name="trrtr" localSheetId="6" hidden="1">#REF!</definedName>
    <definedName name="trrtr" localSheetId="3" hidden="1">#REF!</definedName>
    <definedName name="trrtr" localSheetId="24" hidden="1">#REF!</definedName>
    <definedName name="trrtr" localSheetId="33" hidden="1">#REF!</definedName>
    <definedName name="trrtr" localSheetId="34" hidden="1">#REF!</definedName>
    <definedName name="trrtr" hidden="1">#REF!</definedName>
    <definedName name="trtert" localSheetId="52" hidden="1">'[61]Fax a enviar'!#REF!</definedName>
    <definedName name="trtert" localSheetId="53" hidden="1">'[61]Fax a enviar'!#REF!</definedName>
    <definedName name="trtert" localSheetId="54" hidden="1">'[61]Fax a enviar'!#REF!</definedName>
    <definedName name="trtert" localSheetId="55" hidden="1">'[61]Fax a enviar'!#REF!</definedName>
    <definedName name="trtert" localSheetId="44" hidden="1">'[61]Fax a enviar'!#REF!</definedName>
    <definedName name="trtert" localSheetId="49" hidden="1">'[61]Fax a enviar'!#REF!</definedName>
    <definedName name="trtert" localSheetId="50" hidden="1">'[61]Fax a enviar'!#REF!</definedName>
    <definedName name="trtert" localSheetId="51" hidden="1">'[61]Fax a enviar'!#REF!</definedName>
    <definedName name="trtert" localSheetId="11" hidden="1">'[61]Fax a enviar'!#REF!</definedName>
    <definedName name="trtert" localSheetId="13" hidden="1">'[61]Fax a enviar'!#REF!</definedName>
    <definedName name="trtert" localSheetId="14" hidden="1">'[61]Fax a enviar'!#REF!</definedName>
    <definedName name="trtert" localSheetId="4" hidden="1">'[61]Fax a enviar'!#REF!</definedName>
    <definedName name="trtert" localSheetId="5" hidden="1">'[61]Fax a enviar'!#REF!</definedName>
    <definedName name="trtert" localSheetId="6" hidden="1">'[61]Fax a enviar'!#REF!</definedName>
    <definedName name="trtert" localSheetId="3" hidden="1">'[61]Fax a enviar'!#REF!</definedName>
    <definedName name="trtert" localSheetId="33" hidden="1">'[65]Fax a enviar'!#REF!</definedName>
    <definedName name="trtert" localSheetId="34" hidden="1">'[65]Fax a enviar'!#REF!</definedName>
    <definedName name="trtert" hidden="1">'[61]Fax a enviar'!#REF!</definedName>
    <definedName name="trtr" localSheetId="52" hidden="1">'[61]Fax a enviar'!#REF!</definedName>
    <definedName name="trtr" localSheetId="53" hidden="1">'[61]Fax a enviar'!#REF!</definedName>
    <definedName name="trtr" localSheetId="54" hidden="1">'[61]Fax a enviar'!#REF!</definedName>
    <definedName name="trtr" localSheetId="55" hidden="1">'[61]Fax a enviar'!#REF!</definedName>
    <definedName name="trtr" localSheetId="44" hidden="1">'[61]Fax a enviar'!#REF!</definedName>
    <definedName name="trtr" localSheetId="49" hidden="1">'[61]Fax a enviar'!#REF!</definedName>
    <definedName name="trtr" localSheetId="50" hidden="1">'[61]Fax a enviar'!#REF!</definedName>
    <definedName name="trtr" localSheetId="51" hidden="1">'[61]Fax a enviar'!#REF!</definedName>
    <definedName name="trtr" localSheetId="11" hidden="1">'[61]Fax a enviar'!#REF!</definedName>
    <definedName name="trtr" localSheetId="13" hidden="1">'[61]Fax a enviar'!#REF!</definedName>
    <definedName name="trtr" localSheetId="14" hidden="1">'[61]Fax a enviar'!#REF!</definedName>
    <definedName name="trtr" localSheetId="4" hidden="1">'[61]Fax a enviar'!#REF!</definedName>
    <definedName name="trtr" localSheetId="5" hidden="1">'[61]Fax a enviar'!#REF!</definedName>
    <definedName name="trtr" localSheetId="6" hidden="1">'[61]Fax a enviar'!#REF!</definedName>
    <definedName name="trtr" localSheetId="3" hidden="1">'[61]Fax a enviar'!#REF!</definedName>
    <definedName name="trtr" localSheetId="33" hidden="1">'[65]Fax a enviar'!#REF!</definedName>
    <definedName name="trtr" localSheetId="34" hidden="1">'[65]Fax a enviar'!#REF!</definedName>
    <definedName name="trtr" hidden="1">'[61]Fax a enviar'!#REF!</definedName>
    <definedName name="tt" localSheetId="52">#REF!</definedName>
    <definedName name="tt" localSheetId="53">#REF!</definedName>
    <definedName name="tt" localSheetId="54">#REF!</definedName>
    <definedName name="tt" localSheetId="55">#REF!</definedName>
    <definedName name="tt" localSheetId="44">#REF!</definedName>
    <definedName name="tt" localSheetId="49">#REF!</definedName>
    <definedName name="tt" localSheetId="50">#REF!</definedName>
    <definedName name="tt" localSheetId="51">#REF!</definedName>
    <definedName name="tt" localSheetId="0">#REF!</definedName>
    <definedName name="tt" localSheetId="11">#REF!</definedName>
    <definedName name="tt" localSheetId="13">#REF!</definedName>
    <definedName name="tt" localSheetId="14">#REF!</definedName>
    <definedName name="tt" localSheetId="1">#REF!</definedName>
    <definedName name="tt" localSheetId="2">#REF!</definedName>
    <definedName name="tt" localSheetId="4">#REF!</definedName>
    <definedName name="tt" localSheetId="5">#REF!</definedName>
    <definedName name="tt" localSheetId="6">#REF!</definedName>
    <definedName name="tt" localSheetId="3">#REF!</definedName>
    <definedName name="tt" localSheetId="24">#REF!</definedName>
    <definedName name="tt" localSheetId="33">#REF!</definedName>
    <definedName name="tt" localSheetId="34">#REF!</definedName>
    <definedName name="tt">#REF!</definedName>
    <definedName name="tta" localSheetId="52">#REF!</definedName>
    <definedName name="tta" localSheetId="53">#REF!</definedName>
    <definedName name="tta" localSheetId="54">#REF!</definedName>
    <definedName name="tta" localSheetId="55">#REF!</definedName>
    <definedName name="tta" localSheetId="44">#REF!</definedName>
    <definedName name="tta" localSheetId="49">#REF!</definedName>
    <definedName name="tta" localSheetId="50">#REF!</definedName>
    <definedName name="tta" localSheetId="51">#REF!</definedName>
    <definedName name="tta" localSheetId="0">#REF!</definedName>
    <definedName name="tta" localSheetId="11">#REF!</definedName>
    <definedName name="tta" localSheetId="13">#REF!</definedName>
    <definedName name="tta" localSheetId="14">#REF!</definedName>
    <definedName name="tta" localSheetId="1">#REF!</definedName>
    <definedName name="tta" localSheetId="2">#REF!</definedName>
    <definedName name="tta" localSheetId="5">#REF!</definedName>
    <definedName name="tta" localSheetId="24">#REF!</definedName>
    <definedName name="tta" localSheetId="33">#REF!</definedName>
    <definedName name="tta" localSheetId="34">#REF!</definedName>
    <definedName name="tta">#REF!</definedName>
    <definedName name="ttaa" localSheetId="52">#REF!</definedName>
    <definedName name="ttaa" localSheetId="53">#REF!</definedName>
    <definedName name="ttaa" localSheetId="54">#REF!</definedName>
    <definedName name="ttaa" localSheetId="55">#REF!</definedName>
    <definedName name="ttaa" localSheetId="44">#REF!</definedName>
    <definedName name="ttaa" localSheetId="49">#REF!</definedName>
    <definedName name="ttaa" localSheetId="50">#REF!</definedName>
    <definedName name="ttaa" localSheetId="51">#REF!</definedName>
    <definedName name="ttaa" localSheetId="0">#REF!</definedName>
    <definedName name="ttaa" localSheetId="11">#REF!</definedName>
    <definedName name="ttaa" localSheetId="13">#REF!</definedName>
    <definedName name="ttaa" localSheetId="14">#REF!</definedName>
    <definedName name="ttaa" localSheetId="1">#REF!</definedName>
    <definedName name="ttaa" localSheetId="2">#REF!</definedName>
    <definedName name="ttaa" localSheetId="5">#REF!</definedName>
    <definedName name="ttaa" localSheetId="24">#REF!</definedName>
    <definedName name="ttaa" localSheetId="33">#REF!</definedName>
    <definedName name="ttaa" localSheetId="34">#REF!</definedName>
    <definedName name="ttaa">#REF!</definedName>
    <definedName name="ttetet" localSheetId="52" hidden="1">'[61]Fax a enviar'!#REF!</definedName>
    <definedName name="ttetet" localSheetId="53" hidden="1">'[61]Fax a enviar'!#REF!</definedName>
    <definedName name="ttetet" localSheetId="54" hidden="1">'[61]Fax a enviar'!#REF!</definedName>
    <definedName name="ttetet" localSheetId="55" hidden="1">'[61]Fax a enviar'!#REF!</definedName>
    <definedName name="ttetet" localSheetId="44" hidden="1">'[61]Fax a enviar'!#REF!</definedName>
    <definedName name="ttetet" localSheetId="49" hidden="1">'[61]Fax a enviar'!#REF!</definedName>
    <definedName name="ttetet" localSheetId="50" hidden="1">'[61]Fax a enviar'!#REF!</definedName>
    <definedName name="ttetet" localSheetId="51" hidden="1">'[61]Fax a enviar'!#REF!</definedName>
    <definedName name="ttetet" localSheetId="0" hidden="1">'[61]Fax a enviar'!#REF!</definedName>
    <definedName name="ttetet" localSheetId="11" hidden="1">'[61]Fax a enviar'!#REF!</definedName>
    <definedName name="ttetet" localSheetId="13" hidden="1">'[61]Fax a enviar'!#REF!</definedName>
    <definedName name="ttetet" localSheetId="14" hidden="1">'[61]Fax a enviar'!#REF!</definedName>
    <definedName name="ttetet" localSheetId="1" hidden="1">'[61]Fax a enviar'!#REF!</definedName>
    <definedName name="ttetet" localSheetId="2" hidden="1">'[61]Fax a enviar'!#REF!</definedName>
    <definedName name="ttetet" localSheetId="24" hidden="1">'[61]Fax a enviar'!#REF!</definedName>
    <definedName name="ttetet" localSheetId="33" hidden="1">'[65]Fax a enviar'!#REF!</definedName>
    <definedName name="ttetet" localSheetId="34" hidden="1">'[65]Fax a enviar'!#REF!</definedName>
    <definedName name="ttetet" hidden="1">'[61]Fax a enviar'!#REF!</definedName>
    <definedName name="ttt" localSheetId="52" hidden="1">'[57]Fax a enviar'!#REF!</definedName>
    <definedName name="ttt" localSheetId="53" hidden="1">'[57]Fax a enviar'!#REF!</definedName>
    <definedName name="ttt" localSheetId="54" hidden="1">'[57]Fax a enviar'!#REF!</definedName>
    <definedName name="ttt" localSheetId="55" hidden="1">'[57]Fax a enviar'!#REF!</definedName>
    <definedName name="ttt" localSheetId="44" hidden="1">'[57]Fax a enviar'!#REF!</definedName>
    <definedName name="ttt" localSheetId="49" hidden="1">'[57]Fax a enviar'!#REF!</definedName>
    <definedName name="ttt" localSheetId="50" hidden="1">'[57]Fax a enviar'!#REF!</definedName>
    <definedName name="ttt" localSheetId="51" hidden="1">'[57]Fax a enviar'!#REF!</definedName>
    <definedName name="ttt" localSheetId="0" hidden="1">'[57]Fax a enviar'!#REF!</definedName>
    <definedName name="ttt" localSheetId="11" hidden="1">'[57]Fax a enviar'!#REF!</definedName>
    <definedName name="ttt" localSheetId="13" hidden="1">'[57]Fax a enviar'!#REF!</definedName>
    <definedName name="ttt" localSheetId="14" hidden="1">'[57]Fax a enviar'!#REF!</definedName>
    <definedName name="ttt" localSheetId="1" hidden="1">'[57]Fax a enviar'!#REF!</definedName>
    <definedName name="ttt" localSheetId="2" hidden="1">'[57]Fax a enviar'!#REF!</definedName>
    <definedName name="ttt" localSheetId="24" hidden="1">'[57]Fax a enviar'!#REF!</definedName>
    <definedName name="ttt" localSheetId="33" hidden="1">'[57]Fax a enviar'!#REF!</definedName>
    <definedName name="ttt" localSheetId="34" hidden="1">'[57]Fax a enviar'!#REF!</definedName>
    <definedName name="ttt" hidden="1">'[57]Fax a enviar'!#REF!</definedName>
    <definedName name="tttt" localSheetId="52" hidden="1">{"Tab1",#N/A,FALSE,"P";"Tab2",#N/A,FALSE,"P"}</definedName>
    <definedName name="tttt" localSheetId="53" hidden="1">{"Tab1",#N/A,FALSE,"P";"Tab2",#N/A,FALSE,"P"}</definedName>
    <definedName name="tttt" localSheetId="54" hidden="1">{"Tab1",#N/A,FALSE,"P";"Tab2",#N/A,FALSE,"P"}</definedName>
    <definedName name="tttt" localSheetId="55" hidden="1">{"Tab1",#N/A,FALSE,"P";"Tab2",#N/A,FALSE,"P"}</definedName>
    <definedName name="tttt" localSheetId="44" hidden="1">{"Tab1",#N/A,FALSE,"P";"Tab2",#N/A,FALSE,"P"}</definedName>
    <definedName name="tttt" localSheetId="45" hidden="1">{"Tab1",#N/A,FALSE,"P";"Tab2",#N/A,FALSE,"P"}</definedName>
    <definedName name="tttt" localSheetId="46" hidden="1">{"Tab1",#N/A,FALSE,"P";"Tab2",#N/A,FALSE,"P"}</definedName>
    <definedName name="tttt" localSheetId="47" hidden="1">{"Tab1",#N/A,FALSE,"P";"Tab2",#N/A,FALSE,"P"}</definedName>
    <definedName name="tttt" localSheetId="48" hidden="1">{"Tab1",#N/A,FALSE,"P";"Tab2",#N/A,FALSE,"P"}</definedName>
    <definedName name="tttt" localSheetId="49" hidden="1">{"Tab1",#N/A,FALSE,"P";"Tab2",#N/A,FALSE,"P"}</definedName>
    <definedName name="tttt" localSheetId="50" hidden="1">{"Tab1",#N/A,FALSE,"P";"Tab2",#N/A,FALSE,"P"}</definedName>
    <definedName name="tttt" localSheetId="51" hidden="1">{"Tab1",#N/A,FALSE,"P";"Tab2",#N/A,FALSE,"P"}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28" hidden="1">{"Tab1",#N/A,FALSE,"P";"Tab2",#N/A,FALSE,"P"}</definedName>
    <definedName name="tttt" localSheetId="29" hidden="1">{"Tab1",#N/A,FALSE,"P";"Tab2",#N/A,FALSE,"P"}</definedName>
    <definedName name="tttt" localSheetId="0" hidden="1">{"Tab1",#N/A,FALSE,"P";"Tab2",#N/A,FALSE,"P"}</definedName>
    <definedName name="tttt" localSheetId="11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6" hidden="1">{"Tab1",#N/A,FALSE,"P";"Tab2",#N/A,FALSE,"P"}</definedName>
    <definedName name="tttt" localSheetId="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33" hidden="1">{"Tab1",#N/A,FALSE,"P";"Tab2",#N/A,FALSE,"P"}</definedName>
    <definedName name="tttt" localSheetId="34" hidden="1">{"Tab1",#N/A,FALSE,"P";"Tab2",#N/A,FALSE,"P"}</definedName>
    <definedName name="tttt" localSheetId="42" hidden="1">{"Tab1",#N/A,FALSE,"P";"Tab2",#N/A,FALSE,"P"}</definedName>
    <definedName name="tttt" localSheetId="18" hidden="1">{"Tab1",#N/A,FALSE,"P";"Tab2",#N/A,FALSE,"P"}</definedName>
    <definedName name="tttt" hidden="1">{"Tab1",#N/A,FALSE,"P";"Tab2",#N/A,FALSE,"P"}</definedName>
    <definedName name="ttttt" hidden="1">[80]M!#REF!</definedName>
    <definedName name="twetwee" localSheetId="52" hidden="1">#REF!</definedName>
    <definedName name="twetwee" localSheetId="53" hidden="1">#REF!</definedName>
    <definedName name="twetwee" localSheetId="54" hidden="1">#REF!</definedName>
    <definedName name="twetwee" localSheetId="55" hidden="1">#REF!</definedName>
    <definedName name="twetwee" localSheetId="44" hidden="1">#REF!</definedName>
    <definedName name="twetwee" localSheetId="49" hidden="1">#REF!</definedName>
    <definedName name="twetwee" localSheetId="50" hidden="1">#REF!</definedName>
    <definedName name="twetwee" localSheetId="51" hidden="1">#REF!</definedName>
    <definedName name="twetwee" localSheetId="0" hidden="1">#REF!</definedName>
    <definedName name="twetwee" localSheetId="11" hidden="1">#REF!</definedName>
    <definedName name="twetwee" localSheetId="13" hidden="1">#REF!</definedName>
    <definedName name="twetwee" localSheetId="14" hidden="1">#REF!</definedName>
    <definedName name="twetwee" localSheetId="1" hidden="1">#REF!</definedName>
    <definedName name="twetwee" localSheetId="2" hidden="1">#REF!</definedName>
    <definedName name="twetwee" localSheetId="4" hidden="1">#REF!</definedName>
    <definedName name="twetwee" localSheetId="5" hidden="1">#REF!</definedName>
    <definedName name="twetwee" localSheetId="6" hidden="1">#REF!</definedName>
    <definedName name="twetwee" localSheetId="3" hidden="1">#REF!</definedName>
    <definedName name="twetwee" localSheetId="24" hidden="1">#REF!</definedName>
    <definedName name="twetwee" localSheetId="33" hidden="1">#REF!</definedName>
    <definedName name="twetwee" localSheetId="34" hidden="1">#REF!</definedName>
    <definedName name="twetwee" hidden="1">#REF!</definedName>
    <definedName name="TX" localSheetId="52">#REF!</definedName>
    <definedName name="TX" localSheetId="53">#REF!</definedName>
    <definedName name="TX" localSheetId="54">#REF!</definedName>
    <definedName name="TX" localSheetId="55">#REF!</definedName>
    <definedName name="TX" localSheetId="51">#REF!</definedName>
    <definedName name="TX" localSheetId="0">#REF!</definedName>
    <definedName name="TX" localSheetId="11">#REF!</definedName>
    <definedName name="TX" localSheetId="13">#REF!</definedName>
    <definedName name="TX" localSheetId="14">#REF!</definedName>
    <definedName name="TX" localSheetId="1">#REF!</definedName>
    <definedName name="TX" localSheetId="2">#REF!</definedName>
    <definedName name="TX" localSheetId="5">#REF!</definedName>
    <definedName name="TX" localSheetId="24">#REF!</definedName>
    <definedName name="TX">#REF!</definedName>
    <definedName name="TX_D" localSheetId="52">#REF!</definedName>
    <definedName name="TX_D" localSheetId="53">#REF!</definedName>
    <definedName name="TX_D" localSheetId="54">#REF!</definedName>
    <definedName name="TX_D" localSheetId="55">#REF!</definedName>
    <definedName name="TX_D" localSheetId="51">#REF!</definedName>
    <definedName name="TX_D" localSheetId="0">#REF!</definedName>
    <definedName name="TX_D" localSheetId="11">#REF!</definedName>
    <definedName name="TX_D" localSheetId="13">#REF!</definedName>
    <definedName name="TX_D" localSheetId="14">#REF!</definedName>
    <definedName name="TX_D" localSheetId="1">#REF!</definedName>
    <definedName name="TX_D" localSheetId="2">#REF!</definedName>
    <definedName name="TX_D" localSheetId="5">#REF!</definedName>
    <definedName name="TX_D" localSheetId="24">#REF!</definedName>
    <definedName name="TX_D">#REF!</definedName>
    <definedName name="TX_DPCH" localSheetId="5">#REF!</definedName>
    <definedName name="TX_DPCH">#REF!</definedName>
    <definedName name="TX_R" localSheetId="5">#REF!</definedName>
    <definedName name="TX_R">#REF!</definedName>
    <definedName name="TX_RPCH" localSheetId="5">#REF!</definedName>
    <definedName name="TX_RPCH">#REF!</definedName>
    <definedName name="TXG" localSheetId="5">#REF!</definedName>
    <definedName name="TXG">#REF!</definedName>
    <definedName name="TXG_D">#N/A</definedName>
    <definedName name="TXG_DPCH" localSheetId="11">#REF!</definedName>
    <definedName name="TXG_DPCH" localSheetId="13">#REF!</definedName>
    <definedName name="TXG_DPCH" localSheetId="14">#REF!</definedName>
    <definedName name="TXG_DPCH" localSheetId="4">#REF!</definedName>
    <definedName name="TXG_DPCH" localSheetId="5">#REF!</definedName>
    <definedName name="TXG_DPCH" localSheetId="6">#REF!</definedName>
    <definedName name="TXG_DPCH" localSheetId="3">#REF!</definedName>
    <definedName name="TXG_DPCH">#REF!</definedName>
    <definedName name="TXG_R" localSheetId="11">#REF!</definedName>
    <definedName name="TXG_R" localSheetId="13">#REF!</definedName>
    <definedName name="TXG_R" localSheetId="14">#REF!</definedName>
    <definedName name="TXG_R" localSheetId="4">#REF!</definedName>
    <definedName name="TXG_R" localSheetId="5">#REF!</definedName>
    <definedName name="TXG_R" localSheetId="6">#REF!</definedName>
    <definedName name="TXG_R" localSheetId="3">#REF!</definedName>
    <definedName name="TXG_R">#REF!</definedName>
    <definedName name="TXG_RPCH" localSheetId="11">#REF!</definedName>
    <definedName name="TXG_RPCH" localSheetId="13">#REF!</definedName>
    <definedName name="TXG_RPCH" localSheetId="14">#REF!</definedName>
    <definedName name="TXG_RPCH" localSheetId="4">#REF!</definedName>
    <definedName name="TXG_RPCH" localSheetId="5">#REF!</definedName>
    <definedName name="TXG_RPCH" localSheetId="6">#REF!</definedName>
    <definedName name="TXG_RPCH" localSheetId="3">#REF!</definedName>
    <definedName name="TXG_RPCH">#REF!</definedName>
    <definedName name="TXGO">#N/A</definedName>
    <definedName name="TXGO_D" localSheetId="11">#REF!</definedName>
    <definedName name="TXGO_D" localSheetId="13">#REF!</definedName>
    <definedName name="TXGO_D" localSheetId="14">#REF!</definedName>
    <definedName name="TXGO_D" localSheetId="4">#REF!</definedName>
    <definedName name="TXGO_D" localSheetId="5">#REF!</definedName>
    <definedName name="TXGO_D" localSheetId="6">#REF!</definedName>
    <definedName name="TXGO_D" localSheetId="3">#REF!</definedName>
    <definedName name="TXGO_D">#REF!</definedName>
    <definedName name="TXGO_DPCH" localSheetId="11">#REF!</definedName>
    <definedName name="TXGO_DPCH" localSheetId="13">#REF!</definedName>
    <definedName name="TXGO_DPCH" localSheetId="14">#REF!</definedName>
    <definedName name="TXGO_DPCH" localSheetId="4">#REF!</definedName>
    <definedName name="TXGO_DPCH" localSheetId="5">#REF!</definedName>
    <definedName name="TXGO_DPCH" localSheetId="6">#REF!</definedName>
    <definedName name="TXGO_DPCH" localSheetId="3">#REF!</definedName>
    <definedName name="TXGO_DPCH">#REF!</definedName>
    <definedName name="TXGO_R" localSheetId="11">#REF!</definedName>
    <definedName name="TXGO_R" localSheetId="13">#REF!</definedName>
    <definedName name="TXGO_R" localSheetId="14">#REF!</definedName>
    <definedName name="TXGO_R" localSheetId="4">#REF!</definedName>
    <definedName name="TXGO_R" localSheetId="5">#REF!</definedName>
    <definedName name="TXGO_R" localSheetId="6">#REF!</definedName>
    <definedName name="TXGO_R" localSheetId="3">#REF!</definedName>
    <definedName name="TXGO_R">#REF!</definedName>
    <definedName name="TXGO_RPCH" localSheetId="5">#REF!</definedName>
    <definedName name="TXGO_RPCH">#REF!</definedName>
    <definedName name="TXGXO" localSheetId="5">#REF!</definedName>
    <definedName name="TXGXO">#REF!</definedName>
    <definedName name="TXGXO_D" localSheetId="5">#REF!</definedName>
    <definedName name="TXGXO_D">#REF!</definedName>
    <definedName name="TXGXO_DPCH" localSheetId="5">#REF!</definedName>
    <definedName name="TXGXO_DPCH">#REF!</definedName>
    <definedName name="TXGXO_R" localSheetId="5">#REF!</definedName>
    <definedName name="TXGXO_R">#REF!</definedName>
    <definedName name="TXGXO_RPCH" localSheetId="5">#REF!</definedName>
    <definedName name="TXGXO_RPCH">#REF!</definedName>
    <definedName name="TXS" localSheetId="5">#REF!</definedName>
    <definedName name="TXS">#REF!</definedName>
    <definedName name="ty" localSheetId="52" hidden="1">{"Riqfin97",#N/A,FALSE,"Tran";"Riqfinpro",#N/A,FALSE,"Tran"}</definedName>
    <definedName name="ty" localSheetId="53" hidden="1">{"Riqfin97",#N/A,FALSE,"Tran";"Riqfinpro",#N/A,FALSE,"Tran"}</definedName>
    <definedName name="ty" localSheetId="54" hidden="1">{"Riqfin97",#N/A,FALSE,"Tran";"Riqfinpro",#N/A,FALSE,"Tran"}</definedName>
    <definedName name="ty" localSheetId="55" hidden="1">{"Riqfin97",#N/A,FALSE,"Tran";"Riqfinpro",#N/A,FALSE,"Tran"}</definedName>
    <definedName name="ty" localSheetId="44" hidden="1">{"Riqfin97",#N/A,FALSE,"Tran";"Riqfinpro",#N/A,FALSE,"Tran"}</definedName>
    <definedName name="ty" localSheetId="45" hidden="1">{"Riqfin97",#N/A,FALSE,"Tran";"Riqfinpro",#N/A,FALSE,"Tran"}</definedName>
    <definedName name="ty" localSheetId="46" hidden="1">{"Riqfin97",#N/A,FALSE,"Tran";"Riqfinpro",#N/A,FALSE,"Tran"}</definedName>
    <definedName name="ty" localSheetId="47" hidden="1">{"Riqfin97",#N/A,FALSE,"Tran";"Riqfinpro",#N/A,FALSE,"Tran"}</definedName>
    <definedName name="ty" localSheetId="48" hidden="1">{"Riqfin97",#N/A,FALSE,"Tran";"Riqfinpro",#N/A,FALSE,"Tran"}</definedName>
    <definedName name="ty" localSheetId="49" hidden="1">{"Riqfin97",#N/A,FALSE,"Tran";"Riqfinpro",#N/A,FALSE,"Tran"}</definedName>
    <definedName name="ty" localSheetId="50" hidden="1">{"Riqfin97",#N/A,FALSE,"Tran";"Riqfinpro",#N/A,FALSE,"Tran"}</definedName>
    <definedName name="ty" localSheetId="51" hidden="1">{"Riqfin97",#N/A,FALSE,"Tran";"Riqfinpro",#N/A,FALSE,"Tran"}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28" hidden="1">{"Riqfin97",#N/A,FALSE,"Tran";"Riqfinpro",#N/A,FALSE,"Tran"}</definedName>
    <definedName name="ty" localSheetId="29" hidden="1">{"Riqfin97",#N/A,FALSE,"Tran";"Riqfinpro",#N/A,FALSE,"Tran"}</definedName>
    <definedName name="ty" localSheetId="0" hidden="1">{"Riqfin97",#N/A,FALSE,"Tran";"Riqfinpro",#N/A,FALSE,"Tran"}</definedName>
    <definedName name="ty" localSheetId="11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6" hidden="1">{"Riqfin97",#N/A,FALSE,"Tran";"Riqfinpro",#N/A,FALSE,"Tran"}</definedName>
    <definedName name="ty" localSheetId="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33" hidden="1">{"Riqfin97",#N/A,FALSE,"Tran";"Riqfinpro",#N/A,FALSE,"Tran"}</definedName>
    <definedName name="ty" localSheetId="34" hidden="1">{"Riqfin97",#N/A,FALSE,"Tran";"Riqfinpro",#N/A,FALSE,"Tran"}</definedName>
    <definedName name="ty" localSheetId="42" hidden="1">{"Riqfin97",#N/A,FALSE,"Tran";"Riqfinpro",#N/A,FALSE,"Tran"}</definedName>
    <definedName name="ty" localSheetId="18" hidden="1">{"Riqfin97",#N/A,FALSE,"Tran";"Riqfinpro",#N/A,FALSE,"Tran"}</definedName>
    <definedName name="ty" hidden="1">{"Riqfin97",#N/A,FALSE,"Tran";"Riqfinpro",#N/A,FALSE,"Tran"}</definedName>
    <definedName name="UAED" localSheetId="52">#REF!</definedName>
    <definedName name="UAED" localSheetId="53">#REF!</definedName>
    <definedName name="UAED" localSheetId="54">#REF!</definedName>
    <definedName name="UAED" localSheetId="55">#REF!</definedName>
    <definedName name="UAED" localSheetId="44">#REF!</definedName>
    <definedName name="UAED" localSheetId="49">#REF!</definedName>
    <definedName name="UAED" localSheetId="50">#REF!</definedName>
    <definedName name="UAED" localSheetId="51">#REF!</definedName>
    <definedName name="UAED" localSheetId="0">#REF!</definedName>
    <definedName name="UAED" localSheetId="11">#REF!</definedName>
    <definedName name="UAED" localSheetId="13">#REF!</definedName>
    <definedName name="UAED" localSheetId="14">#REF!</definedName>
    <definedName name="UAED" localSheetId="1">#REF!</definedName>
    <definedName name="UAED" localSheetId="2">#REF!</definedName>
    <definedName name="UAED" localSheetId="4">#REF!</definedName>
    <definedName name="UAED" localSheetId="5">#REF!</definedName>
    <definedName name="UAED" localSheetId="6">#REF!</definedName>
    <definedName name="UAED" localSheetId="3">#REF!</definedName>
    <definedName name="UAED" localSheetId="33">#REF!</definedName>
    <definedName name="UAED" localSheetId="34">#REF!</definedName>
    <definedName name="UAED">#REF!</definedName>
    <definedName name="UAED1" localSheetId="52">#REF!</definedName>
    <definedName name="UAED1" localSheetId="53">#REF!</definedName>
    <definedName name="UAED1" localSheetId="54">#REF!</definedName>
    <definedName name="UAED1" localSheetId="55">#REF!</definedName>
    <definedName name="UAED1" localSheetId="44">#REF!</definedName>
    <definedName name="UAED1" localSheetId="49">#REF!</definedName>
    <definedName name="UAED1" localSheetId="50">#REF!</definedName>
    <definedName name="UAED1" localSheetId="51">#REF!</definedName>
    <definedName name="UAED1" localSheetId="0">#REF!</definedName>
    <definedName name="UAED1" localSheetId="11">#REF!</definedName>
    <definedName name="UAED1" localSheetId="13">#REF!</definedName>
    <definedName name="UAED1" localSheetId="14">#REF!</definedName>
    <definedName name="UAED1" localSheetId="1">#REF!</definedName>
    <definedName name="UAED1" localSheetId="2">#REF!</definedName>
    <definedName name="UAED1" localSheetId="5">#REF!</definedName>
    <definedName name="UAED1" localSheetId="33">#REF!</definedName>
    <definedName name="UAED1" localSheetId="34">#REF!</definedName>
    <definedName name="UAED1">#REF!</definedName>
    <definedName name="UC" localSheetId="52">#REF!</definedName>
    <definedName name="UC" localSheetId="53">#REF!</definedName>
    <definedName name="UC" localSheetId="54">#REF!</definedName>
    <definedName name="UC" localSheetId="55">#REF!</definedName>
    <definedName name="UC" localSheetId="44">#REF!</definedName>
    <definedName name="UC" localSheetId="49">#REF!</definedName>
    <definedName name="UC" localSheetId="50">#REF!</definedName>
    <definedName name="UC" localSheetId="51">#REF!</definedName>
    <definedName name="UC" localSheetId="0">#REF!</definedName>
    <definedName name="UC" localSheetId="11">#REF!</definedName>
    <definedName name="UC" localSheetId="13">#REF!</definedName>
    <definedName name="UC" localSheetId="14">#REF!</definedName>
    <definedName name="UC" localSheetId="1">#REF!</definedName>
    <definedName name="UC" localSheetId="2">#REF!</definedName>
    <definedName name="UC" localSheetId="5">#REF!</definedName>
    <definedName name="UC" localSheetId="33">#REF!</definedName>
    <definedName name="UC" localSheetId="34">#REF!</definedName>
    <definedName name="UC">#REF!</definedName>
    <definedName name="UC1A" localSheetId="52">#REF!</definedName>
    <definedName name="UC1A" localSheetId="49">#REF!</definedName>
    <definedName name="UC1A" localSheetId="50">#REF!</definedName>
    <definedName name="UC1A" localSheetId="51">#REF!</definedName>
    <definedName name="UC1A" localSheetId="0">#REF!</definedName>
    <definedName name="UC1A" localSheetId="1">#REF!</definedName>
    <definedName name="UC1A" localSheetId="2">#REF!</definedName>
    <definedName name="UC1A" localSheetId="5">#REF!</definedName>
    <definedName name="UC1A" localSheetId="33">#REF!</definedName>
    <definedName name="UC1A" localSheetId="34">#REF!</definedName>
    <definedName name="UC1A">#REF!</definedName>
    <definedName name="UHLKJH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11">#REF!</definedName>
    <definedName name="unemp_96Q3" localSheetId="13">#REF!</definedName>
    <definedName name="unemp_96Q3" localSheetId="14">#REF!</definedName>
    <definedName name="unemp_96Q3" localSheetId="4">#REF!</definedName>
    <definedName name="unemp_96Q3" localSheetId="5">#REF!</definedName>
    <definedName name="unemp_96Q3" localSheetId="6">#REF!</definedName>
    <definedName name="unemp_96Q3" localSheetId="3">#REF!</definedName>
    <definedName name="unemp_96Q3">#REF!</definedName>
    <definedName name="unemp_96Q4" localSheetId="11">#REF!</definedName>
    <definedName name="unemp_96Q4" localSheetId="13">#REF!</definedName>
    <definedName name="unemp_96Q4" localSheetId="14">#REF!</definedName>
    <definedName name="unemp_96Q4" localSheetId="4">#REF!</definedName>
    <definedName name="unemp_96Q4" localSheetId="5">#REF!</definedName>
    <definedName name="unemp_96Q4" localSheetId="6">#REF!</definedName>
    <definedName name="unemp_96Q4" localSheetId="3">#REF!</definedName>
    <definedName name="unemp_96Q4">#REF!</definedName>
    <definedName name="unemp_97Q1" localSheetId="11">#REF!</definedName>
    <definedName name="unemp_97Q1" localSheetId="13">#REF!</definedName>
    <definedName name="unemp_97Q1" localSheetId="14">#REF!</definedName>
    <definedName name="unemp_97Q1" localSheetId="4">#REF!</definedName>
    <definedName name="unemp_97Q1" localSheetId="5">#REF!</definedName>
    <definedName name="unemp_97Q1" localSheetId="6">#REF!</definedName>
    <definedName name="unemp_97Q1" localSheetId="3">#REF!</definedName>
    <definedName name="unemp_97Q1">#REF!</definedName>
    <definedName name="unemp_97Q2" localSheetId="5">#REF!</definedName>
    <definedName name="unemp_97Q2">#REF!</definedName>
    <definedName name="unemp_nat" localSheetId="5">#REF!</definedName>
    <definedName name="unemp_nat">#REF!</definedName>
    <definedName name="unemp_urbrural" localSheetId="5">#REF!</definedName>
    <definedName name="unemp_urbrural">#REF!</definedName>
    <definedName name="UnitsLabel" localSheetId="52">#REF!</definedName>
    <definedName name="UnitsLabel" localSheetId="44">#REF!</definedName>
    <definedName name="UnitsLabel" localSheetId="49">#REF!</definedName>
    <definedName name="UnitsLabel" localSheetId="50">#REF!</definedName>
    <definedName name="UnitsLabel" localSheetId="51">#REF!</definedName>
    <definedName name="UnitsLabel" localSheetId="5">#REF!</definedName>
    <definedName name="UnitsLabel" localSheetId="33">#REF!</definedName>
    <definedName name="UnitsLabel" localSheetId="34">#REF!</definedName>
    <definedName name="UnitsLabel">#REF!</definedName>
    <definedName name="US_1" localSheetId="52">OFFSET(#REF!,0,0,COUNT(#REF!),1)</definedName>
    <definedName name="US_1" localSheetId="53">OFFSET(#REF!,0,0,COUNT(#REF!),1)</definedName>
    <definedName name="US_1" localSheetId="54">OFFSET(#REF!,0,0,COUNT(#REF!),1)</definedName>
    <definedName name="US_1" localSheetId="55">OFFSET(#REF!,0,0,COUNT(#REF!),1)</definedName>
    <definedName name="US_1" localSheetId="44">OFFSET(#REF!,0,0,COUNT(#REF!),1)</definedName>
    <definedName name="US_1" localSheetId="49">OFFSET(#REF!,0,0,COUNT(#REF!),1)</definedName>
    <definedName name="US_1" localSheetId="51">OFFSET(#REF!,0,0,COUNT(#REF!),1)</definedName>
    <definedName name="US_1" localSheetId="11">OFFSET(#REF!,0,0,COUNT(#REF!),1)</definedName>
    <definedName name="US_1" localSheetId="13">OFFSET(#REF!,0,0,COUNT(#REF!),1)</definedName>
    <definedName name="US_1" localSheetId="14">OFFSET(#REF!,0,0,COUNT(#REF!),1)</definedName>
    <definedName name="US_1" localSheetId="5">OFFSET(#REF!,0,0,COUNT(#REF!),1)</definedName>
    <definedName name="US_1">OFFSET(#REF!,0,0,COUNT(#REF!),1)</definedName>
    <definedName name="US_2" localSheetId="49">OFFSET(#REF!,0,0,COUNT(#REF!),1)</definedName>
    <definedName name="US_2" localSheetId="5">OFFSET(#REF!,0,0,COUNT(#REF!),1)</definedName>
    <definedName name="US_2">OFFSET(#REF!,0,0,COUNT(#REF!),1)</definedName>
    <definedName name="USavg" localSheetId="49">OFFSET(#REF!,0,0,COUNT(#REF!),1)</definedName>
    <definedName name="USavg" localSheetId="5">OFFSET(#REF!,0,0,COUNT(#REF!),1)</definedName>
    <definedName name="USavg">OFFSET(#REF!,0,0,COUNT(#REF!),1)</definedName>
    <definedName name="USCRUDE87" localSheetId="52">#REF!</definedName>
    <definedName name="USCRUDE87" localSheetId="53">#REF!</definedName>
    <definedName name="USCRUDE87" localSheetId="54">#REF!</definedName>
    <definedName name="USCRUDE87" localSheetId="55">#REF!</definedName>
    <definedName name="USCRUDE87" localSheetId="44">#REF!</definedName>
    <definedName name="USCRUDE87" localSheetId="49">#REF!</definedName>
    <definedName name="USCRUDE87" localSheetId="50">#REF!</definedName>
    <definedName name="USCRUDE87" localSheetId="51">#REF!</definedName>
    <definedName name="USCRUDE87" localSheetId="11">#REF!</definedName>
    <definedName name="USCRUDE87" localSheetId="13">#REF!</definedName>
    <definedName name="USCRUDE87" localSheetId="14">#REF!</definedName>
    <definedName name="USCRUDE87" localSheetId="4">#REF!</definedName>
    <definedName name="USCRUDE87" localSheetId="5">#REF!</definedName>
    <definedName name="USCRUDE87" localSheetId="6">#REF!</definedName>
    <definedName name="USCRUDE87" localSheetId="3">#REF!</definedName>
    <definedName name="USCRUDE87" localSheetId="33">#REF!</definedName>
    <definedName name="USCRUDE87" localSheetId="34">#REF!</definedName>
    <definedName name="USCRUDE87">#REF!</definedName>
    <definedName name="USCRUDE88" localSheetId="52">#REF!</definedName>
    <definedName name="USCRUDE88" localSheetId="53">#REF!</definedName>
    <definedName name="USCRUDE88" localSheetId="54">#REF!</definedName>
    <definedName name="USCRUDE88" localSheetId="55">#REF!</definedName>
    <definedName name="USCRUDE88" localSheetId="44">#REF!</definedName>
    <definedName name="USCRUDE88" localSheetId="49">#REF!</definedName>
    <definedName name="USCRUDE88" localSheetId="50">#REF!</definedName>
    <definedName name="USCRUDE88" localSheetId="51">#REF!</definedName>
    <definedName name="USCRUDE88" localSheetId="11">#REF!</definedName>
    <definedName name="USCRUDE88" localSheetId="13">#REF!</definedName>
    <definedName name="USCRUDE88" localSheetId="14">#REF!</definedName>
    <definedName name="USCRUDE88" localSheetId="5">#REF!</definedName>
    <definedName name="USCRUDE88" localSheetId="33">#REF!</definedName>
    <definedName name="USCRUDE88" localSheetId="34">#REF!</definedName>
    <definedName name="USCRUDE88">#REF!</definedName>
    <definedName name="USDIST87" localSheetId="52">#REF!</definedName>
    <definedName name="USDIST87" localSheetId="53">#REF!</definedName>
    <definedName name="USDIST87" localSheetId="54">#REF!</definedName>
    <definedName name="USDIST87" localSheetId="55">#REF!</definedName>
    <definedName name="USDIST87" localSheetId="44">#REF!</definedName>
    <definedName name="USDIST87" localSheetId="49">#REF!</definedName>
    <definedName name="USDIST87" localSheetId="50">#REF!</definedName>
    <definedName name="USDIST87" localSheetId="51">#REF!</definedName>
    <definedName name="USDIST87" localSheetId="11">#REF!</definedName>
    <definedName name="USDIST87" localSheetId="13">#REF!</definedName>
    <definedName name="USDIST87" localSheetId="14">#REF!</definedName>
    <definedName name="USDIST87" localSheetId="5">#REF!</definedName>
    <definedName name="USDIST87" localSheetId="33">#REF!</definedName>
    <definedName name="USDIST87" localSheetId="34">#REF!</definedName>
    <definedName name="USDIST87">#REF!</definedName>
    <definedName name="USDIST88" localSheetId="52">#REF!</definedName>
    <definedName name="USDIST88" localSheetId="49">#REF!</definedName>
    <definedName name="USDIST88" localSheetId="50">#REF!</definedName>
    <definedName name="USDIST88" localSheetId="51">#REF!</definedName>
    <definedName name="USDIST88" localSheetId="5">#REF!</definedName>
    <definedName name="USDIST88" localSheetId="33">#REF!</definedName>
    <definedName name="USDIST88" localSheetId="34">#REF!</definedName>
    <definedName name="USDIST88">#REF!</definedName>
    <definedName name="USDSR" localSheetId="5">#REF!</definedName>
    <definedName name="USDSR">#REF!</definedName>
    <definedName name="USMG87" localSheetId="52">#REF!</definedName>
    <definedName name="USMG87" localSheetId="49">#REF!</definedName>
    <definedName name="USMG87" localSheetId="50">#REF!</definedName>
    <definedName name="USMG87" localSheetId="51">#REF!</definedName>
    <definedName name="USMG87" localSheetId="5">#REF!</definedName>
    <definedName name="USMG87" localSheetId="33">#REF!</definedName>
    <definedName name="USMG87" localSheetId="34">#REF!</definedName>
    <definedName name="USMG87">#REF!</definedName>
    <definedName name="USMG88" localSheetId="52">#REF!</definedName>
    <definedName name="USMG88" localSheetId="49">#REF!</definedName>
    <definedName name="USMG88" localSheetId="50">#REF!</definedName>
    <definedName name="USMG88" localSheetId="51">#REF!</definedName>
    <definedName name="USMG88" localSheetId="5">#REF!</definedName>
    <definedName name="USMG88" localSheetId="33">#REF!</definedName>
    <definedName name="USMG88" localSheetId="34">#REF!</definedName>
    <definedName name="USMG88">#REF!</definedName>
    <definedName name="USmin" localSheetId="52">OFFSET(#REF!,0,0,COUNT(#REF!),1)</definedName>
    <definedName name="USmin" localSheetId="53">OFFSET(#REF!,0,0,COUNT(#REF!),1)</definedName>
    <definedName name="USmin" localSheetId="54">OFFSET(#REF!,0,0,COUNT(#REF!),1)</definedName>
    <definedName name="USmin" localSheetId="55">OFFSET(#REF!,0,0,COUNT(#REF!),1)</definedName>
    <definedName name="USmin" localSheetId="44">OFFSET(#REF!,0,0,COUNT(#REF!),1)</definedName>
    <definedName name="USmin" localSheetId="49">OFFSET(#REF!,0,0,COUNT(#REF!),1)</definedName>
    <definedName name="USmin" localSheetId="51">OFFSET(#REF!,0,0,COUNT(#REF!),1)</definedName>
    <definedName name="USmin" localSheetId="11">OFFSET(#REF!,0,0,COUNT(#REF!),1)</definedName>
    <definedName name="USmin" localSheetId="13">OFFSET(#REF!,0,0,COUNT(#REF!),1)</definedName>
    <definedName name="USmin" localSheetId="14">OFFSET(#REF!,0,0,COUNT(#REF!),1)</definedName>
    <definedName name="USmin" localSheetId="5">OFFSET(#REF!,0,0,COUNT(#REF!),1)</definedName>
    <definedName name="USmin">OFFSET(#REF!,0,0,COUNT(#REF!),1)</definedName>
    <definedName name="USPROD87" localSheetId="52">#REF!</definedName>
    <definedName name="USPROD87" localSheetId="53">#REF!</definedName>
    <definedName name="USPROD87" localSheetId="54">#REF!</definedName>
    <definedName name="USPROD87" localSheetId="55">#REF!</definedName>
    <definedName name="USPROD87" localSheetId="44">#REF!</definedName>
    <definedName name="USPROD87" localSheetId="49">#REF!</definedName>
    <definedName name="USPROD87" localSheetId="50">#REF!</definedName>
    <definedName name="USPROD87" localSheetId="51">#REF!</definedName>
    <definedName name="USPROD87" localSheetId="11">#REF!</definedName>
    <definedName name="USPROD87" localSheetId="13">#REF!</definedName>
    <definedName name="USPROD87" localSheetId="14">#REF!</definedName>
    <definedName name="USPROD87" localSheetId="4">#REF!</definedName>
    <definedName name="USPROD87" localSheetId="5">#REF!</definedName>
    <definedName name="USPROD87" localSheetId="6">#REF!</definedName>
    <definedName name="USPROD87" localSheetId="3">#REF!</definedName>
    <definedName name="USPROD87" localSheetId="33">#REF!</definedName>
    <definedName name="USPROD87" localSheetId="34">#REF!</definedName>
    <definedName name="USPROD87">#REF!</definedName>
    <definedName name="USPROD88" localSheetId="52">#REF!</definedName>
    <definedName name="USPROD88" localSheetId="53">#REF!</definedName>
    <definedName name="USPROD88" localSheetId="54">#REF!</definedName>
    <definedName name="USPROD88" localSheetId="55">#REF!</definedName>
    <definedName name="USPROD88" localSheetId="44">#REF!</definedName>
    <definedName name="USPROD88" localSheetId="49">#REF!</definedName>
    <definedName name="USPROD88" localSheetId="50">#REF!</definedName>
    <definedName name="USPROD88" localSheetId="51">#REF!</definedName>
    <definedName name="USPROD88" localSheetId="11">#REF!</definedName>
    <definedName name="USPROD88" localSheetId="13">#REF!</definedName>
    <definedName name="USPROD88" localSheetId="14">#REF!</definedName>
    <definedName name="USPROD88" localSheetId="5">#REF!</definedName>
    <definedName name="USPROD88" localSheetId="33">#REF!</definedName>
    <definedName name="USPROD88" localSheetId="34">#REF!</definedName>
    <definedName name="USPROD88">#REF!</definedName>
    <definedName name="USRFO87" localSheetId="52">#REF!</definedName>
    <definedName name="USRFO87" localSheetId="53">#REF!</definedName>
    <definedName name="USRFO87" localSheetId="54">#REF!</definedName>
    <definedName name="USRFO87" localSheetId="55">#REF!</definedName>
    <definedName name="USRFO87" localSheetId="44">#REF!</definedName>
    <definedName name="USRFO87" localSheetId="49">#REF!</definedName>
    <definedName name="USRFO87" localSheetId="50">#REF!</definedName>
    <definedName name="USRFO87" localSheetId="51">#REF!</definedName>
    <definedName name="USRFO87" localSheetId="11">#REF!</definedName>
    <definedName name="USRFO87" localSheetId="13">#REF!</definedName>
    <definedName name="USRFO87" localSheetId="14">#REF!</definedName>
    <definedName name="USRFO87" localSheetId="5">#REF!</definedName>
    <definedName name="USRFO87" localSheetId="33">#REF!</definedName>
    <definedName name="USRFO87" localSheetId="34">#REF!</definedName>
    <definedName name="USRFO87">#REF!</definedName>
    <definedName name="USRFO88" localSheetId="52">#REF!</definedName>
    <definedName name="USRFO88" localSheetId="49">#REF!</definedName>
    <definedName name="USRFO88" localSheetId="50">#REF!</definedName>
    <definedName name="USRFO88" localSheetId="51">#REF!</definedName>
    <definedName name="USRFO88" localSheetId="5">#REF!</definedName>
    <definedName name="USRFO88" localSheetId="33">#REF!</definedName>
    <definedName name="USRFO88" localSheetId="34">#REF!</definedName>
    <definedName name="USRFO88">#REF!</definedName>
    <definedName name="USrng" localSheetId="52">OFFSET(#REF!,0,0,COUNT(#REF!),1)</definedName>
    <definedName name="USrng" localSheetId="53">OFFSET(#REF!,0,0,COUNT(#REF!),1)</definedName>
    <definedName name="USrng" localSheetId="54">OFFSET(#REF!,0,0,COUNT(#REF!),1)</definedName>
    <definedName name="USrng" localSheetId="55">OFFSET(#REF!,0,0,COUNT(#REF!),1)</definedName>
    <definedName name="USrng" localSheetId="44">OFFSET(#REF!,0,0,COUNT(#REF!),1)</definedName>
    <definedName name="USrng" localSheetId="49">OFFSET(#REF!,0,0,COUNT(#REF!),1)</definedName>
    <definedName name="USrng" localSheetId="51">OFFSET(#REF!,0,0,COUNT(#REF!),1)</definedName>
    <definedName name="USrng" localSheetId="11">OFFSET(#REF!,0,0,COUNT(#REF!),1)</definedName>
    <definedName name="USrng" localSheetId="13">OFFSET(#REF!,0,0,COUNT(#REF!),1)</definedName>
    <definedName name="USrng" localSheetId="14">OFFSET(#REF!,0,0,COUNT(#REF!),1)</definedName>
    <definedName name="USrng" localSheetId="5">OFFSET(#REF!,0,0,COUNT(#REF!),1)</definedName>
    <definedName name="USrng">OFFSET(#REF!,0,0,COUNT(#REF!),1)</definedName>
    <definedName name="USSR" localSheetId="52">#REF!</definedName>
    <definedName name="USSR" localSheetId="53">#REF!</definedName>
    <definedName name="USSR" localSheetId="54">#REF!</definedName>
    <definedName name="USSR" localSheetId="55">#REF!</definedName>
    <definedName name="USSR" localSheetId="44">#REF!</definedName>
    <definedName name="USSR" localSheetId="49">#REF!</definedName>
    <definedName name="USSR" localSheetId="50">#REF!</definedName>
    <definedName name="USSR" localSheetId="51">#REF!</definedName>
    <definedName name="USSR" localSheetId="11">#REF!</definedName>
    <definedName name="USSR" localSheetId="13">#REF!</definedName>
    <definedName name="USSR" localSheetId="14">#REF!</definedName>
    <definedName name="USSR" localSheetId="4">#REF!</definedName>
    <definedName name="USSR" localSheetId="5">#REF!</definedName>
    <definedName name="USSR" localSheetId="6">#REF!</definedName>
    <definedName name="USSR" localSheetId="3">#REF!</definedName>
    <definedName name="USSR" localSheetId="33">#REF!</definedName>
    <definedName name="USSR" localSheetId="34">#REF!</definedName>
    <definedName name="USSR">#REF!</definedName>
    <definedName name="USTOT87" localSheetId="52">#REF!</definedName>
    <definedName name="USTOT87" localSheetId="53">#REF!</definedName>
    <definedName name="USTOT87" localSheetId="54">#REF!</definedName>
    <definedName name="USTOT87" localSheetId="55">#REF!</definedName>
    <definedName name="USTOT87" localSheetId="44">#REF!</definedName>
    <definedName name="USTOT87" localSheetId="49">#REF!</definedName>
    <definedName name="USTOT87" localSheetId="50">#REF!</definedName>
    <definedName name="USTOT87" localSheetId="51">#REF!</definedName>
    <definedName name="USTOT87" localSheetId="11">#REF!</definedName>
    <definedName name="USTOT87" localSheetId="13">#REF!</definedName>
    <definedName name="USTOT87" localSheetId="14">#REF!</definedName>
    <definedName name="USTOT87" localSheetId="5">#REF!</definedName>
    <definedName name="USTOT87" localSheetId="33">#REF!</definedName>
    <definedName name="USTOT87" localSheetId="34">#REF!</definedName>
    <definedName name="USTOT87">#REF!</definedName>
    <definedName name="USTOT88" localSheetId="52">#REF!</definedName>
    <definedName name="USTOT88" localSheetId="53">#REF!</definedName>
    <definedName name="USTOT88" localSheetId="54">#REF!</definedName>
    <definedName name="USTOT88" localSheetId="55">#REF!</definedName>
    <definedName name="USTOT88" localSheetId="44">#REF!</definedName>
    <definedName name="USTOT88" localSheetId="49">#REF!</definedName>
    <definedName name="USTOT88" localSheetId="50">#REF!</definedName>
    <definedName name="USTOT88" localSheetId="51">#REF!</definedName>
    <definedName name="USTOT88" localSheetId="11">#REF!</definedName>
    <definedName name="USTOT88" localSheetId="13">#REF!</definedName>
    <definedName name="USTOT88" localSheetId="14">#REF!</definedName>
    <definedName name="USTOT88" localSheetId="5">#REF!</definedName>
    <definedName name="USTOT88" localSheetId="33">#REF!</definedName>
    <definedName name="USTOT88" localSheetId="34">#REF!</definedName>
    <definedName name="USTOT88">#REF!</definedName>
    <definedName name="uu" localSheetId="52" hidden="1">{"Riqfin97",#N/A,FALSE,"Tran";"Riqfinpro",#N/A,FALSE,"Tran"}</definedName>
    <definedName name="uu" localSheetId="53" hidden="1">{"Riqfin97",#N/A,FALSE,"Tran";"Riqfinpro",#N/A,FALSE,"Tran"}</definedName>
    <definedName name="uu" localSheetId="54" hidden="1">{"Riqfin97",#N/A,FALSE,"Tran";"Riqfinpro",#N/A,FALSE,"Tran"}</definedName>
    <definedName name="uu" localSheetId="55" hidden="1">{"Riqfin97",#N/A,FALSE,"Tran";"Riqfinpro",#N/A,FALSE,"Tran"}</definedName>
    <definedName name="uu" localSheetId="44" hidden="1">{"Riqfin97",#N/A,FALSE,"Tran";"Riqfinpro",#N/A,FALSE,"Tran"}</definedName>
    <definedName name="uu" localSheetId="45" hidden="1">{"Riqfin97",#N/A,FALSE,"Tran";"Riqfinpro",#N/A,FALSE,"Tran"}</definedName>
    <definedName name="uu" localSheetId="46" hidden="1">{"Riqfin97",#N/A,FALSE,"Tran";"Riqfinpro",#N/A,FALSE,"Tran"}</definedName>
    <definedName name="uu" localSheetId="47" hidden="1">{"Riqfin97",#N/A,FALSE,"Tran";"Riqfinpro",#N/A,FALSE,"Tran"}</definedName>
    <definedName name="uu" localSheetId="48" hidden="1">{"Riqfin97",#N/A,FALSE,"Tran";"Riqfinpro",#N/A,FALSE,"Tran"}</definedName>
    <definedName name="uu" localSheetId="49" hidden="1">{"Riqfin97",#N/A,FALSE,"Tran";"Riqfinpro",#N/A,FALSE,"Tran"}</definedName>
    <definedName name="uu" localSheetId="50" hidden="1">{"Riqfin97",#N/A,FALSE,"Tran";"Riqfinpro",#N/A,FALSE,"Tran"}</definedName>
    <definedName name="uu" localSheetId="51" hidden="1">{"Riqfin97",#N/A,FALSE,"Tran";"Riqfinpro",#N/A,FALSE,"Tran"}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0" hidden="1">{"Riqfin97",#N/A,FALSE,"Tran";"Riqfinpro",#N/A,FALSE,"Tran"}</definedName>
    <definedName name="uu" localSheetId="11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33" hidden="1">{"Riqfin97",#N/A,FALSE,"Tran";"Riqfinpro",#N/A,FALSE,"Tran"}</definedName>
    <definedName name="uu" localSheetId="34" hidden="1">{"Riqfin97",#N/A,FALSE,"Tran";"Riqfinpro",#N/A,FALSE,"Tran"}</definedName>
    <definedName name="uu" localSheetId="42" hidden="1">{"Riqfin97",#N/A,FALSE,"Tran";"Riqfinpro",#N/A,FALSE,"Tran"}</definedName>
    <definedName name="uu" localSheetId="18" hidden="1">{"Riqfin97",#N/A,FALSE,"Tran";"Riqfinpro",#N/A,FALSE,"Tran"}</definedName>
    <definedName name="uu" hidden="1">{"Riqfin97",#N/A,FALSE,"Tran";"Riqfinpro",#N/A,FALSE,"Tran"}</definedName>
    <definedName name="uuu" localSheetId="52" hidden="1">{"Riqfin97",#N/A,FALSE,"Tran";"Riqfinpro",#N/A,FALSE,"Tran"}</definedName>
    <definedName name="uuu" localSheetId="53" hidden="1">{"Riqfin97",#N/A,FALSE,"Tran";"Riqfinpro",#N/A,FALSE,"Tran"}</definedName>
    <definedName name="uuu" localSheetId="54" hidden="1">{"Riqfin97",#N/A,FALSE,"Tran";"Riqfinpro",#N/A,FALSE,"Tran"}</definedName>
    <definedName name="uuu" localSheetId="55" hidden="1">{"Riqfin97",#N/A,FALSE,"Tran";"Riqfinpro",#N/A,FALSE,"Tran"}</definedName>
    <definedName name="uuu" localSheetId="44" hidden="1">{"Riqfin97",#N/A,FALSE,"Tran";"Riqfinpro",#N/A,FALSE,"Tran"}</definedName>
    <definedName name="uuu" localSheetId="45" hidden="1">{"Riqfin97",#N/A,FALSE,"Tran";"Riqfinpro",#N/A,FALSE,"Tran"}</definedName>
    <definedName name="uuu" localSheetId="46" hidden="1">{"Riqfin97",#N/A,FALSE,"Tran";"Riqfinpro",#N/A,FALSE,"Tran"}</definedName>
    <definedName name="uuu" localSheetId="47" hidden="1">{"Riqfin97",#N/A,FALSE,"Tran";"Riqfinpro",#N/A,FALSE,"Tran"}</definedName>
    <definedName name="uuu" localSheetId="48" hidden="1">{"Riqfin97",#N/A,FALSE,"Tran";"Riqfinpro",#N/A,FALSE,"Tran"}</definedName>
    <definedName name="uuu" localSheetId="49" hidden="1">{"Riqfin97",#N/A,FALSE,"Tran";"Riqfinpro",#N/A,FALSE,"Tran"}</definedName>
    <definedName name="uuu" localSheetId="50" hidden="1">{"Riqfin97",#N/A,FALSE,"Tran";"Riqfinpro",#N/A,FALSE,"Tran"}</definedName>
    <definedName name="uuu" localSheetId="51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0" hidden="1">{"Riqfin97",#N/A,FALSE,"Tran";"Riqfinpro",#N/A,FALSE,"Tran"}</definedName>
    <definedName name="uuu" localSheetId="11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33" hidden="1">{"Riqfin97",#N/A,FALSE,"Tran";"Riqfinpro",#N/A,FALSE,"Tran"}</definedName>
    <definedName name="uuu" localSheetId="34" hidden="1">{"Riqfin97",#N/A,FALSE,"Tran";"Riqfinpro",#N/A,FALSE,"Tran"}</definedName>
    <definedName name="uuu" localSheetId="42" hidden="1">{"Riqfin97",#N/A,FALSE,"Tran";"Riqfinpro",#N/A,FALSE,"Tran"}</definedName>
    <definedName name="uuu" localSheetId="18" hidden="1">{"Riqfin97",#N/A,FALSE,"Tran";"Riqfinpro",#N/A,FALSE,"Tran"}</definedName>
    <definedName name="uuu" hidden="1">{"Riqfin97",#N/A,FALSE,"Tran";"Riqfinpro",#N/A,FALSE,"Tran"}</definedName>
    <definedName name="uuuuuu" localSheetId="52" hidden="1">{"Riqfin97",#N/A,FALSE,"Tran";"Riqfinpro",#N/A,FALSE,"Tran"}</definedName>
    <definedName name="uuuuuu" localSheetId="53" hidden="1">{"Riqfin97",#N/A,FALSE,"Tran";"Riqfinpro",#N/A,FALSE,"Tran"}</definedName>
    <definedName name="uuuuuu" localSheetId="54" hidden="1">{"Riqfin97",#N/A,FALSE,"Tran";"Riqfinpro",#N/A,FALSE,"Tran"}</definedName>
    <definedName name="uuuuuu" localSheetId="55" hidden="1">{"Riqfin97",#N/A,FALSE,"Tran";"Riqfinpro",#N/A,FALSE,"Tran"}</definedName>
    <definedName name="uuuuuu" localSheetId="44" hidden="1">{"Riqfin97",#N/A,FALSE,"Tran";"Riqfinpro",#N/A,FALSE,"Tran"}</definedName>
    <definedName name="uuuuuu" localSheetId="45" hidden="1">{"Riqfin97",#N/A,FALSE,"Tran";"Riqfinpro",#N/A,FALSE,"Tran"}</definedName>
    <definedName name="uuuuuu" localSheetId="46" hidden="1">{"Riqfin97",#N/A,FALSE,"Tran";"Riqfinpro",#N/A,FALSE,"Tran"}</definedName>
    <definedName name="uuuuuu" localSheetId="47" hidden="1">{"Riqfin97",#N/A,FALSE,"Tran";"Riqfinpro",#N/A,FALSE,"Tran"}</definedName>
    <definedName name="uuuuuu" localSheetId="48" hidden="1">{"Riqfin97",#N/A,FALSE,"Tran";"Riqfinpro",#N/A,FALSE,"Tran"}</definedName>
    <definedName name="uuuuuu" localSheetId="49" hidden="1">{"Riqfin97",#N/A,FALSE,"Tran";"Riqfinpro",#N/A,FALSE,"Tran"}</definedName>
    <definedName name="uuuuuu" localSheetId="50" hidden="1">{"Riqfin97",#N/A,FALSE,"Tran";"Riqfinpro",#N/A,FALSE,"Tran"}</definedName>
    <definedName name="uuuuuu" localSheetId="51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28" hidden="1">{"Riqfin97",#N/A,FALSE,"Tran";"Riqfinpro",#N/A,FALSE,"Tran"}</definedName>
    <definedName name="uuuuuu" localSheetId="29" hidden="1">{"Riqfin97",#N/A,FALSE,"Tran";"Riqfinpro",#N/A,FALSE,"Tran"}</definedName>
    <definedName name="uuuuuu" localSheetId="0" hidden="1">{"Riqfin97",#N/A,FALSE,"Tran";"Riqfinpro",#N/A,FALSE,"Tran"}</definedName>
    <definedName name="uuuuuu" localSheetId="11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6" hidden="1">{"Riqfin97",#N/A,FALSE,"Tran";"Riqfinpro",#N/A,FALSE,"Tran"}</definedName>
    <definedName name="uuuuuu" localSheetId="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33" hidden="1">{"Riqfin97",#N/A,FALSE,"Tran";"Riqfinpro",#N/A,FALSE,"Tran"}</definedName>
    <definedName name="uuuuuu" localSheetId="34" hidden="1">{"Riqfin97",#N/A,FALSE,"Tran";"Riqfinpro",#N/A,FALSE,"Tran"}</definedName>
    <definedName name="uuuuuu" localSheetId="42" hidden="1">{"Riqfin97",#N/A,FALSE,"Tran";"Riqfinpro",#N/A,FALSE,"Tran"}</definedName>
    <definedName name="uuuuuu" localSheetId="18" hidden="1">{"Riqfin97",#N/A,FALSE,"Tran";"Riqfinpro",#N/A,FALSE,"Tran"}</definedName>
    <definedName name="uuuuuu" hidden="1">{"Riqfin97",#N/A,FALSE,"Tran";"Riqfinpro",#N/A,FALSE,"Tran"}</definedName>
    <definedName name="VALID_FORMATS" localSheetId="52">#REF!</definedName>
    <definedName name="VALID_FORMATS" localSheetId="53">#REF!</definedName>
    <definedName name="VALID_FORMATS" localSheetId="54">#REF!</definedName>
    <definedName name="VALID_FORMATS" localSheetId="55">#REF!</definedName>
    <definedName name="VALID_FORMATS" localSheetId="44">#REF!</definedName>
    <definedName name="VALID_FORMATS" localSheetId="49">#REF!</definedName>
    <definedName name="VALID_FORMATS" localSheetId="50">#REF!</definedName>
    <definedName name="VALID_FORMATS" localSheetId="51">#REF!</definedName>
    <definedName name="VALID_FORMATS" localSheetId="11">#REF!</definedName>
    <definedName name="VALID_FORMATS" localSheetId="13">#REF!</definedName>
    <definedName name="VALID_FORMATS" localSheetId="14">#REF!</definedName>
    <definedName name="VALID_FORMATS" localSheetId="4">#REF!</definedName>
    <definedName name="VALID_FORMATS" localSheetId="5">#REF!</definedName>
    <definedName name="VALID_FORMATS" localSheetId="6">#REF!</definedName>
    <definedName name="VALID_FORMATS" localSheetId="3">#REF!</definedName>
    <definedName name="VALID_FORMATS" localSheetId="33">#REF!</definedName>
    <definedName name="VALID_FORMATS" localSheetId="34">#REF!</definedName>
    <definedName name="VALID_FORMATS">#REF!</definedName>
    <definedName name="VenceHoy" localSheetId="52">#REF!</definedName>
    <definedName name="VenceHoy" localSheetId="53">#REF!</definedName>
    <definedName name="VenceHoy" localSheetId="54">#REF!</definedName>
    <definedName name="VenceHoy" localSheetId="55">#REF!</definedName>
    <definedName name="VenceHoy" localSheetId="51">#REF!</definedName>
    <definedName name="VenceHoy" localSheetId="11">#REF!</definedName>
    <definedName name="VenceHoy" localSheetId="13">#REF!</definedName>
    <definedName name="VenceHoy" localSheetId="14">#REF!</definedName>
    <definedName name="VenceHoy">#REF!</definedName>
    <definedName name="VENEZU" localSheetId="52">#REF!</definedName>
    <definedName name="VENEZU" localSheetId="53">#REF!</definedName>
    <definedName name="VENEZU" localSheetId="54">#REF!</definedName>
    <definedName name="VENEZU" localSheetId="55">#REF!</definedName>
    <definedName name="VENEZU" localSheetId="44">#REF!</definedName>
    <definedName name="VENEZU" localSheetId="49">#REF!</definedName>
    <definedName name="VENEZU" localSheetId="50">#REF!</definedName>
    <definedName name="VENEZU" localSheetId="51">#REF!</definedName>
    <definedName name="VENEZU" localSheetId="0">#REF!</definedName>
    <definedName name="VENEZU" localSheetId="11">#REF!</definedName>
    <definedName name="VENEZU" localSheetId="13">#REF!</definedName>
    <definedName name="VENEZU" localSheetId="14">#REF!</definedName>
    <definedName name="VENEZU" localSheetId="1">#REF!</definedName>
    <definedName name="VENEZU" localSheetId="2">#REF!</definedName>
    <definedName name="VENEZU" localSheetId="5">#REF!</definedName>
    <definedName name="VENEZU" localSheetId="33">#REF!</definedName>
    <definedName name="VENEZU" localSheetId="34">#REF!</definedName>
    <definedName name="VENEZU">#REF!</definedName>
    <definedName name="VIAAEREA" localSheetId="0">#REF!</definedName>
    <definedName name="VIAAEREA" localSheetId="1">#REF!</definedName>
    <definedName name="VIAAEREA" localSheetId="2">#REF!</definedName>
    <definedName name="VIAAEREA" localSheetId="5">#REF!</definedName>
    <definedName name="VIAAEREA">#REF!</definedName>
    <definedName name="VTITLES" localSheetId="0">#REF!</definedName>
    <definedName name="VTITLES" localSheetId="1">#REF!</definedName>
    <definedName name="VTITLES" localSheetId="2">#REF!</definedName>
    <definedName name="VTITLES" localSheetId="5">#REF!</definedName>
    <definedName name="VTITLES">#REF!</definedName>
    <definedName name="vv" localSheetId="52" hidden="1">{"Tab1",#N/A,FALSE,"P";"Tab2",#N/A,FALSE,"P"}</definedName>
    <definedName name="vv" localSheetId="53" hidden="1">{"Tab1",#N/A,FALSE,"P";"Tab2",#N/A,FALSE,"P"}</definedName>
    <definedName name="vv" localSheetId="54" hidden="1">{"Tab1",#N/A,FALSE,"P";"Tab2",#N/A,FALSE,"P"}</definedName>
    <definedName name="vv" localSheetId="55" hidden="1">{"Tab1",#N/A,FALSE,"P";"Tab2",#N/A,FALSE,"P"}</definedName>
    <definedName name="vv" localSheetId="44" hidden="1">{"Tab1",#N/A,FALSE,"P";"Tab2",#N/A,FALSE,"P"}</definedName>
    <definedName name="vv" localSheetId="45" hidden="1">{"Tab1",#N/A,FALSE,"P";"Tab2",#N/A,FALSE,"P"}</definedName>
    <definedName name="vv" localSheetId="46" hidden="1">{"Tab1",#N/A,FALSE,"P";"Tab2",#N/A,FALSE,"P"}</definedName>
    <definedName name="vv" localSheetId="47" hidden="1">{"Tab1",#N/A,FALSE,"P";"Tab2",#N/A,FALSE,"P"}</definedName>
    <definedName name="vv" localSheetId="48" hidden="1">{"Tab1",#N/A,FALSE,"P";"Tab2",#N/A,FALSE,"P"}</definedName>
    <definedName name="vv" localSheetId="49" hidden="1">{"Tab1",#N/A,FALSE,"P";"Tab2",#N/A,FALSE,"P"}</definedName>
    <definedName name="vv" localSheetId="50" hidden="1">{"Tab1",#N/A,FALSE,"P";"Tab2",#N/A,FALSE,"P"}</definedName>
    <definedName name="vv" localSheetId="51" hidden="1">{"Tab1",#N/A,FALSE,"P";"Tab2",#N/A,FALSE,"P"}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0" hidden="1">{"Tab1",#N/A,FALSE,"P";"Tab2",#N/A,FALSE,"P"}</definedName>
    <definedName name="vv" localSheetId="11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33" hidden="1">{"Tab1",#N/A,FALSE,"P";"Tab2",#N/A,FALSE,"P"}</definedName>
    <definedName name="vv" localSheetId="34" hidden="1">{"Tab1",#N/A,FALSE,"P";"Tab2",#N/A,FALSE,"P"}</definedName>
    <definedName name="vv" localSheetId="42" hidden="1">{"Tab1",#N/A,FALSE,"P";"Tab2",#N/A,FALSE,"P"}</definedName>
    <definedName name="vv" localSheetId="18" hidden="1">{"Tab1",#N/A,FALSE,"P";"Tab2",#N/A,FALSE,"P"}</definedName>
    <definedName name="vv" hidden="1">{"Tab1",#N/A,FALSE,"P";"Tab2",#N/A,FALSE,"P"}</definedName>
    <definedName name="vvv" localSheetId="52" hidden="1">{"Tab1",#N/A,FALSE,"P";"Tab2",#N/A,FALSE,"P"}</definedName>
    <definedName name="vvv" localSheetId="53" hidden="1">{"Tab1",#N/A,FALSE,"P";"Tab2",#N/A,FALSE,"P"}</definedName>
    <definedName name="vvv" localSheetId="54" hidden="1">{"Tab1",#N/A,FALSE,"P";"Tab2",#N/A,FALSE,"P"}</definedName>
    <definedName name="vvv" localSheetId="55" hidden="1">{"Tab1",#N/A,FALSE,"P";"Tab2",#N/A,FALSE,"P"}</definedName>
    <definedName name="vvv" localSheetId="44" hidden="1">{"Tab1",#N/A,FALSE,"P";"Tab2",#N/A,FALSE,"P"}</definedName>
    <definedName name="vvv" localSheetId="45" hidden="1">{"Tab1",#N/A,FALSE,"P";"Tab2",#N/A,FALSE,"P"}</definedName>
    <definedName name="vvv" localSheetId="46" hidden="1">{"Tab1",#N/A,FALSE,"P";"Tab2",#N/A,FALSE,"P"}</definedName>
    <definedName name="vvv" localSheetId="47" hidden="1">{"Tab1",#N/A,FALSE,"P";"Tab2",#N/A,FALSE,"P"}</definedName>
    <definedName name="vvv" localSheetId="48" hidden="1">{"Tab1",#N/A,FALSE,"P";"Tab2",#N/A,FALSE,"P"}</definedName>
    <definedName name="vvv" localSheetId="49" hidden="1">{"Tab1",#N/A,FALSE,"P";"Tab2",#N/A,FALSE,"P"}</definedName>
    <definedName name="vvv" localSheetId="50" hidden="1">{"Tab1",#N/A,FALSE,"P";"Tab2",#N/A,FALSE,"P"}</definedName>
    <definedName name="vvv" localSheetId="51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0" hidden="1">{"Tab1",#N/A,FALSE,"P";"Tab2",#N/A,FALSE,"P"}</definedName>
    <definedName name="vvv" localSheetId="11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33" hidden="1">{"Tab1",#N/A,FALSE,"P";"Tab2",#N/A,FALSE,"P"}</definedName>
    <definedName name="vvv" localSheetId="34" hidden="1">{"Tab1",#N/A,FALSE,"P";"Tab2",#N/A,FALSE,"P"}</definedName>
    <definedName name="vvv" localSheetId="42" hidden="1">{"Tab1",#N/A,FALSE,"P";"Tab2",#N/A,FALSE,"P"}</definedName>
    <definedName name="vvv" localSheetId="18" hidden="1">{"Tab1",#N/A,FALSE,"P";"Tab2",#N/A,FALSE,"P"}</definedName>
    <definedName name="vvv" hidden="1">{"Tab1",#N/A,FALSE,"P";"Tab2",#N/A,FALSE,"P"}</definedName>
    <definedName name="vvvv" localSheetId="52" hidden="1">{"Minpmon",#N/A,FALSE,"Monthinput"}</definedName>
    <definedName name="vvvv" localSheetId="53" hidden="1">{"Minpmon",#N/A,FALSE,"Monthinput"}</definedName>
    <definedName name="vvvv" localSheetId="54" hidden="1">{"Minpmon",#N/A,FALSE,"Monthinput"}</definedName>
    <definedName name="vvvv" localSheetId="55" hidden="1">{"Minpmon",#N/A,FALSE,"Monthinput"}</definedName>
    <definedName name="vvvv" localSheetId="44" hidden="1">{"Minpmon",#N/A,FALSE,"Monthinput"}</definedName>
    <definedName name="vvvv" localSheetId="45" hidden="1">{"Minpmon",#N/A,FALSE,"Monthinput"}</definedName>
    <definedName name="vvvv" localSheetId="46" hidden="1">{"Minpmon",#N/A,FALSE,"Monthinput"}</definedName>
    <definedName name="vvvv" localSheetId="47" hidden="1">{"Minpmon",#N/A,FALSE,"Monthinput"}</definedName>
    <definedName name="vvvv" localSheetId="48" hidden="1">{"Minpmon",#N/A,FALSE,"Monthinput"}</definedName>
    <definedName name="vvvv" localSheetId="49" hidden="1">{"Minpmon",#N/A,FALSE,"Monthinput"}</definedName>
    <definedName name="vvvv" localSheetId="50" hidden="1">{"Minpmon",#N/A,FALSE,"Monthinput"}</definedName>
    <definedName name="vvvv" localSheetId="51" hidden="1">{"Minpmon",#N/A,FALSE,"Monthinput"}</definedName>
    <definedName name="vvvv" localSheetId="26" hidden="1">{"Minpmon",#N/A,FALSE,"Monthinput"}</definedName>
    <definedName name="vvvv" localSheetId="27" hidden="1">{"Minpmon",#N/A,FALSE,"Monthinput"}</definedName>
    <definedName name="vvvv" localSheetId="28" hidden="1">{"Minpmon",#N/A,FALSE,"Monthinput"}</definedName>
    <definedName name="vvvv" localSheetId="29" hidden="1">{"Minpmon",#N/A,FALSE,"Monthinput"}</definedName>
    <definedName name="vvvv" localSheetId="0" hidden="1">{"Minpmon",#N/A,FALSE,"Monthinput"}</definedName>
    <definedName name="vvvv" localSheetId="11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6" hidden="1">{"Minpmon",#N/A,FALSE,"Monthinput"}</definedName>
    <definedName name="vvvv" localSheetId="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33" hidden="1">{"Minpmon",#N/A,FALSE,"Monthinput"}</definedName>
    <definedName name="vvvv" localSheetId="34" hidden="1">{"Minpmon",#N/A,FALSE,"Monthinput"}</definedName>
    <definedName name="vvvv" localSheetId="42" hidden="1">{"Minpmon",#N/A,FALSE,"Monthinput"}</definedName>
    <definedName name="vvvv" localSheetId="18" hidden="1">{"Minpmon",#N/A,FALSE,"Monthinput"}</definedName>
    <definedName name="vvvv" hidden="1">{"Minpmon",#N/A,FALSE,"Monthinput"}</definedName>
    <definedName name="vvvvvvvvvvvv" localSheetId="52" hidden="1">{"Riqfin97",#N/A,FALSE,"Tran";"Riqfinpro",#N/A,FALSE,"Tran"}</definedName>
    <definedName name="vvvvvvvvvvvv" localSheetId="53" hidden="1">{"Riqfin97",#N/A,FALSE,"Tran";"Riqfinpro",#N/A,FALSE,"Tran"}</definedName>
    <definedName name="vvvvvvvvvvvv" localSheetId="54" hidden="1">{"Riqfin97",#N/A,FALSE,"Tran";"Riqfinpro",#N/A,FALSE,"Tran"}</definedName>
    <definedName name="vvvvvvvvvvvv" localSheetId="55" hidden="1">{"Riqfin97",#N/A,FALSE,"Tran";"Riqfinpro",#N/A,FALSE,"Tran"}</definedName>
    <definedName name="vvvvvvvvvvvv" localSheetId="44" hidden="1">{"Riqfin97",#N/A,FALSE,"Tran";"Riqfinpro",#N/A,FALSE,"Tran"}</definedName>
    <definedName name="vvvvvvvvvvvv" localSheetId="45" hidden="1">{"Riqfin97",#N/A,FALSE,"Tran";"Riqfinpro",#N/A,FALSE,"Tran"}</definedName>
    <definedName name="vvvvvvvvvvvv" localSheetId="46" hidden="1">{"Riqfin97",#N/A,FALSE,"Tran";"Riqfinpro",#N/A,FALSE,"Tran"}</definedName>
    <definedName name="vvvvvvvvvvvv" localSheetId="47" hidden="1">{"Riqfin97",#N/A,FALSE,"Tran";"Riqfinpro",#N/A,FALSE,"Tran"}</definedName>
    <definedName name="vvvvvvvvvvvv" localSheetId="48" hidden="1">{"Riqfin97",#N/A,FALSE,"Tran";"Riqfinpro",#N/A,FALSE,"Tran"}</definedName>
    <definedName name="vvvvvvvvvvvv" localSheetId="49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51" hidden="1">{"Riqfin97",#N/A,FALSE,"Tran";"Riqfinpro",#N/A,FALSE,"Tran"}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8" hidden="1">{"Riqfin97",#N/A,FALSE,"Tran";"Riqfinpro",#N/A,FALSE,"Tran"}</definedName>
    <definedName name="vvvvvvvvvvvv" localSheetId="29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6" hidden="1">{"Riqfin97",#N/A,FALSE,"Tran";"Riqfinpro",#N/A,FALSE,"Tran"}</definedName>
    <definedName name="vvvvvvvvvvvv" localSheetId="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33" hidden="1">{"Riqfin97",#N/A,FALSE,"Tran";"Riqfinpro",#N/A,FALSE,"Tran"}</definedName>
    <definedName name="vvvvvvvvvvvv" localSheetId="34" hidden="1">{"Riqfin97",#N/A,FALSE,"Tran";"Riqfinpro",#N/A,FALSE,"Tran"}</definedName>
    <definedName name="vvvvvvvvvvvv" localSheetId="42" hidden="1">{"Riqfin97",#N/A,FALSE,"Tran";"Riqfinpro",#N/A,FALSE,"Tran"}</definedName>
    <definedName name="vvvvvvvvvvvv" localSheetId="18" hidden="1">{"Riqfin97",#N/A,FALSE,"Tran";"Riqfinpro",#N/A,FALSE,"Tran"}</definedName>
    <definedName name="vvvvvvvvvvvv" hidden="1">{"Riqfin97",#N/A,FALSE,"Tran";"Riqfinpro",#N/A,FALSE,"Tran"}</definedName>
    <definedName name="vvvvvvvvvvvvv" localSheetId="52" hidden="1">{"Tab1",#N/A,FALSE,"P";"Tab2",#N/A,FALSE,"P"}</definedName>
    <definedName name="vvvvvvvvvvvvv" localSheetId="53" hidden="1">{"Tab1",#N/A,FALSE,"P";"Tab2",#N/A,FALSE,"P"}</definedName>
    <definedName name="vvvvvvvvvvvvv" localSheetId="54" hidden="1">{"Tab1",#N/A,FALSE,"P";"Tab2",#N/A,FALSE,"P"}</definedName>
    <definedName name="vvvvvvvvvvvvv" localSheetId="55" hidden="1">{"Tab1",#N/A,FALSE,"P";"Tab2",#N/A,FALSE,"P"}</definedName>
    <definedName name="vvvvvvvvvvvvv" localSheetId="44" hidden="1">{"Tab1",#N/A,FALSE,"P";"Tab2",#N/A,FALSE,"P"}</definedName>
    <definedName name="vvvvvvvvvvvvv" localSheetId="45" hidden="1">{"Tab1",#N/A,FALSE,"P";"Tab2",#N/A,FALSE,"P"}</definedName>
    <definedName name="vvvvvvvvvvvvv" localSheetId="46" hidden="1">{"Tab1",#N/A,FALSE,"P";"Tab2",#N/A,FALSE,"P"}</definedName>
    <definedName name="vvvvvvvvvvvvv" localSheetId="47" hidden="1">{"Tab1",#N/A,FALSE,"P";"Tab2",#N/A,FALSE,"P"}</definedName>
    <definedName name="vvvvvvvvvvvvv" localSheetId="48" hidden="1">{"Tab1",#N/A,FALSE,"P";"Tab2",#N/A,FALSE,"P"}</definedName>
    <definedName name="vvvvvvvvvvvvv" localSheetId="49" hidden="1">{"Tab1",#N/A,FALSE,"P";"Tab2",#N/A,FALSE,"P"}</definedName>
    <definedName name="vvvvvvvvvvvvv" localSheetId="50" hidden="1">{"Tab1",#N/A,FALSE,"P";"Tab2",#N/A,FALSE,"P"}</definedName>
    <definedName name="vvvvvvvvvvvvv" localSheetId="51" hidden="1">{"Tab1",#N/A,FALSE,"P";"Tab2",#N/A,FALSE,"P"}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28" hidden="1">{"Tab1",#N/A,FALSE,"P";"Tab2",#N/A,FALSE,"P"}</definedName>
    <definedName name="vvvvvvvvvvvvv" localSheetId="29" hidden="1">{"Tab1",#N/A,FALSE,"P";"Tab2",#N/A,FALSE,"P"}</definedName>
    <definedName name="vvvvvvvvvvvvv" localSheetId="0" hidden="1">{"Tab1",#N/A,FALSE,"P";"Tab2",#N/A,FALSE,"P"}</definedName>
    <definedName name="vvvvvvvvvvvvv" localSheetId="11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6" hidden="1">{"Tab1",#N/A,FALSE,"P";"Tab2",#N/A,FALSE,"P"}</definedName>
    <definedName name="vvvvvvvvvvvvv" localSheetId="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33" hidden="1">{"Tab1",#N/A,FALSE,"P";"Tab2",#N/A,FALSE,"P"}</definedName>
    <definedName name="vvvvvvvvvvvvv" localSheetId="34" hidden="1">{"Tab1",#N/A,FALSE,"P";"Tab2",#N/A,FALSE,"P"}</definedName>
    <definedName name="vvvvvvvvvvvvv" localSheetId="42" hidden="1">{"Tab1",#N/A,FALSE,"P";"Tab2",#N/A,FALSE,"P"}</definedName>
    <definedName name="vvvvvvvvvvvvv" localSheetId="18" hidden="1">{"Tab1",#N/A,FALSE,"P";"Tab2",#N/A,FALSE,"P"}</definedName>
    <definedName name="vvvvvvvvvvvvv" hidden="1">{"Tab1",#N/A,FALSE,"P";"Tab2",#N/A,FALSE,"P"}</definedName>
    <definedName name="w" localSheetId="52" hidden="1">{"Minpmon",#N/A,FALSE,"Monthinput"}</definedName>
    <definedName name="w" localSheetId="53" hidden="1">{"Minpmon",#N/A,FALSE,"Monthinput"}</definedName>
    <definedName name="w" localSheetId="54" hidden="1">{"Minpmon",#N/A,FALSE,"Monthinput"}</definedName>
    <definedName name="w" localSheetId="55" hidden="1">{"Minpmon",#N/A,FALSE,"Monthinput"}</definedName>
    <definedName name="w" localSheetId="44" hidden="1">{"Minpmon",#N/A,FALSE,"Monthinput"}</definedName>
    <definedName name="w" localSheetId="45" hidden="1">{"Minpmon",#N/A,FALSE,"Monthinput"}</definedName>
    <definedName name="w" localSheetId="46" hidden="1">{"Minpmon",#N/A,FALSE,"Monthinput"}</definedName>
    <definedName name="w" localSheetId="47" hidden="1">{"Minpmon",#N/A,FALSE,"Monthinput"}</definedName>
    <definedName name="w" localSheetId="48" hidden="1">{"Minpmon",#N/A,FALSE,"Monthinput"}</definedName>
    <definedName name="w" localSheetId="49" hidden="1">{"Minpmon",#N/A,FALSE,"Monthinput"}</definedName>
    <definedName name="w" localSheetId="50" hidden="1">{"Minpmon",#N/A,FALSE,"Monthinput"}</definedName>
    <definedName name="w" localSheetId="51" hidden="1">{"Minpmon",#N/A,FALSE,"Monthinput"}</definedName>
    <definedName name="w" localSheetId="26" hidden="1">{"Minpmon",#N/A,FALSE,"Monthinput"}</definedName>
    <definedName name="w" localSheetId="27" hidden="1">{"Minpmon",#N/A,FALSE,"Monthinput"}</definedName>
    <definedName name="w" localSheetId="28" hidden="1">{"Minpmon",#N/A,FALSE,"Monthinput"}</definedName>
    <definedName name="w" localSheetId="29" hidden="1">{"Minpmon",#N/A,FALSE,"Monthinput"}</definedName>
    <definedName name="w" localSheetId="0" hidden="1">{"Minpmon",#N/A,FALSE,"Monthinput"}</definedName>
    <definedName name="w" localSheetId="11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6" hidden="1">{"Minpmon",#N/A,FALSE,"Monthinput"}</definedName>
    <definedName name="w" localSheetId="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33" hidden="1">{"Minpmon",#N/A,FALSE,"Monthinput"}</definedName>
    <definedName name="w" localSheetId="34" hidden="1">{"Minpmon",#N/A,FALSE,"Monthinput"}</definedName>
    <definedName name="w" localSheetId="42" hidden="1">{"Minpmon",#N/A,FALSE,"Monthinput"}</definedName>
    <definedName name="w" localSheetId="18" hidden="1">{"Minpmon",#N/A,FALSE,"Monthinput"}</definedName>
    <definedName name="w" hidden="1">{"Minpmon",#N/A,FALSE,"Monthinput"}</definedName>
    <definedName name="wage_govt_sector" localSheetId="11">#REF!</definedName>
    <definedName name="wage_govt_sector" localSheetId="13">#REF!</definedName>
    <definedName name="wage_govt_sector" localSheetId="14">#REF!</definedName>
    <definedName name="wage_govt_sector" localSheetId="4">#REF!</definedName>
    <definedName name="wage_govt_sector" localSheetId="5">#REF!</definedName>
    <definedName name="wage_govt_sector" localSheetId="6">#REF!</definedName>
    <definedName name="wage_govt_sector" localSheetId="3">#REF!</definedName>
    <definedName name="wage_govt_sector">#REF!</definedName>
    <definedName name="WAPR" localSheetId="11">#REF!</definedName>
    <definedName name="WAPR" localSheetId="13">#REF!</definedName>
    <definedName name="WAPR" localSheetId="14">#REF!</definedName>
    <definedName name="WAPR" localSheetId="4">#REF!</definedName>
    <definedName name="WAPR" localSheetId="5">#REF!</definedName>
    <definedName name="WAPR" localSheetId="6">#REF!</definedName>
    <definedName name="WAPR" localSheetId="3">#REF!</definedName>
    <definedName name="WAPR">#REF!</definedName>
    <definedName name="Weekly_Depreciation">'[47]Inter-Bank'!$I$5</definedName>
    <definedName name="Weighted_Average_Inter_Bank_Exchange_Rate">'[47]Inter-Bank'!$C$5</definedName>
    <definedName name="WEO" localSheetId="52">#REF!</definedName>
    <definedName name="WEO" localSheetId="53">#REF!</definedName>
    <definedName name="WEO" localSheetId="54">#REF!</definedName>
    <definedName name="WEO" localSheetId="55">#REF!</definedName>
    <definedName name="WEO" localSheetId="51">#REF!</definedName>
    <definedName name="WEO" localSheetId="0">#REF!</definedName>
    <definedName name="WEO" localSheetId="11">#REF!</definedName>
    <definedName name="WEO" localSheetId="13">#REF!</definedName>
    <definedName name="WEO" localSheetId="14">#REF!</definedName>
    <definedName name="WEO" localSheetId="1">#REF!</definedName>
    <definedName name="WEO" localSheetId="2">#REF!</definedName>
    <definedName name="WEO" localSheetId="4">#REF!</definedName>
    <definedName name="WEO" localSheetId="5">#REF!</definedName>
    <definedName name="WEO" localSheetId="6">#REF!</definedName>
    <definedName name="WEO" localSheetId="3">#REF!</definedName>
    <definedName name="WEO">#REF!</definedName>
    <definedName name="wer" localSheetId="52" hidden="1">{"Riqfin97",#N/A,FALSE,"Tran";"Riqfinpro",#N/A,FALSE,"Tran"}</definedName>
    <definedName name="wer" localSheetId="53" hidden="1">{"Riqfin97",#N/A,FALSE,"Tran";"Riqfinpro",#N/A,FALSE,"Tran"}</definedName>
    <definedName name="wer" localSheetId="54" hidden="1">{"Riqfin97",#N/A,FALSE,"Tran";"Riqfinpro",#N/A,FALSE,"Tran"}</definedName>
    <definedName name="wer" localSheetId="55" hidden="1">{"Riqfin97",#N/A,FALSE,"Tran";"Riqfinpro",#N/A,FALSE,"Tran"}</definedName>
    <definedName name="wer" localSheetId="44" hidden="1">{"Riqfin97",#N/A,FALSE,"Tran";"Riqfinpro",#N/A,FALSE,"Tran"}</definedName>
    <definedName name="wer" localSheetId="45" hidden="1">{"Riqfin97",#N/A,FALSE,"Tran";"Riqfinpro",#N/A,FALSE,"Tran"}</definedName>
    <definedName name="wer" localSheetId="46" hidden="1">{"Riqfin97",#N/A,FALSE,"Tran";"Riqfinpro",#N/A,FALSE,"Tran"}</definedName>
    <definedName name="wer" localSheetId="47" hidden="1">{"Riqfin97",#N/A,FALSE,"Tran";"Riqfinpro",#N/A,FALSE,"Tran"}</definedName>
    <definedName name="wer" localSheetId="48" hidden="1">{"Riqfin97",#N/A,FALSE,"Tran";"Riqfinpro",#N/A,FALSE,"Tran"}</definedName>
    <definedName name="wer" localSheetId="49" hidden="1">{"Riqfin97",#N/A,FALSE,"Tran";"Riqfinpro",#N/A,FALSE,"Tran"}</definedName>
    <definedName name="wer" localSheetId="50" hidden="1">{"Riqfin97",#N/A,FALSE,"Tran";"Riqfinpro",#N/A,FALSE,"Tran"}</definedName>
    <definedName name="wer" localSheetId="51" hidden="1">{"Riqfin97",#N/A,FALSE,"Tran";"Riqfinpro",#N/A,FALSE,"Tran"}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28" hidden="1">{"Riqfin97",#N/A,FALSE,"Tran";"Riqfinpro",#N/A,FALSE,"Tran"}</definedName>
    <definedName name="wer" localSheetId="29" hidden="1">{"Riqfin97",#N/A,FALSE,"Tran";"Riqfinpro",#N/A,FALSE,"Tran"}</definedName>
    <definedName name="wer" localSheetId="0" hidden="1">{"Riqfin97",#N/A,FALSE,"Tran";"Riqfinpro",#N/A,FALSE,"Tran"}</definedName>
    <definedName name="wer" localSheetId="11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6" hidden="1">{"Riqfin97",#N/A,FALSE,"Tran";"Riqfinpro",#N/A,FALSE,"Tran"}</definedName>
    <definedName name="wer" localSheetId="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33" hidden="1">{"Riqfin97",#N/A,FALSE,"Tran";"Riqfinpro",#N/A,FALSE,"Tran"}</definedName>
    <definedName name="wer" localSheetId="34" hidden="1">{"Riqfin97",#N/A,FALSE,"Tran";"Riqfinpro",#N/A,FALSE,"Tran"}</definedName>
    <definedName name="wer" localSheetId="42" hidden="1">{"Riqfin97",#N/A,FALSE,"Tran";"Riqfinpro",#N/A,FALSE,"Tran"}</definedName>
    <definedName name="wer" localSheetId="18" hidden="1">{"Riqfin97",#N/A,FALSE,"Tran";"Riqfinpro",#N/A,FALSE,"Tran"}</definedName>
    <definedName name="wer" hidden="1">{"Riqfin97",#N/A,FALSE,"Tran";"Riqfinpro",#N/A,FALSE,"Tran"}</definedName>
    <definedName name="will" localSheetId="52">'[87]SPNF Acuerdo Incl. Int.'!will</definedName>
    <definedName name="will" localSheetId="53">'[87]SPNF Acuerdo Incl. Int.'!will</definedName>
    <definedName name="will" localSheetId="54">'[87]SPNF Acuerdo Incl. Int.'!will</definedName>
    <definedName name="will" localSheetId="1">'[87]SPNF Acuerdo Incl. Int.'!will</definedName>
    <definedName name="will" localSheetId="2">'[87]SPNF Acuerdo Incl. Int.'!will</definedName>
    <definedName name="will" localSheetId="4">'[87]SPNF Acuerdo Incl. Int.'!will</definedName>
    <definedName name="will" localSheetId="5">'[87]SPNF Acuerdo Incl. Int.'!will</definedName>
    <definedName name="will" localSheetId="6">'[87]SPNF Acuerdo Incl. Int.'!will</definedName>
    <definedName name="will" localSheetId="17">'[87]SPNF Acuerdo Incl. Int.'!will</definedName>
    <definedName name="will" localSheetId="3">'[87]SPNF Acuerdo Incl. Int.'!will</definedName>
    <definedName name="will" localSheetId="36">'[87]SPNF Acuerdo Incl. Int.'!will</definedName>
    <definedName name="will" localSheetId="37">'[87]SPNF Acuerdo Incl. Int.'!will</definedName>
    <definedName name="will" localSheetId="39">'[87]SPNF Acuerdo Incl. Int.'!will</definedName>
    <definedName name="will" localSheetId="40">'[87]SPNF Acuerdo Incl. Int.'!will</definedName>
    <definedName name="will" localSheetId="22">'[87]SPNF Acuerdo Incl. Int.'!will</definedName>
    <definedName name="will">'[87]SPNF Acuerdo Incl. Int.'!will</definedName>
    <definedName name="WPCP33_D" localSheetId="52">#REF!</definedName>
    <definedName name="WPCP33_D" localSheetId="53">#REF!</definedName>
    <definedName name="WPCP33_D" localSheetId="54">#REF!</definedName>
    <definedName name="WPCP33_D" localSheetId="55">#REF!</definedName>
    <definedName name="WPCP33_D" localSheetId="51">#REF!</definedName>
    <definedName name="WPCP33_D" localSheetId="0">#REF!</definedName>
    <definedName name="WPCP33_D" localSheetId="11">#REF!</definedName>
    <definedName name="WPCP33_D" localSheetId="13">#REF!</definedName>
    <definedName name="WPCP33_D" localSheetId="14">#REF!</definedName>
    <definedName name="WPCP33_D" localSheetId="1">#REF!</definedName>
    <definedName name="WPCP33_D" localSheetId="2">#REF!</definedName>
    <definedName name="WPCP33_D" localSheetId="4">#REF!</definedName>
    <definedName name="WPCP33_D" localSheetId="5">#REF!</definedName>
    <definedName name="WPCP33_D" localSheetId="6">#REF!</definedName>
    <definedName name="WPCP33_D" localSheetId="3">#REF!</definedName>
    <definedName name="WPCP33_D" localSheetId="24">#REF!</definedName>
    <definedName name="WPCP33_D">#REF!</definedName>
    <definedName name="WPCP33pch" localSheetId="52">#REF!</definedName>
    <definedName name="WPCP33pch" localSheetId="53">#REF!</definedName>
    <definedName name="WPCP33pch" localSheetId="54">#REF!</definedName>
    <definedName name="WPCP33pch" localSheetId="55">#REF!</definedName>
    <definedName name="WPCP33pch" localSheetId="51">#REF!</definedName>
    <definedName name="WPCP33pch" localSheetId="0">#REF!</definedName>
    <definedName name="WPCP33pch" localSheetId="11">#REF!</definedName>
    <definedName name="WPCP33pch" localSheetId="13">#REF!</definedName>
    <definedName name="WPCP33pch" localSheetId="14">#REF!</definedName>
    <definedName name="WPCP33pch" localSheetId="1">#REF!</definedName>
    <definedName name="WPCP33pch" localSheetId="2">#REF!</definedName>
    <definedName name="WPCP33pch" localSheetId="5">#REF!</definedName>
    <definedName name="WPCP33pch" localSheetId="24">#REF!</definedName>
    <definedName name="WPCP33pch">#REF!</definedName>
    <definedName name="wrn" localSheetId="52" hidden="1">{"Main Economic Indicators",#N/A,FALSE,"C"}</definedName>
    <definedName name="wrn" localSheetId="53" hidden="1">{"Main Economic Indicators",#N/A,FALSE,"C"}</definedName>
    <definedName name="wrn" localSheetId="54" hidden="1">{"Main Economic Indicators",#N/A,FALSE,"C"}</definedName>
    <definedName name="wrn" localSheetId="55" hidden="1">{"Main Economic Indicators",#N/A,FALSE,"C"}</definedName>
    <definedName name="wrn" localSheetId="44" hidden="1">{"Main Economic Indicators",#N/A,FALSE,"C"}</definedName>
    <definedName name="wrn" localSheetId="45" hidden="1">{"Main Economic Indicators",#N/A,FALSE,"C"}</definedName>
    <definedName name="wrn" localSheetId="46" hidden="1">{"Main Economic Indicators",#N/A,FALSE,"C"}</definedName>
    <definedName name="wrn" localSheetId="47" hidden="1">{"Main Economic Indicators",#N/A,FALSE,"C"}</definedName>
    <definedName name="wrn" localSheetId="48" hidden="1">{"Main Economic Indicators",#N/A,FALSE,"C"}</definedName>
    <definedName name="wrn" localSheetId="49" hidden="1">{"Main Economic Indicators",#N/A,FALSE,"C"}</definedName>
    <definedName name="wrn" localSheetId="50" hidden="1">{"Main Economic Indicators",#N/A,FALSE,"C"}</definedName>
    <definedName name="wrn" localSheetId="51" hidden="1">{"Main Economic Indicators",#N/A,FALSE,"C"}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28" hidden="1">{"Main Economic Indicators",#N/A,FALSE,"C"}</definedName>
    <definedName name="wrn" localSheetId="29" hidden="1">{"Main Economic Indicators",#N/A,FALSE,"C"}</definedName>
    <definedName name="wrn" localSheetId="0" hidden="1">{"Main Economic Indicators",#N/A,FALSE,"C"}</definedName>
    <definedName name="wrn" localSheetId="11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6" hidden="1">{"Main Economic Indicators",#N/A,FALSE,"C"}</definedName>
    <definedName name="wrn" localSheetId="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33" hidden="1">{"Main Economic Indicators",#N/A,FALSE,"C"}</definedName>
    <definedName name="wrn" localSheetId="34" hidden="1">{"Main Economic Indicators",#N/A,FALSE,"C"}</definedName>
    <definedName name="wrn" localSheetId="42" hidden="1">{"Main Economic Indicators",#N/A,FALSE,"C"}</definedName>
    <definedName name="wrn" localSheetId="18" hidden="1">{"Main Economic Indicators",#N/A,FALSE,"C"}</definedName>
    <definedName name="wrn" hidden="1">{"Main Economic Indicators",#N/A,FALSE,"C"}</definedName>
    <definedName name="wrn.98RED." localSheetId="5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5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52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localSheetId="54" hidden="1">{"annual-cbr",#N/A,FALSE,"CENTBANK";"annual(banks)",#N/A,FALSE,"COMBANKS"}</definedName>
    <definedName name="wrn.annual." localSheetId="55" hidden="1">{"annual-cbr",#N/A,FALSE,"CENTBANK";"annual(banks)",#N/A,FALSE,"COMBANKS"}</definedName>
    <definedName name="wrn.annual." localSheetId="44" hidden="1">{"annual-cbr",#N/A,FALSE,"CENTBANK";"annual(banks)",#N/A,FALSE,"COMBANKS"}</definedName>
    <definedName name="wrn.annual." localSheetId="45" hidden="1">{"annual-cbr",#N/A,FALSE,"CENTBANK";"annual(banks)",#N/A,FALSE,"COMBANKS"}</definedName>
    <definedName name="wrn.annual." localSheetId="46" hidden="1">{"annual-cbr",#N/A,FALSE,"CENTBANK";"annual(banks)",#N/A,FALSE,"COMBANKS"}</definedName>
    <definedName name="wrn.annual." localSheetId="47" hidden="1">{"annual-cbr",#N/A,FALSE,"CENTBANK";"annual(banks)",#N/A,FALSE,"COMBANKS"}</definedName>
    <definedName name="wrn.annual." localSheetId="48" hidden="1">{"annual-cbr",#N/A,FALSE,"CENTBANK";"annual(banks)",#N/A,FALSE,"COMBANKS"}</definedName>
    <definedName name="wrn.annual." localSheetId="49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51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33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42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52" hidden="1">{#N/A,#N/A,FALSE,"BANKS"}</definedName>
    <definedName name="wrn.BANKS." localSheetId="53" hidden="1">{#N/A,#N/A,FALSE,"BANKS"}</definedName>
    <definedName name="wrn.BANKS." localSheetId="54" hidden="1">{#N/A,#N/A,FALSE,"BANKS"}</definedName>
    <definedName name="wrn.BANKS." localSheetId="55" hidden="1">{#N/A,#N/A,FALSE,"BANKS"}</definedName>
    <definedName name="wrn.BANKS." localSheetId="45" hidden="1">{#N/A,#N/A,FALSE,"BANKS"}</definedName>
    <definedName name="wrn.BANKS." localSheetId="46" hidden="1">{#N/A,#N/A,FALSE,"BANKS"}</definedName>
    <definedName name="wrn.BANKS." localSheetId="47" hidden="1">{#N/A,#N/A,FALSE,"BANKS"}</definedName>
    <definedName name="wrn.BANKS." localSheetId="48" hidden="1">{#N/A,#N/A,FALSE,"BANKS"}</definedName>
    <definedName name="wrn.BANKS." localSheetId="49" hidden="1">{#N/A,#N/A,FALSE,"BANKS"}</definedName>
    <definedName name="wrn.BANKS." localSheetId="50" hidden="1">{#N/A,#N/A,FALSE,"BANKS"}</definedName>
    <definedName name="wrn.BANKS." localSheetId="51" hidden="1">{#N/A,#N/A,FALSE,"BANKS"}</definedName>
    <definedName name="wrn.BANKS." localSheetId="26" hidden="1">{#N/A,#N/A,FALSE,"BANKS"}</definedName>
    <definedName name="wrn.BANKS." localSheetId="27" hidden="1">{#N/A,#N/A,FALSE,"BANKS"}</definedName>
    <definedName name="wrn.BANKS." localSheetId="28" hidden="1">{#N/A,#N/A,FALSE,"BANKS"}</definedName>
    <definedName name="wrn.BANKS." localSheetId="29" hidden="1">{#N/A,#N/A,FALSE,"BANKS"}</definedName>
    <definedName name="wrn.BANKS." localSheetId="0" hidden="1">{#N/A,#N/A,FALSE,"BANKS"}</definedName>
    <definedName name="wrn.BANKS." localSheetId="11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6" hidden="1">{#N/A,#N/A,FALSE,"BANKS"}</definedName>
    <definedName name="wrn.BANKS." localSheetId="3" hidden="1">{#N/A,#N/A,FALSE,"BANKS"}</definedName>
    <definedName name="wrn.BANKS." localSheetId="24" hidden="1">{#N/A,#N/A,FALSE,"BANKS"}</definedName>
    <definedName name="wrn.BANKS." localSheetId="25" hidden="1">{#N/A,#N/A,FALSE,"BANKS"}</definedName>
    <definedName name="wrn.BANKS." localSheetId="18" hidden="1">{#N/A,#N/A,FALSE,"BANKS"}</definedName>
    <definedName name="wrn.BANKS." hidden="1">{#N/A,#N/A,FALSE,"BANKS"}</definedName>
    <definedName name="wrn.BLZ._.RED._.tables." localSheetId="5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52" hidden="1">{#N/A,#N/A,FALSE,"BOP"}</definedName>
    <definedName name="wrn.BOP." localSheetId="53" hidden="1">{#N/A,#N/A,FALSE,"BOP"}</definedName>
    <definedName name="wrn.BOP." localSheetId="54" hidden="1">{#N/A,#N/A,FALSE,"BOP"}</definedName>
    <definedName name="wrn.BOP." localSheetId="55" hidden="1">{#N/A,#N/A,FALSE,"BOP"}</definedName>
    <definedName name="wrn.BOP." localSheetId="45" hidden="1">{#N/A,#N/A,FALSE,"BOP"}</definedName>
    <definedName name="wrn.BOP." localSheetId="46" hidden="1">{#N/A,#N/A,FALSE,"BOP"}</definedName>
    <definedName name="wrn.BOP." localSheetId="47" hidden="1">{#N/A,#N/A,FALSE,"BOP"}</definedName>
    <definedName name="wrn.BOP." localSheetId="48" hidden="1">{#N/A,#N/A,FALSE,"BOP"}</definedName>
    <definedName name="wrn.BOP." localSheetId="49" hidden="1">{#N/A,#N/A,FALSE,"BOP"}</definedName>
    <definedName name="wrn.BOP." localSheetId="50" hidden="1">{#N/A,#N/A,FALSE,"BOP"}</definedName>
    <definedName name="wrn.BOP." localSheetId="51" hidden="1">{#N/A,#N/A,FALSE,"BOP"}</definedName>
    <definedName name="wrn.BOP." localSheetId="26" hidden="1">{#N/A,#N/A,FALSE,"BOP"}</definedName>
    <definedName name="wrn.BOP." localSheetId="27" hidden="1">{#N/A,#N/A,FALSE,"BOP"}</definedName>
    <definedName name="wrn.BOP." localSheetId="28" hidden="1">{#N/A,#N/A,FALSE,"BOP"}</definedName>
    <definedName name="wrn.BOP." localSheetId="29" hidden="1">{#N/A,#N/A,FALSE,"BOP"}</definedName>
    <definedName name="wrn.BOP." localSheetId="0" hidden="1">{#N/A,#N/A,FALSE,"BOP"}</definedName>
    <definedName name="wrn.BOP." localSheetId="11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6" hidden="1">{#N/A,#N/A,FALSE,"BOP"}</definedName>
    <definedName name="wrn.BOP." localSheetId="3" hidden="1">{#N/A,#N/A,FALSE,"BOP"}</definedName>
    <definedName name="wrn.BOP." localSheetId="24" hidden="1">{#N/A,#N/A,FALSE,"BOP"}</definedName>
    <definedName name="wrn.BOP." localSheetId="25" hidden="1">{#N/A,#N/A,FALSE,"BOP"}</definedName>
    <definedName name="wrn.BOP." localSheetId="18" hidden="1">{#N/A,#N/A,FALSE,"BOP"}</definedName>
    <definedName name="wrn.BOP." hidden="1">{#N/A,#N/A,FALSE,"BOP"}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54" hidden="1">{"BOP_TAB",#N/A,FALSE,"N";"MIDTERM_TAB",#N/A,FALSE,"O"}</definedName>
    <definedName name="wrn.BOP_MIDTERM." localSheetId="55" hidden="1">{"BOP_TAB",#N/A,FALSE,"N";"MIDTERM_TAB",#N/A,FALSE,"O"}</definedName>
    <definedName name="wrn.BOP_MIDTERM." localSheetId="45" hidden="1">{"BOP_TAB",#N/A,FALSE,"N";"MIDTERM_TAB",#N/A,FALSE,"O"}</definedName>
    <definedName name="wrn.BOP_MIDTERM." localSheetId="46" hidden="1">{"BOP_TAB",#N/A,FALSE,"N";"MIDTERM_TAB",#N/A,FALSE,"O"}</definedName>
    <definedName name="wrn.BOP_MIDTERM." localSheetId="47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51" hidden="1">{"BOP_TAB",#N/A,FALSE,"N";"MIDTERM_TAB",#N/A,FALSE,"O"}</definedName>
    <definedName name="wrn.BOP_MIDTERM." localSheetId="26" hidden="1">{"BOP_TAB",#N/A,FALSE,"N";"MIDTERM_TAB",#N/A,FALSE,"O"}</definedName>
    <definedName name="wrn.BOP_MIDTERM." localSheetId="27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localSheetId="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3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18" hidden="1">{"BOP_TAB",#N/A,FALSE,"N";"MIDTERM_TAB",#N/A,FALSE,"O"}</definedName>
    <definedName name="wrn.BOP_MIDTERM." hidden="1">{"BOP_TAB",#N/A,FALSE,"N";"MIDTERM_TAB",#N/A,FALSE,"O"}</definedName>
    <definedName name="wrn.Briefing._.98." localSheetId="5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5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52" hidden="1">{#N/A,#N/A,FALSE,"CelPIB"}</definedName>
    <definedName name="wrn.CelPIB." localSheetId="53" hidden="1">{#N/A,#N/A,FALSE,"CelPIB"}</definedName>
    <definedName name="wrn.CelPIB." localSheetId="54" hidden="1">{#N/A,#N/A,FALSE,"CelPIB"}</definedName>
    <definedName name="wrn.CelPIB." localSheetId="55" hidden="1">{#N/A,#N/A,FALSE,"CelPIB"}</definedName>
    <definedName name="wrn.CelPIB." localSheetId="44" hidden="1">{#N/A,#N/A,FALSE,"CelPIB"}</definedName>
    <definedName name="wrn.CelPIB." localSheetId="45" hidden="1">{#N/A,#N/A,FALSE,"CelPIB"}</definedName>
    <definedName name="wrn.CelPIB." localSheetId="46" hidden="1">{#N/A,#N/A,FALSE,"CelPIB"}</definedName>
    <definedName name="wrn.CelPIB." localSheetId="47" hidden="1">{#N/A,#N/A,FALSE,"CelPIB"}</definedName>
    <definedName name="wrn.CelPIB." localSheetId="48" hidden="1">{#N/A,#N/A,FALSE,"CelPIB"}</definedName>
    <definedName name="wrn.CelPIB." localSheetId="49" hidden="1">{#N/A,#N/A,FALSE,"CelPIB"}</definedName>
    <definedName name="wrn.CelPIB." localSheetId="50" hidden="1">{#N/A,#N/A,FALSE,"CelPIB"}</definedName>
    <definedName name="wrn.CelPIB." localSheetId="51" hidden="1">{#N/A,#N/A,FALSE,"CelPIB"}</definedName>
    <definedName name="wrn.CelPIB." localSheetId="26" hidden="1">{#N/A,#N/A,FALSE,"CelPIB"}</definedName>
    <definedName name="wrn.CelPIB." localSheetId="27" hidden="1">{#N/A,#N/A,FALSE,"CelPIB"}</definedName>
    <definedName name="wrn.CelPIB." localSheetId="28" hidden="1">{#N/A,#N/A,FALSE,"CelPIB"}</definedName>
    <definedName name="wrn.CelPIB." localSheetId="29" hidden="1">{#N/A,#N/A,FALSE,"CelPIB"}</definedName>
    <definedName name="wrn.CelPIB." localSheetId="0" hidden="1">{#N/A,#N/A,FALSE,"CelPIB"}</definedName>
    <definedName name="wrn.CelPIB." localSheetId="11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6" hidden="1">{#N/A,#N/A,FALSE,"CelPIB"}</definedName>
    <definedName name="wrn.CelPIB." localSheetId="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33" hidden="1">{#N/A,#N/A,FALSE,"CelPIB"}</definedName>
    <definedName name="wrn.CelPIB." localSheetId="34" hidden="1">{#N/A,#N/A,FALSE,"CelPIB"}</definedName>
    <definedName name="wrn.CelPIB." localSheetId="42" hidden="1">{#N/A,#N/A,FALSE,"CelPIB"}</definedName>
    <definedName name="wrn.CelPIB." localSheetId="18" hidden="1">{#N/A,#N/A,FALSE,"CelPIB"}</definedName>
    <definedName name="wrn.CelPIB." hidden="1">{#N/A,#N/A,FALSE,"CelPIB"}</definedName>
    <definedName name="wrn.CG._.Cons._.GDP." localSheetId="5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52" hidden="1">{#N/A,#N/A,FALSE,"NFPS GDP"}</definedName>
    <definedName name="wrn.CGvt._.Revenue._.GDP." localSheetId="53" hidden="1">{#N/A,#N/A,FALSE,"NFPS GDP"}</definedName>
    <definedName name="wrn.CGvt._.Revenue._.GDP." localSheetId="54" hidden="1">{#N/A,#N/A,FALSE,"NFPS GDP"}</definedName>
    <definedName name="wrn.CGvt._.Revenue._.GDP." localSheetId="55" hidden="1">{#N/A,#N/A,FALSE,"NFPS GDP"}</definedName>
    <definedName name="wrn.CGvt._.Revenue._.GDP." localSheetId="44" hidden="1">{#N/A,#N/A,FALSE,"NFPS GDP"}</definedName>
    <definedName name="wrn.CGvt._.Revenue._.GDP." localSheetId="45" hidden="1">{#N/A,#N/A,FALSE,"NFPS GDP"}</definedName>
    <definedName name="wrn.CGvt._.Revenue._.GDP." localSheetId="46" hidden="1">{#N/A,#N/A,FALSE,"NFPS GDP"}</definedName>
    <definedName name="wrn.CGvt._.Revenue._.GDP." localSheetId="47" hidden="1">{#N/A,#N/A,FALSE,"NFPS GDP"}</definedName>
    <definedName name="wrn.CGvt._.Revenue._.GDP." localSheetId="48" hidden="1">{#N/A,#N/A,FALSE,"NFPS GDP"}</definedName>
    <definedName name="wrn.CGvt._.Revenue._.GDP." localSheetId="49" hidden="1">{#N/A,#N/A,FALSE,"NFPS GDP"}</definedName>
    <definedName name="wrn.CGvt._.Revenue._.GDP." localSheetId="50" hidden="1">{#N/A,#N/A,FALSE,"NFPS GDP"}</definedName>
    <definedName name="wrn.CGvt._.Revenue._.GDP." localSheetId="51" hidden="1">{#N/A,#N/A,FALSE,"NFPS GDP"}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28" hidden="1">{#N/A,#N/A,FALSE,"NFPS GDP"}</definedName>
    <definedName name="wrn.CGvt._.Revenue._.GDP." localSheetId="29" hidden="1">{#N/A,#N/A,FALSE,"NFPS GDP"}</definedName>
    <definedName name="wrn.CGvt._.Revenue._.GDP." localSheetId="0" hidden="1">{#N/A,#N/A,FALSE,"NFPS GDP"}</definedName>
    <definedName name="wrn.CGvt._.Revenue._.GDP." localSheetId="11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6" hidden="1">{#N/A,#N/A,FALSE,"NFPS GDP"}</definedName>
    <definedName name="wrn.CGvt._.Revenue._.GDP." localSheetId="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33" hidden="1">{#N/A,#N/A,FALSE,"NFPS GDP"}</definedName>
    <definedName name="wrn.CGvt._.Revenue._.GDP." localSheetId="34" hidden="1">{#N/A,#N/A,FALSE,"NFPS GDP"}</definedName>
    <definedName name="wrn.CGvt._.Revenue._.GDP." localSheetId="42" hidden="1">{#N/A,#N/A,FALSE,"NFPS GDP"}</definedName>
    <definedName name="wrn.CGvt._.Revenue._.GDP." localSheetId="18" hidden="1">{#N/A,#N/A,FALSE,"NFPS GDP"}</definedName>
    <definedName name="wrn.CGvt._.Revenue._.GDP." hidden="1">{#N/A,#N/A,FALSE,"NFPS GDP"}</definedName>
    <definedName name="wrn.CREDIT." localSheetId="52" hidden="1">{#N/A,#N/A,FALSE,"CREDIT"}</definedName>
    <definedName name="wrn.CREDIT." localSheetId="53" hidden="1">{#N/A,#N/A,FALSE,"CREDIT"}</definedName>
    <definedName name="wrn.CREDIT." localSheetId="54" hidden="1">{#N/A,#N/A,FALSE,"CREDIT"}</definedName>
    <definedName name="wrn.CREDIT." localSheetId="55" hidden="1">{#N/A,#N/A,FALSE,"CREDIT"}</definedName>
    <definedName name="wrn.CREDIT." localSheetId="45" hidden="1">{#N/A,#N/A,FALSE,"CREDIT"}</definedName>
    <definedName name="wrn.CREDIT." localSheetId="46" hidden="1">{#N/A,#N/A,FALSE,"CREDIT"}</definedName>
    <definedName name="wrn.CREDIT." localSheetId="47" hidden="1">{#N/A,#N/A,FALSE,"CREDIT"}</definedName>
    <definedName name="wrn.CREDIT." localSheetId="48" hidden="1">{#N/A,#N/A,FALSE,"CREDIT"}</definedName>
    <definedName name="wrn.CREDIT." localSheetId="49" hidden="1">{#N/A,#N/A,FALSE,"CREDIT"}</definedName>
    <definedName name="wrn.CREDIT." localSheetId="50" hidden="1">{#N/A,#N/A,FALSE,"CREDIT"}</definedName>
    <definedName name="wrn.CREDIT." localSheetId="51" hidden="1">{#N/A,#N/A,FALSE,"CREDIT"}</definedName>
    <definedName name="wrn.CREDIT." localSheetId="26" hidden="1">{#N/A,#N/A,FALSE,"CREDIT"}</definedName>
    <definedName name="wrn.CREDIT." localSheetId="27" hidden="1">{#N/A,#N/A,FALSE,"CREDIT"}</definedName>
    <definedName name="wrn.CREDIT." localSheetId="28" hidden="1">{#N/A,#N/A,FALSE,"CREDIT"}</definedName>
    <definedName name="wrn.CREDIT." localSheetId="29" hidden="1">{#N/A,#N/A,FALSE,"CREDIT"}</definedName>
    <definedName name="wrn.CREDIT." localSheetId="0" hidden="1">{#N/A,#N/A,FALSE,"CREDIT"}</definedName>
    <definedName name="wrn.CREDIT." localSheetId="11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6" hidden="1">{#N/A,#N/A,FALSE,"CREDIT"}</definedName>
    <definedName name="wrn.CREDIT." localSheetId="3" hidden="1">{#N/A,#N/A,FALSE,"CREDIT"}</definedName>
    <definedName name="wrn.CREDIT." localSheetId="24" hidden="1">{#N/A,#N/A,FALSE,"CREDIT"}</definedName>
    <definedName name="wrn.CREDIT." localSheetId="25" hidden="1">{#N/A,#N/A,FALSE,"CREDIT"}</definedName>
    <definedName name="wrn.CREDIT." localSheetId="18" hidden="1">{#N/A,#N/A,FALSE,"CREDIT"}</definedName>
    <definedName name="wrn.CREDIT." hidden="1">{#N/A,#N/A,FALSE,"CREDIT"}</definedName>
    <definedName name="wrn.DEBTSVC." localSheetId="52" hidden="1">{#N/A,#N/A,FALSE,"DEBTSVC"}</definedName>
    <definedName name="wrn.DEBTSVC." localSheetId="53" hidden="1">{#N/A,#N/A,FALSE,"DEBTSVC"}</definedName>
    <definedName name="wrn.DEBTSVC." localSheetId="54" hidden="1">{#N/A,#N/A,FALSE,"DEBTSVC"}</definedName>
    <definedName name="wrn.DEBTSVC." localSheetId="55" hidden="1">{#N/A,#N/A,FALSE,"DEBTSVC"}</definedName>
    <definedName name="wrn.DEBTSVC." localSheetId="45" hidden="1">{#N/A,#N/A,FALSE,"DEBTSVC"}</definedName>
    <definedName name="wrn.DEBTSVC." localSheetId="46" hidden="1">{#N/A,#N/A,FALSE,"DEBTSVC"}</definedName>
    <definedName name="wrn.DEBTSVC." localSheetId="47" hidden="1">{#N/A,#N/A,FALSE,"DEBTSVC"}</definedName>
    <definedName name="wrn.DEBTSVC." localSheetId="48" hidden="1">{#N/A,#N/A,FALSE,"DEBTSVC"}</definedName>
    <definedName name="wrn.DEBTSVC." localSheetId="49" hidden="1">{#N/A,#N/A,FALSE,"DEBTSVC"}</definedName>
    <definedName name="wrn.DEBTSVC." localSheetId="50" hidden="1">{#N/A,#N/A,FALSE,"DEBTSVC"}</definedName>
    <definedName name="wrn.DEBTSVC." localSheetId="51" hidden="1">{#N/A,#N/A,FALSE,"DEBTSVC"}</definedName>
    <definedName name="wrn.DEBTSVC." localSheetId="26" hidden="1">{#N/A,#N/A,FALSE,"DEBTSVC"}</definedName>
    <definedName name="wrn.DEBTSVC." localSheetId="27" hidden="1">{#N/A,#N/A,FALSE,"DEBTSVC"}</definedName>
    <definedName name="wrn.DEBTSVC." localSheetId="28" hidden="1">{#N/A,#N/A,FALSE,"DEBTSVC"}</definedName>
    <definedName name="wrn.DEBTSVC." localSheetId="29" hidden="1">{#N/A,#N/A,FALSE,"DEBTSVC"}</definedName>
    <definedName name="wrn.DEBTSVC." localSheetId="0" hidden="1">{#N/A,#N/A,FALSE,"DEBTSVC"}</definedName>
    <definedName name="wrn.DEBTSVC." localSheetId="11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6" hidden="1">{#N/A,#N/A,FALSE,"DEBTSVC"}</definedName>
    <definedName name="wrn.DEBTSVC." localSheetId="3" hidden="1">{#N/A,#N/A,FALSE,"DEBTSVC"}</definedName>
    <definedName name="wrn.DEBTSVC." localSheetId="24" hidden="1">{#N/A,#N/A,FALSE,"DEBTSVC"}</definedName>
    <definedName name="wrn.DEBTSVC." localSheetId="25" hidden="1">{#N/A,#N/A,FALSE,"DEBTSVC"}</definedName>
    <definedName name="wrn.DEBTSVC." localSheetId="18" hidden="1">{#N/A,#N/A,FALSE,"DEBTSVC"}</definedName>
    <definedName name="wrn.DEBTSVC." hidden="1">{#N/A,#N/A,FALSE,"DEBTSVC"}</definedName>
    <definedName name="wrn.DEPO." localSheetId="52" hidden="1">{#N/A,#N/A,FALSE,"DEPO"}</definedName>
    <definedName name="wrn.DEPO." localSheetId="53" hidden="1">{#N/A,#N/A,FALSE,"DEPO"}</definedName>
    <definedName name="wrn.DEPO." localSheetId="54" hidden="1">{#N/A,#N/A,FALSE,"DEPO"}</definedName>
    <definedName name="wrn.DEPO." localSheetId="55" hidden="1">{#N/A,#N/A,FALSE,"DEPO"}</definedName>
    <definedName name="wrn.DEPO." localSheetId="45" hidden="1">{#N/A,#N/A,FALSE,"DEPO"}</definedName>
    <definedName name="wrn.DEPO." localSheetId="46" hidden="1">{#N/A,#N/A,FALSE,"DEPO"}</definedName>
    <definedName name="wrn.DEPO." localSheetId="47" hidden="1">{#N/A,#N/A,FALSE,"DEPO"}</definedName>
    <definedName name="wrn.DEPO." localSheetId="48" hidden="1">{#N/A,#N/A,FALSE,"DEPO"}</definedName>
    <definedName name="wrn.DEPO." localSheetId="49" hidden="1">{#N/A,#N/A,FALSE,"DEPO"}</definedName>
    <definedName name="wrn.DEPO." localSheetId="50" hidden="1">{#N/A,#N/A,FALSE,"DEPO"}</definedName>
    <definedName name="wrn.DEPO." localSheetId="51" hidden="1">{#N/A,#N/A,FALSE,"DEPO"}</definedName>
    <definedName name="wrn.DEPO." localSheetId="26" hidden="1">{#N/A,#N/A,FALSE,"DEPO"}</definedName>
    <definedName name="wrn.DEPO." localSheetId="27" hidden="1">{#N/A,#N/A,FALSE,"DEPO"}</definedName>
    <definedName name="wrn.DEPO." localSheetId="28" hidden="1">{#N/A,#N/A,FALSE,"DEPO"}</definedName>
    <definedName name="wrn.DEPO." localSheetId="29" hidden="1">{#N/A,#N/A,FALSE,"DEPO"}</definedName>
    <definedName name="wrn.DEPO." localSheetId="0" hidden="1">{#N/A,#N/A,FALSE,"DEPO"}</definedName>
    <definedName name="wrn.DEPO." localSheetId="11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6" hidden="1">{#N/A,#N/A,FALSE,"DEPO"}</definedName>
    <definedName name="wrn.DEPO." localSheetId="3" hidden="1">{#N/A,#N/A,FALSE,"DEPO"}</definedName>
    <definedName name="wrn.DEPO." localSheetId="24" hidden="1">{#N/A,#N/A,FALSE,"DEPO"}</definedName>
    <definedName name="wrn.DEPO." localSheetId="25" hidden="1">{#N/A,#N/A,FALSE,"DEPO"}</definedName>
    <definedName name="wrn.DEPO." localSheetId="18" hidden="1">{#N/A,#N/A,FALSE,"DEPO"}</definedName>
    <definedName name="wrn.DEPO." hidden="1">{#N/A,#N/A,FALSE,"DEPO"}</definedName>
    <definedName name="wrn.EntpsPIB." localSheetId="52" hidden="1">{#N/A,#N/A,FALSE,"EntpsPIB"}</definedName>
    <definedName name="wrn.EntpsPIB." localSheetId="53" hidden="1">{#N/A,#N/A,FALSE,"EntpsPIB"}</definedName>
    <definedName name="wrn.EntpsPIB." localSheetId="54" hidden="1">{#N/A,#N/A,FALSE,"EntpsPIB"}</definedName>
    <definedName name="wrn.EntpsPIB." localSheetId="55" hidden="1">{#N/A,#N/A,FALSE,"EntpsPIB"}</definedName>
    <definedName name="wrn.EntpsPIB." localSheetId="44" hidden="1">{#N/A,#N/A,FALSE,"EntpsPIB"}</definedName>
    <definedName name="wrn.EntpsPIB." localSheetId="45" hidden="1">{#N/A,#N/A,FALSE,"EntpsPIB"}</definedName>
    <definedName name="wrn.EntpsPIB." localSheetId="46" hidden="1">{#N/A,#N/A,FALSE,"EntpsPIB"}</definedName>
    <definedName name="wrn.EntpsPIB." localSheetId="47" hidden="1">{#N/A,#N/A,FALSE,"EntpsPIB"}</definedName>
    <definedName name="wrn.EntpsPIB." localSheetId="48" hidden="1">{#N/A,#N/A,FALSE,"EntpsPIB"}</definedName>
    <definedName name="wrn.EntpsPIB." localSheetId="49" hidden="1">{#N/A,#N/A,FALSE,"EntpsPIB"}</definedName>
    <definedName name="wrn.EntpsPIB." localSheetId="50" hidden="1">{#N/A,#N/A,FALSE,"EntpsPIB"}</definedName>
    <definedName name="wrn.EntpsPIB." localSheetId="51" hidden="1">{#N/A,#N/A,FALSE,"EntpsPIB"}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28" hidden="1">{#N/A,#N/A,FALSE,"EntpsPIB"}</definedName>
    <definedName name="wrn.EntpsPIB." localSheetId="29" hidden="1">{#N/A,#N/A,FALSE,"EntpsPIB"}</definedName>
    <definedName name="wrn.EntpsPIB." localSheetId="0" hidden="1">{#N/A,#N/A,FALSE,"EntpsPIB"}</definedName>
    <definedName name="wrn.EntpsPIB." localSheetId="11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6" hidden="1">{#N/A,#N/A,FALSE,"EntpsPIB"}</definedName>
    <definedName name="wrn.EntpsPIB." localSheetId="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33" hidden="1">{#N/A,#N/A,FALSE,"EntpsPIB"}</definedName>
    <definedName name="wrn.EntpsPIB." localSheetId="34" hidden="1">{#N/A,#N/A,FALSE,"EntpsPIB"}</definedName>
    <definedName name="wrn.EntpsPIB." localSheetId="42" hidden="1">{#N/A,#N/A,FALSE,"EntpsPIB"}</definedName>
    <definedName name="wrn.EntpsPIB." localSheetId="18" hidden="1">{#N/A,#N/A,FALSE,"EntpsPIB"}</definedName>
    <definedName name="wrn.EntpsPIB." hidden="1">{#N/A,#N/A,FALSE,"EntpsPIB"}</definedName>
    <definedName name="wrn.EXCISE." localSheetId="52" hidden="1">{#N/A,#N/A,FALSE,"EXCISE"}</definedName>
    <definedName name="wrn.EXCISE." localSheetId="53" hidden="1">{#N/A,#N/A,FALSE,"EXCISE"}</definedName>
    <definedName name="wrn.EXCISE." localSheetId="54" hidden="1">{#N/A,#N/A,FALSE,"EXCISE"}</definedName>
    <definedName name="wrn.EXCISE." localSheetId="55" hidden="1">{#N/A,#N/A,FALSE,"EXCISE"}</definedName>
    <definedName name="wrn.EXCISE." localSheetId="45" hidden="1">{#N/A,#N/A,FALSE,"EXCISE"}</definedName>
    <definedName name="wrn.EXCISE." localSheetId="46" hidden="1">{#N/A,#N/A,FALSE,"EXCISE"}</definedName>
    <definedName name="wrn.EXCISE." localSheetId="47" hidden="1">{#N/A,#N/A,FALSE,"EXCISE"}</definedName>
    <definedName name="wrn.EXCISE." localSheetId="48" hidden="1">{#N/A,#N/A,FALSE,"EXCISE"}</definedName>
    <definedName name="wrn.EXCISE." localSheetId="49" hidden="1">{#N/A,#N/A,FALSE,"EXCISE"}</definedName>
    <definedName name="wrn.EXCISE." localSheetId="50" hidden="1">{#N/A,#N/A,FALSE,"EXCISE"}</definedName>
    <definedName name="wrn.EXCISE." localSheetId="51" hidden="1">{#N/A,#N/A,FALSE,"EXCISE"}</definedName>
    <definedName name="wrn.EXCISE." localSheetId="26" hidden="1">{#N/A,#N/A,FALSE,"EXCISE"}</definedName>
    <definedName name="wrn.EXCISE." localSheetId="27" hidden="1">{#N/A,#N/A,FALSE,"EXCISE"}</definedName>
    <definedName name="wrn.EXCISE." localSheetId="28" hidden="1">{#N/A,#N/A,FALSE,"EXCISE"}</definedName>
    <definedName name="wrn.EXCISE." localSheetId="29" hidden="1">{#N/A,#N/A,FALSE,"EXCISE"}</definedName>
    <definedName name="wrn.EXCISE." localSheetId="0" hidden="1">{#N/A,#N/A,FALSE,"EXCISE"}</definedName>
    <definedName name="wrn.EXCISE." localSheetId="11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6" hidden="1">{#N/A,#N/A,FALSE,"EXCISE"}</definedName>
    <definedName name="wrn.EXCISE." localSheetId="3" hidden="1">{#N/A,#N/A,FALSE,"EXCISE"}</definedName>
    <definedName name="wrn.EXCISE." localSheetId="24" hidden="1">{#N/A,#N/A,FALSE,"EXCISE"}</definedName>
    <definedName name="wrn.EXCISE." localSheetId="25" hidden="1">{#N/A,#N/A,FALSE,"EXCISE"}</definedName>
    <definedName name="wrn.EXCISE." localSheetId="18" hidden="1">{#N/A,#N/A,FALSE,"EXCISE"}</definedName>
    <definedName name="wrn.EXCISE." hidden="1">{#N/A,#N/A,FALSE,"EXCISE"}</definedName>
    <definedName name="wrn.EXRATE." localSheetId="52" hidden="1">{#N/A,#N/A,FALSE,"EXRATE"}</definedName>
    <definedName name="wrn.EXRATE." localSheetId="53" hidden="1">{#N/A,#N/A,FALSE,"EXRATE"}</definedName>
    <definedName name="wrn.EXRATE." localSheetId="54" hidden="1">{#N/A,#N/A,FALSE,"EXRATE"}</definedName>
    <definedName name="wrn.EXRATE." localSheetId="55" hidden="1">{#N/A,#N/A,FALSE,"EXRATE"}</definedName>
    <definedName name="wrn.EXRATE." localSheetId="45" hidden="1">{#N/A,#N/A,FALSE,"EXRATE"}</definedName>
    <definedName name="wrn.EXRATE." localSheetId="46" hidden="1">{#N/A,#N/A,FALSE,"EXRATE"}</definedName>
    <definedName name="wrn.EXRATE." localSheetId="47" hidden="1">{#N/A,#N/A,FALSE,"EXRATE"}</definedName>
    <definedName name="wrn.EXRATE." localSheetId="48" hidden="1">{#N/A,#N/A,FALSE,"EXRATE"}</definedName>
    <definedName name="wrn.EXRATE." localSheetId="49" hidden="1">{#N/A,#N/A,FALSE,"EXRATE"}</definedName>
    <definedName name="wrn.EXRATE." localSheetId="50" hidden="1">{#N/A,#N/A,FALSE,"EXRATE"}</definedName>
    <definedName name="wrn.EXRATE." localSheetId="51" hidden="1">{#N/A,#N/A,FALSE,"EXRATE"}</definedName>
    <definedName name="wrn.EXRATE." localSheetId="26" hidden="1">{#N/A,#N/A,FALSE,"EXRATE"}</definedName>
    <definedName name="wrn.EXRATE." localSheetId="27" hidden="1">{#N/A,#N/A,FALSE,"EXRATE"}</definedName>
    <definedName name="wrn.EXRATE." localSheetId="28" hidden="1">{#N/A,#N/A,FALSE,"EXRATE"}</definedName>
    <definedName name="wrn.EXRATE." localSheetId="29" hidden="1">{#N/A,#N/A,FALSE,"EXRATE"}</definedName>
    <definedName name="wrn.EXRATE." localSheetId="0" hidden="1">{#N/A,#N/A,FALSE,"EXRATE"}</definedName>
    <definedName name="wrn.EXRATE." localSheetId="11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6" hidden="1">{#N/A,#N/A,FALSE,"EXRATE"}</definedName>
    <definedName name="wrn.EXRATE." localSheetId="3" hidden="1">{#N/A,#N/A,FALSE,"EXRATE"}</definedName>
    <definedName name="wrn.EXRATE." localSheetId="24" hidden="1">{#N/A,#N/A,FALSE,"EXRATE"}</definedName>
    <definedName name="wrn.EXRATE." localSheetId="25" hidden="1">{#N/A,#N/A,FALSE,"EXRATE"}</definedName>
    <definedName name="wrn.EXRATE." localSheetId="18" hidden="1">{#N/A,#N/A,FALSE,"EXRATE"}</definedName>
    <definedName name="wrn.EXRATE." hidden="1">{#N/A,#N/A,FALSE,"EXRATE"}</definedName>
    <definedName name="wrn.EXTDEBT." localSheetId="52" hidden="1">{#N/A,#N/A,FALSE,"EXTDEBT"}</definedName>
    <definedName name="wrn.EXTDEBT." localSheetId="53" hidden="1">{#N/A,#N/A,FALSE,"EXTDEBT"}</definedName>
    <definedName name="wrn.EXTDEBT." localSheetId="54" hidden="1">{#N/A,#N/A,FALSE,"EXTDEBT"}</definedName>
    <definedName name="wrn.EXTDEBT." localSheetId="55" hidden="1">{#N/A,#N/A,FALSE,"EXTDEBT"}</definedName>
    <definedName name="wrn.EXTDEBT." localSheetId="45" hidden="1">{#N/A,#N/A,FALSE,"EXTDEBT"}</definedName>
    <definedName name="wrn.EXTDEBT." localSheetId="46" hidden="1">{#N/A,#N/A,FALSE,"EXTDEBT"}</definedName>
    <definedName name="wrn.EXTDEBT." localSheetId="47" hidden="1">{#N/A,#N/A,FALSE,"EXTDEBT"}</definedName>
    <definedName name="wrn.EXTDEBT." localSheetId="48" hidden="1">{#N/A,#N/A,FALSE,"EXTDEBT"}</definedName>
    <definedName name="wrn.EXTDEBT." localSheetId="49" hidden="1">{#N/A,#N/A,FALSE,"EXTDEBT"}</definedName>
    <definedName name="wrn.EXTDEBT." localSheetId="50" hidden="1">{#N/A,#N/A,FALSE,"EXTDEBT"}</definedName>
    <definedName name="wrn.EXTDEBT." localSheetId="51" hidden="1">{#N/A,#N/A,FALSE,"EXTDEBT"}</definedName>
    <definedName name="wrn.EXTDEBT." localSheetId="26" hidden="1">{#N/A,#N/A,FALSE,"EXTDEBT"}</definedName>
    <definedName name="wrn.EXTDEBT." localSheetId="27" hidden="1">{#N/A,#N/A,FALSE,"EXTDEBT"}</definedName>
    <definedName name="wrn.EXTDEBT." localSheetId="28" hidden="1">{#N/A,#N/A,FALSE,"EXTDEBT"}</definedName>
    <definedName name="wrn.EXTDEBT." localSheetId="29" hidden="1">{#N/A,#N/A,FALSE,"EXTDEBT"}</definedName>
    <definedName name="wrn.EXTDEBT." localSheetId="0" hidden="1">{#N/A,#N/A,FALSE,"EXTDEBT"}</definedName>
    <definedName name="wrn.EXTDEBT." localSheetId="11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6" hidden="1">{#N/A,#N/A,FALSE,"EXTDEBT"}</definedName>
    <definedName name="wrn.EXTDEBT." localSheetId="3" hidden="1">{#N/A,#N/A,FALSE,"EXTDEBT"}</definedName>
    <definedName name="wrn.EXTDEBT." localSheetId="24" hidden="1">{#N/A,#N/A,FALSE,"EXTDEBT"}</definedName>
    <definedName name="wrn.EXTDEBT." localSheetId="25" hidden="1">{#N/A,#N/A,FALSE,"EXTDEBT"}</definedName>
    <definedName name="wrn.EXTDEBT." localSheetId="18" hidden="1">{#N/A,#N/A,FALSE,"EXTDEBT"}</definedName>
    <definedName name="wrn.EXTDEBT." hidden="1">{#N/A,#N/A,FALSE,"EXTDEBT"}</definedName>
    <definedName name="wrn.EXTRABUDGT." localSheetId="52" hidden="1">{#N/A,#N/A,FALSE,"EXTRABUDGT"}</definedName>
    <definedName name="wrn.EXTRABUDGT." localSheetId="53" hidden="1">{#N/A,#N/A,FALSE,"EXTRABUDGT"}</definedName>
    <definedName name="wrn.EXTRABUDGT." localSheetId="54" hidden="1">{#N/A,#N/A,FALSE,"EXTRABUDGT"}</definedName>
    <definedName name="wrn.EXTRABUDGT." localSheetId="55" hidden="1">{#N/A,#N/A,FALSE,"EXTRABUDGT"}</definedName>
    <definedName name="wrn.EXTRABUDGT." localSheetId="45" hidden="1">{#N/A,#N/A,FALSE,"EXTRABUDGT"}</definedName>
    <definedName name="wrn.EXTRABUDGT." localSheetId="46" hidden="1">{#N/A,#N/A,FALSE,"EXTRABUDGT"}</definedName>
    <definedName name="wrn.EXTRABUDGT." localSheetId="47" hidden="1">{#N/A,#N/A,FALSE,"EXTRABUDGT"}</definedName>
    <definedName name="wrn.EXTRABUDGT." localSheetId="48" hidden="1">{#N/A,#N/A,FALSE,"EXTRABUDGT"}</definedName>
    <definedName name="wrn.EXTRABUDGT." localSheetId="49" hidden="1">{#N/A,#N/A,FALSE,"EXTRABUDGT"}</definedName>
    <definedName name="wrn.EXTRABUDGT." localSheetId="50" hidden="1">{#N/A,#N/A,FALSE,"EXTRABUDGT"}</definedName>
    <definedName name="wrn.EXTRABUDGT." localSheetId="51" hidden="1">{#N/A,#N/A,FALSE,"EXTRABUDGT"}</definedName>
    <definedName name="wrn.EXTRABUDGT." localSheetId="26" hidden="1">{#N/A,#N/A,FALSE,"EXTRABUDGT"}</definedName>
    <definedName name="wrn.EXTRABUDGT." localSheetId="27" hidden="1">{#N/A,#N/A,FALSE,"EXTRABUDGT"}</definedName>
    <definedName name="wrn.EXTRABUDGT." localSheetId="28" hidden="1">{#N/A,#N/A,FALSE,"EXTRABUDGT"}</definedName>
    <definedName name="wrn.EXTRABUDGT." localSheetId="29" hidden="1">{#N/A,#N/A,FALSE,"EXTRABUDGT"}</definedName>
    <definedName name="wrn.EXTRABUDGT." localSheetId="0" hidden="1">{#N/A,#N/A,FALSE,"EXTRABUDGT"}</definedName>
    <definedName name="wrn.EXTRABUDGT." localSheetId="11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6" hidden="1">{#N/A,#N/A,FALSE,"EXTRABUDGT"}</definedName>
    <definedName name="wrn.EXTRABUDGT." localSheetId="3" hidden="1">{#N/A,#N/A,FALSE,"EXTRABUDGT"}</definedName>
    <definedName name="wrn.EXTRABUDGT." localSheetId="24" hidden="1">{#N/A,#N/A,FALSE,"EXTRABUDGT"}</definedName>
    <definedName name="wrn.EXTRABUDGT." localSheetId="25" hidden="1">{#N/A,#N/A,FALSE,"EXTRABUDGT"}</definedName>
    <definedName name="wrn.EXTRABUDGT." localSheetId="18" hidden="1">{#N/A,#N/A,FALSE,"EXTRABUDGT"}</definedName>
    <definedName name="wrn.EXTRABUDGT." hidden="1">{#N/A,#N/A,FALSE,"EXTRABUDGT"}</definedName>
    <definedName name="wrn.EXTRABUDGT2." localSheetId="52" hidden="1">{#N/A,#N/A,FALSE,"EXTRABUDGT2"}</definedName>
    <definedName name="wrn.EXTRABUDGT2." localSheetId="53" hidden="1">{#N/A,#N/A,FALSE,"EXTRABUDGT2"}</definedName>
    <definedName name="wrn.EXTRABUDGT2." localSheetId="54" hidden="1">{#N/A,#N/A,FALSE,"EXTRABUDGT2"}</definedName>
    <definedName name="wrn.EXTRABUDGT2." localSheetId="55" hidden="1">{#N/A,#N/A,FALSE,"EXTRABUDGT2"}</definedName>
    <definedName name="wrn.EXTRABUDGT2." localSheetId="45" hidden="1">{#N/A,#N/A,FALSE,"EXTRABUDGT2"}</definedName>
    <definedName name="wrn.EXTRABUDGT2." localSheetId="46" hidden="1">{#N/A,#N/A,FALSE,"EXTRABUDGT2"}</definedName>
    <definedName name="wrn.EXTRABUDGT2." localSheetId="47" hidden="1">{#N/A,#N/A,FALSE,"EXTRABUDGT2"}</definedName>
    <definedName name="wrn.EXTRABUDGT2." localSheetId="48" hidden="1">{#N/A,#N/A,FALSE,"EXTRABUDGT2"}</definedName>
    <definedName name="wrn.EXTRABUDGT2." localSheetId="49" hidden="1">{#N/A,#N/A,FALSE,"EXTRABUDGT2"}</definedName>
    <definedName name="wrn.EXTRABUDGT2." localSheetId="50" hidden="1">{#N/A,#N/A,FALSE,"EXTRABUDGT2"}</definedName>
    <definedName name="wrn.EXTRABUDGT2." localSheetId="51" hidden="1">{#N/A,#N/A,FALSE,"EXTRABUDGT2"}</definedName>
    <definedName name="wrn.EXTRABUDGT2." localSheetId="26" hidden="1">{#N/A,#N/A,FALSE,"EXTRABUDGT2"}</definedName>
    <definedName name="wrn.EXTRABUDGT2." localSheetId="27" hidden="1">{#N/A,#N/A,FALSE,"EXTRABUDGT2"}</definedName>
    <definedName name="wrn.EXTRABUDGT2." localSheetId="28" hidden="1">{#N/A,#N/A,FALSE,"EXTRABUDGT2"}</definedName>
    <definedName name="wrn.EXTRABUDGT2." localSheetId="29" hidden="1">{#N/A,#N/A,FALSE,"EXTRABUDGT2"}</definedName>
    <definedName name="wrn.EXTRABUDGT2." localSheetId="0" hidden="1">{#N/A,#N/A,FALSE,"EXTRABUDGT2"}</definedName>
    <definedName name="wrn.EXTRABUDGT2." localSheetId="11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6" hidden="1">{#N/A,#N/A,FALSE,"EXTRABUDGT2"}</definedName>
    <definedName name="wrn.EXTRABUDGT2." localSheetId="3" hidden="1">{#N/A,#N/A,FALSE,"EXTRABUDGT2"}</definedName>
    <definedName name="wrn.EXTRABUDGT2." localSheetId="24" hidden="1">{#N/A,#N/A,FALSE,"EXTRABUDGT2"}</definedName>
    <definedName name="wrn.EXTRABUDGT2." localSheetId="25" hidden="1">{#N/A,#N/A,FALSE,"EXTRABUDGT2"}</definedName>
    <definedName name="wrn.EXTRABUDGT2." localSheetId="18" hidden="1">{#N/A,#N/A,FALSE,"EXTRABUDGT2"}</definedName>
    <definedName name="wrn.EXTRABUDGT2." hidden="1">{#N/A,#N/A,FALSE,"EXTRABUDGT2"}</definedName>
    <definedName name="wrn.GDP." localSheetId="52" hidden="1">{#N/A,#N/A,FALSE,"GDP_ORIGIN";#N/A,#N/A,FALSE,"EMP_POP"}</definedName>
    <definedName name="wrn.GDP." localSheetId="53" hidden="1">{#N/A,#N/A,FALSE,"GDP_ORIGIN";#N/A,#N/A,FALSE,"EMP_POP"}</definedName>
    <definedName name="wrn.GDP." localSheetId="54" hidden="1">{#N/A,#N/A,FALSE,"GDP_ORIGIN";#N/A,#N/A,FALSE,"EMP_POP"}</definedName>
    <definedName name="wrn.GDP." localSheetId="55" hidden="1">{#N/A,#N/A,FALSE,"GDP_ORIGIN";#N/A,#N/A,FALSE,"EMP_POP"}</definedName>
    <definedName name="wrn.GDP." localSheetId="45" hidden="1">{#N/A,#N/A,FALSE,"GDP_ORIGIN";#N/A,#N/A,FALSE,"EMP_POP"}</definedName>
    <definedName name="wrn.GDP." localSheetId="46" hidden="1">{#N/A,#N/A,FALSE,"GDP_ORIGIN";#N/A,#N/A,FALSE,"EMP_POP"}</definedName>
    <definedName name="wrn.GDP." localSheetId="47" hidden="1">{#N/A,#N/A,FALSE,"GDP_ORIGIN";#N/A,#N/A,FALSE,"EMP_POP"}</definedName>
    <definedName name="wrn.GDP." localSheetId="48" hidden="1">{#N/A,#N/A,FALSE,"GDP_ORIGIN";#N/A,#N/A,FALSE,"EMP_POP"}</definedName>
    <definedName name="wrn.GDP." localSheetId="49" hidden="1">{#N/A,#N/A,FALSE,"GDP_ORIGIN";#N/A,#N/A,FALSE,"EMP_POP"}</definedName>
    <definedName name="wrn.GDP." localSheetId="50" hidden="1">{#N/A,#N/A,FALSE,"GDP_ORIGIN";#N/A,#N/A,FALSE,"EMP_POP"}</definedName>
    <definedName name="wrn.GDP." localSheetId="51" hidden="1">{#N/A,#N/A,FALSE,"GDP_ORIGIN";#N/A,#N/A,FALSE,"EMP_POP"}</definedName>
    <definedName name="wrn.GDP." localSheetId="26" hidden="1">{#N/A,#N/A,FALSE,"GDP_ORIGIN";#N/A,#N/A,FALSE,"EMP_POP"}</definedName>
    <definedName name="wrn.GDP." localSheetId="27" hidden="1">{#N/A,#N/A,FALSE,"GDP_ORIGIN";#N/A,#N/A,FALSE,"EMP_POP"}</definedName>
    <definedName name="wrn.GDP." localSheetId="28" hidden="1">{#N/A,#N/A,FALSE,"GDP_ORIGIN";#N/A,#N/A,FALSE,"EMP_POP"}</definedName>
    <definedName name="wrn.GDP." localSheetId="29" hidden="1">{#N/A,#N/A,FALSE,"GDP_ORIGIN";#N/A,#N/A,FALSE,"EMP_POP"}</definedName>
    <definedName name="wrn.GDP." localSheetId="0" hidden="1">{#N/A,#N/A,FALSE,"GDP_ORIGIN";#N/A,#N/A,FALSE,"EMP_POP"}</definedName>
    <definedName name="wrn.GDP." localSheetId="11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6" hidden="1">{#N/A,#N/A,FALSE,"GDP_ORIGIN";#N/A,#N/A,FALSE,"EMP_POP"}</definedName>
    <definedName name="wrn.GDP." localSheetId="3" hidden="1">{#N/A,#N/A,FALSE,"GDP_ORIGIN";#N/A,#N/A,FALSE,"EMP_POP"}</definedName>
    <definedName name="wrn.GDP." localSheetId="24" hidden="1">{#N/A,#N/A,FALSE,"GDP_ORIGIN";#N/A,#N/A,FALSE,"EMP_POP"}</definedName>
    <definedName name="wrn.GDP." localSheetId="25" hidden="1">{#N/A,#N/A,FALSE,"GDP_ORIGIN";#N/A,#N/A,FALSE,"EMP_POP"}</definedName>
    <definedName name="wrn.GDP." localSheetId="18" hidden="1">{#N/A,#N/A,FALSE,"GDP_ORIGIN";#N/A,#N/A,FALSE,"EMP_POP"}</definedName>
    <definedName name="wrn.GDP." hidden="1">{#N/A,#N/A,FALSE,"GDP_ORIGIN";#N/A,#N/A,FALSE,"EMP_POP"}</definedName>
    <definedName name="wrn.GGOVT." localSheetId="52" hidden="1">{#N/A,#N/A,FALSE,"GGOVT"}</definedName>
    <definedName name="wrn.GGOVT." localSheetId="53" hidden="1">{#N/A,#N/A,FALSE,"GGOVT"}</definedName>
    <definedName name="wrn.GGOVT." localSheetId="54" hidden="1">{#N/A,#N/A,FALSE,"GGOVT"}</definedName>
    <definedName name="wrn.GGOVT." localSheetId="55" hidden="1">{#N/A,#N/A,FALSE,"GGOVT"}</definedName>
    <definedName name="wrn.GGOVT." localSheetId="45" hidden="1">{#N/A,#N/A,FALSE,"GGOVT"}</definedName>
    <definedName name="wrn.GGOVT." localSheetId="46" hidden="1">{#N/A,#N/A,FALSE,"GGOVT"}</definedName>
    <definedName name="wrn.GGOVT." localSheetId="47" hidden="1">{#N/A,#N/A,FALSE,"GGOVT"}</definedName>
    <definedName name="wrn.GGOVT." localSheetId="48" hidden="1">{#N/A,#N/A,FALSE,"GGOVT"}</definedName>
    <definedName name="wrn.GGOVT." localSheetId="49" hidden="1">{#N/A,#N/A,FALSE,"GGOVT"}</definedName>
    <definedName name="wrn.GGOVT." localSheetId="50" hidden="1">{#N/A,#N/A,FALSE,"GGOVT"}</definedName>
    <definedName name="wrn.GGOVT." localSheetId="51" hidden="1">{#N/A,#N/A,FALSE,"GGOVT"}</definedName>
    <definedName name="wrn.GGOVT." localSheetId="26" hidden="1">{#N/A,#N/A,FALSE,"GGOVT"}</definedName>
    <definedName name="wrn.GGOVT." localSheetId="27" hidden="1">{#N/A,#N/A,FALSE,"GGOVT"}</definedName>
    <definedName name="wrn.GGOVT." localSheetId="28" hidden="1">{#N/A,#N/A,FALSE,"GGOVT"}</definedName>
    <definedName name="wrn.GGOVT." localSheetId="29" hidden="1">{#N/A,#N/A,FALSE,"GGOVT"}</definedName>
    <definedName name="wrn.GGOVT." localSheetId="0" hidden="1">{#N/A,#N/A,FALSE,"GGOVT"}</definedName>
    <definedName name="wrn.GGOVT." localSheetId="11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6" hidden="1">{#N/A,#N/A,FALSE,"GGOVT"}</definedName>
    <definedName name="wrn.GGOVT." localSheetId="3" hidden="1">{#N/A,#N/A,FALSE,"GGOVT"}</definedName>
    <definedName name="wrn.GGOVT." localSheetId="24" hidden="1">{#N/A,#N/A,FALSE,"GGOVT"}</definedName>
    <definedName name="wrn.GGOVT." localSheetId="25" hidden="1">{#N/A,#N/A,FALSE,"GGOVT"}</definedName>
    <definedName name="wrn.GGOVT." localSheetId="18" hidden="1">{#N/A,#N/A,FALSE,"GGOVT"}</definedName>
    <definedName name="wrn.GGOVT." hidden="1">{#N/A,#N/A,FALSE,"GGOVT"}</definedName>
    <definedName name="wrn.GGOVT2." localSheetId="52" hidden="1">{#N/A,#N/A,FALSE,"GGOVT2"}</definedName>
    <definedName name="wrn.GGOVT2." localSheetId="53" hidden="1">{#N/A,#N/A,FALSE,"GGOVT2"}</definedName>
    <definedName name="wrn.GGOVT2." localSheetId="54" hidden="1">{#N/A,#N/A,FALSE,"GGOVT2"}</definedName>
    <definedName name="wrn.GGOVT2." localSheetId="55" hidden="1">{#N/A,#N/A,FALSE,"GGOVT2"}</definedName>
    <definedName name="wrn.GGOVT2." localSheetId="45" hidden="1">{#N/A,#N/A,FALSE,"GGOVT2"}</definedName>
    <definedName name="wrn.GGOVT2." localSheetId="46" hidden="1">{#N/A,#N/A,FALSE,"GGOVT2"}</definedName>
    <definedName name="wrn.GGOVT2." localSheetId="47" hidden="1">{#N/A,#N/A,FALSE,"GGOVT2"}</definedName>
    <definedName name="wrn.GGOVT2." localSheetId="48" hidden="1">{#N/A,#N/A,FALSE,"GGOVT2"}</definedName>
    <definedName name="wrn.GGOVT2." localSheetId="49" hidden="1">{#N/A,#N/A,FALSE,"GGOVT2"}</definedName>
    <definedName name="wrn.GGOVT2." localSheetId="50" hidden="1">{#N/A,#N/A,FALSE,"GGOVT2"}</definedName>
    <definedName name="wrn.GGOVT2." localSheetId="51" hidden="1">{#N/A,#N/A,FALSE,"GGOVT2"}</definedName>
    <definedName name="wrn.GGOVT2." localSheetId="26" hidden="1">{#N/A,#N/A,FALSE,"GGOVT2"}</definedName>
    <definedName name="wrn.GGOVT2." localSheetId="27" hidden="1">{#N/A,#N/A,FALSE,"GGOVT2"}</definedName>
    <definedName name="wrn.GGOVT2." localSheetId="28" hidden="1">{#N/A,#N/A,FALSE,"GGOVT2"}</definedName>
    <definedName name="wrn.GGOVT2." localSheetId="29" hidden="1">{#N/A,#N/A,FALSE,"GGOVT2"}</definedName>
    <definedName name="wrn.GGOVT2." localSheetId="0" hidden="1">{#N/A,#N/A,FALSE,"GGOVT2"}</definedName>
    <definedName name="wrn.GGOVT2." localSheetId="11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6" hidden="1">{#N/A,#N/A,FALSE,"GGOVT2"}</definedName>
    <definedName name="wrn.GGOVT2." localSheetId="3" hidden="1">{#N/A,#N/A,FALSE,"GGOVT2"}</definedName>
    <definedName name="wrn.GGOVT2." localSheetId="24" hidden="1">{#N/A,#N/A,FALSE,"GGOVT2"}</definedName>
    <definedName name="wrn.GGOVT2." localSheetId="25" hidden="1">{#N/A,#N/A,FALSE,"GGOVT2"}</definedName>
    <definedName name="wrn.GGOVT2." localSheetId="18" hidden="1">{#N/A,#N/A,FALSE,"GGOVT2"}</definedName>
    <definedName name="wrn.GGOVT2." hidden="1">{#N/A,#N/A,FALSE,"GGOVT2"}</definedName>
    <definedName name="wrn.GGOVTPC." localSheetId="52" hidden="1">{#N/A,#N/A,FALSE,"GGOVT%"}</definedName>
    <definedName name="wrn.GGOVTPC." localSheetId="53" hidden="1">{#N/A,#N/A,FALSE,"GGOVT%"}</definedName>
    <definedName name="wrn.GGOVTPC." localSheetId="54" hidden="1">{#N/A,#N/A,FALSE,"GGOVT%"}</definedName>
    <definedName name="wrn.GGOVTPC." localSheetId="55" hidden="1">{#N/A,#N/A,FALSE,"GGOVT%"}</definedName>
    <definedName name="wrn.GGOVTPC." localSheetId="45" hidden="1">{#N/A,#N/A,FALSE,"GGOVT%"}</definedName>
    <definedName name="wrn.GGOVTPC." localSheetId="46" hidden="1">{#N/A,#N/A,FALSE,"GGOVT%"}</definedName>
    <definedName name="wrn.GGOVTPC." localSheetId="47" hidden="1">{#N/A,#N/A,FALSE,"GGOVT%"}</definedName>
    <definedName name="wrn.GGOVTPC." localSheetId="48" hidden="1">{#N/A,#N/A,FALSE,"GGOVT%"}</definedName>
    <definedName name="wrn.GGOVTPC." localSheetId="49" hidden="1">{#N/A,#N/A,FALSE,"GGOVT%"}</definedName>
    <definedName name="wrn.GGOVTPC." localSheetId="50" hidden="1">{#N/A,#N/A,FALSE,"GGOVT%"}</definedName>
    <definedName name="wrn.GGOVTPC." localSheetId="51" hidden="1">{#N/A,#N/A,FALSE,"GGOVT%"}</definedName>
    <definedName name="wrn.GGOVTPC." localSheetId="26" hidden="1">{#N/A,#N/A,FALSE,"GGOVT%"}</definedName>
    <definedName name="wrn.GGOVTPC." localSheetId="27" hidden="1">{#N/A,#N/A,FALSE,"GGOVT%"}</definedName>
    <definedName name="wrn.GGOVTPC." localSheetId="28" hidden="1">{#N/A,#N/A,FALSE,"GGOVT%"}</definedName>
    <definedName name="wrn.GGOVTPC." localSheetId="29" hidden="1">{#N/A,#N/A,FALSE,"GGOVT%"}</definedName>
    <definedName name="wrn.GGOVTPC." localSheetId="0" hidden="1">{#N/A,#N/A,FALSE,"GGOVT%"}</definedName>
    <definedName name="wrn.GGOVTPC." localSheetId="11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6" hidden="1">{#N/A,#N/A,FALSE,"GGOVT%"}</definedName>
    <definedName name="wrn.GGOVTPC." localSheetId="3" hidden="1">{#N/A,#N/A,FALSE,"GGOVT%"}</definedName>
    <definedName name="wrn.GGOVTPC." localSheetId="24" hidden="1">{#N/A,#N/A,FALSE,"GGOVT%"}</definedName>
    <definedName name="wrn.GGOVTPC." localSheetId="25" hidden="1">{#N/A,#N/A,FALSE,"GGOVT%"}</definedName>
    <definedName name="wrn.GGOVTPC." localSheetId="18" hidden="1">{#N/A,#N/A,FALSE,"GGOVT%"}</definedName>
    <definedName name="wrn.GGOVTPC." hidden="1">{#N/A,#N/A,FALSE,"GGOVT%"}</definedName>
    <definedName name="wrn.INCOMETX." localSheetId="52" hidden="1">{#N/A,#N/A,FALSE,"INCOMETX"}</definedName>
    <definedName name="wrn.INCOMETX." localSheetId="53" hidden="1">{#N/A,#N/A,FALSE,"INCOMETX"}</definedName>
    <definedName name="wrn.INCOMETX." localSheetId="54" hidden="1">{#N/A,#N/A,FALSE,"INCOMETX"}</definedName>
    <definedName name="wrn.INCOMETX." localSheetId="55" hidden="1">{#N/A,#N/A,FALSE,"INCOMETX"}</definedName>
    <definedName name="wrn.INCOMETX." localSheetId="45" hidden="1">{#N/A,#N/A,FALSE,"INCOMETX"}</definedName>
    <definedName name="wrn.INCOMETX." localSheetId="46" hidden="1">{#N/A,#N/A,FALSE,"INCOMETX"}</definedName>
    <definedName name="wrn.INCOMETX." localSheetId="47" hidden="1">{#N/A,#N/A,FALSE,"INCOMETX"}</definedName>
    <definedName name="wrn.INCOMETX." localSheetId="48" hidden="1">{#N/A,#N/A,FALSE,"INCOMETX"}</definedName>
    <definedName name="wrn.INCOMETX." localSheetId="49" hidden="1">{#N/A,#N/A,FALSE,"INCOMETX"}</definedName>
    <definedName name="wrn.INCOMETX." localSheetId="50" hidden="1">{#N/A,#N/A,FALSE,"INCOMETX"}</definedName>
    <definedName name="wrn.INCOMETX." localSheetId="51" hidden="1">{#N/A,#N/A,FALSE,"INCOMETX"}</definedName>
    <definedName name="wrn.INCOMETX." localSheetId="26" hidden="1">{#N/A,#N/A,FALSE,"INCOMETX"}</definedName>
    <definedName name="wrn.INCOMETX." localSheetId="27" hidden="1">{#N/A,#N/A,FALSE,"INCOMETX"}</definedName>
    <definedName name="wrn.INCOMETX." localSheetId="28" hidden="1">{#N/A,#N/A,FALSE,"INCOMETX"}</definedName>
    <definedName name="wrn.INCOMETX." localSheetId="29" hidden="1">{#N/A,#N/A,FALSE,"INCOMETX"}</definedName>
    <definedName name="wrn.INCOMETX." localSheetId="0" hidden="1">{#N/A,#N/A,FALSE,"INCOMETX"}</definedName>
    <definedName name="wrn.INCOMETX." localSheetId="11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6" hidden="1">{#N/A,#N/A,FALSE,"INCOMETX"}</definedName>
    <definedName name="wrn.INCOMETX." localSheetId="3" hidden="1">{#N/A,#N/A,FALSE,"INCOMETX"}</definedName>
    <definedName name="wrn.INCOMETX." localSheetId="24" hidden="1">{#N/A,#N/A,FALSE,"INCOMETX"}</definedName>
    <definedName name="wrn.INCOMETX." localSheetId="25" hidden="1">{#N/A,#N/A,FALSE,"INCOMETX"}</definedName>
    <definedName name="wrn.INCOMETX." localSheetId="18" hidden="1">{#N/A,#N/A,FALSE,"INCOMETX"}</definedName>
    <definedName name="wrn.INCOMETX." hidden="1">{#N/A,#N/A,FALSE,"INCOMETX"}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2" hidden="1">{#N/A,#N/A,FALSE,"INTERST"}</definedName>
    <definedName name="wrn.INTERST." localSheetId="53" hidden="1">{#N/A,#N/A,FALSE,"INTERST"}</definedName>
    <definedName name="wrn.INTERST." localSheetId="54" hidden="1">{#N/A,#N/A,FALSE,"INTERST"}</definedName>
    <definedName name="wrn.INTERST." localSheetId="55" hidden="1">{#N/A,#N/A,FALSE,"INTERST"}</definedName>
    <definedName name="wrn.INTERST." localSheetId="45" hidden="1">{#N/A,#N/A,FALSE,"INTERST"}</definedName>
    <definedName name="wrn.INTERST." localSheetId="46" hidden="1">{#N/A,#N/A,FALSE,"INTERST"}</definedName>
    <definedName name="wrn.INTERST." localSheetId="47" hidden="1">{#N/A,#N/A,FALSE,"INTERST"}</definedName>
    <definedName name="wrn.INTERST." localSheetId="48" hidden="1">{#N/A,#N/A,FALSE,"INTERST"}</definedName>
    <definedName name="wrn.INTERST." localSheetId="49" hidden="1">{#N/A,#N/A,FALSE,"INTERST"}</definedName>
    <definedName name="wrn.INTERST." localSheetId="50" hidden="1">{#N/A,#N/A,FALSE,"INTERST"}</definedName>
    <definedName name="wrn.INTERST." localSheetId="51" hidden="1">{#N/A,#N/A,FALSE,"INTERST"}</definedName>
    <definedName name="wrn.INTERST." localSheetId="26" hidden="1">{#N/A,#N/A,FALSE,"INTERST"}</definedName>
    <definedName name="wrn.INTERST." localSheetId="27" hidden="1">{#N/A,#N/A,FALSE,"INTERST"}</definedName>
    <definedName name="wrn.INTERST." localSheetId="28" hidden="1">{#N/A,#N/A,FALSE,"INTERST"}</definedName>
    <definedName name="wrn.INTERST." localSheetId="29" hidden="1">{#N/A,#N/A,FALSE,"INTERST"}</definedName>
    <definedName name="wrn.INTERST." localSheetId="0" hidden="1">{#N/A,#N/A,FALSE,"INTERST"}</definedName>
    <definedName name="wrn.INTERST." localSheetId="11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6" hidden="1">{#N/A,#N/A,FALSE,"INTERST"}</definedName>
    <definedName name="wrn.INTERST." localSheetId="3" hidden="1">{#N/A,#N/A,FALSE,"INTERST"}</definedName>
    <definedName name="wrn.INTERST." localSheetId="24" hidden="1">{#N/A,#N/A,FALSE,"INTERST"}</definedName>
    <definedName name="wrn.INTERST." localSheetId="25" hidden="1">{#N/A,#N/A,FALSE,"INTERST"}</definedName>
    <definedName name="wrn.INTERST." localSheetId="18" hidden="1">{#N/A,#N/A,FALSE,"INTERST"}</definedName>
    <definedName name="wrn.INTERST." hidden="1">{#N/A,#N/A,FALSE,"INTERST"}</definedName>
    <definedName name="wrn.JANSEP97." localSheetId="5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52" hidden="1">{"Main Economic Indicators",#N/A,FALSE,"C"}</definedName>
    <definedName name="wrn.Main._.Economic._.Indicators." localSheetId="53" hidden="1">{"Main Economic Indicators",#N/A,FALSE,"C"}</definedName>
    <definedName name="wrn.Main._.Economic._.Indicators." localSheetId="54" hidden="1">{"Main Economic Indicators",#N/A,FALSE,"C"}</definedName>
    <definedName name="wrn.Main._.Economic._.Indicators." localSheetId="55" hidden="1">{"Main Economic Indicators",#N/A,FALSE,"C"}</definedName>
    <definedName name="wrn.Main._.Economic._.Indicators." localSheetId="44" hidden="1">{"Main Economic Indicators",#N/A,FALSE,"C"}</definedName>
    <definedName name="wrn.Main._.Economic._.Indicators." localSheetId="45" hidden="1">{"Main Economic Indicators",#N/A,FALSE,"C"}</definedName>
    <definedName name="wrn.Main._.Economic._.Indicators." localSheetId="46" hidden="1">{"Main Economic Indicators",#N/A,FALSE,"C"}</definedName>
    <definedName name="wrn.Main._.Economic._.Indicators." localSheetId="47" hidden="1">{"Main Economic Indicators",#N/A,FALSE,"C"}</definedName>
    <definedName name="wrn.Main._.Economic._.Indicators." localSheetId="48" hidden="1">{"Main Economic Indicators",#N/A,FALSE,"C"}</definedName>
    <definedName name="wrn.Main._.Economic._.Indicators." localSheetId="49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51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18" hidden="1">{"Main Economic Indicators",#N/A,FALSE,"C"}</definedName>
    <definedName name="wrn.Main._.Economic._.Indicators." hidden="1">{"Main Economic Indicators",#N/A,FALSE,"C"}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5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52" hidden="1">{"MONA",#N/A,FALSE,"S"}</definedName>
    <definedName name="wrn.MONA." localSheetId="53" hidden="1">{"MONA",#N/A,FALSE,"S"}</definedName>
    <definedName name="wrn.MONA." localSheetId="54" hidden="1">{"MONA",#N/A,FALSE,"S"}</definedName>
    <definedName name="wrn.MONA." localSheetId="55" hidden="1">{"MONA",#N/A,FALSE,"S"}</definedName>
    <definedName name="wrn.MONA." localSheetId="45" hidden="1">{"MONA",#N/A,FALSE,"S"}</definedName>
    <definedName name="wrn.MONA." localSheetId="46" hidden="1">{"MONA",#N/A,FALSE,"S"}</definedName>
    <definedName name="wrn.MONA." localSheetId="47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51" hidden="1">{"MONA",#N/A,FALSE,"S"}</definedName>
    <definedName name="wrn.MONA." localSheetId="26" hidden="1">{"MONA",#N/A,FALSE,"S"}</definedName>
    <definedName name="wrn.MONA." localSheetId="27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localSheetId="0" hidden="1">{"MONA",#N/A,FALSE,"S"}</definedName>
    <definedName name="wrn.MONA." localSheetId="11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3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18" hidden="1">{"MONA",#N/A,FALSE,"S"}</definedName>
    <definedName name="wrn.MONA." hidden="1">{"MONA",#N/A,FALSE,"S"}</definedName>
    <definedName name="wrn.Monthsheet." localSheetId="52" hidden="1">{"Minpmon",#N/A,FALSE,"Monthinput"}</definedName>
    <definedName name="wrn.Monthsheet." localSheetId="53" hidden="1">{"Minpmon",#N/A,FALSE,"Monthinput"}</definedName>
    <definedName name="wrn.Monthsheet." localSheetId="54" hidden="1">{"Minpmon",#N/A,FALSE,"Monthinput"}</definedName>
    <definedName name="wrn.Monthsheet." localSheetId="55" hidden="1">{"Minpmon",#N/A,FALSE,"Monthinput"}</definedName>
    <definedName name="wrn.Monthsheet." localSheetId="44" hidden="1">{"Minpmon",#N/A,FALSE,"Monthinput"}</definedName>
    <definedName name="wrn.Monthsheet." localSheetId="45" hidden="1">{"Minpmon",#N/A,FALSE,"Monthinput"}</definedName>
    <definedName name="wrn.Monthsheet." localSheetId="46" hidden="1">{"Minpmon",#N/A,FALSE,"Monthinput"}</definedName>
    <definedName name="wrn.Monthsheet." localSheetId="47" hidden="1">{"Minpmon",#N/A,FALSE,"Monthinput"}</definedName>
    <definedName name="wrn.Monthsheet." localSheetId="48" hidden="1">{"Minpmon",#N/A,FALSE,"Monthinput"}</definedName>
    <definedName name="wrn.Monthsheet." localSheetId="49" hidden="1">{"Minpmon",#N/A,FALSE,"Monthinput"}</definedName>
    <definedName name="wrn.Monthsheet." localSheetId="50" hidden="1">{"Minpmon",#N/A,FALSE,"Monthinput"}</definedName>
    <definedName name="wrn.Monthsheet." localSheetId="51" hidden="1">{"Minpmon",#N/A,FALSE,"Monthinput"}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28" hidden="1">{"Minpmon",#N/A,FALSE,"Monthinput"}</definedName>
    <definedName name="wrn.Monthsheet." localSheetId="29" hidden="1">{"Minpmon",#N/A,FALSE,"Monthinput"}</definedName>
    <definedName name="wrn.Monthsheet." localSheetId="0" hidden="1">{"Minpmon",#N/A,FALSE,"Monthinput"}</definedName>
    <definedName name="wrn.Monthsheet." localSheetId="11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6" hidden="1">{"Minpmon",#N/A,FALSE,"Monthinput"}</definedName>
    <definedName name="wrn.Monthsheet." localSheetId="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33" hidden="1">{"Minpmon",#N/A,FALSE,"Monthinput"}</definedName>
    <definedName name="wrn.Monthsheet." localSheetId="34" hidden="1">{"Minpmon",#N/A,FALSE,"Monthinput"}</definedName>
    <definedName name="wrn.Monthsheet." localSheetId="42" hidden="1">{"Minpmon",#N/A,FALSE,"Monthinput"}</definedName>
    <definedName name="wrn.Monthsheet." localSheetId="18" hidden="1">{"Minpmon",#N/A,FALSE,"Monthinput"}</definedName>
    <definedName name="wrn.Monthsheet." hidden="1">{"Minpmon",#N/A,FALSE,"Monthinput"}</definedName>
    <definedName name="wrn.MS." localSheetId="52" hidden="1">{#N/A,#N/A,FALSE,"MS"}</definedName>
    <definedName name="wrn.MS." localSheetId="53" hidden="1">{#N/A,#N/A,FALSE,"MS"}</definedName>
    <definedName name="wrn.MS." localSheetId="54" hidden="1">{#N/A,#N/A,FALSE,"MS"}</definedName>
    <definedName name="wrn.MS." localSheetId="55" hidden="1">{#N/A,#N/A,FALSE,"MS"}</definedName>
    <definedName name="wrn.MS." localSheetId="45" hidden="1">{#N/A,#N/A,FALSE,"MS"}</definedName>
    <definedName name="wrn.MS." localSheetId="46" hidden="1">{#N/A,#N/A,FALSE,"MS"}</definedName>
    <definedName name="wrn.MS." localSheetId="47" hidden="1">{#N/A,#N/A,FALSE,"MS"}</definedName>
    <definedName name="wrn.MS." localSheetId="48" hidden="1">{#N/A,#N/A,FALSE,"MS"}</definedName>
    <definedName name="wrn.MS." localSheetId="49" hidden="1">{#N/A,#N/A,FALSE,"MS"}</definedName>
    <definedName name="wrn.MS." localSheetId="50" hidden="1">{#N/A,#N/A,FALSE,"MS"}</definedName>
    <definedName name="wrn.MS." localSheetId="51" hidden="1">{#N/A,#N/A,FALSE,"MS"}</definedName>
    <definedName name="wrn.MS." localSheetId="26" hidden="1">{#N/A,#N/A,FALSE,"MS"}</definedName>
    <definedName name="wrn.MS." localSheetId="27" hidden="1">{#N/A,#N/A,FALSE,"MS"}</definedName>
    <definedName name="wrn.MS." localSheetId="28" hidden="1">{#N/A,#N/A,FALSE,"MS"}</definedName>
    <definedName name="wrn.MS." localSheetId="29" hidden="1">{#N/A,#N/A,FALSE,"MS"}</definedName>
    <definedName name="wrn.MS." localSheetId="0" hidden="1">{#N/A,#N/A,FALSE,"MS"}</definedName>
    <definedName name="wrn.MS." localSheetId="11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6" hidden="1">{#N/A,#N/A,FALSE,"MS"}</definedName>
    <definedName name="wrn.MS." localSheetId="3" hidden="1">{#N/A,#N/A,FALSE,"MS"}</definedName>
    <definedName name="wrn.MS." localSheetId="24" hidden="1">{#N/A,#N/A,FALSE,"MS"}</definedName>
    <definedName name="wrn.MS." localSheetId="25" hidden="1">{#N/A,#N/A,FALSE,"MS"}</definedName>
    <definedName name="wrn.MS." localSheetId="18" hidden="1">{#N/A,#N/A,FALSE,"MS"}</definedName>
    <definedName name="wrn.MS." hidden="1">{#N/A,#N/A,FALSE,"MS"}</definedName>
    <definedName name="wrn.NBG." localSheetId="52" hidden="1">{#N/A,#N/A,FALSE,"NBG"}</definedName>
    <definedName name="wrn.NBG." localSheetId="53" hidden="1">{#N/A,#N/A,FALSE,"NBG"}</definedName>
    <definedName name="wrn.NBG." localSheetId="54" hidden="1">{#N/A,#N/A,FALSE,"NBG"}</definedName>
    <definedName name="wrn.NBG." localSheetId="55" hidden="1">{#N/A,#N/A,FALSE,"NBG"}</definedName>
    <definedName name="wrn.NBG." localSheetId="45" hidden="1">{#N/A,#N/A,FALSE,"NBG"}</definedName>
    <definedName name="wrn.NBG." localSheetId="46" hidden="1">{#N/A,#N/A,FALSE,"NBG"}</definedName>
    <definedName name="wrn.NBG." localSheetId="47" hidden="1">{#N/A,#N/A,FALSE,"NBG"}</definedName>
    <definedName name="wrn.NBG." localSheetId="48" hidden="1">{#N/A,#N/A,FALSE,"NBG"}</definedName>
    <definedName name="wrn.NBG." localSheetId="49" hidden="1">{#N/A,#N/A,FALSE,"NBG"}</definedName>
    <definedName name="wrn.NBG." localSheetId="50" hidden="1">{#N/A,#N/A,FALSE,"NBG"}</definedName>
    <definedName name="wrn.NBG." localSheetId="51" hidden="1">{#N/A,#N/A,FALSE,"NBG"}</definedName>
    <definedName name="wrn.NBG." localSheetId="26" hidden="1">{#N/A,#N/A,FALSE,"NBG"}</definedName>
    <definedName name="wrn.NBG." localSheetId="27" hidden="1">{#N/A,#N/A,FALSE,"NBG"}</definedName>
    <definedName name="wrn.NBG." localSheetId="28" hidden="1">{#N/A,#N/A,FALSE,"NBG"}</definedName>
    <definedName name="wrn.NBG." localSheetId="29" hidden="1">{#N/A,#N/A,FALSE,"NBG"}</definedName>
    <definedName name="wrn.NBG." localSheetId="0" hidden="1">{#N/A,#N/A,FALSE,"NBG"}</definedName>
    <definedName name="wrn.NBG." localSheetId="11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6" hidden="1">{#N/A,#N/A,FALSE,"NBG"}</definedName>
    <definedName name="wrn.NBG." localSheetId="3" hidden="1">{#N/A,#N/A,FALSE,"NBG"}</definedName>
    <definedName name="wrn.NBG." localSheetId="24" hidden="1">{#N/A,#N/A,FALSE,"NBG"}</definedName>
    <definedName name="wrn.NBG." localSheetId="25" hidden="1">{#N/A,#N/A,FALSE,"NBG"}</definedName>
    <definedName name="wrn.NBG." localSheetId="18" hidden="1">{#N/A,#N/A,FALSE,"NBG"}</definedName>
    <definedName name="wrn.NBG." hidden="1">{#N/A,#N/A,FALSE,"NBG"}</definedName>
    <definedName name="wrn.NFPS._.GDP." localSheetId="52" hidden="1">{#N/A,#N/A,FALSE,"NFPS GDP"}</definedName>
    <definedName name="wrn.NFPS._.GDP." localSheetId="53" hidden="1">{#N/A,#N/A,FALSE,"NFPS GDP"}</definedName>
    <definedName name="wrn.NFPS._.GDP." localSheetId="54" hidden="1">{#N/A,#N/A,FALSE,"NFPS GDP"}</definedName>
    <definedName name="wrn.NFPS._.GDP." localSheetId="55" hidden="1">{#N/A,#N/A,FALSE,"NFPS GDP"}</definedName>
    <definedName name="wrn.NFPS._.GDP." localSheetId="44" hidden="1">{#N/A,#N/A,FALSE,"NFPS GDP"}</definedName>
    <definedName name="wrn.NFPS._.GDP." localSheetId="45" hidden="1">{#N/A,#N/A,FALSE,"NFPS GDP"}</definedName>
    <definedName name="wrn.NFPS._.GDP." localSheetId="46" hidden="1">{#N/A,#N/A,FALSE,"NFPS GDP"}</definedName>
    <definedName name="wrn.NFPS._.GDP." localSheetId="47" hidden="1">{#N/A,#N/A,FALSE,"NFPS GDP"}</definedName>
    <definedName name="wrn.NFPS._.GDP." localSheetId="48" hidden="1">{#N/A,#N/A,FALSE,"NFPS GDP"}</definedName>
    <definedName name="wrn.NFPS._.GDP." localSheetId="49" hidden="1">{#N/A,#N/A,FALSE,"NFPS GDP"}</definedName>
    <definedName name="wrn.NFPS._.GDP." localSheetId="50" hidden="1">{#N/A,#N/A,FALSE,"NFPS GDP"}</definedName>
    <definedName name="wrn.NFPS._.GDP." localSheetId="51" hidden="1">{#N/A,#N/A,FALSE,"NFPS GDP"}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28" hidden="1">{#N/A,#N/A,FALSE,"NFPS GDP"}</definedName>
    <definedName name="wrn.NFPS._.GDP." localSheetId="29" hidden="1">{#N/A,#N/A,FALSE,"NFPS GDP"}</definedName>
    <definedName name="wrn.NFPS._.GDP." localSheetId="0" hidden="1">{#N/A,#N/A,FALSE,"NFPS GDP"}</definedName>
    <definedName name="wrn.NFPS._.GDP." localSheetId="11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6" hidden="1">{#N/A,#N/A,FALSE,"NFPS GDP"}</definedName>
    <definedName name="wrn.NFPS._.GDP." localSheetId="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33" hidden="1">{#N/A,#N/A,FALSE,"NFPS GDP"}</definedName>
    <definedName name="wrn.NFPS._.GDP." localSheetId="34" hidden="1">{#N/A,#N/A,FALSE,"NFPS GDP"}</definedName>
    <definedName name="wrn.NFPS._.GDP." localSheetId="42" hidden="1">{#N/A,#N/A,FALSE,"NFPS GDP"}</definedName>
    <definedName name="wrn.NFPS._.GDP." localSheetId="18" hidden="1">{#N/A,#N/A,FALSE,"NFPS GDP"}</definedName>
    <definedName name="wrn.NFPS._.GDP." hidden="1">{#N/A,#N/A,FALSE,"NFPS GDP"}</definedName>
    <definedName name="wrn.original." localSheetId="52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localSheetId="54" hidden="1">{"Original",#N/A,FALSE,"CENTBANK";"Original",#N/A,FALSE,"COMBANKS"}</definedName>
    <definedName name="wrn.original." localSheetId="55" hidden="1">{"Original",#N/A,FALSE,"CENTBANK";"Original",#N/A,FALSE,"COMBANKS"}</definedName>
    <definedName name="wrn.original." localSheetId="44" hidden="1">{"Original",#N/A,FALSE,"CENTBANK";"Original",#N/A,FALSE,"COMBANKS"}</definedName>
    <definedName name="wrn.original." localSheetId="45" hidden="1">{"Original",#N/A,FALSE,"CENTBANK";"Original",#N/A,FALSE,"COMBANKS"}</definedName>
    <definedName name="wrn.original." localSheetId="46" hidden="1">{"Original",#N/A,FALSE,"CENTBANK";"Original",#N/A,FALSE,"COMBANKS"}</definedName>
    <definedName name="wrn.original." localSheetId="47" hidden="1">{"Original",#N/A,FALSE,"CENTBANK";"Original",#N/A,FALSE,"COMBANKS"}</definedName>
    <definedName name="wrn.original." localSheetId="48" hidden="1">{"Original",#N/A,FALSE,"CENTBANK";"Original",#N/A,FALSE,"COMBANKS"}</definedName>
    <definedName name="wrn.original." localSheetId="49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51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33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42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54" hidden="1">{#N/A,#N/A,FALSE,"I";#N/A,#N/A,FALSE,"J";#N/A,#N/A,FALSE,"K";#N/A,#N/A,FALSE,"L";#N/A,#N/A,FALSE,"M";#N/A,#N/A,FALSE,"N";#N/A,#N/A,FALSE,"O"}</definedName>
    <definedName name="wrn.Output._.tables." localSheetId="55" hidden="1">{#N/A,#N/A,FALSE,"I";#N/A,#N/A,FALSE,"J";#N/A,#N/A,FALSE,"K";#N/A,#N/A,FALSE,"L";#N/A,#N/A,FALSE,"M";#N/A,#N/A,FALSE,"N";#N/A,#N/A,FALSE,"O"}</definedName>
    <definedName name="wrn.Output._.tables." localSheetId="45" hidden="1">{#N/A,#N/A,FALSE,"I";#N/A,#N/A,FALSE,"J";#N/A,#N/A,FALSE,"K";#N/A,#N/A,FALSE,"L";#N/A,#N/A,FALSE,"M";#N/A,#N/A,FALSE,"N";#N/A,#N/A,FALSE,"O"}</definedName>
    <definedName name="wrn.Output._.tables." localSheetId="46" hidden="1">{#N/A,#N/A,FALSE,"I";#N/A,#N/A,FALSE,"J";#N/A,#N/A,FALSE,"K";#N/A,#N/A,FALSE,"L";#N/A,#N/A,FALSE,"M";#N/A,#N/A,FALSE,"N";#N/A,#N/A,FALSE,"O"}</definedName>
    <definedName name="wrn.Output._.tables." localSheetId="47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51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2" hidden="1">{#N/A,#N/A,FALSE,"PCPI"}</definedName>
    <definedName name="wrn.PCPI." localSheetId="53" hidden="1">{#N/A,#N/A,FALSE,"PCPI"}</definedName>
    <definedName name="wrn.PCPI." localSheetId="54" hidden="1">{#N/A,#N/A,FALSE,"PCPI"}</definedName>
    <definedName name="wrn.PCPI." localSheetId="55" hidden="1">{#N/A,#N/A,FALSE,"PCPI"}</definedName>
    <definedName name="wrn.PCPI." localSheetId="45" hidden="1">{#N/A,#N/A,FALSE,"PCPI"}</definedName>
    <definedName name="wrn.PCPI." localSheetId="46" hidden="1">{#N/A,#N/A,FALSE,"PCPI"}</definedName>
    <definedName name="wrn.PCPI." localSheetId="47" hidden="1">{#N/A,#N/A,FALSE,"PCPI"}</definedName>
    <definedName name="wrn.PCPI." localSheetId="48" hidden="1">{#N/A,#N/A,FALSE,"PCPI"}</definedName>
    <definedName name="wrn.PCPI." localSheetId="49" hidden="1">{#N/A,#N/A,FALSE,"PCPI"}</definedName>
    <definedName name="wrn.PCPI." localSheetId="50" hidden="1">{#N/A,#N/A,FALSE,"PCPI"}</definedName>
    <definedName name="wrn.PCPI." localSheetId="51" hidden="1">{#N/A,#N/A,FALSE,"PCPI"}</definedName>
    <definedName name="wrn.PCPI." localSheetId="26" hidden="1">{#N/A,#N/A,FALSE,"PCPI"}</definedName>
    <definedName name="wrn.PCPI." localSheetId="27" hidden="1">{#N/A,#N/A,FALSE,"PCPI"}</definedName>
    <definedName name="wrn.PCPI." localSheetId="28" hidden="1">{#N/A,#N/A,FALSE,"PCPI"}</definedName>
    <definedName name="wrn.PCPI." localSheetId="29" hidden="1">{#N/A,#N/A,FALSE,"PCPI"}</definedName>
    <definedName name="wrn.PCPI." localSheetId="0" hidden="1">{#N/A,#N/A,FALSE,"PCPI"}</definedName>
    <definedName name="wrn.PCPI." localSheetId="11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6" hidden="1">{#N/A,#N/A,FALSE,"PCPI"}</definedName>
    <definedName name="wrn.PCPI." localSheetId="3" hidden="1">{#N/A,#N/A,FALSE,"PCPI"}</definedName>
    <definedName name="wrn.PCPI." localSheetId="24" hidden="1">{#N/A,#N/A,FALSE,"PCPI"}</definedName>
    <definedName name="wrn.PCPI." localSheetId="25" hidden="1">{#N/A,#N/A,FALSE,"PCPI"}</definedName>
    <definedName name="wrn.PCPI." localSheetId="18" hidden="1">{#N/A,#N/A,FALSE,"PCPI"}</definedName>
    <definedName name="wrn.PCPI." hidden="1">{#N/A,#N/A,FALSE,"PCPI"}</definedName>
    <definedName name="wrn.PENSION." localSheetId="52" hidden="1">{#N/A,#N/A,FALSE,"PENSION"}</definedName>
    <definedName name="wrn.PENSION." localSheetId="53" hidden="1">{#N/A,#N/A,FALSE,"PENSION"}</definedName>
    <definedName name="wrn.PENSION." localSheetId="54" hidden="1">{#N/A,#N/A,FALSE,"PENSION"}</definedName>
    <definedName name="wrn.PENSION." localSheetId="55" hidden="1">{#N/A,#N/A,FALSE,"PENSION"}</definedName>
    <definedName name="wrn.PENSION." localSheetId="45" hidden="1">{#N/A,#N/A,FALSE,"PENSION"}</definedName>
    <definedName name="wrn.PENSION." localSheetId="46" hidden="1">{#N/A,#N/A,FALSE,"PENSION"}</definedName>
    <definedName name="wrn.PENSION." localSheetId="47" hidden="1">{#N/A,#N/A,FALSE,"PENSION"}</definedName>
    <definedName name="wrn.PENSION." localSheetId="48" hidden="1">{#N/A,#N/A,FALSE,"PENSION"}</definedName>
    <definedName name="wrn.PENSION." localSheetId="49" hidden="1">{#N/A,#N/A,FALSE,"PENSION"}</definedName>
    <definedName name="wrn.PENSION." localSheetId="50" hidden="1">{#N/A,#N/A,FALSE,"PENSION"}</definedName>
    <definedName name="wrn.PENSION." localSheetId="51" hidden="1">{#N/A,#N/A,FALSE,"PENSION"}</definedName>
    <definedName name="wrn.PENSION." localSheetId="26" hidden="1">{#N/A,#N/A,FALSE,"PENSION"}</definedName>
    <definedName name="wrn.PENSION." localSheetId="27" hidden="1">{#N/A,#N/A,FALSE,"PENSION"}</definedName>
    <definedName name="wrn.PENSION." localSheetId="28" hidden="1">{#N/A,#N/A,FALSE,"PENSION"}</definedName>
    <definedName name="wrn.PENSION." localSheetId="29" hidden="1">{#N/A,#N/A,FALSE,"PENSION"}</definedName>
    <definedName name="wrn.PENSION." localSheetId="0" hidden="1">{#N/A,#N/A,FALSE,"PENSION"}</definedName>
    <definedName name="wrn.PENSION." localSheetId="11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6" hidden="1">{#N/A,#N/A,FALSE,"PENSION"}</definedName>
    <definedName name="wrn.PENSION." localSheetId="3" hidden="1">{#N/A,#N/A,FALSE,"PENSION"}</definedName>
    <definedName name="wrn.PENSION." localSheetId="24" hidden="1">{#N/A,#N/A,FALSE,"PENSION"}</definedName>
    <definedName name="wrn.PENSION." localSheetId="25" hidden="1">{#N/A,#N/A,FALSE,"PENSION"}</definedName>
    <definedName name="wrn.PENSION." localSheetId="18" hidden="1">{#N/A,#N/A,FALSE,"PENSION"}</definedName>
    <definedName name="wrn.PENSION." hidden="1">{#N/A,#N/A,FALSE,"PENSION"}</definedName>
    <definedName name="wrn.Program." localSheetId="52" hidden="1">{"Tab1",#N/A,FALSE,"P";"Tab2",#N/A,FALSE,"P"}</definedName>
    <definedName name="wrn.Program." localSheetId="53" hidden="1">{"Tab1",#N/A,FALSE,"P";"Tab2",#N/A,FALSE,"P"}</definedName>
    <definedName name="wrn.Program." localSheetId="54" hidden="1">{"Tab1",#N/A,FALSE,"P";"Tab2",#N/A,FALSE,"P"}</definedName>
    <definedName name="wrn.Program." localSheetId="55" hidden="1">{"Tab1",#N/A,FALSE,"P";"Tab2",#N/A,FALSE,"P"}</definedName>
    <definedName name="wrn.Program." localSheetId="44" hidden="1">{"Tab1",#N/A,FALSE,"P";"Tab2",#N/A,FALSE,"P"}</definedName>
    <definedName name="wrn.Program." localSheetId="45" hidden="1">{"Tab1",#N/A,FALSE,"P";"Tab2",#N/A,FALSE,"P"}</definedName>
    <definedName name="wrn.Program." localSheetId="46" hidden="1">{"Tab1",#N/A,FALSE,"P";"Tab2",#N/A,FALSE,"P"}</definedName>
    <definedName name="wrn.Program." localSheetId="47" hidden="1">{"Tab1",#N/A,FALSE,"P";"Tab2",#N/A,FALSE,"P"}</definedName>
    <definedName name="wrn.Program." localSheetId="48" hidden="1">{"Tab1",#N/A,FALSE,"P";"Tab2",#N/A,FALSE,"P"}</definedName>
    <definedName name="wrn.Program." localSheetId="49" hidden="1">{"Tab1",#N/A,FALSE,"P";"Tab2",#N/A,FALSE,"P"}</definedName>
    <definedName name="wrn.Program." localSheetId="50" hidden="1">{"Tab1",#N/A,FALSE,"P";"Tab2",#N/A,FALSE,"P"}</definedName>
    <definedName name="wrn.Program." localSheetId="51" hidden="1">{"Tab1",#N/A,FALSE,"P";"Tab2",#N/A,FALSE,"P"}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0" hidden="1">{"Tab1",#N/A,FALSE,"P";"Tab2",#N/A,FALSE,"P"}</definedName>
    <definedName name="wrn.Program." localSheetId="11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33" hidden="1">{"Tab1",#N/A,FALSE,"P";"Tab2",#N/A,FALSE,"P"}</definedName>
    <definedName name="wrn.Program." localSheetId="34" hidden="1">{"Tab1",#N/A,FALSE,"P";"Tab2",#N/A,FALSE,"P"}</definedName>
    <definedName name="wrn.Program." localSheetId="42" hidden="1">{"Tab1",#N/A,FALSE,"P";"Tab2",#N/A,FALSE,"P"}</definedName>
    <definedName name="wrn.Program." localSheetId="18" hidden="1">{"Tab1",#N/A,FALSE,"P";"Tab2",#N/A,FALSE,"P"}</definedName>
    <definedName name="wrn.Program." hidden="1">{"Tab1",#N/A,FALSE,"P";"Tab2",#N/A,FALSE,"P"}</definedName>
    <definedName name="wrn.PRUDENT." localSheetId="52" hidden="1">{#N/A,#N/A,FALSE,"PRUDENT"}</definedName>
    <definedName name="wrn.PRUDENT." localSheetId="53" hidden="1">{#N/A,#N/A,FALSE,"PRUDENT"}</definedName>
    <definedName name="wrn.PRUDENT." localSheetId="54" hidden="1">{#N/A,#N/A,FALSE,"PRUDENT"}</definedName>
    <definedName name="wrn.PRUDENT." localSheetId="55" hidden="1">{#N/A,#N/A,FALSE,"PRUDENT"}</definedName>
    <definedName name="wrn.PRUDENT." localSheetId="45" hidden="1">{#N/A,#N/A,FALSE,"PRUDENT"}</definedName>
    <definedName name="wrn.PRUDENT." localSheetId="46" hidden="1">{#N/A,#N/A,FALSE,"PRUDENT"}</definedName>
    <definedName name="wrn.PRUDENT." localSheetId="47" hidden="1">{#N/A,#N/A,FALSE,"PRUDENT"}</definedName>
    <definedName name="wrn.PRUDENT." localSheetId="48" hidden="1">{#N/A,#N/A,FALSE,"PRUDENT"}</definedName>
    <definedName name="wrn.PRUDENT." localSheetId="49" hidden="1">{#N/A,#N/A,FALSE,"PRUDENT"}</definedName>
    <definedName name="wrn.PRUDENT." localSheetId="50" hidden="1">{#N/A,#N/A,FALSE,"PRUDENT"}</definedName>
    <definedName name="wrn.PRUDENT." localSheetId="51" hidden="1">{#N/A,#N/A,FALSE,"PRUDENT"}</definedName>
    <definedName name="wrn.PRUDENT." localSheetId="26" hidden="1">{#N/A,#N/A,FALSE,"PRUDENT"}</definedName>
    <definedName name="wrn.PRUDENT." localSheetId="27" hidden="1">{#N/A,#N/A,FALSE,"PRUDENT"}</definedName>
    <definedName name="wrn.PRUDENT." localSheetId="28" hidden="1">{#N/A,#N/A,FALSE,"PRUDENT"}</definedName>
    <definedName name="wrn.PRUDENT." localSheetId="29" hidden="1">{#N/A,#N/A,FALSE,"PRUDENT"}</definedName>
    <definedName name="wrn.PRUDENT." localSheetId="0" hidden="1">{#N/A,#N/A,FALSE,"PRUDENT"}</definedName>
    <definedName name="wrn.PRUDENT." localSheetId="11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6" hidden="1">{#N/A,#N/A,FALSE,"PRUDENT"}</definedName>
    <definedName name="wrn.PRUDENT." localSheetId="3" hidden="1">{#N/A,#N/A,FALSE,"PRUDENT"}</definedName>
    <definedName name="wrn.PRUDENT." localSheetId="24" hidden="1">{#N/A,#N/A,FALSE,"PRUDENT"}</definedName>
    <definedName name="wrn.PRUDENT." localSheetId="25" hidden="1">{#N/A,#N/A,FALSE,"PRUDENT"}</definedName>
    <definedName name="wrn.PRUDENT." localSheetId="18" hidden="1">{#N/A,#N/A,FALSE,"PRUDENT"}</definedName>
    <definedName name="wrn.PRUDENT." hidden="1">{#N/A,#N/A,FALSE,"PRUDENT"}</definedName>
    <definedName name="wrn.PUBLEXP." localSheetId="52" hidden="1">{#N/A,#N/A,FALSE,"PUBLEXP"}</definedName>
    <definedName name="wrn.PUBLEXP." localSheetId="53" hidden="1">{#N/A,#N/A,FALSE,"PUBLEXP"}</definedName>
    <definedName name="wrn.PUBLEXP." localSheetId="54" hidden="1">{#N/A,#N/A,FALSE,"PUBLEXP"}</definedName>
    <definedName name="wrn.PUBLEXP." localSheetId="55" hidden="1">{#N/A,#N/A,FALSE,"PUBLEXP"}</definedName>
    <definedName name="wrn.PUBLEXP." localSheetId="45" hidden="1">{#N/A,#N/A,FALSE,"PUBLEXP"}</definedName>
    <definedName name="wrn.PUBLEXP." localSheetId="46" hidden="1">{#N/A,#N/A,FALSE,"PUBLEXP"}</definedName>
    <definedName name="wrn.PUBLEXP." localSheetId="47" hidden="1">{#N/A,#N/A,FALSE,"PUBLEXP"}</definedName>
    <definedName name="wrn.PUBLEXP." localSheetId="48" hidden="1">{#N/A,#N/A,FALSE,"PUBLEXP"}</definedName>
    <definedName name="wrn.PUBLEXP." localSheetId="49" hidden="1">{#N/A,#N/A,FALSE,"PUBLEXP"}</definedName>
    <definedName name="wrn.PUBLEXP." localSheetId="50" hidden="1">{#N/A,#N/A,FALSE,"PUBLEXP"}</definedName>
    <definedName name="wrn.PUBLEXP." localSheetId="51" hidden="1">{#N/A,#N/A,FALSE,"PUBLEXP"}</definedName>
    <definedName name="wrn.PUBLEXP." localSheetId="26" hidden="1">{#N/A,#N/A,FALSE,"PUBLEXP"}</definedName>
    <definedName name="wrn.PUBLEXP." localSheetId="27" hidden="1">{#N/A,#N/A,FALSE,"PUBLEXP"}</definedName>
    <definedName name="wrn.PUBLEXP." localSheetId="28" hidden="1">{#N/A,#N/A,FALSE,"PUBLEXP"}</definedName>
    <definedName name="wrn.PUBLEXP." localSheetId="29" hidden="1">{#N/A,#N/A,FALSE,"PUBLEXP"}</definedName>
    <definedName name="wrn.PUBLEXP." localSheetId="0" hidden="1">{#N/A,#N/A,FALSE,"PUBLEXP"}</definedName>
    <definedName name="wrn.PUBLEXP." localSheetId="11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6" hidden="1">{#N/A,#N/A,FALSE,"PUBLEXP"}</definedName>
    <definedName name="wrn.PUBLEXP." localSheetId="3" hidden="1">{#N/A,#N/A,FALSE,"PUBLEXP"}</definedName>
    <definedName name="wrn.PUBLEXP." localSheetId="24" hidden="1">{#N/A,#N/A,FALSE,"PUBLEXP"}</definedName>
    <definedName name="wrn.PUBLEXP." localSheetId="25" hidden="1">{#N/A,#N/A,FALSE,"PUBLEXP"}</definedName>
    <definedName name="wrn.PUBLEXP." localSheetId="18" hidden="1">{#N/A,#N/A,FALSE,"PUBLEXP"}</definedName>
    <definedName name="wrn.PUBLEXP." hidden="1">{#N/A,#N/A,FALSE,"PUBLEXP"}</definedName>
    <definedName name="wrn.quarters._.98." localSheetId="5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5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52" hidden="1">{#N/A,#N/A,FALSE,"RestGGPIB"}</definedName>
    <definedName name="wrn.RestGGPIB." localSheetId="53" hidden="1">{#N/A,#N/A,FALSE,"RestGGPIB"}</definedName>
    <definedName name="wrn.RestGGPIB." localSheetId="54" hidden="1">{#N/A,#N/A,FALSE,"RestGGPIB"}</definedName>
    <definedName name="wrn.RestGGPIB." localSheetId="55" hidden="1">{#N/A,#N/A,FALSE,"RestGGPIB"}</definedName>
    <definedName name="wrn.RestGGPIB." localSheetId="44" hidden="1">{#N/A,#N/A,FALSE,"RestGGPIB"}</definedName>
    <definedName name="wrn.RestGGPIB." localSheetId="45" hidden="1">{#N/A,#N/A,FALSE,"RestGGPIB"}</definedName>
    <definedName name="wrn.RestGGPIB." localSheetId="46" hidden="1">{#N/A,#N/A,FALSE,"RestGGPIB"}</definedName>
    <definedName name="wrn.RestGGPIB." localSheetId="47" hidden="1">{#N/A,#N/A,FALSE,"RestGGPIB"}</definedName>
    <definedName name="wrn.RestGGPIB." localSheetId="48" hidden="1">{#N/A,#N/A,FALSE,"RestGGPIB"}</definedName>
    <definedName name="wrn.RestGGPIB." localSheetId="49" hidden="1">{#N/A,#N/A,FALSE,"RestGGPIB"}</definedName>
    <definedName name="wrn.RestGGPIB." localSheetId="50" hidden="1">{#N/A,#N/A,FALSE,"RestGGPIB"}</definedName>
    <definedName name="wrn.RestGGPIB." localSheetId="51" hidden="1">{#N/A,#N/A,FALSE,"RestGGPIB"}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28" hidden="1">{#N/A,#N/A,FALSE,"RestGGPIB"}</definedName>
    <definedName name="wrn.RestGGPIB." localSheetId="29" hidden="1">{#N/A,#N/A,FALSE,"RestGGPIB"}</definedName>
    <definedName name="wrn.RestGGPIB." localSheetId="0" hidden="1">{#N/A,#N/A,FALSE,"RestGGPIB"}</definedName>
    <definedName name="wrn.RestGGPIB." localSheetId="11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6" hidden="1">{#N/A,#N/A,FALSE,"RestGGPIB"}</definedName>
    <definedName name="wrn.RestGGPIB." localSheetId="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33" hidden="1">{#N/A,#N/A,FALSE,"RestGGPIB"}</definedName>
    <definedName name="wrn.RestGGPIB." localSheetId="34" hidden="1">{#N/A,#N/A,FALSE,"RestGGPIB"}</definedName>
    <definedName name="wrn.RestGGPIB." localSheetId="42" hidden="1">{#N/A,#N/A,FALSE,"RestGGPIB"}</definedName>
    <definedName name="wrn.RestGGPIB." localSheetId="18" hidden="1">{#N/A,#N/A,FALSE,"RestGGPIB"}</definedName>
    <definedName name="wrn.RestGGPIB." hidden="1">{#N/A,#N/A,FALSE,"RestGGPIB"}</definedName>
    <definedName name="wrn.REVSHARE." localSheetId="52" hidden="1">{#N/A,#N/A,FALSE,"REVSHARE"}</definedName>
    <definedName name="wrn.REVSHARE." localSheetId="53" hidden="1">{#N/A,#N/A,FALSE,"REVSHARE"}</definedName>
    <definedName name="wrn.REVSHARE." localSheetId="54" hidden="1">{#N/A,#N/A,FALSE,"REVSHARE"}</definedName>
    <definedName name="wrn.REVSHARE." localSheetId="55" hidden="1">{#N/A,#N/A,FALSE,"REVSHARE"}</definedName>
    <definedName name="wrn.REVSHARE." localSheetId="45" hidden="1">{#N/A,#N/A,FALSE,"REVSHARE"}</definedName>
    <definedName name="wrn.REVSHARE." localSheetId="46" hidden="1">{#N/A,#N/A,FALSE,"REVSHARE"}</definedName>
    <definedName name="wrn.REVSHARE." localSheetId="47" hidden="1">{#N/A,#N/A,FALSE,"REVSHARE"}</definedName>
    <definedName name="wrn.REVSHARE." localSheetId="48" hidden="1">{#N/A,#N/A,FALSE,"REVSHARE"}</definedName>
    <definedName name="wrn.REVSHARE." localSheetId="49" hidden="1">{#N/A,#N/A,FALSE,"REVSHARE"}</definedName>
    <definedName name="wrn.REVSHARE." localSheetId="50" hidden="1">{#N/A,#N/A,FALSE,"REVSHARE"}</definedName>
    <definedName name="wrn.REVSHARE." localSheetId="51" hidden="1">{#N/A,#N/A,FALSE,"REVSHARE"}</definedName>
    <definedName name="wrn.REVSHARE." localSheetId="26" hidden="1">{#N/A,#N/A,FALSE,"REVSHARE"}</definedName>
    <definedName name="wrn.REVSHARE." localSheetId="27" hidden="1">{#N/A,#N/A,FALSE,"REVSHARE"}</definedName>
    <definedName name="wrn.REVSHARE." localSheetId="28" hidden="1">{#N/A,#N/A,FALSE,"REVSHARE"}</definedName>
    <definedName name="wrn.REVSHARE." localSheetId="29" hidden="1">{#N/A,#N/A,FALSE,"REVSHARE"}</definedName>
    <definedName name="wrn.REVSHARE." localSheetId="0" hidden="1">{#N/A,#N/A,FALSE,"REVSHARE"}</definedName>
    <definedName name="wrn.REVSHARE." localSheetId="11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6" hidden="1">{#N/A,#N/A,FALSE,"REVSHARE"}</definedName>
    <definedName name="wrn.REVSHARE." localSheetId="3" hidden="1">{#N/A,#N/A,FALSE,"REVSHARE"}</definedName>
    <definedName name="wrn.REVSHARE." localSheetId="24" hidden="1">{#N/A,#N/A,FALSE,"REVSHARE"}</definedName>
    <definedName name="wrn.REVSHARE." localSheetId="25" hidden="1">{#N/A,#N/A,FALSE,"REVSHARE"}</definedName>
    <definedName name="wrn.REVSHARE." localSheetId="18" hidden="1">{#N/A,#N/A,FALSE,"REVSHARE"}</definedName>
    <definedName name="wrn.REVSHARE." hidden="1">{#N/A,#N/A,FALSE,"REVSHARE"}</definedName>
    <definedName name="wrn.Riqfin." localSheetId="52" hidden="1">{"Riqfin97",#N/A,FALSE,"Tran";"Riqfinpro",#N/A,FALSE,"Tran"}</definedName>
    <definedName name="wrn.Riqfin." localSheetId="53" hidden="1">{"Riqfin97",#N/A,FALSE,"Tran";"Riqfinpro",#N/A,FALSE,"Tran"}</definedName>
    <definedName name="wrn.Riqfin." localSheetId="54" hidden="1">{"Riqfin97",#N/A,FALSE,"Tran";"Riqfinpro",#N/A,FALSE,"Tran"}</definedName>
    <definedName name="wrn.Riqfin." localSheetId="55" hidden="1">{"Riqfin97",#N/A,FALSE,"Tran";"Riqfinpro",#N/A,FALSE,"Tran"}</definedName>
    <definedName name="wrn.Riqfin." localSheetId="44" hidden="1">{"Riqfin97",#N/A,FALSE,"Tran";"Riqfinpro",#N/A,FALSE,"Tran"}</definedName>
    <definedName name="wrn.Riqfin." localSheetId="45" hidden="1">{"Riqfin97",#N/A,FALSE,"Tran";"Riqfinpro",#N/A,FALSE,"Tran"}</definedName>
    <definedName name="wrn.Riqfin." localSheetId="46" hidden="1">{"Riqfin97",#N/A,FALSE,"Tran";"Riqfinpro",#N/A,FALSE,"Tran"}</definedName>
    <definedName name="wrn.Riqfin." localSheetId="47" hidden="1">{"Riqfin97",#N/A,FALSE,"Tran";"Riqfinpro",#N/A,FALSE,"Tran"}</definedName>
    <definedName name="wrn.Riqfin." localSheetId="48" hidden="1">{"Riqfin97",#N/A,FALSE,"Tran";"Riqfinpro",#N/A,FALSE,"Tran"}</definedName>
    <definedName name="wrn.Riqfin." localSheetId="49" hidden="1">{"Riqfin97",#N/A,FALSE,"Tran";"Riqfinpro",#N/A,FALSE,"Tran"}</definedName>
    <definedName name="wrn.Riqfin." localSheetId="50" hidden="1">{"Riqfin97",#N/A,FALSE,"Tran";"Riqfinpro",#N/A,FALSE,"Tran"}</definedName>
    <definedName name="wrn.Riqfin." localSheetId="51" hidden="1">{"Riqfin97",#N/A,FALSE,"Tran";"Riqfinpro",#N/A,FALSE,"Tran"}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0" hidden="1">{"Riqfin97",#N/A,FALSE,"Tran";"Riqfinpro",#N/A,FALSE,"Tran"}</definedName>
    <definedName name="wrn.Riqfin." localSheetId="11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33" hidden="1">{"Riqfin97",#N/A,FALSE,"Tran";"Riqfinpro",#N/A,FALSE,"Tran"}</definedName>
    <definedName name="wrn.Riqfin." localSheetId="34" hidden="1">{"Riqfin97",#N/A,FALSE,"Tran";"Riqfinpro",#N/A,FALSE,"Tran"}</definedName>
    <definedName name="wrn.Riqfin." localSheetId="42" hidden="1">{"Riqfin97",#N/A,FALSE,"Tran";"Riqfinpro",#N/A,FALSE,"Tran"}</definedName>
    <definedName name="wrn.Riqfin." localSheetId="18" hidden="1">{"Riqfin97",#N/A,FALSE,"Tran";"Riqfinpro",#N/A,FALSE,"Tran"}</definedName>
    <definedName name="wrn.Riqfin." hidden="1">{"Riqfin97",#N/A,FALSE,"Tran";"Riqfinpro",#N/A,FALSE,"Tran"}</definedName>
    <definedName name="wrn.sreport9899." localSheetId="5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52" hidden="1">{#N/A,#N/A,FALSE,"SSPIB"}</definedName>
    <definedName name="wrn.SSPIB." localSheetId="53" hidden="1">{#N/A,#N/A,FALSE,"SSPIB"}</definedName>
    <definedName name="wrn.SSPIB." localSheetId="54" hidden="1">{#N/A,#N/A,FALSE,"SSPIB"}</definedName>
    <definedName name="wrn.SSPIB." localSheetId="55" hidden="1">{#N/A,#N/A,FALSE,"SSPIB"}</definedName>
    <definedName name="wrn.SSPIB." localSheetId="44" hidden="1">{#N/A,#N/A,FALSE,"SSPIB"}</definedName>
    <definedName name="wrn.SSPIB." localSheetId="45" hidden="1">{#N/A,#N/A,FALSE,"SSPIB"}</definedName>
    <definedName name="wrn.SSPIB." localSheetId="46" hidden="1">{#N/A,#N/A,FALSE,"SSPIB"}</definedName>
    <definedName name="wrn.SSPIB." localSheetId="47" hidden="1">{#N/A,#N/A,FALSE,"SSPIB"}</definedName>
    <definedName name="wrn.SSPIB." localSheetId="48" hidden="1">{#N/A,#N/A,FALSE,"SSPIB"}</definedName>
    <definedName name="wrn.SSPIB." localSheetId="49" hidden="1">{#N/A,#N/A,FALSE,"SSPIB"}</definedName>
    <definedName name="wrn.SSPIB." localSheetId="50" hidden="1">{#N/A,#N/A,FALSE,"SSPIB"}</definedName>
    <definedName name="wrn.SSPIB." localSheetId="51" hidden="1">{#N/A,#N/A,FALSE,"SSPIB"}</definedName>
    <definedName name="wrn.SSPIB." localSheetId="26" hidden="1">{#N/A,#N/A,FALSE,"SSPIB"}</definedName>
    <definedName name="wrn.SSPIB." localSheetId="27" hidden="1">{#N/A,#N/A,FALSE,"SSPIB"}</definedName>
    <definedName name="wrn.SSPIB." localSheetId="28" hidden="1">{#N/A,#N/A,FALSE,"SSPIB"}</definedName>
    <definedName name="wrn.SSPIB." localSheetId="29" hidden="1">{#N/A,#N/A,FALSE,"SSPIB"}</definedName>
    <definedName name="wrn.SSPIB." localSheetId="0" hidden="1">{#N/A,#N/A,FALSE,"SSPIB"}</definedName>
    <definedName name="wrn.SSPIB." localSheetId="11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6" hidden="1">{#N/A,#N/A,FALSE,"SSPIB"}</definedName>
    <definedName name="wrn.SSPIB." localSheetId="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33" hidden="1">{#N/A,#N/A,FALSE,"SSPIB"}</definedName>
    <definedName name="wrn.SSPIB." localSheetId="34" hidden="1">{#N/A,#N/A,FALSE,"SSPIB"}</definedName>
    <definedName name="wrn.SSPIB." localSheetId="42" hidden="1">{#N/A,#N/A,FALSE,"SSPIB"}</definedName>
    <definedName name="wrn.SSPIB." localSheetId="18" hidden="1">{#N/A,#N/A,FALSE,"SSPIB"}</definedName>
    <definedName name="wrn.SSPIB." hidden="1">{#N/A,#N/A,FALSE,"SSPIB"}</definedName>
    <definedName name="wrn.Staff._.Report._.Tables." localSheetId="52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localSheetId="54" hidden="1">{#N/A,#N/A,FALSE,"SR1";#N/A,#N/A,FALSE,"SR2";#N/A,#N/A,FALSE,"SR3";#N/A,#N/A,FALSE,"SR4"}</definedName>
    <definedName name="wrn.Staff._.Report._.Tables." localSheetId="55" hidden="1">{#N/A,#N/A,FALSE,"SR1";#N/A,#N/A,FALSE,"SR2";#N/A,#N/A,FALSE,"SR3";#N/A,#N/A,FALSE,"SR4"}</definedName>
    <definedName name="wrn.Staff._.Report._.Tables." localSheetId="44" hidden="1">{#N/A,#N/A,FALSE,"SR1";#N/A,#N/A,FALSE,"SR2";#N/A,#N/A,FALSE,"SR3";#N/A,#N/A,FALSE,"SR4"}</definedName>
    <definedName name="wrn.Staff._.Report._.Tables." localSheetId="45" hidden="1">{#N/A,#N/A,FALSE,"SR1";#N/A,#N/A,FALSE,"SR2";#N/A,#N/A,FALSE,"SR3";#N/A,#N/A,FALSE,"SR4"}</definedName>
    <definedName name="wrn.Staff._.Report._.Tables." localSheetId="46" hidden="1">{#N/A,#N/A,FALSE,"SR1";#N/A,#N/A,FALSE,"SR2";#N/A,#N/A,FALSE,"SR3";#N/A,#N/A,FALSE,"SR4"}</definedName>
    <definedName name="wrn.Staff._.Report._.Tables." localSheetId="47" hidden="1">{#N/A,#N/A,FALSE,"SR1";#N/A,#N/A,FALSE,"SR2";#N/A,#N/A,FALSE,"SR3";#N/A,#N/A,FALSE,"SR4"}</definedName>
    <definedName name="wrn.Staff._.Report._.Tables." localSheetId="48" hidden="1">{#N/A,#N/A,FALSE,"SR1";#N/A,#N/A,FALSE,"SR2";#N/A,#N/A,FALSE,"SR3";#N/A,#N/A,FALSE,"SR4"}</definedName>
    <definedName name="wrn.Staff._.Report._.Tables." localSheetId="49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51" hidden="1">{#N/A,#N/A,FALSE,"SR1";#N/A,#N/A,FALSE,"SR2";#N/A,#N/A,FALSE,"SR3";#N/A,#N/A,FALSE,"SR4"}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8" hidden="1">{#N/A,#N/A,FALSE,"SR1";#N/A,#N/A,FALSE,"SR2";#N/A,#N/A,FALSE,"SR3";#N/A,#N/A,FALSE,"SR4"}</definedName>
    <definedName name="wrn.Staff._.Report._.Tables." localSheetId="29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33" hidden="1">{#N/A,#N/A,FALSE,"SR1";#N/A,#N/A,FALSE,"SR2";#N/A,#N/A,FALSE,"SR3";#N/A,#N/A,FALSE,"SR4"}</definedName>
    <definedName name="wrn.Staff._.Report._.Tables." localSheetId="34" hidden="1">{#N/A,#N/A,FALSE,"SR1";#N/A,#N/A,FALSE,"SR2";#N/A,#N/A,FALSE,"SR3";#N/A,#N/A,FALSE,"SR4"}</definedName>
    <definedName name="wrn.Staff._.Report._.Tables." localSheetId="42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52" hidden="1">{#N/A,#N/A,FALSE,"STATE"}</definedName>
    <definedName name="wrn.STATE." localSheetId="53" hidden="1">{#N/A,#N/A,FALSE,"STATE"}</definedName>
    <definedName name="wrn.STATE." localSheetId="54" hidden="1">{#N/A,#N/A,FALSE,"STATE"}</definedName>
    <definedName name="wrn.STATE." localSheetId="55" hidden="1">{#N/A,#N/A,FALSE,"STATE"}</definedName>
    <definedName name="wrn.STATE." localSheetId="45" hidden="1">{#N/A,#N/A,FALSE,"STATE"}</definedName>
    <definedName name="wrn.STATE." localSheetId="46" hidden="1">{#N/A,#N/A,FALSE,"STATE"}</definedName>
    <definedName name="wrn.STATE." localSheetId="47" hidden="1">{#N/A,#N/A,FALSE,"STATE"}</definedName>
    <definedName name="wrn.STATE." localSheetId="48" hidden="1">{#N/A,#N/A,FALSE,"STATE"}</definedName>
    <definedName name="wrn.STATE." localSheetId="49" hidden="1">{#N/A,#N/A,FALSE,"STATE"}</definedName>
    <definedName name="wrn.STATE." localSheetId="50" hidden="1">{#N/A,#N/A,FALSE,"STATE"}</definedName>
    <definedName name="wrn.STATE." localSheetId="51" hidden="1">{#N/A,#N/A,FALSE,"STATE"}</definedName>
    <definedName name="wrn.STATE." localSheetId="26" hidden="1">{#N/A,#N/A,FALSE,"STATE"}</definedName>
    <definedName name="wrn.STATE." localSheetId="27" hidden="1">{#N/A,#N/A,FALSE,"STATE"}</definedName>
    <definedName name="wrn.STATE." localSheetId="28" hidden="1">{#N/A,#N/A,FALSE,"STATE"}</definedName>
    <definedName name="wrn.STATE." localSheetId="29" hidden="1">{#N/A,#N/A,FALSE,"STATE"}</definedName>
    <definedName name="wrn.STATE." localSheetId="0" hidden="1">{#N/A,#N/A,FALSE,"STATE"}</definedName>
    <definedName name="wrn.STATE." localSheetId="11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6" hidden="1">{#N/A,#N/A,FALSE,"STATE"}</definedName>
    <definedName name="wrn.STATE." localSheetId="3" hidden="1">{#N/A,#N/A,FALSE,"STATE"}</definedName>
    <definedName name="wrn.STATE." localSheetId="24" hidden="1">{#N/A,#N/A,FALSE,"STATE"}</definedName>
    <definedName name="wrn.STATE." localSheetId="25" hidden="1">{#N/A,#N/A,FALSE,"STATE"}</definedName>
    <definedName name="wrn.STATE." localSheetId="18" hidden="1">{#N/A,#N/A,FALSE,"STATE"}</definedName>
    <definedName name="wrn.STATE." hidden="1">{#N/A,#N/A,FALSE,"STATE"}</definedName>
    <definedName name="wrn.TAXARREARS." localSheetId="52" hidden="1">{#N/A,#N/A,FALSE,"TAXARREARS"}</definedName>
    <definedName name="wrn.TAXARREARS." localSheetId="53" hidden="1">{#N/A,#N/A,FALSE,"TAXARREARS"}</definedName>
    <definedName name="wrn.TAXARREARS." localSheetId="54" hidden="1">{#N/A,#N/A,FALSE,"TAXARREARS"}</definedName>
    <definedName name="wrn.TAXARREARS." localSheetId="55" hidden="1">{#N/A,#N/A,FALSE,"TAXARREARS"}</definedName>
    <definedName name="wrn.TAXARREARS." localSheetId="45" hidden="1">{#N/A,#N/A,FALSE,"TAXARREARS"}</definedName>
    <definedName name="wrn.TAXARREARS." localSheetId="46" hidden="1">{#N/A,#N/A,FALSE,"TAXARREARS"}</definedName>
    <definedName name="wrn.TAXARREARS." localSheetId="47" hidden="1">{#N/A,#N/A,FALSE,"TAXARREARS"}</definedName>
    <definedName name="wrn.TAXARREARS." localSheetId="48" hidden="1">{#N/A,#N/A,FALSE,"TAXARREARS"}</definedName>
    <definedName name="wrn.TAXARREARS." localSheetId="49" hidden="1">{#N/A,#N/A,FALSE,"TAXARREARS"}</definedName>
    <definedName name="wrn.TAXARREARS." localSheetId="50" hidden="1">{#N/A,#N/A,FALSE,"TAXARREARS"}</definedName>
    <definedName name="wrn.TAXARREARS." localSheetId="51" hidden="1">{#N/A,#N/A,FALSE,"TAXARREARS"}</definedName>
    <definedName name="wrn.TAXARREARS." localSheetId="26" hidden="1">{#N/A,#N/A,FALSE,"TAXARREARS"}</definedName>
    <definedName name="wrn.TAXARREARS." localSheetId="27" hidden="1">{#N/A,#N/A,FALSE,"TAXARREARS"}</definedName>
    <definedName name="wrn.TAXARREARS." localSheetId="28" hidden="1">{#N/A,#N/A,FALSE,"TAXARREARS"}</definedName>
    <definedName name="wrn.TAXARREARS." localSheetId="29" hidden="1">{#N/A,#N/A,FALSE,"TAXARREARS"}</definedName>
    <definedName name="wrn.TAXARREARS." localSheetId="0" hidden="1">{#N/A,#N/A,FALSE,"TAXARREARS"}</definedName>
    <definedName name="wrn.TAXARREARS." localSheetId="11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6" hidden="1">{#N/A,#N/A,FALSE,"TAXARREARS"}</definedName>
    <definedName name="wrn.TAXARREARS." localSheetId="3" hidden="1">{#N/A,#N/A,FALSE,"TAXARREARS"}</definedName>
    <definedName name="wrn.TAXARREARS." localSheetId="24" hidden="1">{#N/A,#N/A,FALSE,"TAXARREARS"}</definedName>
    <definedName name="wrn.TAXARREARS." localSheetId="25" hidden="1">{#N/A,#N/A,FALSE,"TAXARREARS"}</definedName>
    <definedName name="wrn.TAXARREARS." localSheetId="18" hidden="1">{#N/A,#N/A,FALSE,"TAXARREARS"}</definedName>
    <definedName name="wrn.TAXARREARS." hidden="1">{#N/A,#N/A,FALSE,"TAXARREARS"}</definedName>
    <definedName name="wrn.TAXPAYRS." localSheetId="52" hidden="1">{#N/A,#N/A,FALSE,"TAXPAYRS"}</definedName>
    <definedName name="wrn.TAXPAYRS." localSheetId="53" hidden="1">{#N/A,#N/A,FALSE,"TAXPAYRS"}</definedName>
    <definedName name="wrn.TAXPAYRS." localSheetId="54" hidden="1">{#N/A,#N/A,FALSE,"TAXPAYRS"}</definedName>
    <definedName name="wrn.TAXPAYRS." localSheetId="55" hidden="1">{#N/A,#N/A,FALSE,"TAXPAYRS"}</definedName>
    <definedName name="wrn.TAXPAYRS." localSheetId="45" hidden="1">{#N/A,#N/A,FALSE,"TAXPAYRS"}</definedName>
    <definedName name="wrn.TAXPAYRS." localSheetId="46" hidden="1">{#N/A,#N/A,FALSE,"TAXPAYRS"}</definedName>
    <definedName name="wrn.TAXPAYRS." localSheetId="47" hidden="1">{#N/A,#N/A,FALSE,"TAXPAYRS"}</definedName>
    <definedName name="wrn.TAXPAYRS." localSheetId="48" hidden="1">{#N/A,#N/A,FALSE,"TAXPAYRS"}</definedName>
    <definedName name="wrn.TAXPAYRS." localSheetId="49" hidden="1">{#N/A,#N/A,FALSE,"TAXPAYRS"}</definedName>
    <definedName name="wrn.TAXPAYRS." localSheetId="50" hidden="1">{#N/A,#N/A,FALSE,"TAXPAYRS"}</definedName>
    <definedName name="wrn.TAXPAYRS." localSheetId="51" hidden="1">{#N/A,#N/A,FALSE,"TAXPAYRS"}</definedName>
    <definedName name="wrn.TAXPAYRS." localSheetId="26" hidden="1">{#N/A,#N/A,FALSE,"TAXPAYRS"}</definedName>
    <definedName name="wrn.TAXPAYRS." localSheetId="27" hidden="1">{#N/A,#N/A,FALSE,"TAXPAYRS"}</definedName>
    <definedName name="wrn.TAXPAYRS." localSheetId="28" hidden="1">{#N/A,#N/A,FALSE,"TAXPAYRS"}</definedName>
    <definedName name="wrn.TAXPAYRS." localSheetId="29" hidden="1">{#N/A,#N/A,FALSE,"TAXPAYRS"}</definedName>
    <definedName name="wrn.TAXPAYRS." localSheetId="0" hidden="1">{#N/A,#N/A,FALSE,"TAXPAYRS"}</definedName>
    <definedName name="wrn.TAXPAYRS." localSheetId="11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6" hidden="1">{#N/A,#N/A,FALSE,"TAXPAYRS"}</definedName>
    <definedName name="wrn.TAXPAYRS." localSheetId="3" hidden="1">{#N/A,#N/A,FALSE,"TAXPAYRS"}</definedName>
    <definedName name="wrn.TAXPAYRS." localSheetId="24" hidden="1">{#N/A,#N/A,FALSE,"TAXPAYRS"}</definedName>
    <definedName name="wrn.TAXPAYRS." localSheetId="25" hidden="1">{#N/A,#N/A,FALSE,"TAXPAYRS"}</definedName>
    <definedName name="wrn.TAXPAYRS." localSheetId="18" hidden="1">{#N/A,#N/A,FALSE,"TAXPAYRS"}</definedName>
    <definedName name="wrn.TAXPAYRS." hidden="1">{#N/A,#N/A,FALSE,"TAXPAYRS"}</definedName>
    <definedName name="wrn.TRADE." localSheetId="52" hidden="1">{#N/A,#N/A,FALSE,"TRADE"}</definedName>
    <definedName name="wrn.TRADE." localSheetId="53" hidden="1">{#N/A,#N/A,FALSE,"TRADE"}</definedName>
    <definedName name="wrn.TRADE." localSheetId="54" hidden="1">{#N/A,#N/A,FALSE,"TRADE"}</definedName>
    <definedName name="wrn.TRADE." localSheetId="55" hidden="1">{#N/A,#N/A,FALSE,"TRADE"}</definedName>
    <definedName name="wrn.TRADE." localSheetId="45" hidden="1">{#N/A,#N/A,FALSE,"TRADE"}</definedName>
    <definedName name="wrn.TRADE." localSheetId="46" hidden="1">{#N/A,#N/A,FALSE,"TRADE"}</definedName>
    <definedName name="wrn.TRADE." localSheetId="47" hidden="1">{#N/A,#N/A,FALSE,"TRADE"}</definedName>
    <definedName name="wrn.TRADE." localSheetId="48" hidden="1">{#N/A,#N/A,FALSE,"TRADE"}</definedName>
    <definedName name="wrn.TRADE." localSheetId="49" hidden="1">{#N/A,#N/A,FALSE,"TRADE"}</definedName>
    <definedName name="wrn.TRADE." localSheetId="50" hidden="1">{#N/A,#N/A,FALSE,"TRADE"}</definedName>
    <definedName name="wrn.TRADE." localSheetId="51" hidden="1">{#N/A,#N/A,FALSE,"TRADE"}</definedName>
    <definedName name="wrn.TRADE." localSheetId="26" hidden="1">{#N/A,#N/A,FALSE,"TRADE"}</definedName>
    <definedName name="wrn.TRADE." localSheetId="27" hidden="1">{#N/A,#N/A,FALSE,"TRADE"}</definedName>
    <definedName name="wrn.TRADE." localSheetId="28" hidden="1">{#N/A,#N/A,FALSE,"TRADE"}</definedName>
    <definedName name="wrn.TRADE." localSheetId="29" hidden="1">{#N/A,#N/A,FALSE,"TRADE"}</definedName>
    <definedName name="wrn.TRADE." localSheetId="0" hidden="1">{#N/A,#N/A,FALSE,"TRADE"}</definedName>
    <definedName name="wrn.TRADE." localSheetId="11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6" hidden="1">{#N/A,#N/A,FALSE,"TRADE"}</definedName>
    <definedName name="wrn.TRADE." localSheetId="3" hidden="1">{#N/A,#N/A,FALSE,"TRADE"}</definedName>
    <definedName name="wrn.TRADE." localSheetId="24" hidden="1">{#N/A,#N/A,FALSE,"TRADE"}</definedName>
    <definedName name="wrn.TRADE." localSheetId="25" hidden="1">{#N/A,#N/A,FALSE,"TRADE"}</definedName>
    <definedName name="wrn.TRADE." localSheetId="18" hidden="1">{#N/A,#N/A,FALSE,"TRADE"}</definedName>
    <definedName name="wrn.TRADE." hidden="1">{#N/A,#N/A,FALSE,"TRADE"}</definedName>
    <definedName name="wrn.TRANSPORT." localSheetId="52" hidden="1">{#N/A,#N/A,FALSE,"TRANPORT"}</definedName>
    <definedName name="wrn.TRANSPORT." localSheetId="53" hidden="1">{#N/A,#N/A,FALSE,"TRANPORT"}</definedName>
    <definedName name="wrn.TRANSPORT." localSheetId="54" hidden="1">{#N/A,#N/A,FALSE,"TRANPORT"}</definedName>
    <definedName name="wrn.TRANSPORT." localSheetId="55" hidden="1">{#N/A,#N/A,FALSE,"TRANPORT"}</definedName>
    <definedName name="wrn.TRANSPORT." localSheetId="45" hidden="1">{#N/A,#N/A,FALSE,"TRANPORT"}</definedName>
    <definedName name="wrn.TRANSPORT." localSheetId="46" hidden="1">{#N/A,#N/A,FALSE,"TRANPORT"}</definedName>
    <definedName name="wrn.TRANSPORT." localSheetId="47" hidden="1">{#N/A,#N/A,FALSE,"TRANPORT"}</definedName>
    <definedName name="wrn.TRANSPORT." localSheetId="48" hidden="1">{#N/A,#N/A,FALSE,"TRANPORT"}</definedName>
    <definedName name="wrn.TRANSPORT." localSheetId="49" hidden="1">{#N/A,#N/A,FALSE,"TRANPORT"}</definedName>
    <definedName name="wrn.TRANSPORT." localSheetId="50" hidden="1">{#N/A,#N/A,FALSE,"TRANPORT"}</definedName>
    <definedName name="wrn.TRANSPORT." localSheetId="51" hidden="1">{#N/A,#N/A,FALSE,"TRANPORT"}</definedName>
    <definedName name="wrn.TRANSPORT." localSheetId="26" hidden="1">{#N/A,#N/A,FALSE,"TRANPORT"}</definedName>
    <definedName name="wrn.TRANSPORT." localSheetId="27" hidden="1">{#N/A,#N/A,FALSE,"TRANPORT"}</definedName>
    <definedName name="wrn.TRANSPORT." localSheetId="28" hidden="1">{#N/A,#N/A,FALSE,"TRANPORT"}</definedName>
    <definedName name="wrn.TRANSPORT." localSheetId="29" hidden="1">{#N/A,#N/A,FALSE,"TRANPORT"}</definedName>
    <definedName name="wrn.TRANSPORT." localSheetId="0" hidden="1">{#N/A,#N/A,FALSE,"TRANPORT"}</definedName>
    <definedName name="wrn.TRANSPORT." localSheetId="11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6" hidden="1">{#N/A,#N/A,FALSE,"TRANPORT"}</definedName>
    <definedName name="wrn.TRANSPORT." localSheetId="3" hidden="1">{#N/A,#N/A,FALSE,"TRANPORT"}</definedName>
    <definedName name="wrn.TRANSPORT." localSheetId="24" hidden="1">{#N/A,#N/A,FALSE,"TRANPORT"}</definedName>
    <definedName name="wrn.TRANSPORT." localSheetId="25" hidden="1">{#N/A,#N/A,FALSE,"TRANPORT"}</definedName>
    <definedName name="wrn.TRANSPORT." localSheetId="18" hidden="1">{#N/A,#N/A,FALSE,"TRANPORT"}</definedName>
    <definedName name="wrn.TRANSPORT." hidden="1">{#N/A,#N/A,FALSE,"TRANPORT"}</definedName>
    <definedName name="wrn.UNEMPL." localSheetId="52" hidden="1">{#N/A,#N/A,FALSE,"EMP_POP";#N/A,#N/A,FALSE,"UNEMPL"}</definedName>
    <definedName name="wrn.UNEMPL." localSheetId="53" hidden="1">{#N/A,#N/A,FALSE,"EMP_POP";#N/A,#N/A,FALSE,"UNEMPL"}</definedName>
    <definedName name="wrn.UNEMPL." localSheetId="54" hidden="1">{#N/A,#N/A,FALSE,"EMP_POP";#N/A,#N/A,FALSE,"UNEMPL"}</definedName>
    <definedName name="wrn.UNEMPL." localSheetId="55" hidden="1">{#N/A,#N/A,FALSE,"EMP_POP";#N/A,#N/A,FALSE,"UNEMPL"}</definedName>
    <definedName name="wrn.UNEMPL." localSheetId="45" hidden="1">{#N/A,#N/A,FALSE,"EMP_POP";#N/A,#N/A,FALSE,"UNEMPL"}</definedName>
    <definedName name="wrn.UNEMPL." localSheetId="46" hidden="1">{#N/A,#N/A,FALSE,"EMP_POP";#N/A,#N/A,FALSE,"UNEMPL"}</definedName>
    <definedName name="wrn.UNEMPL." localSheetId="47" hidden="1">{#N/A,#N/A,FALSE,"EMP_POP";#N/A,#N/A,FALSE,"UNEMPL"}</definedName>
    <definedName name="wrn.UNEMPL." localSheetId="48" hidden="1">{#N/A,#N/A,FALSE,"EMP_POP";#N/A,#N/A,FALSE,"UNEMPL"}</definedName>
    <definedName name="wrn.UNEMPL." localSheetId="49" hidden="1">{#N/A,#N/A,FALSE,"EMP_POP";#N/A,#N/A,FALSE,"UNEMPL"}</definedName>
    <definedName name="wrn.UNEMPL." localSheetId="50" hidden="1">{#N/A,#N/A,FALSE,"EMP_POP";#N/A,#N/A,FALSE,"UNEMPL"}</definedName>
    <definedName name="wrn.UNEMPL." localSheetId="51" hidden="1">{#N/A,#N/A,FALSE,"EMP_POP";#N/A,#N/A,FALSE,"UNEMPL"}</definedName>
    <definedName name="wrn.UNEMPL." localSheetId="26" hidden="1">{#N/A,#N/A,FALSE,"EMP_POP";#N/A,#N/A,FALSE,"UNEMPL"}</definedName>
    <definedName name="wrn.UNEMPL." localSheetId="27" hidden="1">{#N/A,#N/A,FALSE,"EMP_POP";#N/A,#N/A,FALSE,"UNEMPL"}</definedName>
    <definedName name="wrn.UNEMPL." localSheetId="28" hidden="1">{#N/A,#N/A,FALSE,"EMP_POP";#N/A,#N/A,FALSE,"UNEMPL"}</definedName>
    <definedName name="wrn.UNEMPL." localSheetId="29" hidden="1">{#N/A,#N/A,FALSE,"EMP_POP";#N/A,#N/A,FALSE,"UNEMPL"}</definedName>
    <definedName name="wrn.UNEMPL." localSheetId="0" hidden="1">{#N/A,#N/A,FALSE,"EMP_POP";#N/A,#N/A,FALSE,"UNEMPL"}</definedName>
    <definedName name="wrn.UNEMPL." localSheetId="11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6" hidden="1">{#N/A,#N/A,FALSE,"EMP_POP";#N/A,#N/A,FALSE,"UNEMPL"}</definedName>
    <definedName name="wrn.UNEMPL." localSheetId="3" hidden="1">{#N/A,#N/A,FALSE,"EMP_POP";#N/A,#N/A,FALSE,"UNEMPL"}</definedName>
    <definedName name="wrn.UNEMPL." localSheetId="24" hidden="1">{#N/A,#N/A,FALSE,"EMP_POP";#N/A,#N/A,FALSE,"UNEMPL"}</definedName>
    <definedName name="wrn.UNEMPL." localSheetId="25" hidden="1">{#N/A,#N/A,FALSE,"EMP_POP";#N/A,#N/A,FALSE,"UNEMPL"}</definedName>
    <definedName name="wrn.UNEMPL." localSheetId="18" hidden="1">{#N/A,#N/A,FALSE,"EMP_POP";#N/A,#N/A,FALSE,"UNEMPL"}</definedName>
    <definedName name="wrn.UNEMPL." hidden="1">{#N/A,#N/A,FALSE,"EMP_POP";#N/A,#N/A,FALSE,"UNEMPL"}</definedName>
    <definedName name="wrn.WAGES." localSheetId="52" hidden="1">{#N/A,#N/A,FALSE,"WAGES"}</definedName>
    <definedName name="wrn.WAGES." localSheetId="53" hidden="1">{#N/A,#N/A,FALSE,"WAGES"}</definedName>
    <definedName name="wrn.WAGES." localSheetId="54" hidden="1">{#N/A,#N/A,FALSE,"WAGES"}</definedName>
    <definedName name="wrn.WAGES." localSheetId="55" hidden="1">{#N/A,#N/A,FALSE,"WAGES"}</definedName>
    <definedName name="wrn.WAGES." localSheetId="45" hidden="1">{#N/A,#N/A,FALSE,"WAGES"}</definedName>
    <definedName name="wrn.WAGES." localSheetId="46" hidden="1">{#N/A,#N/A,FALSE,"WAGES"}</definedName>
    <definedName name="wrn.WAGES." localSheetId="47" hidden="1">{#N/A,#N/A,FALSE,"WAGES"}</definedName>
    <definedName name="wrn.WAGES." localSheetId="48" hidden="1">{#N/A,#N/A,FALSE,"WAGES"}</definedName>
    <definedName name="wrn.WAGES." localSheetId="49" hidden="1">{#N/A,#N/A,FALSE,"WAGES"}</definedName>
    <definedName name="wrn.WAGES." localSheetId="50" hidden="1">{#N/A,#N/A,FALSE,"WAGES"}</definedName>
    <definedName name="wrn.WAGES." localSheetId="51" hidden="1">{#N/A,#N/A,FALSE,"WAGES"}</definedName>
    <definedName name="wrn.WAGES." localSheetId="26" hidden="1">{#N/A,#N/A,FALSE,"WAGES"}</definedName>
    <definedName name="wrn.WAGES." localSheetId="27" hidden="1">{#N/A,#N/A,FALSE,"WAGES"}</definedName>
    <definedName name="wrn.WAGES." localSheetId="28" hidden="1">{#N/A,#N/A,FALSE,"WAGES"}</definedName>
    <definedName name="wrn.WAGES." localSheetId="29" hidden="1">{#N/A,#N/A,FALSE,"WAGES"}</definedName>
    <definedName name="wrn.WAGES." localSheetId="0" hidden="1">{#N/A,#N/A,FALSE,"WAGES"}</definedName>
    <definedName name="wrn.WAGES." localSheetId="11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6" hidden="1">{#N/A,#N/A,FALSE,"WAGES"}</definedName>
    <definedName name="wrn.WAGES." localSheetId="3" hidden="1">{#N/A,#N/A,FALSE,"WAGES"}</definedName>
    <definedName name="wrn.WAGES." localSheetId="24" hidden="1">{#N/A,#N/A,FALSE,"WAGES"}</definedName>
    <definedName name="wrn.WAGES." localSheetId="25" hidden="1">{#N/A,#N/A,FALSE,"WAGES"}</definedName>
    <definedName name="wrn.WAGES." localSheetId="18" hidden="1">{#N/A,#N/A,FALSE,"WAGES"}</definedName>
    <definedName name="wrn.WAGES." hidden="1">{#N/A,#N/A,FALSE,"WAGES"}</definedName>
    <definedName name="wrn.WEO." localSheetId="52" hidden="1">{"WEO",#N/A,FALSE,"T"}</definedName>
    <definedName name="wrn.WEO." localSheetId="53" hidden="1">{"WEO",#N/A,FALSE,"T"}</definedName>
    <definedName name="wrn.WEO." localSheetId="54" hidden="1">{"WEO",#N/A,FALSE,"T"}</definedName>
    <definedName name="wrn.WEO." localSheetId="55" hidden="1">{"WEO",#N/A,FALSE,"T"}</definedName>
    <definedName name="wrn.WEO." localSheetId="45" hidden="1">{"WEO",#N/A,FALSE,"T"}</definedName>
    <definedName name="wrn.WEO." localSheetId="46" hidden="1">{"WEO",#N/A,FALSE,"T"}</definedName>
    <definedName name="wrn.WEO." localSheetId="47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51" hidden="1">{"WEO",#N/A,FALSE,"T"}</definedName>
    <definedName name="wrn.WEO." localSheetId="26" hidden="1">{"WEO",#N/A,FALSE,"T"}</definedName>
    <definedName name="wrn.WEO." localSheetId="27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localSheetId="0" hidden="1">{"WEO",#N/A,FALSE,"T"}</definedName>
    <definedName name="wrn.WEO." localSheetId="11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3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18" hidden="1">{"WEO",#N/A,FALSE,"T"}</definedName>
    <definedName name="wrn.WEO." hidden="1">{"WEO",#N/A,FALSE,"T"}</definedName>
    <definedName name="wtewt" localSheetId="52" hidden="1">#REF!</definedName>
    <definedName name="wtewt" localSheetId="53" hidden="1">#REF!</definedName>
    <definedName name="wtewt" localSheetId="54" hidden="1">#REF!</definedName>
    <definedName name="wtewt" localSheetId="55" hidden="1">#REF!</definedName>
    <definedName name="wtewt" localSheetId="44" hidden="1">#REF!</definedName>
    <definedName name="wtewt" localSheetId="49" hidden="1">#REF!</definedName>
    <definedName name="wtewt" localSheetId="50" hidden="1">#REF!</definedName>
    <definedName name="wtewt" localSheetId="51" hidden="1">#REF!</definedName>
    <definedName name="wtewt" localSheetId="11" hidden="1">#REF!</definedName>
    <definedName name="wtewt" localSheetId="13" hidden="1">#REF!</definedName>
    <definedName name="wtewt" localSheetId="14" hidden="1">#REF!</definedName>
    <definedName name="wtewt" localSheetId="4" hidden="1">#REF!</definedName>
    <definedName name="wtewt" localSheetId="5" hidden="1">#REF!</definedName>
    <definedName name="wtewt" localSheetId="6" hidden="1">#REF!</definedName>
    <definedName name="wtewt" localSheetId="3" hidden="1">#REF!</definedName>
    <definedName name="wtewt" localSheetId="33" hidden="1">#REF!</definedName>
    <definedName name="wtewt" localSheetId="34" hidden="1">#REF!</definedName>
    <definedName name="wtewt" hidden="1">#REF!</definedName>
    <definedName name="wvu.PLA1.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5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[80]M!#REF!</definedName>
    <definedName name="www" localSheetId="52" hidden="1">{"Riqfin97",#N/A,FALSE,"Tran";"Riqfinpro",#N/A,FALSE,"Tran"}</definedName>
    <definedName name="www" localSheetId="53" hidden="1">{"Riqfin97",#N/A,FALSE,"Tran";"Riqfinpro",#N/A,FALSE,"Tran"}</definedName>
    <definedName name="www" localSheetId="54" hidden="1">{"Riqfin97",#N/A,FALSE,"Tran";"Riqfinpro",#N/A,FALSE,"Tran"}</definedName>
    <definedName name="www" localSheetId="55" hidden="1">{"Riqfin97",#N/A,FALSE,"Tran";"Riqfinpro",#N/A,FALSE,"Tran"}</definedName>
    <definedName name="www" localSheetId="44" hidden="1">{"Riqfin97",#N/A,FALSE,"Tran";"Riqfinpro",#N/A,FALSE,"Tran"}</definedName>
    <definedName name="www" localSheetId="45" hidden="1">{"Riqfin97",#N/A,FALSE,"Tran";"Riqfinpro",#N/A,FALSE,"Tran"}</definedName>
    <definedName name="www" localSheetId="46" hidden="1">{"Riqfin97",#N/A,FALSE,"Tran";"Riqfinpro",#N/A,FALSE,"Tran"}</definedName>
    <definedName name="www" localSheetId="47" hidden="1">{"Riqfin97",#N/A,FALSE,"Tran";"Riqfinpro",#N/A,FALSE,"Tran"}</definedName>
    <definedName name="www" localSheetId="48" hidden="1">{"Riqfin97",#N/A,FALSE,"Tran";"Riqfinpro",#N/A,FALSE,"Tran"}</definedName>
    <definedName name="www" localSheetId="49" hidden="1">{"Riqfin97",#N/A,FALSE,"Tran";"Riqfinpro",#N/A,FALSE,"Tran"}</definedName>
    <definedName name="www" localSheetId="50" hidden="1">{"Riqfin97",#N/A,FALSE,"Tran";"Riqfinpro",#N/A,FALSE,"Tran"}</definedName>
    <definedName name="www" localSheetId="51" hidden="1">{"Riqfin97",#N/A,FALSE,"Tran";"Riqfinpro",#N/A,FALSE,"Tran"}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0" hidden="1">{"Riqfin97",#N/A,FALSE,"Tran";"Riqfinpro",#N/A,FALSE,"Tran"}</definedName>
    <definedName name="www" localSheetId="11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33" hidden="1">{"Riqfin97",#N/A,FALSE,"Tran";"Riqfinpro",#N/A,FALSE,"Tran"}</definedName>
    <definedName name="www" localSheetId="34" hidden="1">{"Riqfin97",#N/A,FALSE,"Tran";"Riqfinpro",#N/A,FALSE,"Tran"}</definedName>
    <definedName name="www" localSheetId="42" hidden="1">{"Riqfin97",#N/A,FALSE,"Tran";"Riqfinpro",#N/A,FALSE,"Tran"}</definedName>
    <definedName name="www" localSheetId="18" hidden="1">{"Riqfin97",#N/A,FALSE,"Tran";"Riqfinpro",#N/A,FALSE,"Tran"}</definedName>
    <definedName name="www" hidden="1">{"Riqfin97",#N/A,FALSE,"Tran";"Riqfinpro",#N/A,FALSE,"Tran"}</definedName>
    <definedName name="wwwjjj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[95]M!#REF!</definedName>
    <definedName name="wwwww" localSheetId="52" hidden="1">{"Minpmon",#N/A,FALSE,"Monthinput"}</definedName>
    <definedName name="wwwww" localSheetId="53" hidden="1">{"Minpmon",#N/A,FALSE,"Monthinput"}</definedName>
    <definedName name="wwwww" localSheetId="54" hidden="1">{"Minpmon",#N/A,FALSE,"Monthinput"}</definedName>
    <definedName name="wwwww" localSheetId="55" hidden="1">{"Minpmon",#N/A,FALSE,"Monthinput"}</definedName>
    <definedName name="wwwww" localSheetId="44" hidden="1">{"Minpmon",#N/A,FALSE,"Monthinput"}</definedName>
    <definedName name="wwwww" localSheetId="45" hidden="1">{"Minpmon",#N/A,FALSE,"Monthinput"}</definedName>
    <definedName name="wwwww" localSheetId="46" hidden="1">{"Minpmon",#N/A,FALSE,"Monthinput"}</definedName>
    <definedName name="wwwww" localSheetId="47" hidden="1">{"Minpmon",#N/A,FALSE,"Monthinput"}</definedName>
    <definedName name="wwwww" localSheetId="48" hidden="1">{"Minpmon",#N/A,FALSE,"Monthinput"}</definedName>
    <definedName name="wwwww" localSheetId="49" hidden="1">{"Minpmon",#N/A,FALSE,"Monthinput"}</definedName>
    <definedName name="wwwww" localSheetId="50" hidden="1">{"Minpmon",#N/A,FALSE,"Monthinput"}</definedName>
    <definedName name="wwwww" localSheetId="51" hidden="1">{"Minpmon",#N/A,FALSE,"Monthinput"}</definedName>
    <definedName name="wwwww" localSheetId="26" hidden="1">{"Minpmon",#N/A,FALSE,"Monthinput"}</definedName>
    <definedName name="wwwww" localSheetId="27" hidden="1">{"Minpmon",#N/A,FALSE,"Monthinput"}</definedName>
    <definedName name="wwwww" localSheetId="28" hidden="1">{"Minpmon",#N/A,FALSE,"Monthinput"}</definedName>
    <definedName name="wwwww" localSheetId="29" hidden="1">{"Minpmon",#N/A,FALSE,"Monthinput"}</definedName>
    <definedName name="wwwww" localSheetId="0" hidden="1">{"Minpmon",#N/A,FALSE,"Monthinput"}</definedName>
    <definedName name="wwwww" localSheetId="11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6" hidden="1">{"Minpmon",#N/A,FALSE,"Monthinput"}</definedName>
    <definedName name="wwwww" localSheetId="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33" hidden="1">{"Minpmon",#N/A,FALSE,"Monthinput"}</definedName>
    <definedName name="wwwww" localSheetId="34" hidden="1">{"Minpmon",#N/A,FALSE,"Monthinput"}</definedName>
    <definedName name="wwwww" localSheetId="42" hidden="1">{"Minpmon",#N/A,FALSE,"Monthinput"}</definedName>
    <definedName name="wwwww" localSheetId="18" hidden="1">{"Minpmon",#N/A,FALSE,"Monthinput"}</definedName>
    <definedName name="wwwww" hidden="1">{"Minpmon",#N/A,FALSE,"Monthinput"}</definedName>
    <definedName name="wwwwwww" localSheetId="52" hidden="1">{"Riqfin97",#N/A,FALSE,"Tran";"Riqfinpro",#N/A,FALSE,"Tran"}</definedName>
    <definedName name="wwwwwww" localSheetId="53" hidden="1">{"Riqfin97",#N/A,FALSE,"Tran";"Riqfinpro",#N/A,FALSE,"Tran"}</definedName>
    <definedName name="wwwwwww" localSheetId="54" hidden="1">{"Riqfin97",#N/A,FALSE,"Tran";"Riqfinpro",#N/A,FALSE,"Tran"}</definedName>
    <definedName name="wwwwwww" localSheetId="55" hidden="1">{"Riqfin97",#N/A,FALSE,"Tran";"Riqfinpro",#N/A,FALSE,"Tran"}</definedName>
    <definedName name="wwwwwww" localSheetId="44" hidden="1">{"Riqfin97",#N/A,FALSE,"Tran";"Riqfinpro",#N/A,FALSE,"Tran"}</definedName>
    <definedName name="wwwwwww" localSheetId="45" hidden="1">{"Riqfin97",#N/A,FALSE,"Tran";"Riqfinpro",#N/A,FALSE,"Tran"}</definedName>
    <definedName name="wwwwwww" localSheetId="46" hidden="1">{"Riqfin97",#N/A,FALSE,"Tran";"Riqfinpro",#N/A,FALSE,"Tran"}</definedName>
    <definedName name="wwwwwww" localSheetId="47" hidden="1">{"Riqfin97",#N/A,FALSE,"Tran";"Riqfinpro",#N/A,FALSE,"Tran"}</definedName>
    <definedName name="wwwwwww" localSheetId="48" hidden="1">{"Riqfin97",#N/A,FALSE,"Tran";"Riqfinpro",#N/A,FALSE,"Tran"}</definedName>
    <definedName name="wwwwwww" localSheetId="49" hidden="1">{"Riqfin97",#N/A,FALSE,"Tran";"Riqfinpro",#N/A,FALSE,"Tran"}</definedName>
    <definedName name="wwwwwww" localSheetId="50" hidden="1">{"Riqfin97",#N/A,FALSE,"Tran";"Riqfinpro",#N/A,FALSE,"Tran"}</definedName>
    <definedName name="wwwwwww" localSheetId="51" hidden="1">{"Riqfin97",#N/A,FALSE,"Tran";"Riqfinpro",#N/A,FALSE,"Tran"}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28" hidden="1">{"Riqfin97",#N/A,FALSE,"Tran";"Riqfinpro",#N/A,FALSE,"Tran"}</definedName>
    <definedName name="wwwwwww" localSheetId="29" hidden="1">{"Riqfin97",#N/A,FALSE,"Tran";"Riqfinpro",#N/A,FALSE,"Tran"}</definedName>
    <definedName name="wwwwwww" localSheetId="0" hidden="1">{"Riqfin97",#N/A,FALSE,"Tran";"Riqfinpro",#N/A,FALSE,"Tran"}</definedName>
    <definedName name="wwwwwww" localSheetId="11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6" hidden="1">{"Riqfin97",#N/A,FALSE,"Tran";"Riqfinpro",#N/A,FALSE,"Tran"}</definedName>
    <definedName name="wwwwwww" localSheetId="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33" hidden="1">{"Riqfin97",#N/A,FALSE,"Tran";"Riqfinpro",#N/A,FALSE,"Tran"}</definedName>
    <definedName name="wwwwwww" localSheetId="34" hidden="1">{"Riqfin97",#N/A,FALSE,"Tran";"Riqfinpro",#N/A,FALSE,"Tran"}</definedName>
    <definedName name="wwwwwww" localSheetId="42" hidden="1">{"Riqfin97",#N/A,FALSE,"Tran";"Riqfinpro",#N/A,FALSE,"Tran"}</definedName>
    <definedName name="wwwwwww" localSheetId="18" hidden="1">{"Riqfin97",#N/A,FALSE,"Tran";"Riqfinpro",#N/A,FALSE,"Tran"}</definedName>
    <definedName name="wwwwwww" hidden="1">{"Riqfin97",#N/A,FALSE,"Tran";"Riqfinpro",#N/A,FALSE,"Tran"}</definedName>
    <definedName name="wwwwwwww" localSheetId="52" hidden="1">{"Tab1",#N/A,FALSE,"P";"Tab2",#N/A,FALSE,"P"}</definedName>
    <definedName name="wwwwwwww" localSheetId="53" hidden="1">{"Tab1",#N/A,FALSE,"P";"Tab2",#N/A,FALSE,"P"}</definedName>
    <definedName name="wwwwwwww" localSheetId="54" hidden="1">{"Tab1",#N/A,FALSE,"P";"Tab2",#N/A,FALSE,"P"}</definedName>
    <definedName name="wwwwwwww" localSheetId="55" hidden="1">{"Tab1",#N/A,FALSE,"P";"Tab2",#N/A,FALSE,"P"}</definedName>
    <definedName name="wwwwwwww" localSheetId="44" hidden="1">{"Tab1",#N/A,FALSE,"P";"Tab2",#N/A,FALSE,"P"}</definedName>
    <definedName name="wwwwwwww" localSheetId="45" hidden="1">{"Tab1",#N/A,FALSE,"P";"Tab2",#N/A,FALSE,"P"}</definedName>
    <definedName name="wwwwwwww" localSheetId="46" hidden="1">{"Tab1",#N/A,FALSE,"P";"Tab2",#N/A,FALSE,"P"}</definedName>
    <definedName name="wwwwwwww" localSheetId="47" hidden="1">{"Tab1",#N/A,FALSE,"P";"Tab2",#N/A,FALSE,"P"}</definedName>
    <definedName name="wwwwwwww" localSheetId="48" hidden="1">{"Tab1",#N/A,FALSE,"P";"Tab2",#N/A,FALSE,"P"}</definedName>
    <definedName name="wwwwwwww" localSheetId="49" hidden="1">{"Tab1",#N/A,FALSE,"P";"Tab2",#N/A,FALSE,"P"}</definedName>
    <definedName name="wwwwwwww" localSheetId="50" hidden="1">{"Tab1",#N/A,FALSE,"P";"Tab2",#N/A,FALSE,"P"}</definedName>
    <definedName name="wwwwwwww" localSheetId="51" hidden="1">{"Tab1",#N/A,FALSE,"P";"Tab2",#N/A,FALSE,"P"}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28" hidden="1">{"Tab1",#N/A,FALSE,"P";"Tab2",#N/A,FALSE,"P"}</definedName>
    <definedName name="wwwwwwww" localSheetId="29" hidden="1">{"Tab1",#N/A,FALSE,"P";"Tab2",#N/A,FALSE,"P"}</definedName>
    <definedName name="wwwwwwww" localSheetId="0" hidden="1">{"Tab1",#N/A,FALSE,"P";"Tab2",#N/A,FALSE,"P"}</definedName>
    <definedName name="wwwwwwww" localSheetId="11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6" hidden="1">{"Tab1",#N/A,FALSE,"P";"Tab2",#N/A,FALSE,"P"}</definedName>
    <definedName name="wwwwwwww" localSheetId="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33" hidden="1">{"Tab1",#N/A,FALSE,"P";"Tab2",#N/A,FALSE,"P"}</definedName>
    <definedName name="wwwwwwww" localSheetId="34" hidden="1">{"Tab1",#N/A,FALSE,"P";"Tab2",#N/A,FALSE,"P"}</definedName>
    <definedName name="wwwwwwww" localSheetId="42" hidden="1">{"Tab1",#N/A,FALSE,"P";"Tab2",#N/A,FALSE,"P"}</definedName>
    <definedName name="wwwwwwww" localSheetId="18" hidden="1">{"Tab1",#N/A,FALSE,"P";"Tab2",#N/A,FALSE,"P"}</definedName>
    <definedName name="wwwwwwww" hidden="1">{"Tab1",#N/A,FALSE,"P";"Tab2",#N/A,FALSE,"P"}</definedName>
    <definedName name="X" localSheetId="11">#REF!</definedName>
    <definedName name="X" localSheetId="13">#REF!</definedName>
    <definedName name="X" localSheetId="14">#REF!</definedName>
    <definedName name="X" localSheetId="4">#REF!</definedName>
    <definedName name="X" localSheetId="5">#REF!</definedName>
    <definedName name="X" localSheetId="6">#REF!</definedName>
    <definedName name="X" localSheetId="3">#REF!</definedName>
    <definedName name="X">#REF!</definedName>
    <definedName name="Xaxis" localSheetId="52">#REF!</definedName>
    <definedName name="Xaxis" localSheetId="53">#REF!</definedName>
    <definedName name="Xaxis" localSheetId="54">#REF!</definedName>
    <definedName name="Xaxis" localSheetId="55">#REF!</definedName>
    <definedName name="Xaxis" localSheetId="44">#REF!</definedName>
    <definedName name="Xaxis" localSheetId="49">#REF!</definedName>
    <definedName name="Xaxis" localSheetId="50">#REF!</definedName>
    <definedName name="Xaxis" localSheetId="51">#REF!</definedName>
    <definedName name="Xaxis" localSheetId="11">#REF!</definedName>
    <definedName name="Xaxis" localSheetId="13">#REF!</definedName>
    <definedName name="Xaxis" localSheetId="14">#REF!</definedName>
    <definedName name="Xaxis" localSheetId="5">#REF!</definedName>
    <definedName name="Xaxis" localSheetId="33">#REF!</definedName>
    <definedName name="Xaxis" localSheetId="34">#REF!</definedName>
    <definedName name="Xaxis">#REF!</definedName>
    <definedName name="XBANANO" localSheetId="52">#REF!</definedName>
    <definedName name="XBANANO" localSheetId="53">#REF!</definedName>
    <definedName name="XBANANO" localSheetId="54">#REF!</definedName>
    <definedName name="XBANANO" localSheetId="55">#REF!</definedName>
    <definedName name="XBANANO" localSheetId="51">#REF!</definedName>
    <definedName name="XBANANO" localSheetId="11">#REF!</definedName>
    <definedName name="XBANANO" localSheetId="13">#REF!</definedName>
    <definedName name="XBANANO" localSheetId="14">#REF!</definedName>
    <definedName name="XBANANO" localSheetId="5">#REF!</definedName>
    <definedName name="XBANANO">#REF!</definedName>
    <definedName name="XCAFE" localSheetId="5">#REF!</definedName>
    <definedName name="XCAFE">#REF!</definedName>
    <definedName name="XGS" localSheetId="5">#REF!</definedName>
    <definedName name="XGS">#REF!</definedName>
    <definedName name="XMENSUALES" localSheetId="5">#REF!</definedName>
    <definedName name="XMENSUALES">#REF!</definedName>
    <definedName name="xx" localSheetId="52" hidden="1">{"Riqfin97",#N/A,FALSE,"Tran";"Riqfinpro",#N/A,FALSE,"Tran"}</definedName>
    <definedName name="xx" localSheetId="53" hidden="1">{"Riqfin97",#N/A,FALSE,"Tran";"Riqfinpro",#N/A,FALSE,"Tran"}</definedName>
    <definedName name="xx" localSheetId="54" hidden="1">{"Riqfin97",#N/A,FALSE,"Tran";"Riqfinpro",#N/A,FALSE,"Tran"}</definedName>
    <definedName name="xx" localSheetId="55" hidden="1">{"Riqfin97",#N/A,FALSE,"Tran";"Riqfinpro",#N/A,FALSE,"Tran"}</definedName>
    <definedName name="xx" localSheetId="44" hidden="1">{"Riqfin97",#N/A,FALSE,"Tran";"Riqfinpro",#N/A,FALSE,"Tran"}</definedName>
    <definedName name="xx" localSheetId="45" hidden="1">{"Riqfin97",#N/A,FALSE,"Tran";"Riqfinpro",#N/A,FALSE,"Tran"}</definedName>
    <definedName name="xx" localSheetId="46" hidden="1">{"Riqfin97",#N/A,FALSE,"Tran";"Riqfinpro",#N/A,FALSE,"Tran"}</definedName>
    <definedName name="xx" localSheetId="47" hidden="1">{"Riqfin97",#N/A,FALSE,"Tran";"Riqfinpro",#N/A,FALSE,"Tran"}</definedName>
    <definedName name="xx" localSheetId="48" hidden="1">{"Riqfin97",#N/A,FALSE,"Tran";"Riqfinpro",#N/A,FALSE,"Tran"}</definedName>
    <definedName name="xx" localSheetId="49" hidden="1">{"Riqfin97",#N/A,FALSE,"Tran";"Riqfinpro",#N/A,FALSE,"Tran"}</definedName>
    <definedName name="xx" localSheetId="50" hidden="1">{"Riqfin97",#N/A,FALSE,"Tran";"Riqfinpro",#N/A,FALSE,"Tran"}</definedName>
    <definedName name="xx" localSheetId="51" hidden="1">{"Riqfin97",#N/A,FALSE,"Tran";"Riqfinpro",#N/A,FALSE,"Tran"}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0" hidden="1">{"Riqfin97",#N/A,FALSE,"Tran";"Riqfinpro",#N/A,FALSE,"Tran"}</definedName>
    <definedName name="xx" localSheetId="11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33" hidden="1">{"Riqfin97",#N/A,FALSE,"Tran";"Riqfinpro",#N/A,FALSE,"Tran"}</definedName>
    <definedName name="xx" localSheetId="34" hidden="1">{"Riqfin97",#N/A,FALSE,"Tran";"Riqfinpro",#N/A,FALSE,"Tran"}</definedName>
    <definedName name="xx" localSheetId="42" hidden="1">{"Riqfin97",#N/A,FALSE,"Tran";"Riqfinpro",#N/A,FALSE,"Tran"}</definedName>
    <definedName name="xx" localSheetId="18" hidden="1">{"Riqfin97",#N/A,FALSE,"Tran";"Riqfinpro",#N/A,FALSE,"Tran"}</definedName>
    <definedName name="xx" hidden="1">{"Riqfin97",#N/A,FALSE,"Tran";"Riqfinpro",#N/A,FALSE,"Tran"}</definedName>
    <definedName name="xxWRS_1">'[35]shared data'!$A$1:$A$77</definedName>
    <definedName name="xxWRS_2" localSheetId="52">#REF!</definedName>
    <definedName name="xxWRS_2" localSheetId="53">#REF!</definedName>
    <definedName name="xxWRS_2" localSheetId="54">#REF!</definedName>
    <definedName name="xxWRS_2" localSheetId="55">#REF!</definedName>
    <definedName name="xxWRS_2" localSheetId="51">#REF!</definedName>
    <definedName name="xxWRS_2" localSheetId="0">#REF!</definedName>
    <definedName name="xxWRS_2" localSheetId="11">#REF!</definedName>
    <definedName name="xxWRS_2" localSheetId="13">#REF!</definedName>
    <definedName name="xxWRS_2" localSheetId="14">#REF!</definedName>
    <definedName name="xxWRS_2" localSheetId="1">#REF!</definedName>
    <definedName name="xxWRS_2" localSheetId="2">#REF!</definedName>
    <definedName name="xxWRS_2" localSheetId="4">#REF!</definedName>
    <definedName name="xxWRS_2" localSheetId="5">#REF!</definedName>
    <definedName name="xxWRS_2" localSheetId="6">#REF!</definedName>
    <definedName name="xxWRS_2" localSheetId="3">#REF!</definedName>
    <definedName name="xxWRS_2">#REF!</definedName>
    <definedName name="xxWRS_3" localSheetId="52">#REF!</definedName>
    <definedName name="xxWRS_3" localSheetId="53">#REF!</definedName>
    <definedName name="xxWRS_3" localSheetId="54">#REF!</definedName>
    <definedName name="xxWRS_3" localSheetId="55">#REF!</definedName>
    <definedName name="xxWRS_3" localSheetId="51">#REF!</definedName>
    <definedName name="xxWRS_3" localSheetId="0">#REF!</definedName>
    <definedName name="xxWRS_3" localSheetId="11">#REF!</definedName>
    <definedName name="xxWRS_3" localSheetId="13">#REF!</definedName>
    <definedName name="xxWRS_3" localSheetId="14">#REF!</definedName>
    <definedName name="xxWRS_3" localSheetId="1">#REF!</definedName>
    <definedName name="xxWRS_3" localSheetId="2">#REF!</definedName>
    <definedName name="xxWRS_3" localSheetId="5">#REF!</definedName>
    <definedName name="xxWRS_3">#REF!</definedName>
    <definedName name="xxWRS_4">[62]Q5!$A$1:$A$104</definedName>
    <definedName name="xxWRS_5">[62]Q6!$A$1:$A$160</definedName>
    <definedName name="xxWRS_6">[62]Q7!$A$1:$A$59</definedName>
    <definedName name="xxWRS_7">[62]Q5!$A$1:$A$109</definedName>
    <definedName name="xxWRS_8">[62]Q6!$A$1:$A$162</definedName>
    <definedName name="xxWRS_9">[62]Q7!$A$1:$A$61</definedName>
    <definedName name="xxx">[71]GDP_WEO!$A$3:$AB$188</definedName>
    <definedName name="XXX1" localSheetId="52">#REF!</definedName>
    <definedName name="XXX1" localSheetId="53">#REF!</definedName>
    <definedName name="XXX1" localSheetId="54">#REF!</definedName>
    <definedName name="XXX1" localSheetId="55">#REF!</definedName>
    <definedName name="XXX1" localSheetId="51">#REF!</definedName>
    <definedName name="XXX1" localSheetId="0">#REF!</definedName>
    <definedName name="XXX1" localSheetId="11">#REF!</definedName>
    <definedName name="XXX1" localSheetId="13">#REF!</definedName>
    <definedName name="XXX1" localSheetId="14">#REF!</definedName>
    <definedName name="XXX1" localSheetId="1">#REF!</definedName>
    <definedName name="XXX1" localSheetId="2">#REF!</definedName>
    <definedName name="XXX1" localSheetId="4">#REF!</definedName>
    <definedName name="XXX1" localSheetId="5">#REF!</definedName>
    <definedName name="XXX1" localSheetId="6">#REF!</definedName>
    <definedName name="XXX1" localSheetId="3">#REF!</definedName>
    <definedName name="XXX1">#REF!</definedName>
    <definedName name="xxxx" localSheetId="52" hidden="1">{"Riqfin97",#N/A,FALSE,"Tran";"Riqfinpro",#N/A,FALSE,"Tran"}</definedName>
    <definedName name="xxxx" localSheetId="53" hidden="1">{"Riqfin97",#N/A,FALSE,"Tran";"Riqfinpro",#N/A,FALSE,"Tran"}</definedName>
    <definedName name="xxxx" localSheetId="54" hidden="1">{"Riqfin97",#N/A,FALSE,"Tran";"Riqfinpro",#N/A,FALSE,"Tran"}</definedName>
    <definedName name="xxxx" localSheetId="55" hidden="1">{"Riqfin97",#N/A,FALSE,"Tran";"Riqfinpro",#N/A,FALSE,"Tran"}</definedName>
    <definedName name="xxxx" localSheetId="44" hidden="1">{"Riqfin97",#N/A,FALSE,"Tran";"Riqfinpro",#N/A,FALSE,"Tran"}</definedName>
    <definedName name="xxxx" localSheetId="45" hidden="1">{"Riqfin97",#N/A,FALSE,"Tran";"Riqfinpro",#N/A,FALSE,"Tran"}</definedName>
    <definedName name="xxxx" localSheetId="46" hidden="1">{"Riqfin97",#N/A,FALSE,"Tran";"Riqfinpro",#N/A,FALSE,"Tran"}</definedName>
    <definedName name="xxxx" localSheetId="47" hidden="1">{"Riqfin97",#N/A,FALSE,"Tran";"Riqfinpro",#N/A,FALSE,"Tran"}</definedName>
    <definedName name="xxxx" localSheetId="48" hidden="1">{"Riqfin97",#N/A,FALSE,"Tran";"Riqfinpro",#N/A,FALSE,"Tran"}</definedName>
    <definedName name="xxxx" localSheetId="49" hidden="1">{"Riqfin97",#N/A,FALSE,"Tran";"Riqfinpro",#N/A,FALSE,"Tran"}</definedName>
    <definedName name="xxxx" localSheetId="50" hidden="1">{"Riqfin97",#N/A,FALSE,"Tran";"Riqfinpro",#N/A,FALSE,"Tran"}</definedName>
    <definedName name="xxxx" localSheetId="51" hidden="1">{"Riqfin97",#N/A,FALSE,"Tran";"Riqfinpro",#N/A,FALSE,"Tran"}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0" hidden="1">{"Riqfin97",#N/A,FALSE,"Tran";"Riqfinpro",#N/A,FALSE,"Tran"}</definedName>
    <definedName name="xxxx" localSheetId="11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33" hidden="1">{"Riqfin97",#N/A,FALSE,"Tran";"Riqfinpro",#N/A,FALSE,"Tran"}</definedName>
    <definedName name="xxxx" localSheetId="34" hidden="1">{"Riqfin97",#N/A,FALSE,"Tran";"Riqfinpro",#N/A,FALSE,"Tran"}</definedName>
    <definedName name="xxxx" localSheetId="42" hidden="1">{"Riqfin97",#N/A,FALSE,"Tran";"Riqfinpro",#N/A,FALSE,"Tran"}</definedName>
    <definedName name="xxxx" localSheetId="18" hidden="1">{"Riqfin97",#N/A,FALSE,"Tran";"Riqfinpro",#N/A,FALSE,"Tran"}</definedName>
    <definedName name="xxxx" hidden="1">{"Riqfin97",#N/A,FALSE,"Tran";"Riqfinpro",#N/A,FALSE,"Tran"}</definedName>
    <definedName name="xxxxxxxxxxxxxx" localSheetId="52" hidden="1">{"Riqfin97",#N/A,FALSE,"Tran";"Riqfinpro",#N/A,FALSE,"Tran"}</definedName>
    <definedName name="xxxxxxxxxxxxxx" localSheetId="53" hidden="1">{"Riqfin97",#N/A,FALSE,"Tran";"Riqfinpro",#N/A,FALSE,"Tran"}</definedName>
    <definedName name="xxxxxxxxxxxxxx" localSheetId="54" hidden="1">{"Riqfin97",#N/A,FALSE,"Tran";"Riqfinpro",#N/A,FALSE,"Tran"}</definedName>
    <definedName name="xxxxxxxxxxxxxx" localSheetId="55" hidden="1">{"Riqfin97",#N/A,FALSE,"Tran";"Riqfinpro",#N/A,FALSE,"Tran"}</definedName>
    <definedName name="xxxxxxxxxxxxxx" localSheetId="44" hidden="1">{"Riqfin97",#N/A,FALSE,"Tran";"Riqfinpro",#N/A,FALSE,"Tran"}</definedName>
    <definedName name="xxxxxxxxxxxxxx" localSheetId="45" hidden="1">{"Riqfin97",#N/A,FALSE,"Tran";"Riqfinpro",#N/A,FALSE,"Tran"}</definedName>
    <definedName name="xxxxxxxxxxxxxx" localSheetId="46" hidden="1">{"Riqfin97",#N/A,FALSE,"Tran";"Riqfinpro",#N/A,FALSE,"Tran"}</definedName>
    <definedName name="xxxxxxxxxxxxxx" localSheetId="47" hidden="1">{"Riqfin97",#N/A,FALSE,"Tran";"Riqfinpro",#N/A,FALSE,"Tran"}</definedName>
    <definedName name="xxxxxxxxxxxxxx" localSheetId="48" hidden="1">{"Riqfin97",#N/A,FALSE,"Tran";"Riqfinpro",#N/A,FALSE,"Tran"}</definedName>
    <definedName name="xxxxxxxxxxxxxx" localSheetId="49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51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8" hidden="1">{"Riqfin97",#N/A,FALSE,"Tran";"Riqfinpro",#N/A,FALSE,"Tran"}</definedName>
    <definedName name="xxxxxxxxxxxxxx" localSheetId="29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33" hidden="1">{"Riqfin97",#N/A,FALSE,"Tran";"Riqfinpro",#N/A,FALSE,"Tran"}</definedName>
    <definedName name="xxxxxxxxxxxxxx" localSheetId="34" hidden="1">{"Riqfin97",#N/A,FALSE,"Tran";"Riqfinpro",#N/A,FALSE,"Tran"}</definedName>
    <definedName name="xxxxxxxxxxxxxx" localSheetId="42" hidden="1">{"Riqfin97",#N/A,FALSE,"Tran";"Riqfinpro",#N/A,FALSE,"Tran"}</definedName>
    <definedName name="xxxxxxxxxxxxxx" localSheetId="18" hidden="1">{"Riqfin97",#N/A,FALSE,"Tran";"Riqfinpro",#N/A,FALSE,"Tran"}</definedName>
    <definedName name="xxxxxxxxxxxxxx" hidden="1">{"Riqfin97",#N/A,FALSE,"Tran";"Riqfinpro",#N/A,FALSE,"Tran"}</definedName>
    <definedName name="y" localSheetId="52" hidden="1">#REF!</definedName>
    <definedName name="y" localSheetId="53" hidden="1">#REF!</definedName>
    <definedName name="y" localSheetId="54" hidden="1">#REF!</definedName>
    <definedName name="y" localSheetId="55" hidden="1">#REF!</definedName>
    <definedName name="y" localSheetId="44" hidden="1">#REF!</definedName>
    <definedName name="y" localSheetId="49" hidden="1">#REF!</definedName>
    <definedName name="y" localSheetId="50" hidden="1">#REF!</definedName>
    <definedName name="y" localSheetId="51" hidden="1">#REF!</definedName>
    <definedName name="y" localSheetId="11" hidden="1">#REF!</definedName>
    <definedName name="y" localSheetId="13" hidden="1">#REF!</definedName>
    <definedName name="y" localSheetId="14" hidden="1">#REF!</definedName>
    <definedName name="y" localSheetId="4" hidden="1">#REF!</definedName>
    <definedName name="y" localSheetId="5" hidden="1">#REF!</definedName>
    <definedName name="y" localSheetId="6" hidden="1">#REF!</definedName>
    <definedName name="y" localSheetId="3" hidden="1">#REF!</definedName>
    <definedName name="y" localSheetId="33" hidden="1">#REF!</definedName>
    <definedName name="y" localSheetId="34" hidden="1">#REF!</definedName>
    <definedName name="y" hidden="1">#REF!</definedName>
    <definedName name="ycirr" localSheetId="52">#REF!</definedName>
    <definedName name="ycirr" localSheetId="53">#REF!</definedName>
    <definedName name="ycirr" localSheetId="54">#REF!</definedName>
    <definedName name="ycirr" localSheetId="55">#REF!</definedName>
    <definedName name="ycirr" localSheetId="51">#REF!</definedName>
    <definedName name="ycirr" localSheetId="11">#REF!</definedName>
    <definedName name="ycirr" localSheetId="13">#REF!</definedName>
    <definedName name="ycirr" localSheetId="14">#REF!</definedName>
    <definedName name="ycirr" localSheetId="5">#REF!</definedName>
    <definedName name="ycirr">#REF!</definedName>
    <definedName name="Year" localSheetId="52">#REF!</definedName>
    <definedName name="Year" localSheetId="53">#REF!</definedName>
    <definedName name="Year" localSheetId="54">#REF!</definedName>
    <definedName name="Year" localSheetId="55">#REF!</definedName>
    <definedName name="Year" localSheetId="51">#REF!</definedName>
    <definedName name="Year" localSheetId="11">#REF!</definedName>
    <definedName name="Year" localSheetId="13">#REF!</definedName>
    <definedName name="Year" localSheetId="14">#REF!</definedName>
    <definedName name="Year" localSheetId="5">#REF!</definedName>
    <definedName name="Year">#REF!</definedName>
    <definedName name="Years" localSheetId="5">#REF!</definedName>
    <definedName name="Years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52" hidden="1">'[44]Fax a enviar'!#REF!</definedName>
    <definedName name="ytyry" localSheetId="53" hidden="1">'[44]Fax a enviar'!#REF!</definedName>
    <definedName name="ytyry" localSheetId="54" hidden="1">'[44]Fax a enviar'!#REF!</definedName>
    <definedName name="ytyry" localSheetId="55" hidden="1">'[44]Fax a enviar'!#REF!</definedName>
    <definedName name="ytyry" localSheetId="44" hidden="1">'[44]Fax a enviar'!#REF!</definedName>
    <definedName name="ytyry" localSheetId="49" hidden="1">'[44]Fax a enviar'!#REF!</definedName>
    <definedName name="ytyry" localSheetId="50" hidden="1">'[44]Fax a enviar'!#REF!</definedName>
    <definedName name="ytyry" localSheetId="51" hidden="1">'[44]Fax a enviar'!#REF!</definedName>
    <definedName name="ytyry" localSheetId="11" hidden="1">'[44]Fax a enviar'!#REF!</definedName>
    <definedName name="ytyry" localSheetId="13" hidden="1">'[44]Fax a enviar'!#REF!</definedName>
    <definedName name="ytyry" localSheetId="14" hidden="1">'[44]Fax a enviar'!#REF!</definedName>
    <definedName name="ytyry" localSheetId="4" hidden="1">'[44]Fax a enviar'!#REF!</definedName>
    <definedName name="ytyry" localSheetId="5" hidden="1">'[44]Fax a enviar'!#REF!</definedName>
    <definedName name="ytyry" localSheetId="6" hidden="1">'[44]Fax a enviar'!#REF!</definedName>
    <definedName name="ytyry" localSheetId="3" hidden="1">'[44]Fax a enviar'!#REF!</definedName>
    <definedName name="ytyry" localSheetId="33" hidden="1">'[45]Fax a enviar'!#REF!</definedName>
    <definedName name="ytyry" localSheetId="34" hidden="1">'[45]Fax a enviar'!#REF!</definedName>
    <definedName name="ytyry" hidden="1">'[44]Fax a enviar'!#REF!</definedName>
    <definedName name="ytytryry" localSheetId="52" hidden="1">#REF!</definedName>
    <definedName name="ytytryry" localSheetId="53" hidden="1">#REF!</definedName>
    <definedName name="ytytryry" localSheetId="54" hidden="1">#REF!</definedName>
    <definedName name="ytytryry" localSheetId="55" hidden="1">#REF!</definedName>
    <definedName name="ytytryry" localSheetId="44" hidden="1">#REF!</definedName>
    <definedName name="ytytryry" localSheetId="49" hidden="1">#REF!</definedName>
    <definedName name="ytytryry" localSheetId="50" hidden="1">#REF!</definedName>
    <definedName name="ytytryry" localSheetId="51" hidden="1">#REF!</definedName>
    <definedName name="ytytryry" localSheetId="0" hidden="1">#REF!</definedName>
    <definedName name="ytytryry" localSheetId="11" hidden="1">#REF!</definedName>
    <definedName name="ytytryry" localSheetId="13" hidden="1">#REF!</definedName>
    <definedName name="ytytryry" localSheetId="14" hidden="1">#REF!</definedName>
    <definedName name="ytytryry" localSheetId="1" hidden="1">#REF!</definedName>
    <definedName name="ytytryry" localSheetId="2" hidden="1">#REF!</definedName>
    <definedName name="ytytryry" localSheetId="4" hidden="1">#REF!</definedName>
    <definedName name="ytytryry" localSheetId="5" hidden="1">#REF!</definedName>
    <definedName name="ytytryry" localSheetId="6" hidden="1">#REF!</definedName>
    <definedName name="ytytryry" localSheetId="3" hidden="1">#REF!</definedName>
    <definedName name="ytytryry" localSheetId="33" hidden="1">#REF!</definedName>
    <definedName name="ytytryry" localSheetId="34" hidden="1">#REF!</definedName>
    <definedName name="ytytryry" hidden="1">#REF!</definedName>
    <definedName name="ytyty" localSheetId="52" hidden="1">'[32]Fax a enviar'!#REF!</definedName>
    <definedName name="ytyty" localSheetId="53" hidden="1">'[32]Fax a enviar'!#REF!</definedName>
    <definedName name="ytyty" localSheetId="54" hidden="1">'[32]Fax a enviar'!#REF!</definedName>
    <definedName name="ytyty" localSheetId="55" hidden="1">'[32]Fax a enviar'!#REF!</definedName>
    <definedName name="ytyty" localSheetId="44" hidden="1">'[32]Fax a enviar'!#REF!</definedName>
    <definedName name="ytyty" localSheetId="49" hidden="1">'[32]Fax a enviar'!#REF!</definedName>
    <definedName name="ytyty" localSheetId="50" hidden="1">'[32]Fax a enviar'!#REF!</definedName>
    <definedName name="ytyty" localSheetId="51" hidden="1">'[32]Fax a enviar'!#REF!</definedName>
    <definedName name="ytyty" localSheetId="11" hidden="1">'[32]Fax a enviar'!#REF!</definedName>
    <definedName name="ytyty" localSheetId="13" hidden="1">'[32]Fax a enviar'!#REF!</definedName>
    <definedName name="ytyty" localSheetId="14" hidden="1">'[32]Fax a enviar'!#REF!</definedName>
    <definedName name="ytyty" localSheetId="4" hidden="1">'[32]Fax a enviar'!#REF!</definedName>
    <definedName name="ytyty" localSheetId="5" hidden="1">'[32]Fax a enviar'!#REF!</definedName>
    <definedName name="ytyty" localSheetId="6" hidden="1">'[32]Fax a enviar'!#REF!</definedName>
    <definedName name="ytyty" localSheetId="3" hidden="1">'[32]Fax a enviar'!#REF!</definedName>
    <definedName name="ytyty" localSheetId="33" hidden="1">'[68]Fax a enviar'!#REF!</definedName>
    <definedName name="ytyty" localSheetId="34" hidden="1">'[68]Fax a enviar'!#REF!</definedName>
    <definedName name="ytyty" hidden="1">'[32]Fax a enviar'!#REF!</definedName>
    <definedName name="ytytyt" localSheetId="52" hidden="1">'[32]Fax a enviar'!#REF!</definedName>
    <definedName name="ytytyt" localSheetId="53" hidden="1">'[32]Fax a enviar'!#REF!</definedName>
    <definedName name="ytytyt" localSheetId="54" hidden="1">'[32]Fax a enviar'!#REF!</definedName>
    <definedName name="ytytyt" localSheetId="55" hidden="1">'[32]Fax a enviar'!#REF!</definedName>
    <definedName name="ytytyt" localSheetId="44" hidden="1">'[32]Fax a enviar'!#REF!</definedName>
    <definedName name="ytytyt" localSheetId="49" hidden="1">'[32]Fax a enviar'!#REF!</definedName>
    <definedName name="ytytyt" localSheetId="50" hidden="1">'[32]Fax a enviar'!#REF!</definedName>
    <definedName name="ytytyt" localSheetId="51" hidden="1">'[32]Fax a enviar'!#REF!</definedName>
    <definedName name="ytytyt" localSheetId="11" hidden="1">'[32]Fax a enviar'!#REF!</definedName>
    <definedName name="ytytyt" localSheetId="13" hidden="1">'[32]Fax a enviar'!#REF!</definedName>
    <definedName name="ytytyt" localSheetId="14" hidden="1">'[32]Fax a enviar'!#REF!</definedName>
    <definedName name="ytytyt" localSheetId="4" hidden="1">'[32]Fax a enviar'!#REF!</definedName>
    <definedName name="ytytyt" localSheetId="5" hidden="1">'[32]Fax a enviar'!#REF!</definedName>
    <definedName name="ytytyt" localSheetId="6" hidden="1">'[32]Fax a enviar'!#REF!</definedName>
    <definedName name="ytytyt" localSheetId="3" hidden="1">'[32]Fax a enviar'!#REF!</definedName>
    <definedName name="ytytyt" localSheetId="33" hidden="1">'[68]Fax a enviar'!#REF!</definedName>
    <definedName name="ytytyt" localSheetId="34" hidden="1">'[68]Fax a enviar'!#REF!</definedName>
    <definedName name="ytytyt" hidden="1">'[32]Fax a enviar'!#REF!</definedName>
    <definedName name="yu" localSheetId="52" hidden="1">{"Tab1",#N/A,FALSE,"P";"Tab2",#N/A,FALSE,"P"}</definedName>
    <definedName name="yu" localSheetId="53" hidden="1">{"Tab1",#N/A,FALSE,"P";"Tab2",#N/A,FALSE,"P"}</definedName>
    <definedName name="yu" localSheetId="54" hidden="1">{"Tab1",#N/A,FALSE,"P";"Tab2",#N/A,FALSE,"P"}</definedName>
    <definedName name="yu" localSheetId="55" hidden="1">{"Tab1",#N/A,FALSE,"P";"Tab2",#N/A,FALSE,"P"}</definedName>
    <definedName name="yu" localSheetId="44" hidden="1">{"Tab1",#N/A,FALSE,"P";"Tab2",#N/A,FALSE,"P"}</definedName>
    <definedName name="yu" localSheetId="45" hidden="1">{"Tab1",#N/A,FALSE,"P";"Tab2",#N/A,FALSE,"P"}</definedName>
    <definedName name="yu" localSheetId="46" hidden="1">{"Tab1",#N/A,FALSE,"P";"Tab2",#N/A,FALSE,"P"}</definedName>
    <definedName name="yu" localSheetId="47" hidden="1">{"Tab1",#N/A,FALSE,"P";"Tab2",#N/A,FALSE,"P"}</definedName>
    <definedName name="yu" localSheetId="48" hidden="1">{"Tab1",#N/A,FALSE,"P";"Tab2",#N/A,FALSE,"P"}</definedName>
    <definedName name="yu" localSheetId="49" hidden="1">{"Tab1",#N/A,FALSE,"P";"Tab2",#N/A,FALSE,"P"}</definedName>
    <definedName name="yu" localSheetId="50" hidden="1">{"Tab1",#N/A,FALSE,"P";"Tab2",#N/A,FALSE,"P"}</definedName>
    <definedName name="yu" localSheetId="51" hidden="1">{"Tab1",#N/A,FALSE,"P";"Tab2",#N/A,FALSE,"P"}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28" hidden="1">{"Tab1",#N/A,FALSE,"P";"Tab2",#N/A,FALSE,"P"}</definedName>
    <definedName name="yu" localSheetId="29" hidden="1">{"Tab1",#N/A,FALSE,"P";"Tab2",#N/A,FALSE,"P"}</definedName>
    <definedName name="yu" localSheetId="0" hidden="1">{"Tab1",#N/A,FALSE,"P";"Tab2",#N/A,FALSE,"P"}</definedName>
    <definedName name="yu" localSheetId="11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6" hidden="1">{"Tab1",#N/A,FALSE,"P";"Tab2",#N/A,FALSE,"P"}</definedName>
    <definedName name="yu" localSheetId="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33" hidden="1">{"Tab1",#N/A,FALSE,"P";"Tab2",#N/A,FALSE,"P"}</definedName>
    <definedName name="yu" localSheetId="34" hidden="1">{"Tab1",#N/A,FALSE,"P";"Tab2",#N/A,FALSE,"P"}</definedName>
    <definedName name="yu" localSheetId="42" hidden="1">{"Tab1",#N/A,FALSE,"P";"Tab2",#N/A,FALSE,"P"}</definedName>
    <definedName name="yu" localSheetId="18" hidden="1">{"Tab1",#N/A,FALSE,"P";"Tab2",#N/A,FALSE,"P"}</definedName>
    <definedName name="yu" hidden="1">{"Tab1",#N/A,FALSE,"P";"Tab2",#N/A,FALSE,"P"}</definedName>
    <definedName name="yucvvjkjo09" hidden="1">'[60]Fax a enviar'!#REF!</definedName>
    <definedName name="YY" localSheetId="52">#REF!</definedName>
    <definedName name="YY" localSheetId="53">#REF!</definedName>
    <definedName name="YY" localSheetId="54">#REF!</definedName>
    <definedName name="YY" localSheetId="55">#REF!</definedName>
    <definedName name="YY" localSheetId="44">#REF!</definedName>
    <definedName name="YY" localSheetId="49">#REF!</definedName>
    <definedName name="YY" localSheetId="50">#REF!</definedName>
    <definedName name="YY" localSheetId="51">#REF!</definedName>
    <definedName name="YY" localSheetId="0">#REF!</definedName>
    <definedName name="YY" localSheetId="11">#REF!</definedName>
    <definedName name="YY" localSheetId="13">#REF!</definedName>
    <definedName name="YY" localSheetId="14">#REF!</definedName>
    <definedName name="YY" localSheetId="1">#REF!</definedName>
    <definedName name="YY" localSheetId="2">#REF!</definedName>
    <definedName name="YY" localSheetId="4">#REF!</definedName>
    <definedName name="YY" localSheetId="5">#REF!</definedName>
    <definedName name="YY" localSheetId="6">#REF!</definedName>
    <definedName name="YY" localSheetId="3">#REF!</definedName>
    <definedName name="YY" localSheetId="24">#REF!</definedName>
    <definedName name="YY" localSheetId="33">#REF!</definedName>
    <definedName name="YY" localSheetId="34">#REF!</definedName>
    <definedName name="YY">#REF!</definedName>
    <definedName name="YY1A" localSheetId="52">#REF!</definedName>
    <definedName name="YY1A" localSheetId="53">#REF!</definedName>
    <definedName name="YY1A" localSheetId="54">#REF!</definedName>
    <definedName name="YY1A" localSheetId="55">#REF!</definedName>
    <definedName name="YY1A" localSheetId="44">#REF!</definedName>
    <definedName name="YY1A" localSheetId="49">#REF!</definedName>
    <definedName name="YY1A" localSheetId="50">#REF!</definedName>
    <definedName name="YY1A" localSheetId="51">#REF!</definedName>
    <definedName name="YY1A" localSheetId="0">#REF!</definedName>
    <definedName name="YY1A" localSheetId="11">#REF!</definedName>
    <definedName name="YY1A" localSheetId="13">#REF!</definedName>
    <definedName name="YY1A" localSheetId="14">#REF!</definedName>
    <definedName name="YY1A" localSheetId="1">#REF!</definedName>
    <definedName name="YY1A" localSheetId="2">#REF!</definedName>
    <definedName name="YY1A" localSheetId="5">#REF!</definedName>
    <definedName name="YY1A" localSheetId="24">#REF!</definedName>
    <definedName name="YY1A" localSheetId="33">#REF!</definedName>
    <definedName name="YY1A" localSheetId="34">#REF!</definedName>
    <definedName name="YY1A">#REF!</definedName>
    <definedName name="yytutyu" localSheetId="52" hidden="1">#REF!</definedName>
    <definedName name="yytutyu" localSheetId="53" hidden="1">#REF!</definedName>
    <definedName name="yytutyu" localSheetId="54" hidden="1">#REF!</definedName>
    <definedName name="yytutyu" localSheetId="55" hidden="1">#REF!</definedName>
    <definedName name="yytutyu" localSheetId="44" hidden="1">#REF!</definedName>
    <definedName name="yytutyu" localSheetId="49" hidden="1">#REF!</definedName>
    <definedName name="yytutyu" localSheetId="50" hidden="1">#REF!</definedName>
    <definedName name="yytutyu" localSheetId="51" hidden="1">#REF!</definedName>
    <definedName name="yytutyu" localSheetId="0" hidden="1">#REF!</definedName>
    <definedName name="yytutyu" localSheetId="11" hidden="1">#REF!</definedName>
    <definedName name="yytutyu" localSheetId="13" hidden="1">#REF!</definedName>
    <definedName name="yytutyu" localSheetId="14" hidden="1">#REF!</definedName>
    <definedName name="yytutyu" localSheetId="1" hidden="1">#REF!</definedName>
    <definedName name="yytutyu" localSheetId="2" hidden="1">#REF!</definedName>
    <definedName name="yytutyu" localSheetId="5" hidden="1">#REF!</definedName>
    <definedName name="yytutyu" localSheetId="24" hidden="1">#REF!</definedName>
    <definedName name="yytutyu" localSheetId="33" hidden="1">#REF!</definedName>
    <definedName name="yytutyu" localSheetId="34" hidden="1">#REF!</definedName>
    <definedName name="yytutyu" hidden="1">#REF!</definedName>
    <definedName name="yyy" localSheetId="52" hidden="1">{"Tab1",#N/A,FALSE,"P";"Tab2",#N/A,FALSE,"P"}</definedName>
    <definedName name="yyy" localSheetId="53" hidden="1">{"Tab1",#N/A,FALSE,"P";"Tab2",#N/A,FALSE,"P"}</definedName>
    <definedName name="yyy" localSheetId="54" hidden="1">{"Tab1",#N/A,FALSE,"P";"Tab2",#N/A,FALSE,"P"}</definedName>
    <definedName name="yyy" localSheetId="55" hidden="1">{"Tab1",#N/A,FALSE,"P";"Tab2",#N/A,FALSE,"P"}</definedName>
    <definedName name="yyy" localSheetId="44" hidden="1">{"Tab1",#N/A,FALSE,"P";"Tab2",#N/A,FALSE,"P"}</definedName>
    <definedName name="yyy" localSheetId="45" hidden="1">{"Tab1",#N/A,FALSE,"P";"Tab2",#N/A,FALSE,"P"}</definedName>
    <definedName name="yyy" localSheetId="46" hidden="1">{"Tab1",#N/A,FALSE,"P";"Tab2",#N/A,FALSE,"P"}</definedName>
    <definedName name="yyy" localSheetId="47" hidden="1">{"Tab1",#N/A,FALSE,"P";"Tab2",#N/A,FALSE,"P"}</definedName>
    <definedName name="yyy" localSheetId="48" hidden="1">{"Tab1",#N/A,FALSE,"P";"Tab2",#N/A,FALSE,"P"}</definedName>
    <definedName name="yyy" localSheetId="49" hidden="1">{"Tab1",#N/A,FALSE,"P";"Tab2",#N/A,FALSE,"P"}</definedName>
    <definedName name="yyy" localSheetId="50" hidden="1">{"Tab1",#N/A,FALSE,"P";"Tab2",#N/A,FALSE,"P"}</definedName>
    <definedName name="yyy" localSheetId="51" hidden="1">{"Tab1",#N/A,FALSE,"P";"Tab2",#N/A,FALSE,"P"}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0" hidden="1">{"Tab1",#N/A,FALSE,"P";"Tab2",#N/A,FALSE,"P"}</definedName>
    <definedName name="yyy" localSheetId="11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33" hidden="1">{"Tab1",#N/A,FALSE,"P";"Tab2",#N/A,FALSE,"P"}</definedName>
    <definedName name="yyy" localSheetId="34" hidden="1">{"Tab1",#N/A,FALSE,"P";"Tab2",#N/A,FALSE,"P"}</definedName>
    <definedName name="yyy" localSheetId="42" hidden="1">{"Tab1",#N/A,FALSE,"P";"Tab2",#N/A,FALSE,"P"}</definedName>
    <definedName name="yyy" localSheetId="18" hidden="1">{"Tab1",#N/A,FALSE,"P";"Tab2",#N/A,FALSE,"P"}</definedName>
    <definedName name="yyy" hidden="1">{"Tab1",#N/A,FALSE,"P";"Tab2",#N/A,FALSE,"P"}</definedName>
    <definedName name="yyyyyy" hidden="1">'[61]Fax a enviar'!#REF!</definedName>
    <definedName name="yyyyyyyy" hidden="1">'[61]Fax a enviar'!#REF!</definedName>
    <definedName name="yyyyyyyyyyy" hidden="1">'[34]Fax a enviar'!#REF!</definedName>
    <definedName name="yyyyyyyyyyyyy" localSheetId="52" hidden="1">#REF!</definedName>
    <definedName name="yyyyyyyyyyyyy" localSheetId="53" hidden="1">#REF!</definedName>
    <definedName name="yyyyyyyyyyyyy" localSheetId="54" hidden="1">#REF!</definedName>
    <definedName name="yyyyyyyyyyyyy" localSheetId="55" hidden="1">#REF!</definedName>
    <definedName name="yyyyyyyyyyyyy" localSheetId="44" hidden="1">#REF!</definedName>
    <definedName name="yyyyyyyyyyyyy" localSheetId="49" hidden="1">#REF!</definedName>
    <definedName name="yyyyyyyyyyyyy" localSheetId="50" hidden="1">#REF!</definedName>
    <definedName name="yyyyyyyyyyyyy" localSheetId="51" hidden="1">#REF!</definedName>
    <definedName name="yyyyyyyyyyyyy" localSheetId="0" hidden="1">#REF!</definedName>
    <definedName name="yyyyyyyyyyyyy" localSheetId="11" hidden="1">#REF!</definedName>
    <definedName name="yyyyyyyyyyyyy" localSheetId="13" hidden="1">#REF!</definedName>
    <definedName name="yyyyyyyyyyyyy" localSheetId="14" hidden="1">#REF!</definedName>
    <definedName name="yyyyyyyyyyyyy" localSheetId="1" hidden="1">#REF!</definedName>
    <definedName name="yyyyyyyyyyyyy" localSheetId="2" hidden="1">#REF!</definedName>
    <definedName name="yyyyyyyyyyyyy" localSheetId="4" hidden="1">#REF!</definedName>
    <definedName name="yyyyyyyyyyyyy" localSheetId="5" hidden="1">#REF!</definedName>
    <definedName name="yyyyyyyyyyyyy" localSheetId="6" hidden="1">#REF!</definedName>
    <definedName name="yyyyyyyyyyyyy" localSheetId="3" hidden="1">#REF!</definedName>
    <definedName name="yyyyyyyyyyyyy" localSheetId="33" hidden="1">#REF!</definedName>
    <definedName name="yyyyyyyyyyyyy" localSheetId="34" hidden="1">#REF!</definedName>
    <definedName name="yyyyyyyyyyyyy" hidden="1">#REF!</definedName>
    <definedName name="yyyyyyyyyyyyyyy" localSheetId="49" hidden="1">'[61]Fax a enviar'!#REF!</definedName>
    <definedName name="yyyyyyyyyyyyyyy" localSheetId="4" hidden="1">'[61]Fax a enviar'!#REF!</definedName>
    <definedName name="yyyyyyyyyyyyyyy" localSheetId="5" hidden="1">'[61]Fax a enviar'!#REF!</definedName>
    <definedName name="yyyyyyyyyyyyyyy" localSheetId="6" hidden="1">'[61]Fax a enviar'!#REF!</definedName>
    <definedName name="yyyyyyyyyyyyyyy" localSheetId="3" hidden="1">'[61]Fax a enviar'!#REF!</definedName>
    <definedName name="yyyyyyyyyyyyyyy" hidden="1">'[61]Fax a enviar'!#REF!</definedName>
    <definedName name="yyyyyyyyyyyyyyyyyyyyyy" localSheetId="49" hidden="1">'[57]Fax a enviar'!#REF!</definedName>
    <definedName name="yyyyyyyyyyyyyyyyyyyyyy" localSheetId="4" hidden="1">'[57]Fax a enviar'!#REF!</definedName>
    <definedName name="yyyyyyyyyyyyyyyyyyyyyy" localSheetId="5" hidden="1">'[57]Fax a enviar'!#REF!</definedName>
    <definedName name="yyyyyyyyyyyyyyyyyyyyyy" localSheetId="6" hidden="1">'[57]Fax a enviar'!#REF!</definedName>
    <definedName name="yyyyyyyyyyyyyyyyyyyyyy" localSheetId="3" hidden="1">'[57]Fax a enviar'!#REF!</definedName>
    <definedName name="yyyyyyyyyyyyyyyyyyyyyy" hidden="1">'[57]Fax a enviar'!#REF!</definedName>
    <definedName name="Z" localSheetId="52">#REF!</definedName>
    <definedName name="Z" localSheetId="53">#REF!</definedName>
    <definedName name="Z" localSheetId="54">#REF!</definedName>
    <definedName name="Z" localSheetId="55">#REF!</definedName>
    <definedName name="Z" localSheetId="44">#REF!</definedName>
    <definedName name="Z" localSheetId="49">#REF!</definedName>
    <definedName name="Z" localSheetId="50">#REF!</definedName>
    <definedName name="Z" localSheetId="51">#REF!</definedName>
    <definedName name="Z" localSheetId="0">#REF!</definedName>
    <definedName name="Z" localSheetId="11">#REF!</definedName>
    <definedName name="Z" localSheetId="13">#REF!</definedName>
    <definedName name="Z" localSheetId="14">#REF!</definedName>
    <definedName name="Z" localSheetId="1">#REF!</definedName>
    <definedName name="Z" localSheetId="2">#REF!</definedName>
    <definedName name="Z" localSheetId="4">#REF!</definedName>
    <definedName name="Z" localSheetId="5">#REF!</definedName>
    <definedName name="Z" localSheetId="6">#REF!</definedName>
    <definedName name="Z" localSheetId="3">#REF!</definedName>
    <definedName name="Z" localSheetId="24">#REF!</definedName>
    <definedName name="Z" localSheetId="33">#REF!</definedName>
    <definedName name="Z" localSheetId="34">#REF!</definedName>
    <definedName name="Z">#REF!</definedName>
    <definedName name="Z_1A8C061B_2301_11D3_BFD1_000039E37209_.wvu.Cols" localSheetId="52" hidden="1">#REF!,#REF!,#REF!</definedName>
    <definedName name="Z_1A8C061B_2301_11D3_BFD1_000039E37209_.wvu.Cols" localSheetId="53" hidden="1">#REF!,#REF!,#REF!</definedName>
    <definedName name="Z_1A8C061B_2301_11D3_BFD1_000039E37209_.wvu.Cols" localSheetId="54" hidden="1">#REF!,#REF!,#REF!</definedName>
    <definedName name="Z_1A8C061B_2301_11D3_BFD1_000039E37209_.wvu.Cols" localSheetId="55" hidden="1">#REF!,#REF!,#REF!</definedName>
    <definedName name="Z_1A8C061B_2301_11D3_BFD1_000039E37209_.wvu.Cols" localSheetId="44" hidden="1">#REF!,#REF!,#REF!</definedName>
    <definedName name="Z_1A8C061B_2301_11D3_BFD1_000039E37209_.wvu.Cols" localSheetId="49" hidden="1">#REF!,#REF!,#REF!</definedName>
    <definedName name="Z_1A8C061B_2301_11D3_BFD1_000039E37209_.wvu.Cols" localSheetId="50" hidden="1">#REF!,#REF!,#REF!</definedName>
    <definedName name="Z_1A8C061B_2301_11D3_BFD1_000039E37209_.wvu.Cols" localSheetId="51" hidden="1">#REF!,#REF!,#REF!</definedName>
    <definedName name="Z_1A8C061B_2301_11D3_BFD1_000039E37209_.wvu.Cols" localSheetId="26" hidden="1">#REF!,#REF!,#REF!</definedName>
    <definedName name="Z_1A8C061B_2301_11D3_BFD1_000039E37209_.wvu.Cols" localSheetId="27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0" hidden="1">#REF!,#REF!,#REF!</definedName>
    <definedName name="Z_1A8C061B_2301_11D3_BFD1_000039E37209_.wvu.Cols" localSheetId="11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3" hidden="1">#REF!,#REF!,#REF!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33" hidden="1">#REF!,#REF!,#REF!</definedName>
    <definedName name="Z_1A8C061B_2301_11D3_BFD1_000039E37209_.wvu.Cols" localSheetId="34" hidden="1">#REF!,#REF!,#REF!</definedName>
    <definedName name="Z_1A8C061B_2301_11D3_BFD1_000039E37209_.wvu.Cols" hidden="1">#REF!,#REF!,#REF!</definedName>
    <definedName name="Z_1A8C061B_2301_11D3_BFD1_000039E37209_.wvu.Rows" localSheetId="52" hidden="1">#REF!,#REF!,#REF!</definedName>
    <definedName name="Z_1A8C061B_2301_11D3_BFD1_000039E37209_.wvu.Rows" localSheetId="53" hidden="1">#REF!,#REF!,#REF!</definedName>
    <definedName name="Z_1A8C061B_2301_11D3_BFD1_000039E37209_.wvu.Rows" localSheetId="54" hidden="1">#REF!,#REF!,#REF!</definedName>
    <definedName name="Z_1A8C061B_2301_11D3_BFD1_000039E37209_.wvu.Rows" localSheetId="55" hidden="1">#REF!,#REF!,#REF!</definedName>
    <definedName name="Z_1A8C061B_2301_11D3_BFD1_000039E37209_.wvu.Rows" localSheetId="44" hidden="1">#REF!,#REF!,#REF!</definedName>
    <definedName name="Z_1A8C061B_2301_11D3_BFD1_000039E37209_.wvu.Rows" localSheetId="49" hidden="1">#REF!,#REF!,#REF!</definedName>
    <definedName name="Z_1A8C061B_2301_11D3_BFD1_000039E37209_.wvu.Rows" localSheetId="50" hidden="1">#REF!,#REF!,#REF!</definedName>
    <definedName name="Z_1A8C061B_2301_11D3_BFD1_000039E37209_.wvu.Rows" localSheetId="51" hidden="1">#REF!,#REF!,#REF!</definedName>
    <definedName name="Z_1A8C061B_2301_11D3_BFD1_000039E37209_.wvu.Rows" localSheetId="11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5" hidden="1">#REF!,#REF!,#REF!</definedName>
    <definedName name="Z_1A8C061B_2301_11D3_BFD1_000039E37209_.wvu.Rows" localSheetId="33" hidden="1">#REF!,#REF!,#REF!</definedName>
    <definedName name="Z_1A8C061B_2301_11D3_BFD1_000039E37209_.wvu.Rows" localSheetId="34" hidden="1">#REF!,#REF!,#REF!</definedName>
    <definedName name="Z_1A8C061B_2301_11D3_BFD1_000039E37209_.wvu.Rows" hidden="1">#REF!,#REF!,#REF!</definedName>
    <definedName name="Z_1A8C061C_2301_11D3_BFD1_000039E37209_.wvu.Cols" localSheetId="52" hidden="1">#REF!,#REF!,#REF!</definedName>
    <definedName name="Z_1A8C061C_2301_11D3_BFD1_000039E37209_.wvu.Cols" localSheetId="53" hidden="1">#REF!,#REF!,#REF!</definedName>
    <definedName name="Z_1A8C061C_2301_11D3_BFD1_000039E37209_.wvu.Cols" localSheetId="54" hidden="1">#REF!,#REF!,#REF!</definedName>
    <definedName name="Z_1A8C061C_2301_11D3_BFD1_000039E37209_.wvu.Cols" localSheetId="55" hidden="1">#REF!,#REF!,#REF!</definedName>
    <definedName name="Z_1A8C061C_2301_11D3_BFD1_000039E37209_.wvu.Cols" localSheetId="44" hidden="1">#REF!,#REF!,#REF!</definedName>
    <definedName name="Z_1A8C061C_2301_11D3_BFD1_000039E37209_.wvu.Cols" localSheetId="49" hidden="1">#REF!,#REF!,#REF!</definedName>
    <definedName name="Z_1A8C061C_2301_11D3_BFD1_000039E37209_.wvu.Cols" localSheetId="50" hidden="1">#REF!,#REF!,#REF!</definedName>
    <definedName name="Z_1A8C061C_2301_11D3_BFD1_000039E37209_.wvu.Cols" localSheetId="51" hidden="1">#REF!,#REF!,#REF!</definedName>
    <definedName name="Z_1A8C061C_2301_11D3_BFD1_000039E37209_.wvu.Cols" localSheetId="11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5" hidden="1">#REF!,#REF!,#REF!</definedName>
    <definedName name="Z_1A8C061C_2301_11D3_BFD1_000039E37209_.wvu.Cols" localSheetId="33" hidden="1">#REF!,#REF!,#REF!</definedName>
    <definedName name="Z_1A8C061C_2301_11D3_BFD1_000039E37209_.wvu.Cols" localSheetId="34" hidden="1">#REF!,#REF!,#REF!</definedName>
    <definedName name="Z_1A8C061C_2301_11D3_BFD1_000039E37209_.wvu.Cols" hidden="1">#REF!,#REF!,#REF!</definedName>
    <definedName name="Z_1A8C061C_2301_11D3_BFD1_000039E37209_.wvu.Rows" localSheetId="52" hidden="1">#REF!,#REF!,#REF!</definedName>
    <definedName name="Z_1A8C061C_2301_11D3_BFD1_000039E37209_.wvu.Rows" localSheetId="49" hidden="1">#REF!,#REF!,#REF!</definedName>
    <definedName name="Z_1A8C061C_2301_11D3_BFD1_000039E37209_.wvu.Rows" localSheetId="50" hidden="1">#REF!,#REF!,#REF!</definedName>
    <definedName name="Z_1A8C061C_2301_11D3_BFD1_000039E37209_.wvu.Rows" localSheetId="51" hidden="1">#REF!,#REF!,#REF!</definedName>
    <definedName name="Z_1A8C061C_2301_11D3_BFD1_000039E37209_.wvu.Rows" localSheetId="5" hidden="1">#REF!,#REF!,#REF!</definedName>
    <definedName name="Z_1A8C061C_2301_11D3_BFD1_000039E37209_.wvu.Rows" localSheetId="33" hidden="1">#REF!,#REF!,#REF!</definedName>
    <definedName name="Z_1A8C061C_2301_11D3_BFD1_000039E37209_.wvu.Rows" localSheetId="34" hidden="1">#REF!,#REF!,#REF!</definedName>
    <definedName name="Z_1A8C061C_2301_11D3_BFD1_000039E37209_.wvu.Rows" hidden="1">#REF!,#REF!,#REF!</definedName>
    <definedName name="Z_1A8C061E_2301_11D3_BFD1_000039E37209_.wvu.Cols" localSheetId="52" hidden="1">#REF!,#REF!,#REF!</definedName>
    <definedName name="Z_1A8C061E_2301_11D3_BFD1_000039E37209_.wvu.Cols" localSheetId="49" hidden="1">#REF!,#REF!,#REF!</definedName>
    <definedName name="Z_1A8C061E_2301_11D3_BFD1_000039E37209_.wvu.Cols" localSheetId="50" hidden="1">#REF!,#REF!,#REF!</definedName>
    <definedName name="Z_1A8C061E_2301_11D3_BFD1_000039E37209_.wvu.Cols" localSheetId="51" hidden="1">#REF!,#REF!,#REF!</definedName>
    <definedName name="Z_1A8C061E_2301_11D3_BFD1_000039E37209_.wvu.Cols" localSheetId="5" hidden="1">#REF!,#REF!,#REF!</definedName>
    <definedName name="Z_1A8C061E_2301_11D3_BFD1_000039E37209_.wvu.Cols" localSheetId="33" hidden="1">#REF!,#REF!,#REF!</definedName>
    <definedName name="Z_1A8C061E_2301_11D3_BFD1_000039E37209_.wvu.Cols" localSheetId="34" hidden="1">#REF!,#REF!,#REF!</definedName>
    <definedName name="Z_1A8C061E_2301_11D3_BFD1_000039E37209_.wvu.Cols" hidden="1">#REF!,#REF!,#REF!</definedName>
    <definedName name="Z_1A8C061E_2301_11D3_BFD1_000039E37209_.wvu.Rows" localSheetId="52" hidden="1">#REF!,#REF!,#REF!</definedName>
    <definedName name="Z_1A8C061E_2301_11D3_BFD1_000039E37209_.wvu.Rows" localSheetId="49" hidden="1">#REF!,#REF!,#REF!</definedName>
    <definedName name="Z_1A8C061E_2301_11D3_BFD1_000039E37209_.wvu.Rows" localSheetId="50" hidden="1">#REF!,#REF!,#REF!</definedName>
    <definedName name="Z_1A8C061E_2301_11D3_BFD1_000039E37209_.wvu.Rows" localSheetId="51" hidden="1">#REF!,#REF!,#REF!</definedName>
    <definedName name="Z_1A8C061E_2301_11D3_BFD1_000039E37209_.wvu.Rows" localSheetId="5" hidden="1">#REF!,#REF!,#REF!</definedName>
    <definedName name="Z_1A8C061E_2301_11D3_BFD1_000039E37209_.wvu.Rows" localSheetId="33" hidden="1">#REF!,#REF!,#REF!</definedName>
    <definedName name="Z_1A8C061E_2301_11D3_BFD1_000039E37209_.wvu.Rows" localSheetId="34" hidden="1">#REF!,#REF!,#REF!</definedName>
    <definedName name="Z_1A8C061E_2301_11D3_BFD1_000039E37209_.wvu.Rows" hidden="1">#REF!,#REF!,#REF!</definedName>
    <definedName name="Z_1A8C061F_2301_11D3_BFD1_000039E37209_.wvu.Cols" localSheetId="52" hidden="1">#REF!,#REF!,#REF!</definedName>
    <definedName name="Z_1A8C061F_2301_11D3_BFD1_000039E37209_.wvu.Cols" localSheetId="49" hidden="1">#REF!,#REF!,#REF!</definedName>
    <definedName name="Z_1A8C061F_2301_11D3_BFD1_000039E37209_.wvu.Cols" localSheetId="50" hidden="1">#REF!,#REF!,#REF!</definedName>
    <definedName name="Z_1A8C061F_2301_11D3_BFD1_000039E37209_.wvu.Cols" localSheetId="51" hidden="1">#REF!,#REF!,#REF!</definedName>
    <definedName name="Z_1A8C061F_2301_11D3_BFD1_000039E37209_.wvu.Cols" localSheetId="5" hidden="1">#REF!,#REF!,#REF!</definedName>
    <definedName name="Z_1A8C061F_2301_11D3_BFD1_000039E37209_.wvu.Cols" localSheetId="33" hidden="1">#REF!,#REF!,#REF!</definedName>
    <definedName name="Z_1A8C061F_2301_11D3_BFD1_000039E37209_.wvu.Cols" localSheetId="34" hidden="1">#REF!,#REF!,#REF!</definedName>
    <definedName name="Z_1A8C061F_2301_11D3_BFD1_000039E37209_.wvu.Cols" hidden="1">#REF!,#REF!,#REF!</definedName>
    <definedName name="Z_1A8C061F_2301_11D3_BFD1_000039E37209_.wvu.Rows" localSheetId="52" hidden="1">#REF!,#REF!,#REF!</definedName>
    <definedName name="Z_1A8C061F_2301_11D3_BFD1_000039E37209_.wvu.Rows" localSheetId="49" hidden="1">#REF!,#REF!,#REF!</definedName>
    <definedName name="Z_1A8C061F_2301_11D3_BFD1_000039E37209_.wvu.Rows" localSheetId="50" hidden="1">#REF!,#REF!,#REF!</definedName>
    <definedName name="Z_1A8C061F_2301_11D3_BFD1_000039E37209_.wvu.Rows" localSheetId="51" hidden="1">#REF!,#REF!,#REF!</definedName>
    <definedName name="Z_1A8C061F_2301_11D3_BFD1_000039E37209_.wvu.Rows" localSheetId="5" hidden="1">#REF!,#REF!,#REF!</definedName>
    <definedName name="Z_1A8C061F_2301_11D3_BFD1_000039E37209_.wvu.Rows" localSheetId="33" hidden="1">#REF!,#REF!,#REF!</definedName>
    <definedName name="Z_1A8C061F_2301_11D3_BFD1_000039E37209_.wvu.Rows" localSheetId="34" hidden="1">#REF!,#REF!,#REF!</definedName>
    <definedName name="Z_1A8C061F_2301_11D3_BFD1_000039E37209_.wvu.Rows" hidden="1">#REF!,#REF!,#REF!</definedName>
    <definedName name="Z_95224721_0485_11D4_BFD1_00508B5F4DA4_.wvu.Cols" localSheetId="52" hidden="1">#REF!</definedName>
    <definedName name="Z_95224721_0485_11D4_BFD1_00508B5F4DA4_.wvu.Cols" localSheetId="53" hidden="1">#REF!</definedName>
    <definedName name="Z_95224721_0485_11D4_BFD1_00508B5F4DA4_.wvu.Cols" localSheetId="54" hidden="1">#REF!</definedName>
    <definedName name="Z_95224721_0485_11D4_BFD1_00508B5F4DA4_.wvu.Cols" localSheetId="55" hidden="1">#REF!</definedName>
    <definedName name="Z_95224721_0485_11D4_BFD1_00508B5F4DA4_.wvu.Cols" localSheetId="44" hidden="1">#REF!</definedName>
    <definedName name="Z_95224721_0485_11D4_BFD1_00508B5F4DA4_.wvu.Cols" localSheetId="49" hidden="1">#REF!</definedName>
    <definedName name="Z_95224721_0485_11D4_BFD1_00508B5F4DA4_.wvu.Cols" localSheetId="50" hidden="1">#REF!</definedName>
    <definedName name="Z_95224721_0485_11D4_BFD1_00508B5F4DA4_.wvu.Cols" localSheetId="51" hidden="1">#REF!</definedName>
    <definedName name="Z_95224721_0485_11D4_BFD1_00508B5F4DA4_.wvu.Cols" localSheetId="11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3" hidden="1">#REF!</definedName>
    <definedName name="Z_95224721_0485_11D4_BFD1_00508B5F4DA4_.wvu.Cols" localSheetId="33" hidden="1">#REF!</definedName>
    <definedName name="Z_95224721_0485_11D4_BFD1_00508B5F4DA4_.wvu.Cols" localSheetId="34" hidden="1">#REF!</definedName>
    <definedName name="Z_95224721_0485_11D4_BFD1_00508B5F4DA4_.wvu.Cols" hidden="1">#REF!</definedName>
    <definedName name="zc" localSheetId="52" hidden="1">{"Riqfin97",#N/A,FALSE,"Tran";"Riqfinpro",#N/A,FALSE,"Tran"}</definedName>
    <definedName name="zc" localSheetId="53" hidden="1">{"Riqfin97",#N/A,FALSE,"Tran";"Riqfinpro",#N/A,FALSE,"Tran"}</definedName>
    <definedName name="zc" localSheetId="54" hidden="1">{"Riqfin97",#N/A,FALSE,"Tran";"Riqfinpro",#N/A,FALSE,"Tran"}</definedName>
    <definedName name="zc" localSheetId="55" hidden="1">{"Riqfin97",#N/A,FALSE,"Tran";"Riqfinpro",#N/A,FALSE,"Tran"}</definedName>
    <definedName name="zc" localSheetId="44" hidden="1">{"Riqfin97",#N/A,FALSE,"Tran";"Riqfinpro",#N/A,FALSE,"Tran"}</definedName>
    <definedName name="zc" localSheetId="45" hidden="1">{"Riqfin97",#N/A,FALSE,"Tran";"Riqfinpro",#N/A,FALSE,"Tran"}</definedName>
    <definedName name="zc" localSheetId="46" hidden="1">{"Riqfin97",#N/A,FALSE,"Tran";"Riqfinpro",#N/A,FALSE,"Tran"}</definedName>
    <definedName name="zc" localSheetId="47" hidden="1">{"Riqfin97",#N/A,FALSE,"Tran";"Riqfinpro",#N/A,FALSE,"Tran"}</definedName>
    <definedName name="zc" localSheetId="48" hidden="1">{"Riqfin97",#N/A,FALSE,"Tran";"Riqfinpro",#N/A,FALSE,"Tran"}</definedName>
    <definedName name="zc" localSheetId="49" hidden="1">{"Riqfin97",#N/A,FALSE,"Tran";"Riqfinpro",#N/A,FALSE,"Tran"}</definedName>
    <definedName name="zc" localSheetId="50" hidden="1">{"Riqfin97",#N/A,FALSE,"Tran";"Riqfinpro",#N/A,FALSE,"Tran"}</definedName>
    <definedName name="zc" localSheetId="51" hidden="1">{"Riqfin97",#N/A,FALSE,"Tran";"Riqfinpro",#N/A,FALSE,"Tran"}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28" hidden="1">{"Riqfin97",#N/A,FALSE,"Tran";"Riqfinpro",#N/A,FALSE,"Tran"}</definedName>
    <definedName name="zc" localSheetId="29" hidden="1">{"Riqfin97",#N/A,FALSE,"Tran";"Riqfinpro",#N/A,FALSE,"Tran"}</definedName>
    <definedName name="zc" localSheetId="0" hidden="1">{"Riqfin97",#N/A,FALSE,"Tran";"Riqfinpro",#N/A,FALSE,"Tran"}</definedName>
    <definedName name="zc" localSheetId="11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6" hidden="1">{"Riqfin97",#N/A,FALSE,"Tran";"Riqfinpro",#N/A,FALSE,"Tran"}</definedName>
    <definedName name="zc" localSheetId="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33" hidden="1">{"Riqfin97",#N/A,FALSE,"Tran";"Riqfinpro",#N/A,FALSE,"Tran"}</definedName>
    <definedName name="zc" localSheetId="34" hidden="1">{"Riqfin97",#N/A,FALSE,"Tran";"Riqfinpro",#N/A,FALSE,"Tran"}</definedName>
    <definedName name="zc" localSheetId="42" hidden="1">{"Riqfin97",#N/A,FALSE,"Tran";"Riqfinpro",#N/A,FALSE,"Tran"}</definedName>
    <definedName name="zc" localSheetId="18" hidden="1">{"Riqfin97",#N/A,FALSE,"Tran";"Riqfinpro",#N/A,FALSE,"Tran"}</definedName>
    <definedName name="zc" hidden="1">{"Riqfin97",#N/A,FALSE,"Tran";"Riqfinpro",#N/A,FALSE,"Tran"}</definedName>
    <definedName name="zio" localSheetId="52" hidden="1">{"Tab1",#N/A,FALSE,"P";"Tab2",#N/A,FALSE,"P"}</definedName>
    <definedName name="zio" localSheetId="53" hidden="1">{"Tab1",#N/A,FALSE,"P";"Tab2",#N/A,FALSE,"P"}</definedName>
    <definedName name="zio" localSheetId="54" hidden="1">{"Tab1",#N/A,FALSE,"P";"Tab2",#N/A,FALSE,"P"}</definedName>
    <definedName name="zio" localSheetId="55" hidden="1">{"Tab1",#N/A,FALSE,"P";"Tab2",#N/A,FALSE,"P"}</definedName>
    <definedName name="zio" localSheetId="44" hidden="1">{"Tab1",#N/A,FALSE,"P";"Tab2",#N/A,FALSE,"P"}</definedName>
    <definedName name="zio" localSheetId="45" hidden="1">{"Tab1",#N/A,FALSE,"P";"Tab2",#N/A,FALSE,"P"}</definedName>
    <definedName name="zio" localSheetId="46" hidden="1">{"Tab1",#N/A,FALSE,"P";"Tab2",#N/A,FALSE,"P"}</definedName>
    <definedName name="zio" localSheetId="47" hidden="1">{"Tab1",#N/A,FALSE,"P";"Tab2",#N/A,FALSE,"P"}</definedName>
    <definedName name="zio" localSheetId="48" hidden="1">{"Tab1",#N/A,FALSE,"P";"Tab2",#N/A,FALSE,"P"}</definedName>
    <definedName name="zio" localSheetId="49" hidden="1">{"Tab1",#N/A,FALSE,"P";"Tab2",#N/A,FALSE,"P"}</definedName>
    <definedName name="zio" localSheetId="50" hidden="1">{"Tab1",#N/A,FALSE,"P";"Tab2",#N/A,FALSE,"P"}</definedName>
    <definedName name="zio" localSheetId="51" hidden="1">{"Tab1",#N/A,FALSE,"P";"Tab2",#N/A,FALSE,"P"}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28" hidden="1">{"Tab1",#N/A,FALSE,"P";"Tab2",#N/A,FALSE,"P"}</definedName>
    <definedName name="zio" localSheetId="29" hidden="1">{"Tab1",#N/A,FALSE,"P";"Tab2",#N/A,FALSE,"P"}</definedName>
    <definedName name="zio" localSheetId="0" hidden="1">{"Tab1",#N/A,FALSE,"P";"Tab2",#N/A,FALSE,"P"}</definedName>
    <definedName name="zio" localSheetId="11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6" hidden="1">{"Tab1",#N/A,FALSE,"P";"Tab2",#N/A,FALSE,"P"}</definedName>
    <definedName name="zio" localSheetId="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33" hidden="1">{"Tab1",#N/A,FALSE,"P";"Tab2",#N/A,FALSE,"P"}</definedName>
    <definedName name="zio" localSheetId="34" hidden="1">{"Tab1",#N/A,FALSE,"P";"Tab2",#N/A,FALSE,"P"}</definedName>
    <definedName name="zio" localSheetId="42" hidden="1">{"Tab1",#N/A,FALSE,"P";"Tab2",#N/A,FALSE,"P"}</definedName>
    <definedName name="zio" localSheetId="18" hidden="1">{"Tab1",#N/A,FALSE,"P";"Tab2",#N/A,FALSE,"P"}</definedName>
    <definedName name="zio" hidden="1">{"Tab1",#N/A,FALSE,"P";"Tab2",#N/A,FALSE,"P"}</definedName>
    <definedName name="zn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52">#REF!</definedName>
    <definedName name="zrrae" localSheetId="53">#REF!</definedName>
    <definedName name="zrrae" localSheetId="54">#REF!</definedName>
    <definedName name="zrrae" localSheetId="55">#REF!</definedName>
    <definedName name="zrrae" localSheetId="44">#REF!</definedName>
    <definedName name="zrrae" localSheetId="49">#REF!</definedName>
    <definedName name="zrrae" localSheetId="50">#REF!</definedName>
    <definedName name="zrrae" localSheetId="51">#REF!</definedName>
    <definedName name="zrrae" localSheetId="11">#REF!</definedName>
    <definedName name="zrrae" localSheetId="13">#REF!</definedName>
    <definedName name="zrrae" localSheetId="14">#REF!</definedName>
    <definedName name="zrrae" localSheetId="4">#REF!</definedName>
    <definedName name="zrrae" localSheetId="5">#REF!</definedName>
    <definedName name="zrrae" localSheetId="6">#REF!</definedName>
    <definedName name="zrrae" localSheetId="3">#REF!</definedName>
    <definedName name="zrrae" localSheetId="33">#REF!</definedName>
    <definedName name="zrrae" localSheetId="34">#REF!</definedName>
    <definedName name="zrrae">#REF!</definedName>
    <definedName name="zv" localSheetId="52" hidden="1">{"Tab1",#N/A,FALSE,"P";"Tab2",#N/A,FALSE,"P"}</definedName>
    <definedName name="zv" localSheetId="53" hidden="1">{"Tab1",#N/A,FALSE,"P";"Tab2",#N/A,FALSE,"P"}</definedName>
    <definedName name="zv" localSheetId="54" hidden="1">{"Tab1",#N/A,FALSE,"P";"Tab2",#N/A,FALSE,"P"}</definedName>
    <definedName name="zv" localSheetId="55" hidden="1">{"Tab1",#N/A,FALSE,"P";"Tab2",#N/A,FALSE,"P"}</definedName>
    <definedName name="zv" localSheetId="44" hidden="1">{"Tab1",#N/A,FALSE,"P";"Tab2",#N/A,FALSE,"P"}</definedName>
    <definedName name="zv" localSheetId="45" hidden="1">{"Tab1",#N/A,FALSE,"P";"Tab2",#N/A,FALSE,"P"}</definedName>
    <definedName name="zv" localSheetId="46" hidden="1">{"Tab1",#N/A,FALSE,"P";"Tab2",#N/A,FALSE,"P"}</definedName>
    <definedName name="zv" localSheetId="47" hidden="1">{"Tab1",#N/A,FALSE,"P";"Tab2",#N/A,FALSE,"P"}</definedName>
    <definedName name="zv" localSheetId="48" hidden="1">{"Tab1",#N/A,FALSE,"P";"Tab2",#N/A,FALSE,"P"}</definedName>
    <definedName name="zv" localSheetId="49" hidden="1">{"Tab1",#N/A,FALSE,"P";"Tab2",#N/A,FALSE,"P"}</definedName>
    <definedName name="zv" localSheetId="50" hidden="1">{"Tab1",#N/A,FALSE,"P";"Tab2",#N/A,FALSE,"P"}</definedName>
    <definedName name="zv" localSheetId="51" hidden="1">{"Tab1",#N/A,FALSE,"P";"Tab2",#N/A,FALSE,"P"}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28" hidden="1">{"Tab1",#N/A,FALSE,"P";"Tab2",#N/A,FALSE,"P"}</definedName>
    <definedName name="zv" localSheetId="29" hidden="1">{"Tab1",#N/A,FALSE,"P";"Tab2",#N/A,FALSE,"P"}</definedName>
    <definedName name="zv" localSheetId="0" hidden="1">{"Tab1",#N/A,FALSE,"P";"Tab2",#N/A,FALSE,"P"}</definedName>
    <definedName name="zv" localSheetId="11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6" hidden="1">{"Tab1",#N/A,FALSE,"P";"Tab2",#N/A,FALSE,"P"}</definedName>
    <definedName name="zv" localSheetId="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33" hidden="1">{"Tab1",#N/A,FALSE,"P";"Tab2",#N/A,FALSE,"P"}</definedName>
    <definedName name="zv" localSheetId="34" hidden="1">{"Tab1",#N/A,FALSE,"P";"Tab2",#N/A,FALSE,"P"}</definedName>
    <definedName name="zv" localSheetId="42" hidden="1">{"Tab1",#N/A,FALSE,"P";"Tab2",#N/A,FALSE,"P"}</definedName>
    <definedName name="zv" localSheetId="18" hidden="1">{"Tab1",#N/A,FALSE,"P";"Tab2",#N/A,FALSE,"P"}</definedName>
    <definedName name="zv" hidden="1">{"Tab1",#N/A,FALSE,"P";"Tab2",#N/A,FALSE,"P"}</definedName>
    <definedName name="zx" localSheetId="52" hidden="1">{"Tab1",#N/A,FALSE,"P";"Tab2",#N/A,FALSE,"P"}</definedName>
    <definedName name="zx" localSheetId="53" hidden="1">{"Tab1",#N/A,FALSE,"P";"Tab2",#N/A,FALSE,"P"}</definedName>
    <definedName name="zx" localSheetId="54" hidden="1">{"Tab1",#N/A,FALSE,"P";"Tab2",#N/A,FALSE,"P"}</definedName>
    <definedName name="zx" localSheetId="55" hidden="1">{"Tab1",#N/A,FALSE,"P";"Tab2",#N/A,FALSE,"P"}</definedName>
    <definedName name="zx" localSheetId="44" hidden="1">{"Tab1",#N/A,FALSE,"P";"Tab2",#N/A,FALSE,"P"}</definedName>
    <definedName name="zx" localSheetId="45" hidden="1">{"Tab1",#N/A,FALSE,"P";"Tab2",#N/A,FALSE,"P"}</definedName>
    <definedName name="zx" localSheetId="46" hidden="1">{"Tab1",#N/A,FALSE,"P";"Tab2",#N/A,FALSE,"P"}</definedName>
    <definedName name="zx" localSheetId="47" hidden="1">{"Tab1",#N/A,FALSE,"P";"Tab2",#N/A,FALSE,"P"}</definedName>
    <definedName name="zx" localSheetId="48" hidden="1">{"Tab1",#N/A,FALSE,"P";"Tab2",#N/A,FALSE,"P"}</definedName>
    <definedName name="zx" localSheetId="49" hidden="1">{"Tab1",#N/A,FALSE,"P";"Tab2",#N/A,FALSE,"P"}</definedName>
    <definedName name="zx" localSheetId="50" hidden="1">{"Tab1",#N/A,FALSE,"P";"Tab2",#N/A,FALSE,"P"}</definedName>
    <definedName name="zx" localSheetId="51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28" hidden="1">{"Tab1",#N/A,FALSE,"P";"Tab2",#N/A,FALSE,"P"}</definedName>
    <definedName name="zx" localSheetId="29" hidden="1">{"Tab1",#N/A,FALSE,"P";"Tab2",#N/A,FALSE,"P"}</definedName>
    <definedName name="zx" localSheetId="0" hidden="1">{"Tab1",#N/A,FALSE,"P";"Tab2",#N/A,FALSE,"P"}</definedName>
    <definedName name="zx" localSheetId="11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6" hidden="1">{"Tab1",#N/A,FALSE,"P";"Tab2",#N/A,FALSE,"P"}</definedName>
    <definedName name="zx" localSheetId="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33" hidden="1">{"Tab1",#N/A,FALSE,"P";"Tab2",#N/A,FALSE,"P"}</definedName>
    <definedName name="zx" localSheetId="34" hidden="1">{"Tab1",#N/A,FALSE,"P";"Tab2",#N/A,FALSE,"P"}</definedName>
    <definedName name="zx" localSheetId="42" hidden="1">{"Tab1",#N/A,FALSE,"P";"Tab2",#N/A,FALSE,"P"}</definedName>
    <definedName name="zx" localSheetId="18" hidden="1">{"Tab1",#N/A,FALSE,"P";"Tab2",#N/A,FALSE,"P"}</definedName>
    <definedName name="zx" hidden="1">{"Tab1",#N/A,FALSE,"P";"Tab2",#N/A,FALSE,"P"}</definedName>
    <definedName name="zz" localSheetId="52" hidden="1">{"Tab1",#N/A,FALSE,"P";"Tab2",#N/A,FALSE,"P"}</definedName>
    <definedName name="zz" localSheetId="53" hidden="1">{"Tab1",#N/A,FALSE,"P";"Tab2",#N/A,FALSE,"P"}</definedName>
    <definedName name="zz" localSheetId="54" hidden="1">{"Tab1",#N/A,FALSE,"P";"Tab2",#N/A,FALSE,"P"}</definedName>
    <definedName name="zz" localSheetId="55" hidden="1">{"Tab1",#N/A,FALSE,"P";"Tab2",#N/A,FALSE,"P"}</definedName>
    <definedName name="zz" localSheetId="44" hidden="1">{"Tab1",#N/A,FALSE,"P";"Tab2",#N/A,FALSE,"P"}</definedName>
    <definedName name="zz" localSheetId="45" hidden="1">{"Tab1",#N/A,FALSE,"P";"Tab2",#N/A,FALSE,"P"}</definedName>
    <definedName name="zz" localSheetId="46" hidden="1">{"Tab1",#N/A,FALSE,"P";"Tab2",#N/A,FALSE,"P"}</definedName>
    <definedName name="zz" localSheetId="47" hidden="1">{"Tab1",#N/A,FALSE,"P";"Tab2",#N/A,FALSE,"P"}</definedName>
    <definedName name="zz" localSheetId="48" hidden="1">{"Tab1",#N/A,FALSE,"P";"Tab2",#N/A,FALSE,"P"}</definedName>
    <definedName name="zz" localSheetId="49" hidden="1">{"Tab1",#N/A,FALSE,"P";"Tab2",#N/A,FALSE,"P"}</definedName>
    <definedName name="zz" localSheetId="50" hidden="1">{"Tab1",#N/A,FALSE,"P";"Tab2",#N/A,FALSE,"P"}</definedName>
    <definedName name="zz" localSheetId="51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0" hidden="1">{"Tab1",#N/A,FALSE,"P";"Tab2",#N/A,FALSE,"P"}</definedName>
    <definedName name="zz" localSheetId="11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33" hidden="1">{"Tab1",#N/A,FALSE,"P";"Tab2",#N/A,FALSE,"P"}</definedName>
    <definedName name="zz" localSheetId="34" hidden="1">{"Tab1",#N/A,FALSE,"P";"Tab2",#N/A,FALSE,"P"}</definedName>
    <definedName name="zz" localSheetId="42" hidden="1">{"Tab1",#N/A,FALSE,"P";"Tab2",#N/A,FALSE,"P"}</definedName>
    <definedName name="zz" localSheetId="18" hidden="1">{"Tab1",#N/A,FALSE,"P";"Tab2",#N/A,FALSE,"P"}</definedName>
    <definedName name="zz" hidden="1">{"Tab1",#N/A,FALSE,"P";"Tab2",#N/A,FALSE,"P"}</definedName>
    <definedName name="zzrr" localSheetId="52">#REF!</definedName>
    <definedName name="zzrr" localSheetId="53">#REF!</definedName>
    <definedName name="zzrr" localSheetId="54">#REF!</definedName>
    <definedName name="zzrr" localSheetId="55">#REF!</definedName>
    <definedName name="zzrr" localSheetId="44">#REF!</definedName>
    <definedName name="zzrr" localSheetId="49">#REF!</definedName>
    <definedName name="zzrr" localSheetId="50">#REF!</definedName>
    <definedName name="zzrr" localSheetId="51">#REF!</definedName>
    <definedName name="zzrr" localSheetId="11">#REF!</definedName>
    <definedName name="zzrr" localSheetId="13">#REF!</definedName>
    <definedName name="zzrr" localSheetId="14">#REF!</definedName>
    <definedName name="zzrr" localSheetId="4">#REF!</definedName>
    <definedName name="zzrr" localSheetId="5">#REF!</definedName>
    <definedName name="zzrr" localSheetId="6">#REF!</definedName>
    <definedName name="zzrr" localSheetId="3">#REF!</definedName>
    <definedName name="zzrr" localSheetId="33">#REF!</definedName>
    <definedName name="zzrr" localSheetId="34">#REF!</definedName>
    <definedName name="zzrr">#REF!</definedName>
    <definedName name="zzzz" localSheetId="52" hidden="1">{"Tab1",#N/A,FALSE,"P";"Tab2",#N/A,FALSE,"P"}</definedName>
    <definedName name="zzzz" localSheetId="53" hidden="1">{"Tab1",#N/A,FALSE,"P";"Tab2",#N/A,FALSE,"P"}</definedName>
    <definedName name="zzzz" localSheetId="54" hidden="1">{"Tab1",#N/A,FALSE,"P";"Tab2",#N/A,FALSE,"P"}</definedName>
    <definedName name="zzzz" localSheetId="55" hidden="1">{"Tab1",#N/A,FALSE,"P";"Tab2",#N/A,FALSE,"P"}</definedName>
    <definedName name="zzzz" localSheetId="44" hidden="1">{"Tab1",#N/A,FALSE,"P";"Tab2",#N/A,FALSE,"P"}</definedName>
    <definedName name="zzzz" localSheetId="45" hidden="1">{"Tab1",#N/A,FALSE,"P";"Tab2",#N/A,FALSE,"P"}</definedName>
    <definedName name="zzzz" localSheetId="46" hidden="1">{"Tab1",#N/A,FALSE,"P";"Tab2",#N/A,FALSE,"P"}</definedName>
    <definedName name="zzzz" localSheetId="47" hidden="1">{"Tab1",#N/A,FALSE,"P";"Tab2",#N/A,FALSE,"P"}</definedName>
    <definedName name="zzzz" localSheetId="48" hidden="1">{"Tab1",#N/A,FALSE,"P";"Tab2",#N/A,FALSE,"P"}</definedName>
    <definedName name="zzzz" localSheetId="49" hidden="1">{"Tab1",#N/A,FALSE,"P";"Tab2",#N/A,FALSE,"P"}</definedName>
    <definedName name="zzzz" localSheetId="50" hidden="1">{"Tab1",#N/A,FALSE,"P";"Tab2",#N/A,FALSE,"P"}</definedName>
    <definedName name="zzzz" localSheetId="51" hidden="1">{"Tab1",#N/A,FALSE,"P";"Tab2",#N/A,FALSE,"P"}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28" hidden="1">{"Tab1",#N/A,FALSE,"P";"Tab2",#N/A,FALSE,"P"}</definedName>
    <definedName name="zzzz" localSheetId="29" hidden="1">{"Tab1",#N/A,FALSE,"P";"Tab2",#N/A,FALSE,"P"}</definedName>
    <definedName name="zzzz" localSheetId="0" hidden="1">{"Tab1",#N/A,FALSE,"P";"Tab2",#N/A,FALSE,"P"}</definedName>
    <definedName name="zzzz" localSheetId="11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6" hidden="1">{"Tab1",#N/A,FALSE,"P";"Tab2",#N/A,FALSE,"P"}</definedName>
    <definedName name="zzzz" localSheetId="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33" hidden="1">{"Tab1",#N/A,FALSE,"P";"Tab2",#N/A,FALSE,"P"}</definedName>
    <definedName name="zzzz" localSheetId="34" hidden="1">{"Tab1",#N/A,FALSE,"P";"Tab2",#N/A,FALSE,"P"}</definedName>
    <definedName name="zzzz" localSheetId="42" hidden="1">{"Tab1",#N/A,FALSE,"P";"Tab2",#N/A,FALSE,"P"}</definedName>
    <definedName name="zzzz" localSheetId="18" hidden="1">{"Tab1",#N/A,FALSE,"P";"Tab2",#N/A,FALSE,"P"}</definedName>
    <definedName name="zzzz" hidden="1">{"Tab1",#N/A,FALSE,"P";"Tab2",#N/A,FALSE,"P"}</definedName>
    <definedName name="zzzzzzzzzz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4" l="1"/>
  <c r="D19" i="54"/>
  <c r="K18" i="42"/>
  <c r="J61" i="38"/>
  <c r="D33" i="59"/>
  <c r="E33" i="59"/>
  <c r="F33" i="59"/>
  <c r="F8" i="56"/>
  <c r="F9" i="56"/>
  <c r="H9" i="56"/>
  <c r="H10" i="56"/>
  <c r="I10" i="56"/>
  <c r="H11" i="56"/>
  <c r="I11" i="56"/>
  <c r="H12" i="56"/>
  <c r="I12" i="56"/>
  <c r="H13" i="56"/>
  <c r="H14" i="56"/>
  <c r="F15" i="56"/>
  <c r="I19" i="56" s="1"/>
  <c r="H15" i="56"/>
  <c r="H16" i="56"/>
  <c r="I16" i="56"/>
  <c r="H17" i="56"/>
  <c r="I17" i="56"/>
  <c r="H18" i="56"/>
  <c r="I18" i="56"/>
  <c r="H19" i="56"/>
  <c r="H20" i="56"/>
  <c r="I20" i="56"/>
  <c r="E13" i="55"/>
  <c r="E12" i="55" s="1"/>
  <c r="F14" i="55"/>
  <c r="F13" i="55" s="1"/>
  <c r="G14" i="55"/>
  <c r="H14" i="55"/>
  <c r="I14" i="55"/>
  <c r="L14" i="55" s="1"/>
  <c r="J14" i="55"/>
  <c r="F15" i="55"/>
  <c r="G15" i="55"/>
  <c r="H15" i="55"/>
  <c r="I15" i="55"/>
  <c r="K15" i="55" s="1"/>
  <c r="J15" i="55"/>
  <c r="F16" i="55"/>
  <c r="G16" i="55"/>
  <c r="H16" i="55"/>
  <c r="I16" i="55"/>
  <c r="K16" i="55" s="1"/>
  <c r="J16" i="55"/>
  <c r="E17" i="55"/>
  <c r="F18" i="55"/>
  <c r="G18" i="55"/>
  <c r="H18" i="55"/>
  <c r="I18" i="55"/>
  <c r="J18" i="55"/>
  <c r="J17" i="55" s="1"/>
  <c r="K18" i="55"/>
  <c r="L18" i="55"/>
  <c r="M18" i="55"/>
  <c r="F19" i="55"/>
  <c r="G19" i="55"/>
  <c r="H19" i="55"/>
  <c r="I19" i="55"/>
  <c r="K19" i="55" s="1"/>
  <c r="J19" i="55"/>
  <c r="F20" i="55"/>
  <c r="M20" i="55" s="1"/>
  <c r="G20" i="55"/>
  <c r="H20" i="55"/>
  <c r="I20" i="55"/>
  <c r="K20" i="55" s="1"/>
  <c r="J20" i="55"/>
  <c r="E11" i="54"/>
  <c r="E19" i="54" s="1"/>
  <c r="H11" i="54"/>
  <c r="I11" i="54"/>
  <c r="H12" i="54"/>
  <c r="I12" i="54"/>
  <c r="H13" i="54"/>
  <c r="I13" i="54"/>
  <c r="E14" i="54"/>
  <c r="H14" i="54"/>
  <c r="I14" i="54"/>
  <c r="H15" i="54"/>
  <c r="I15" i="54"/>
  <c r="H16" i="54"/>
  <c r="I16" i="54"/>
  <c r="H17" i="54"/>
  <c r="I17" i="54"/>
  <c r="F19" i="54"/>
  <c r="H19" i="54"/>
  <c r="D20" i="54"/>
  <c r="E20" i="54"/>
  <c r="F20" i="54"/>
  <c r="H20" i="54"/>
  <c r="D21" i="54"/>
  <c r="E21" i="54"/>
  <c r="F21" i="54"/>
  <c r="H21" i="54"/>
  <c r="I21" i="54"/>
  <c r="F22" i="54"/>
  <c r="I22" i="54"/>
  <c r="H22" i="54"/>
  <c r="H23" i="54"/>
  <c r="I23" i="54"/>
  <c r="H24" i="54"/>
  <c r="I24" i="54"/>
  <c r="D25" i="54"/>
  <c r="E25" i="54"/>
  <c r="F25" i="54"/>
  <c r="H25" i="54"/>
  <c r="I25" i="54"/>
  <c r="L20" i="55" l="1"/>
  <c r="I17" i="55"/>
  <c r="O18" i="55" s="1"/>
  <c r="H17" i="55"/>
  <c r="K14" i="55"/>
  <c r="G17" i="55"/>
  <c r="J13" i="55"/>
  <c r="J12" i="55" s="1"/>
  <c r="F17" i="55"/>
  <c r="F12" i="55" s="1"/>
  <c r="M15" i="55"/>
  <c r="H13" i="55"/>
  <c r="G13" i="55"/>
  <c r="F21" i="56"/>
  <c r="H8" i="56"/>
  <c r="O19" i="55"/>
  <c r="K17" i="55"/>
  <c r="L17" i="55"/>
  <c r="M17" i="55"/>
  <c r="O20" i="55"/>
  <c r="H12" i="55"/>
  <c r="G12" i="55"/>
  <c r="M19" i="55"/>
  <c r="L19" i="55"/>
  <c r="I13" i="55"/>
  <c r="O16" i="55" s="1"/>
  <c r="M16" i="55"/>
  <c r="L16" i="55"/>
  <c r="L15" i="55"/>
  <c r="M14" i="55"/>
  <c r="I19" i="54"/>
  <c r="E22" i="54"/>
  <c r="I20" i="54"/>
  <c r="G11" i="56" l="1"/>
  <c r="G14" i="56"/>
  <c r="G17" i="56"/>
  <c r="G15" i="56"/>
  <c r="G13" i="56"/>
  <c r="G19" i="56"/>
  <c r="G20" i="56"/>
  <c r="G9" i="56"/>
  <c r="G18" i="56"/>
  <c r="H21" i="56"/>
  <c r="G12" i="56"/>
  <c r="G16" i="56"/>
  <c r="G21" i="56"/>
  <c r="G10" i="56"/>
  <c r="G8" i="56"/>
  <c r="L13" i="55"/>
  <c r="M13" i="55"/>
  <c r="O14" i="55"/>
  <c r="O15" i="55"/>
  <c r="I12" i="55"/>
  <c r="K13" i="55"/>
  <c r="M12" i="55" l="1"/>
  <c r="L12" i="55"/>
  <c r="K12" i="55"/>
  <c r="L47" i="46" l="1"/>
  <c r="K47" i="46"/>
  <c r="J47" i="46"/>
  <c r="I47" i="46"/>
  <c r="L46" i="46"/>
  <c r="J46" i="46"/>
  <c r="L45" i="46"/>
  <c r="J45" i="46"/>
  <c r="L44" i="46"/>
  <c r="K44" i="46"/>
  <c r="J44" i="46"/>
  <c r="I44" i="46"/>
  <c r="I43" i="46"/>
  <c r="H43" i="46"/>
  <c r="G43" i="46"/>
  <c r="J43" i="46" s="1"/>
  <c r="K43" i="46" s="1"/>
  <c r="F43" i="46"/>
  <c r="E43" i="46"/>
  <c r="D43" i="46"/>
  <c r="C43" i="46"/>
  <c r="L42" i="46"/>
  <c r="J42" i="46"/>
  <c r="L41" i="46"/>
  <c r="H41" i="46"/>
  <c r="G41" i="46"/>
  <c r="F41" i="46"/>
  <c r="C41" i="46"/>
  <c r="J41" i="46" s="1"/>
  <c r="L40" i="46"/>
  <c r="K40" i="46"/>
  <c r="J40" i="46"/>
  <c r="H39" i="46"/>
  <c r="H38" i="46" s="1"/>
  <c r="G39" i="46"/>
  <c r="J39" i="46" s="1"/>
  <c r="K39" i="46" s="1"/>
  <c r="F39" i="46"/>
  <c r="E39" i="46"/>
  <c r="E38" i="46" s="1"/>
  <c r="D39" i="46"/>
  <c r="C39" i="46"/>
  <c r="F38" i="46"/>
  <c r="D38" i="46"/>
  <c r="C38" i="46"/>
  <c r="L37" i="46"/>
  <c r="J37" i="46"/>
  <c r="L36" i="46"/>
  <c r="J36" i="46"/>
  <c r="L35" i="46"/>
  <c r="J35" i="46"/>
  <c r="K35" i="46" s="1"/>
  <c r="I35" i="46"/>
  <c r="L34" i="46"/>
  <c r="J34" i="46"/>
  <c r="I34" i="46"/>
  <c r="L33" i="46"/>
  <c r="K33" i="46"/>
  <c r="J33" i="46"/>
  <c r="I33" i="46"/>
  <c r="L32" i="46"/>
  <c r="J32" i="46"/>
  <c r="K32" i="46" s="1"/>
  <c r="I32" i="46"/>
  <c r="L31" i="46"/>
  <c r="K31" i="46"/>
  <c r="J31" i="46"/>
  <c r="I31" i="46"/>
  <c r="L30" i="46"/>
  <c r="J30" i="46"/>
  <c r="K30" i="46" s="1"/>
  <c r="H30" i="46"/>
  <c r="G30" i="46"/>
  <c r="I30" i="46" s="1"/>
  <c r="F30" i="46"/>
  <c r="E30" i="46"/>
  <c r="D30" i="46"/>
  <c r="C30" i="46"/>
  <c r="L29" i="46"/>
  <c r="K29" i="46"/>
  <c r="J29" i="46"/>
  <c r="I29" i="46"/>
  <c r="L28" i="46"/>
  <c r="J28" i="46"/>
  <c r="K28" i="46" s="1"/>
  <c r="I28" i="46"/>
  <c r="L27" i="46"/>
  <c r="H27" i="46"/>
  <c r="G27" i="46"/>
  <c r="I27" i="46" s="1"/>
  <c r="F27" i="46"/>
  <c r="E27" i="46"/>
  <c r="D27" i="46"/>
  <c r="C27" i="46"/>
  <c r="L26" i="46"/>
  <c r="K26" i="46"/>
  <c r="J26" i="46"/>
  <c r="I26" i="46"/>
  <c r="L25" i="46"/>
  <c r="J25" i="46"/>
  <c r="K25" i="46" s="1"/>
  <c r="I25" i="46"/>
  <c r="L24" i="46"/>
  <c r="K24" i="46"/>
  <c r="J24" i="46"/>
  <c r="I24" i="46"/>
  <c r="L23" i="46"/>
  <c r="J23" i="46"/>
  <c r="K23" i="46" s="1"/>
  <c r="I23" i="46"/>
  <c r="L22" i="46"/>
  <c r="K22" i="46"/>
  <c r="J22" i="46"/>
  <c r="I22" i="46"/>
  <c r="L21" i="46"/>
  <c r="J21" i="46"/>
  <c r="K21" i="46" s="1"/>
  <c r="I21" i="46"/>
  <c r="L20" i="46"/>
  <c r="K20" i="46"/>
  <c r="J20" i="46"/>
  <c r="I20" i="46"/>
  <c r="L19" i="46"/>
  <c r="J19" i="46"/>
  <c r="K19" i="46" s="1"/>
  <c r="I19" i="46"/>
  <c r="I18" i="46"/>
  <c r="H18" i="46"/>
  <c r="G18" i="46"/>
  <c r="J18" i="46" s="1"/>
  <c r="K18" i="46" s="1"/>
  <c r="F18" i="46"/>
  <c r="E18" i="46"/>
  <c r="D18" i="46"/>
  <c r="C18" i="46"/>
  <c r="L17" i="46"/>
  <c r="J17" i="46"/>
  <c r="K17" i="46" s="1"/>
  <c r="I17" i="46"/>
  <c r="L16" i="46"/>
  <c r="K16" i="46"/>
  <c r="J16" i="46"/>
  <c r="I16" i="46"/>
  <c r="L15" i="46"/>
  <c r="J15" i="46"/>
  <c r="K15" i="46" s="1"/>
  <c r="I15" i="46"/>
  <c r="L14" i="46"/>
  <c r="K14" i="46"/>
  <c r="J14" i="46"/>
  <c r="I14" i="46"/>
  <c r="J13" i="46"/>
  <c r="K13" i="46" s="1"/>
  <c r="H13" i="46"/>
  <c r="H12" i="46" s="1"/>
  <c r="G13" i="46"/>
  <c r="L13" i="46" s="1"/>
  <c r="F13" i="46"/>
  <c r="F12" i="46" s="1"/>
  <c r="F48" i="46" s="1"/>
  <c r="E13" i="46"/>
  <c r="I13" i="46" s="1"/>
  <c r="D13" i="46"/>
  <c r="C13" i="46"/>
  <c r="C12" i="46" s="1"/>
  <c r="L12" i="46"/>
  <c r="G12" i="46"/>
  <c r="E12" i="46"/>
  <c r="D12" i="46"/>
  <c r="D48" i="46" s="1"/>
  <c r="H14" i="45"/>
  <c r="G13" i="45"/>
  <c r="G12" i="45"/>
  <c r="I15" i="44"/>
  <c r="H14" i="44"/>
  <c r="H13" i="44"/>
  <c r="H12" i="44"/>
  <c r="I14" i="43"/>
  <c r="H13" i="43"/>
  <c r="H12" i="43"/>
  <c r="H11" i="43"/>
  <c r="I23" i="42"/>
  <c r="H23" i="42"/>
  <c r="G23" i="42"/>
  <c r="J23" i="42" s="1"/>
  <c r="K23" i="42" s="1"/>
  <c r="F23" i="42"/>
  <c r="E23" i="42"/>
  <c r="D23" i="42"/>
  <c r="C23" i="42"/>
  <c r="L22" i="42"/>
  <c r="K22" i="42"/>
  <c r="J22" i="42"/>
  <c r="I22" i="42"/>
  <c r="L21" i="42"/>
  <c r="J21" i="42"/>
  <c r="K21" i="42" s="1"/>
  <c r="I21" i="42"/>
  <c r="L20" i="42"/>
  <c r="K20" i="42"/>
  <c r="J20" i="42"/>
  <c r="I20" i="42"/>
  <c r="L19" i="42"/>
  <c r="J19" i="42"/>
  <c r="I19" i="42"/>
  <c r="L18" i="42"/>
  <c r="J18" i="42"/>
  <c r="I18" i="42"/>
  <c r="L17" i="42"/>
  <c r="J17" i="42"/>
  <c r="I17" i="42"/>
  <c r="L16" i="42"/>
  <c r="J16" i="42"/>
  <c r="I16" i="42"/>
  <c r="L15" i="42"/>
  <c r="J15" i="42"/>
  <c r="K15" i="42" s="1"/>
  <c r="I15" i="42"/>
  <c r="H14" i="41"/>
  <c r="G13" i="41"/>
  <c r="G12" i="41"/>
  <c r="H13" i="40"/>
  <c r="G12" i="40"/>
  <c r="K74" i="39"/>
  <c r="J73" i="39"/>
  <c r="J72" i="39"/>
  <c r="J71" i="39"/>
  <c r="J62" i="39"/>
  <c r="J53" i="39"/>
  <c r="J47" i="39"/>
  <c r="J38" i="39"/>
  <c r="J37" i="39"/>
  <c r="J28" i="39"/>
  <c r="J19" i="39"/>
  <c r="J15" i="39"/>
  <c r="J12" i="39"/>
  <c r="J11" i="39"/>
  <c r="J72" i="38"/>
  <c r="H72" i="38"/>
  <c r="G72" i="38"/>
  <c r="I72" i="38" s="1"/>
  <c r="F72" i="38"/>
  <c r="E72" i="38"/>
  <c r="D72" i="38"/>
  <c r="C72" i="38"/>
  <c r="L71" i="38"/>
  <c r="J71" i="38"/>
  <c r="I71" i="38"/>
  <c r="L70" i="38"/>
  <c r="J70" i="38"/>
  <c r="K70" i="38" s="1"/>
  <c r="I70" i="38"/>
  <c r="L69" i="38"/>
  <c r="K69" i="38"/>
  <c r="J69" i="38"/>
  <c r="I69" i="38"/>
  <c r="L68" i="38"/>
  <c r="J68" i="38"/>
  <c r="K68" i="38" s="1"/>
  <c r="I68" i="38"/>
  <c r="L67" i="38"/>
  <c r="K67" i="38"/>
  <c r="J67" i="38"/>
  <c r="I67" i="38"/>
  <c r="L66" i="38"/>
  <c r="J66" i="38"/>
  <c r="K66" i="38" s="1"/>
  <c r="I66" i="38"/>
  <c r="L65" i="38"/>
  <c r="K65" i="38"/>
  <c r="J65" i="38"/>
  <c r="I65" i="38"/>
  <c r="L64" i="38"/>
  <c r="J64" i="38"/>
  <c r="K64" i="38" s="1"/>
  <c r="I64" i="38"/>
  <c r="L63" i="38"/>
  <c r="K63" i="38"/>
  <c r="J63" i="38"/>
  <c r="I63" i="38"/>
  <c r="L62" i="38"/>
  <c r="J62" i="38"/>
  <c r="K62" i="38" s="1"/>
  <c r="I62" i="38"/>
  <c r="L61" i="38"/>
  <c r="I61" i="38"/>
  <c r="L60" i="38"/>
  <c r="K60" i="38"/>
  <c r="J60" i="38"/>
  <c r="I60" i="38"/>
  <c r="L59" i="38"/>
  <c r="J59" i="38"/>
  <c r="K59" i="38" s="1"/>
  <c r="I59" i="38"/>
  <c r="L58" i="38"/>
  <c r="K58" i="38"/>
  <c r="J58" i="38"/>
  <c r="I58" i="38"/>
  <c r="L57" i="38"/>
  <c r="J57" i="38"/>
  <c r="K57" i="38" s="1"/>
  <c r="I57" i="38"/>
  <c r="L56" i="38"/>
  <c r="K56" i="38"/>
  <c r="J56" i="38"/>
  <c r="I56" i="38"/>
  <c r="L55" i="38"/>
  <c r="J55" i="38"/>
  <c r="K55" i="38" s="1"/>
  <c r="I55" i="38"/>
  <c r="L54" i="38"/>
  <c r="K54" i="38"/>
  <c r="J54" i="38"/>
  <c r="I54" i="38"/>
  <c r="L53" i="38"/>
  <c r="J53" i="38"/>
  <c r="L52" i="38"/>
  <c r="K52" i="38"/>
  <c r="J52" i="38"/>
  <c r="I52" i="38"/>
  <c r="L51" i="38"/>
  <c r="J51" i="38"/>
  <c r="K51" i="38" s="1"/>
  <c r="I51" i="38"/>
  <c r="L50" i="38"/>
  <c r="K50" i="38"/>
  <c r="J50" i="38"/>
  <c r="I50" i="38"/>
  <c r="L49" i="38"/>
  <c r="J49" i="38"/>
  <c r="I49" i="38"/>
  <c r="L48" i="38"/>
  <c r="J48" i="38"/>
  <c r="K48" i="38" s="1"/>
  <c r="I48" i="38"/>
  <c r="L47" i="38"/>
  <c r="J47" i="38"/>
  <c r="I47" i="38"/>
  <c r="L46" i="38"/>
  <c r="J46" i="38"/>
  <c r="I46" i="38"/>
  <c r="L45" i="38"/>
  <c r="J45" i="38"/>
  <c r="K45" i="38" s="1"/>
  <c r="I45" i="38"/>
  <c r="L44" i="38"/>
  <c r="J44" i="38"/>
  <c r="L43" i="38"/>
  <c r="J43" i="38"/>
  <c r="K43" i="38" s="1"/>
  <c r="I43" i="38"/>
  <c r="L42" i="38"/>
  <c r="K42" i="38"/>
  <c r="J42" i="38"/>
  <c r="I42" i="38"/>
  <c r="L41" i="38"/>
  <c r="J41" i="38"/>
  <c r="K41" i="38" s="1"/>
  <c r="I41" i="38"/>
  <c r="L40" i="38"/>
  <c r="K40" i="38"/>
  <c r="J40" i="38"/>
  <c r="I40" i="38"/>
  <c r="L39" i="38"/>
  <c r="J39" i="38"/>
  <c r="K39" i="38" s="1"/>
  <c r="I39" i="38"/>
  <c r="L38" i="38"/>
  <c r="J38" i="38"/>
  <c r="I38" i="38"/>
  <c r="L37" i="38"/>
  <c r="K37" i="38"/>
  <c r="J37" i="38"/>
  <c r="I37" i="38"/>
  <c r="L36" i="38"/>
  <c r="J36" i="38"/>
  <c r="K36" i="38" s="1"/>
  <c r="I36" i="38"/>
  <c r="L35" i="38"/>
  <c r="K35" i="38"/>
  <c r="J35" i="38"/>
  <c r="I35" i="38"/>
  <c r="L34" i="38"/>
  <c r="J34" i="38"/>
  <c r="K34" i="38" s="1"/>
  <c r="I34" i="38"/>
  <c r="L33" i="38"/>
  <c r="K33" i="38"/>
  <c r="J33" i="38"/>
  <c r="I33" i="38"/>
  <c r="L32" i="38"/>
  <c r="J32" i="38"/>
  <c r="K32" i="38" s="1"/>
  <c r="I32" i="38"/>
  <c r="L31" i="38"/>
  <c r="K31" i="38"/>
  <c r="J31" i="38"/>
  <c r="I31" i="38"/>
  <c r="L30" i="38"/>
  <c r="J30" i="38"/>
  <c r="K30" i="38" s="1"/>
  <c r="I30" i="38"/>
  <c r="L29" i="38"/>
  <c r="K29" i="38"/>
  <c r="J29" i="38"/>
  <c r="I29" i="38"/>
  <c r="L28" i="38"/>
  <c r="J28" i="38"/>
  <c r="K28" i="38" s="1"/>
  <c r="I28" i="38"/>
  <c r="L27" i="38"/>
  <c r="K27" i="38"/>
  <c r="J27" i="38"/>
  <c r="I27" i="38"/>
  <c r="L26" i="38"/>
  <c r="J26" i="38"/>
  <c r="I26" i="38"/>
  <c r="L25" i="38"/>
  <c r="J25" i="38"/>
  <c r="K25" i="38" s="1"/>
  <c r="I25" i="38"/>
  <c r="L24" i="38"/>
  <c r="J24" i="38"/>
  <c r="I24" i="38"/>
  <c r="L23" i="38"/>
  <c r="K23" i="38"/>
  <c r="J23" i="38"/>
  <c r="I23" i="38"/>
  <c r="L22" i="38"/>
  <c r="J22" i="38"/>
  <c r="K22" i="38" s="1"/>
  <c r="I22" i="38"/>
  <c r="L21" i="38"/>
  <c r="K21" i="38"/>
  <c r="J21" i="38"/>
  <c r="I21" i="38"/>
  <c r="L20" i="38"/>
  <c r="J20" i="38"/>
  <c r="K20" i="38" s="1"/>
  <c r="I20" i="38"/>
  <c r="L19" i="38"/>
  <c r="K19" i="38"/>
  <c r="J19" i="38"/>
  <c r="I19" i="38"/>
  <c r="L18" i="38"/>
  <c r="J18" i="38"/>
  <c r="K18" i="38" s="1"/>
  <c r="I18" i="38"/>
  <c r="L17" i="38"/>
  <c r="K17" i="38"/>
  <c r="J17" i="38"/>
  <c r="I17" i="38"/>
  <c r="L16" i="38"/>
  <c r="J16" i="38"/>
  <c r="I16" i="38"/>
  <c r="L15" i="38"/>
  <c r="J15" i="38"/>
  <c r="I15" i="38"/>
  <c r="L14" i="38"/>
  <c r="K14" i="38"/>
  <c r="J14" i="38"/>
  <c r="I14" i="38"/>
  <c r="L13" i="38"/>
  <c r="J13" i="38"/>
  <c r="K13" i="38" s="1"/>
  <c r="I13" i="38"/>
  <c r="H44" i="37"/>
  <c r="F44" i="37"/>
  <c r="L43" i="37"/>
  <c r="J43" i="37"/>
  <c r="L42" i="37"/>
  <c r="J42" i="37"/>
  <c r="L41" i="37"/>
  <c r="J41" i="37"/>
  <c r="L40" i="37"/>
  <c r="J40" i="37"/>
  <c r="L39" i="37"/>
  <c r="J39" i="37"/>
  <c r="I39" i="37"/>
  <c r="I38" i="37"/>
  <c r="L37" i="37"/>
  <c r="K37" i="37"/>
  <c r="J37" i="37"/>
  <c r="I37" i="37"/>
  <c r="L36" i="37"/>
  <c r="J36" i="37"/>
  <c r="I36" i="37"/>
  <c r="L35" i="37"/>
  <c r="K35" i="37"/>
  <c r="J35" i="37"/>
  <c r="I35" i="37"/>
  <c r="I34" i="37"/>
  <c r="L33" i="37"/>
  <c r="K33" i="37"/>
  <c r="J33" i="37"/>
  <c r="I33" i="37"/>
  <c r="L32" i="37"/>
  <c r="K32" i="37"/>
  <c r="J32" i="37"/>
  <c r="I32" i="37"/>
  <c r="L31" i="37"/>
  <c r="K31" i="37"/>
  <c r="J31" i="37"/>
  <c r="I31" i="37"/>
  <c r="H30" i="37"/>
  <c r="G30" i="37"/>
  <c r="I30" i="37" s="1"/>
  <c r="F30" i="37"/>
  <c r="E30" i="37"/>
  <c r="D30" i="37"/>
  <c r="C30" i="37"/>
  <c r="L29" i="37"/>
  <c r="J29" i="37"/>
  <c r="I29" i="37"/>
  <c r="L28" i="37"/>
  <c r="K28" i="37"/>
  <c r="J28" i="37"/>
  <c r="I28" i="37"/>
  <c r="L27" i="37"/>
  <c r="K27" i="37"/>
  <c r="J27" i="37"/>
  <c r="I27" i="37"/>
  <c r="L26" i="37"/>
  <c r="K26" i="37"/>
  <c r="J26" i="37"/>
  <c r="I26" i="37"/>
  <c r="L25" i="37"/>
  <c r="K25" i="37"/>
  <c r="J25" i="37"/>
  <c r="I25" i="37"/>
  <c r="L24" i="37"/>
  <c r="K24" i="37"/>
  <c r="J24" i="37"/>
  <c r="I24" i="37"/>
  <c r="L23" i="37"/>
  <c r="I23" i="37"/>
  <c r="C23" i="37"/>
  <c r="J23" i="37" s="1"/>
  <c r="L22" i="37"/>
  <c r="K22" i="37"/>
  <c r="J22" i="37"/>
  <c r="I22" i="37"/>
  <c r="L21" i="37"/>
  <c r="K21" i="37"/>
  <c r="J21" i="37"/>
  <c r="I21" i="37"/>
  <c r="L20" i="37"/>
  <c r="J20" i="37"/>
  <c r="I20" i="37"/>
  <c r="L19" i="37"/>
  <c r="J19" i="37"/>
  <c r="I19" i="37"/>
  <c r="L18" i="37"/>
  <c r="K18" i="37"/>
  <c r="J18" i="37"/>
  <c r="I18" i="37"/>
  <c r="L17" i="37"/>
  <c r="K17" i="37"/>
  <c r="J17" i="37"/>
  <c r="I17" i="37"/>
  <c r="L16" i="37"/>
  <c r="K16" i="37"/>
  <c r="J16" i="37"/>
  <c r="I16" i="37"/>
  <c r="L15" i="37"/>
  <c r="K15" i="37"/>
  <c r="J15" i="37"/>
  <c r="I15" i="37"/>
  <c r="L14" i="37"/>
  <c r="I14" i="37"/>
  <c r="H14" i="37"/>
  <c r="G14" i="37"/>
  <c r="G13" i="37" s="1"/>
  <c r="F14" i="37"/>
  <c r="E14" i="37"/>
  <c r="D14" i="37"/>
  <c r="D13" i="37" s="1"/>
  <c r="D44" i="37" s="1"/>
  <c r="C14" i="37"/>
  <c r="C13" i="37" s="1"/>
  <c r="C44" i="37" s="1"/>
  <c r="H13" i="37"/>
  <c r="F13" i="37"/>
  <c r="E13" i="37"/>
  <c r="E44" i="37" s="1"/>
  <c r="I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I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I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I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M51" i="30"/>
  <c r="L51" i="30"/>
  <c r="K51" i="30"/>
  <c r="J51" i="30"/>
  <c r="M50" i="30"/>
  <c r="K50" i="30"/>
  <c r="L50" i="30" s="1"/>
  <c r="J50" i="30"/>
  <c r="I49" i="30"/>
  <c r="H49" i="30"/>
  <c r="M49" i="30" s="1"/>
  <c r="G49" i="30"/>
  <c r="F49" i="30"/>
  <c r="E49" i="30"/>
  <c r="D49" i="30"/>
  <c r="K49" i="30" s="1"/>
  <c r="L49" i="30" s="1"/>
  <c r="M48" i="30"/>
  <c r="K48" i="30"/>
  <c r="L48" i="30" s="1"/>
  <c r="J48" i="30"/>
  <c r="M47" i="30"/>
  <c r="L47" i="30"/>
  <c r="K47" i="30"/>
  <c r="J47" i="30"/>
  <c r="M46" i="30"/>
  <c r="K46" i="30"/>
  <c r="L46" i="30" s="1"/>
  <c r="J46" i="30"/>
  <c r="M45" i="30"/>
  <c r="L45" i="30"/>
  <c r="K45" i="30"/>
  <c r="J45" i="30"/>
  <c r="M44" i="30"/>
  <c r="K44" i="30"/>
  <c r="L44" i="30" s="1"/>
  <c r="J44" i="30"/>
  <c r="M43" i="30"/>
  <c r="J43" i="30"/>
  <c r="I43" i="30"/>
  <c r="H43" i="30"/>
  <c r="G43" i="30"/>
  <c r="F43" i="30"/>
  <c r="E43" i="30"/>
  <c r="D43" i="30"/>
  <c r="D52" i="30" s="1"/>
  <c r="M42" i="30"/>
  <c r="L42" i="30"/>
  <c r="K42" i="30"/>
  <c r="J42" i="30"/>
  <c r="J41" i="30"/>
  <c r="I41" i="30"/>
  <c r="H41" i="30"/>
  <c r="M41" i="30" s="1"/>
  <c r="G41" i="30"/>
  <c r="F41" i="30"/>
  <c r="E41" i="30"/>
  <c r="D41" i="30"/>
  <c r="J40" i="30"/>
  <c r="M39" i="30"/>
  <c r="K39" i="30"/>
  <c r="L39" i="30" s="1"/>
  <c r="J39" i="30"/>
  <c r="M38" i="30"/>
  <c r="L38" i="30"/>
  <c r="K38" i="30"/>
  <c r="J38" i="30"/>
  <c r="M37" i="30"/>
  <c r="K37" i="30"/>
  <c r="L37" i="30" s="1"/>
  <c r="J37" i="30"/>
  <c r="M36" i="30"/>
  <c r="L36" i="30"/>
  <c r="K36" i="30"/>
  <c r="J36" i="30"/>
  <c r="M35" i="30"/>
  <c r="K35" i="30"/>
  <c r="L35" i="30" s="1"/>
  <c r="J35" i="30"/>
  <c r="M34" i="30"/>
  <c r="L34" i="30"/>
  <c r="K34" i="30"/>
  <c r="J34" i="30"/>
  <c r="M33" i="30"/>
  <c r="K33" i="30"/>
  <c r="L33" i="30" s="1"/>
  <c r="J33" i="30"/>
  <c r="M32" i="30"/>
  <c r="L32" i="30"/>
  <c r="K32" i="30"/>
  <c r="J32" i="30"/>
  <c r="M31" i="30"/>
  <c r="K31" i="30"/>
  <c r="L31" i="30" s="1"/>
  <c r="J31" i="30"/>
  <c r="M30" i="30"/>
  <c r="L30" i="30"/>
  <c r="K30" i="30"/>
  <c r="J30" i="30"/>
  <c r="M29" i="30"/>
  <c r="K29" i="30"/>
  <c r="L29" i="30" s="1"/>
  <c r="J29" i="30"/>
  <c r="M28" i="30"/>
  <c r="L28" i="30"/>
  <c r="K28" i="30"/>
  <c r="J28" i="30"/>
  <c r="M27" i="30"/>
  <c r="K27" i="30"/>
  <c r="L27" i="30" s="1"/>
  <c r="J27" i="30"/>
  <c r="M26" i="30"/>
  <c r="L26" i="30"/>
  <c r="K26" i="30"/>
  <c r="J26" i="30"/>
  <c r="M25" i="30"/>
  <c r="K25" i="30"/>
  <c r="L25" i="30" s="1"/>
  <c r="J25" i="30"/>
  <c r="M24" i="30"/>
  <c r="L24" i="30"/>
  <c r="K24" i="30"/>
  <c r="J24" i="30"/>
  <c r="M23" i="30"/>
  <c r="K23" i="30"/>
  <c r="L23" i="30" s="1"/>
  <c r="J23" i="30"/>
  <c r="M22" i="30"/>
  <c r="L22" i="30"/>
  <c r="K22" i="30"/>
  <c r="J22" i="30"/>
  <c r="M21" i="30"/>
  <c r="K21" i="30"/>
  <c r="L21" i="30" s="1"/>
  <c r="J21" i="30"/>
  <c r="M20" i="30"/>
  <c r="L20" i="30"/>
  <c r="K20" i="30"/>
  <c r="J20" i="30"/>
  <c r="M19" i="30"/>
  <c r="K19" i="30"/>
  <c r="L19" i="30" s="1"/>
  <c r="J19" i="30"/>
  <c r="M18" i="30"/>
  <c r="L18" i="30"/>
  <c r="K18" i="30"/>
  <c r="J18" i="30"/>
  <c r="M17" i="30"/>
  <c r="K17" i="30"/>
  <c r="L17" i="30" s="1"/>
  <c r="I17" i="30"/>
  <c r="H17" i="30"/>
  <c r="J17" i="30" s="1"/>
  <c r="G17" i="30"/>
  <c r="F17" i="30"/>
  <c r="E17" i="30"/>
  <c r="D17" i="30"/>
  <c r="M16" i="30"/>
  <c r="K16" i="30"/>
  <c r="L16" i="30" s="1"/>
  <c r="J16" i="30"/>
  <c r="M15" i="30"/>
  <c r="K15" i="30"/>
  <c r="L15" i="30" s="1"/>
  <c r="J15" i="30"/>
  <c r="M14" i="30"/>
  <c r="I14" i="30"/>
  <c r="I52" i="30" s="1"/>
  <c r="H14" i="30"/>
  <c r="J14" i="30" s="1"/>
  <c r="G14" i="30"/>
  <c r="G52" i="30" s="1"/>
  <c r="F14" i="30"/>
  <c r="F52" i="30" s="1"/>
  <c r="E14" i="30"/>
  <c r="E52" i="30" s="1"/>
  <c r="D14" i="30"/>
  <c r="E13" i="29"/>
  <c r="D13" i="29"/>
  <c r="E12" i="29"/>
  <c r="D12" i="29"/>
  <c r="L31" i="28"/>
  <c r="J31" i="28"/>
  <c r="K31" i="28" s="1"/>
  <c r="H31" i="28"/>
  <c r="G31" i="28"/>
  <c r="I31" i="28" s="1"/>
  <c r="F31" i="28"/>
  <c r="E31" i="28"/>
  <c r="D31" i="28"/>
  <c r="C31" i="28"/>
  <c r="L30" i="28"/>
  <c r="J30" i="28"/>
  <c r="I30" i="28"/>
  <c r="L29" i="28"/>
  <c r="J29" i="28"/>
  <c r="K29" i="28" s="1"/>
  <c r="I29" i="28"/>
  <c r="L28" i="28"/>
  <c r="K28" i="28"/>
  <c r="J28" i="28"/>
  <c r="I28" i="28"/>
  <c r="L27" i="28"/>
  <c r="J27" i="28"/>
  <c r="K27" i="28" s="1"/>
  <c r="I27" i="28"/>
  <c r="L26" i="28"/>
  <c r="K26" i="28"/>
  <c r="J26" i="28"/>
  <c r="I26" i="28"/>
  <c r="L25" i="28"/>
  <c r="J25" i="28"/>
  <c r="K25" i="28" s="1"/>
  <c r="I25" i="28"/>
  <c r="L24" i="28"/>
  <c r="K24" i="28"/>
  <c r="J24" i="28"/>
  <c r="I24" i="28"/>
  <c r="L23" i="28"/>
  <c r="J23" i="28"/>
  <c r="K23" i="28" s="1"/>
  <c r="I23" i="28"/>
  <c r="L22" i="28"/>
  <c r="K22" i="28"/>
  <c r="J22" i="28"/>
  <c r="I22" i="28"/>
  <c r="L21" i="28"/>
  <c r="J21" i="28"/>
  <c r="K21" i="28" s="1"/>
  <c r="I21" i="28"/>
  <c r="L20" i="28"/>
  <c r="K20" i="28"/>
  <c r="J20" i="28"/>
  <c r="I20" i="28"/>
  <c r="L19" i="28"/>
  <c r="J19" i="28"/>
  <c r="K19" i="28" s="1"/>
  <c r="I19" i="28"/>
  <c r="L18" i="28"/>
  <c r="J18" i="28"/>
  <c r="I18" i="28"/>
  <c r="L17" i="28"/>
  <c r="J17" i="28"/>
  <c r="I17" i="28"/>
  <c r="L16" i="28"/>
  <c r="K16" i="28"/>
  <c r="J16" i="28"/>
  <c r="I16" i="28"/>
  <c r="L15" i="28"/>
  <c r="J15" i="28"/>
  <c r="K15" i="28" s="1"/>
  <c r="I15" i="28"/>
  <c r="L14" i="28"/>
  <c r="K14" i="28"/>
  <c r="J14" i="28"/>
  <c r="I14" i="28"/>
  <c r="L13" i="28"/>
  <c r="J13" i="28"/>
  <c r="K13" i="28" s="1"/>
  <c r="I13" i="28"/>
  <c r="L12" i="28"/>
  <c r="K12" i="28"/>
  <c r="J12" i="28"/>
  <c r="I12" i="28"/>
  <c r="C48" i="46" l="1"/>
  <c r="J12" i="46"/>
  <c r="K12" i="46" s="1"/>
  <c r="G44" i="37"/>
  <c r="L13" i="37"/>
  <c r="K13" i="37"/>
  <c r="J13" i="37"/>
  <c r="I13" i="37"/>
  <c r="E48" i="46"/>
  <c r="H48" i="46"/>
  <c r="K14" i="37"/>
  <c r="K23" i="37"/>
  <c r="J30" i="37"/>
  <c r="L39" i="46"/>
  <c r="L43" i="46"/>
  <c r="K14" i="30"/>
  <c r="L14" i="30" s="1"/>
  <c r="J49" i="30"/>
  <c r="H52" i="30"/>
  <c r="K30" i="37"/>
  <c r="L18" i="46"/>
  <c r="J27" i="46"/>
  <c r="K27" i="46" s="1"/>
  <c r="G38" i="46"/>
  <c r="K41" i="30"/>
  <c r="L41" i="30" s="1"/>
  <c r="L23" i="42"/>
  <c r="L30" i="37"/>
  <c r="I12" i="46"/>
  <c r="K43" i="30"/>
  <c r="L43" i="30" s="1"/>
  <c r="J14" i="37"/>
  <c r="J44" i="37" l="1"/>
  <c r="K44" i="37"/>
  <c r="L44" i="37"/>
  <c r="I44" i="37"/>
  <c r="L38" i="46"/>
  <c r="J38" i="46"/>
  <c r="K38" i="46" s="1"/>
  <c r="I38" i="46"/>
  <c r="G48" i="46"/>
  <c r="K52" i="30"/>
  <c r="L52" i="30" s="1"/>
  <c r="J52" i="30"/>
  <c r="M52" i="30"/>
  <c r="J48" i="46" l="1"/>
  <c r="K48" i="46" s="1"/>
  <c r="I48" i="46"/>
  <c r="L48" i="46"/>
  <c r="I10" i="27" l="1"/>
  <c r="I11" i="27"/>
  <c r="I12" i="27"/>
  <c r="I13" i="27"/>
  <c r="I16" i="27"/>
  <c r="I18" i="27"/>
  <c r="I19" i="27"/>
  <c r="I20" i="27"/>
  <c r="I21" i="27"/>
  <c r="I22" i="27"/>
  <c r="I23" i="27"/>
  <c r="I24" i="27"/>
  <c r="I25" i="27"/>
  <c r="I26" i="27"/>
  <c r="I29" i="27"/>
  <c r="I31" i="27"/>
  <c r="I32" i="27"/>
  <c r="I33" i="27"/>
  <c r="I35" i="27"/>
  <c r="I36" i="27"/>
  <c r="I37" i="27"/>
  <c r="I38" i="27"/>
  <c r="I39" i="27"/>
  <c r="I40" i="27"/>
  <c r="I41" i="27"/>
  <c r="F42" i="27"/>
  <c r="H42" i="27"/>
  <c r="L10" i="27" s="1"/>
  <c r="J40" i="27" l="1"/>
  <c r="J24" i="27"/>
  <c r="J13" i="27"/>
  <c r="J31" i="27"/>
  <c r="J20" i="27"/>
  <c r="J36" i="27"/>
  <c r="J10" i="27"/>
  <c r="J42" i="27"/>
  <c r="J39" i="27"/>
  <c r="J35" i="27"/>
  <c r="J29" i="27"/>
  <c r="J23" i="27"/>
  <c r="J19" i="27"/>
  <c r="J12" i="27"/>
  <c r="I42" i="27"/>
  <c r="J38" i="27"/>
  <c r="J33" i="27"/>
  <c r="J26" i="27"/>
  <c r="J22" i="27"/>
  <c r="J18" i="27"/>
  <c r="J11" i="27"/>
  <c r="J41" i="27"/>
  <c r="J37" i="27"/>
  <c r="J32" i="27"/>
  <c r="J25" i="27"/>
  <c r="J21" i="27"/>
  <c r="J16" i="27"/>
  <c r="D19" i="26"/>
  <c r="E19" i="26"/>
  <c r="F19" i="26"/>
  <c r="G19" i="26"/>
  <c r="G20" i="26"/>
  <c r="G21" i="26"/>
  <c r="G22" i="26"/>
  <c r="G23" i="26"/>
  <c r="D24" i="26"/>
  <c r="G24" i="26" s="1"/>
  <c r="E24" i="26"/>
  <c r="F24" i="26"/>
  <c r="G25" i="26"/>
  <c r="G26" i="26"/>
  <c r="G27" i="26"/>
  <c r="G28" i="26"/>
  <c r="G29" i="26"/>
  <c r="G30" i="26"/>
  <c r="G31" i="26"/>
  <c r="G32" i="26"/>
  <c r="D33" i="26"/>
  <c r="E33" i="26"/>
  <c r="F33" i="26"/>
  <c r="G34" i="26"/>
  <c r="G35" i="26"/>
  <c r="D36" i="26"/>
  <c r="E36" i="26"/>
  <c r="F36" i="26"/>
  <c r="G37" i="26"/>
  <c r="G38" i="26"/>
  <c r="G39" i="26"/>
  <c r="G40" i="26"/>
  <c r="G41" i="26"/>
  <c r="D42" i="26"/>
  <c r="D43" i="26"/>
  <c r="E43" i="26"/>
  <c r="E42" i="26" s="1"/>
  <c r="F43" i="26"/>
  <c r="F42" i="26" s="1"/>
  <c r="G44" i="26"/>
  <c r="G43" i="26" s="1"/>
  <c r="G42" i="26" s="1"/>
  <c r="G45" i="26"/>
  <c r="F14" i="24"/>
  <c r="F15" i="24"/>
  <c r="F16" i="24"/>
  <c r="F17" i="24"/>
  <c r="F18" i="24"/>
  <c r="F19" i="24"/>
  <c r="F20" i="24"/>
  <c r="F21" i="24"/>
  <c r="F22" i="24"/>
  <c r="C23" i="24"/>
  <c r="F23" i="24" s="1"/>
  <c r="D23" i="24"/>
  <c r="E23" i="24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9" i="22"/>
  <c r="F70" i="22"/>
  <c r="F71" i="22"/>
  <c r="F72" i="22"/>
  <c r="C73" i="22"/>
  <c r="F73" i="22" s="1"/>
  <c r="D73" i="22"/>
  <c r="F68" i="22" s="1"/>
  <c r="E73" i="22"/>
  <c r="D15" i="21"/>
  <c r="D14" i="21" s="1"/>
  <c r="C16" i="21"/>
  <c r="F16" i="21" s="1"/>
  <c r="D16" i="21"/>
  <c r="E16" i="21"/>
  <c r="E15" i="21" s="1"/>
  <c r="E14" i="21" s="1"/>
  <c r="F17" i="21"/>
  <c r="F18" i="21"/>
  <c r="F19" i="21"/>
  <c r="F20" i="21"/>
  <c r="F21" i="21"/>
  <c r="F22" i="21"/>
  <c r="F23" i="21"/>
  <c r="C24" i="21"/>
  <c r="D24" i="21"/>
  <c r="E24" i="21"/>
  <c r="F24" i="21" s="1"/>
  <c r="F25" i="21"/>
  <c r="F26" i="21"/>
  <c r="F27" i="21"/>
  <c r="F28" i="21"/>
  <c r="F29" i="21"/>
  <c r="F30" i="21"/>
  <c r="C33" i="21"/>
  <c r="F33" i="21" s="1"/>
  <c r="D33" i="21"/>
  <c r="D32" i="21" s="1"/>
  <c r="D31" i="21" s="1"/>
  <c r="D44" i="21" s="1"/>
  <c r="E33" i="21"/>
  <c r="E32" i="21" s="1"/>
  <c r="E31" i="21" s="1"/>
  <c r="F34" i="21"/>
  <c r="F35" i="21"/>
  <c r="F36" i="21"/>
  <c r="F37" i="21"/>
  <c r="F38" i="21"/>
  <c r="F39" i="21"/>
  <c r="C40" i="21"/>
  <c r="F40" i="21" s="1"/>
  <c r="D40" i="21"/>
  <c r="E40" i="21"/>
  <c r="F42" i="21"/>
  <c r="F43" i="21"/>
  <c r="D17" i="20"/>
  <c r="D16" i="20" s="1"/>
  <c r="E17" i="20"/>
  <c r="E16" i="20" s="1"/>
  <c r="F17" i="20"/>
  <c r="F16" i="20" s="1"/>
  <c r="G18" i="20"/>
  <c r="G19" i="20"/>
  <c r="G20" i="20"/>
  <c r="D21" i="20"/>
  <c r="G21" i="20" s="1"/>
  <c r="E21" i="20"/>
  <c r="F21" i="20"/>
  <c r="G22" i="20"/>
  <c r="G23" i="20"/>
  <c r="G24" i="20"/>
  <c r="C16" i="19"/>
  <c r="D16" i="19"/>
  <c r="C17" i="19"/>
  <c r="F17" i="19" s="1"/>
  <c r="D17" i="19"/>
  <c r="E17" i="19"/>
  <c r="E16" i="19" s="1"/>
  <c r="F18" i="19"/>
  <c r="F19" i="19"/>
  <c r="F20" i="19"/>
  <c r="C21" i="19"/>
  <c r="F21" i="19" s="1"/>
  <c r="D21" i="19"/>
  <c r="E21" i="19"/>
  <c r="F22" i="19"/>
  <c r="F23" i="19"/>
  <c r="F24" i="19"/>
  <c r="F25" i="19"/>
  <c r="F26" i="19"/>
  <c r="D13" i="18"/>
  <c r="G13" i="18" s="1"/>
  <c r="E13" i="18"/>
  <c r="F13" i="18"/>
  <c r="G14" i="18"/>
  <c r="G15" i="18"/>
  <c r="G16" i="18"/>
  <c r="G17" i="18"/>
  <c r="D18" i="18"/>
  <c r="G18" i="18" s="1"/>
  <c r="E18" i="18"/>
  <c r="F18" i="18"/>
  <c r="G19" i="18"/>
  <c r="G20" i="18"/>
  <c r="G21" i="18"/>
  <c r="G22" i="18"/>
  <c r="G23" i="18"/>
  <c r="G24" i="18"/>
  <c r="G25" i="18"/>
  <c r="G26" i="18"/>
  <c r="G27" i="18"/>
  <c r="D28" i="18"/>
  <c r="G28" i="18" s="1"/>
  <c r="E28" i="18"/>
  <c r="F28" i="18"/>
  <c r="G29" i="18"/>
  <c r="G30" i="18"/>
  <c r="D31" i="18"/>
  <c r="G31" i="18" s="1"/>
  <c r="E31" i="18"/>
  <c r="F31" i="18"/>
  <c r="F39" i="18" s="1"/>
  <c r="G32" i="18"/>
  <c r="G33" i="18"/>
  <c r="G34" i="18"/>
  <c r="G35" i="18"/>
  <c r="G36" i="18"/>
  <c r="D37" i="18"/>
  <c r="G37" i="18" s="1"/>
  <c r="E37" i="18"/>
  <c r="E39" i="18" s="1"/>
  <c r="F37" i="18"/>
  <c r="G38" i="18"/>
  <c r="D39" i="18"/>
  <c r="G39" i="18" s="1"/>
  <c r="D15" i="17"/>
  <c r="G15" i="17" s="1"/>
  <c r="E15" i="17"/>
  <c r="E53" i="17" s="1"/>
  <c r="F15" i="17"/>
  <c r="F53" i="17" s="1"/>
  <c r="G16" i="17"/>
  <c r="G17" i="17"/>
  <c r="D18" i="17"/>
  <c r="E18" i="17"/>
  <c r="F18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D42" i="17"/>
  <c r="G42" i="17" s="1"/>
  <c r="E42" i="17"/>
  <c r="F42" i="17"/>
  <c r="G43" i="17"/>
  <c r="D44" i="17"/>
  <c r="E44" i="17"/>
  <c r="F44" i="17"/>
  <c r="G44" i="17"/>
  <c r="G45" i="17"/>
  <c r="G46" i="17"/>
  <c r="G47" i="17"/>
  <c r="G48" i="17"/>
  <c r="G49" i="17"/>
  <c r="D50" i="17"/>
  <c r="E50" i="17"/>
  <c r="F50" i="17"/>
  <c r="G50" i="17"/>
  <c r="G51" i="17"/>
  <c r="G52" i="17"/>
  <c r="D15" i="16"/>
  <c r="G15" i="16" s="1"/>
  <c r="E15" i="16"/>
  <c r="F15" i="16"/>
  <c r="F14" i="16" s="1"/>
  <c r="G16" i="16"/>
  <c r="G17" i="16"/>
  <c r="G18" i="16"/>
  <c r="G19" i="16"/>
  <c r="G20" i="16"/>
  <c r="G21" i="16"/>
  <c r="G22" i="16"/>
  <c r="G23" i="16"/>
  <c r="D24" i="16"/>
  <c r="G24" i="16" s="1"/>
  <c r="E24" i="16"/>
  <c r="E14" i="16" s="1"/>
  <c r="F24" i="16"/>
  <c r="G25" i="16"/>
  <c r="G26" i="16"/>
  <c r="G27" i="16"/>
  <c r="G28" i="16"/>
  <c r="G29" i="16"/>
  <c r="D30" i="16"/>
  <c r="G31" i="16"/>
  <c r="G32" i="16"/>
  <c r="G33" i="16"/>
  <c r="G34" i="16"/>
  <c r="D35" i="16"/>
  <c r="G35" i="16" s="1"/>
  <c r="E35" i="16"/>
  <c r="E30" i="16" s="1"/>
  <c r="E40" i="16" s="1"/>
  <c r="F35" i="16"/>
  <c r="F30" i="16" s="1"/>
  <c r="F40" i="16" s="1"/>
  <c r="G36" i="16"/>
  <c r="G37" i="16"/>
  <c r="G38" i="16"/>
  <c r="G39" i="16"/>
  <c r="E16" i="15"/>
  <c r="E15" i="15" s="1"/>
  <c r="F16" i="15"/>
  <c r="F15" i="15" s="1"/>
  <c r="D17" i="15"/>
  <c r="I17" i="15" s="1"/>
  <c r="E17" i="15"/>
  <c r="F17" i="15"/>
  <c r="G17" i="15"/>
  <c r="H17" i="15" s="1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F26" i="15"/>
  <c r="H26" i="15" s="1"/>
  <c r="G26" i="15"/>
  <c r="D27" i="15"/>
  <c r="D26" i="15" s="1"/>
  <c r="I26" i="15" s="1"/>
  <c r="E27" i="15"/>
  <c r="E26" i="15" s="1"/>
  <c r="F27" i="15"/>
  <c r="G27" i="15"/>
  <c r="H27" i="15"/>
  <c r="H28" i="15"/>
  <c r="I28" i="15"/>
  <c r="D29" i="15"/>
  <c r="I29" i="15" s="1"/>
  <c r="E29" i="15"/>
  <c r="F29" i="15"/>
  <c r="G29" i="15"/>
  <c r="H29" i="15"/>
  <c r="H30" i="15"/>
  <c r="I30" i="15"/>
  <c r="D31" i="15"/>
  <c r="I31" i="15" s="1"/>
  <c r="E31" i="15"/>
  <c r="F31" i="15"/>
  <c r="G31" i="15"/>
  <c r="H31" i="15"/>
  <c r="H32" i="15"/>
  <c r="I32" i="15"/>
  <c r="H33" i="15"/>
  <c r="I33" i="15"/>
  <c r="F34" i="15"/>
  <c r="H34" i="15" s="1"/>
  <c r="G34" i="15"/>
  <c r="D35" i="15"/>
  <c r="D34" i="15" s="1"/>
  <c r="I34" i="15" s="1"/>
  <c r="E35" i="15"/>
  <c r="E34" i="15" s="1"/>
  <c r="F35" i="15"/>
  <c r="G35" i="15"/>
  <c r="H35" i="15"/>
  <c r="H36" i="15"/>
  <c r="I36" i="15"/>
  <c r="D37" i="15"/>
  <c r="I37" i="15" s="1"/>
  <c r="E37" i="15"/>
  <c r="F37" i="15"/>
  <c r="G37" i="15"/>
  <c r="H37" i="15"/>
  <c r="H38" i="15"/>
  <c r="I38" i="15"/>
  <c r="H39" i="15"/>
  <c r="I39" i="15"/>
  <c r="D40" i="15"/>
  <c r="I40" i="15" s="1"/>
  <c r="E40" i="15"/>
  <c r="F40" i="15"/>
  <c r="G40" i="15"/>
  <c r="H40" i="15"/>
  <c r="H41" i="15"/>
  <c r="I41" i="15"/>
  <c r="H42" i="15"/>
  <c r="I42" i="15"/>
  <c r="H43" i="15"/>
  <c r="I43" i="15"/>
  <c r="D44" i="15"/>
  <c r="I44" i="15" s="1"/>
  <c r="E44" i="15"/>
  <c r="F44" i="15"/>
  <c r="G44" i="15"/>
  <c r="H44" i="15"/>
  <c r="H45" i="15"/>
  <c r="I45" i="15"/>
  <c r="H46" i="15"/>
  <c r="I46" i="15"/>
  <c r="H48" i="15"/>
  <c r="I48" i="15"/>
  <c r="D49" i="15"/>
  <c r="I49" i="15" s="1"/>
  <c r="E49" i="15"/>
  <c r="E47" i="15" s="1"/>
  <c r="E53" i="15" s="1"/>
  <c r="E57" i="15" s="1"/>
  <c r="F49" i="15"/>
  <c r="F47" i="15" s="1"/>
  <c r="F53" i="15" s="1"/>
  <c r="F57" i="15" s="1"/>
  <c r="G49" i="15"/>
  <c r="G47" i="15" s="1"/>
  <c r="H49" i="15"/>
  <c r="H50" i="15"/>
  <c r="I50" i="15"/>
  <c r="H51" i="15"/>
  <c r="I51" i="15"/>
  <c r="H52" i="15"/>
  <c r="I52" i="15"/>
  <c r="D54" i="15"/>
  <c r="I54" i="15" s="1"/>
  <c r="E54" i="15"/>
  <c r="F54" i="15"/>
  <c r="G54" i="15"/>
  <c r="H54" i="15"/>
  <c r="H55" i="15"/>
  <c r="I55" i="15"/>
  <c r="H56" i="15"/>
  <c r="I56" i="15"/>
  <c r="G33" i="26" l="1"/>
  <c r="F18" i="26"/>
  <c r="F46" i="26" s="1"/>
  <c r="G36" i="26"/>
  <c r="G18" i="26" s="1"/>
  <c r="G46" i="26" s="1"/>
  <c r="E18" i="26"/>
  <c r="E46" i="26" s="1"/>
  <c r="D18" i="26"/>
  <c r="D46" i="26" s="1"/>
  <c r="E44" i="21"/>
  <c r="C15" i="21"/>
  <c r="C32" i="21"/>
  <c r="G16" i="20"/>
  <c r="G17" i="20"/>
  <c r="F16" i="19"/>
  <c r="D53" i="17"/>
  <c r="G53" i="17" s="1"/>
  <c r="G30" i="16"/>
  <c r="D14" i="16"/>
  <c r="G14" i="16" s="1"/>
  <c r="D40" i="16"/>
  <c r="G40" i="16" s="1"/>
  <c r="H47" i="15"/>
  <c r="D47" i="15"/>
  <c r="D16" i="15"/>
  <c r="I35" i="15"/>
  <c r="I27" i="15"/>
  <c r="G16" i="15"/>
  <c r="C31" i="21" l="1"/>
  <c r="F32" i="21"/>
  <c r="C14" i="21"/>
  <c r="F14" i="21" s="1"/>
  <c r="F15" i="21"/>
  <c r="D15" i="15"/>
  <c r="I16" i="15"/>
  <c r="H16" i="15"/>
  <c r="G15" i="15"/>
  <c r="I47" i="15"/>
  <c r="D53" i="15"/>
  <c r="F31" i="21" l="1"/>
  <c r="C44" i="21"/>
  <c r="F44" i="21" s="1"/>
  <c r="H15" i="15"/>
  <c r="G53" i="15"/>
  <c r="I53" i="15"/>
  <c r="D57" i="15"/>
  <c r="I15" i="15"/>
  <c r="D13" i="9"/>
  <c r="I13" i="9" s="1"/>
  <c r="J13" i="9" s="1"/>
  <c r="E13" i="9"/>
  <c r="E39" i="9" s="1"/>
  <c r="F13" i="9"/>
  <c r="G13" i="9"/>
  <c r="H13" i="9"/>
  <c r="K13" i="9"/>
  <c r="I14" i="9"/>
  <c r="J14" i="9"/>
  <c r="K14" i="9"/>
  <c r="I15" i="9"/>
  <c r="J15" i="9"/>
  <c r="K15" i="9"/>
  <c r="I16" i="9"/>
  <c r="J16" i="9"/>
  <c r="K16" i="9"/>
  <c r="I17" i="9"/>
  <c r="J17" i="9" s="1"/>
  <c r="K17" i="9"/>
  <c r="D18" i="9"/>
  <c r="E18" i="9"/>
  <c r="F18" i="9"/>
  <c r="G18" i="9"/>
  <c r="K18" i="9" s="1"/>
  <c r="H18" i="9"/>
  <c r="I18" i="9"/>
  <c r="J18" i="9" s="1"/>
  <c r="I19" i="9"/>
  <c r="J19" i="9"/>
  <c r="K19" i="9"/>
  <c r="I20" i="9"/>
  <c r="J20" i="9"/>
  <c r="K20" i="9"/>
  <c r="I21" i="9"/>
  <c r="J21" i="9" s="1"/>
  <c r="K21" i="9"/>
  <c r="I22" i="9"/>
  <c r="J22" i="9" s="1"/>
  <c r="K22" i="9"/>
  <c r="I23" i="9"/>
  <c r="J23" i="9"/>
  <c r="K23" i="9"/>
  <c r="I24" i="9"/>
  <c r="J24" i="9"/>
  <c r="K24" i="9"/>
  <c r="I25" i="9"/>
  <c r="J25" i="9"/>
  <c r="K25" i="9"/>
  <c r="I26" i="9"/>
  <c r="J26" i="9" s="1"/>
  <c r="K26" i="9"/>
  <c r="I27" i="9"/>
  <c r="J27" i="9"/>
  <c r="K27" i="9"/>
  <c r="D28" i="9"/>
  <c r="E28" i="9"/>
  <c r="F28" i="9"/>
  <c r="G28" i="9"/>
  <c r="I28" i="9" s="1"/>
  <c r="J28" i="9" s="1"/>
  <c r="H28" i="9"/>
  <c r="I29" i="9"/>
  <c r="J29" i="9"/>
  <c r="K29" i="9"/>
  <c r="I30" i="9"/>
  <c r="J30" i="9" s="1"/>
  <c r="K30" i="9"/>
  <c r="D31" i="9"/>
  <c r="D39" i="9" s="1"/>
  <c r="E31" i="9"/>
  <c r="F31" i="9"/>
  <c r="G31" i="9"/>
  <c r="K31" i="9" s="1"/>
  <c r="H31" i="9"/>
  <c r="I31" i="9"/>
  <c r="J31" i="9" s="1"/>
  <c r="I32" i="9"/>
  <c r="J32" i="9" s="1"/>
  <c r="K32" i="9"/>
  <c r="I33" i="9"/>
  <c r="J33" i="9"/>
  <c r="K33" i="9"/>
  <c r="I34" i="9"/>
  <c r="J34" i="9"/>
  <c r="K34" i="9"/>
  <c r="I35" i="9"/>
  <c r="J35" i="9"/>
  <c r="K35" i="9"/>
  <c r="I36" i="9"/>
  <c r="J36" i="9" s="1"/>
  <c r="K36" i="9"/>
  <c r="D37" i="9"/>
  <c r="E37" i="9"/>
  <c r="F37" i="9"/>
  <c r="G37" i="9"/>
  <c r="K37" i="9" s="1"/>
  <c r="H37" i="9"/>
  <c r="H39" i="9" s="1"/>
  <c r="I37" i="9"/>
  <c r="J37" i="9"/>
  <c r="I38" i="9"/>
  <c r="J38" i="9"/>
  <c r="K38" i="9"/>
  <c r="F39" i="9"/>
  <c r="G39" i="9"/>
  <c r="G57" i="15" l="1"/>
  <c r="H57" i="15" s="1"/>
  <c r="H53" i="15"/>
  <c r="I39" i="9"/>
  <c r="J39" i="9" s="1"/>
  <c r="K39" i="9"/>
  <c r="K28" i="9"/>
  <c r="C33" i="4"/>
  <c r="C30" i="3"/>
  <c r="C31" i="3" s="1"/>
  <c r="C31" i="2"/>
  <c r="L56" i="1"/>
  <c r="J56" i="1"/>
  <c r="K56" i="1" s="1"/>
  <c r="I56" i="1"/>
  <c r="H56" i="1"/>
  <c r="L55" i="1"/>
  <c r="J55" i="1"/>
  <c r="K55" i="1" s="1"/>
  <c r="I55" i="1"/>
  <c r="H55" i="1"/>
  <c r="J54" i="1"/>
  <c r="K54" i="1" s="1"/>
  <c r="G54" i="1"/>
  <c r="L54" i="1" s="1"/>
  <c r="F54" i="1"/>
  <c r="E54" i="1"/>
  <c r="D54" i="1"/>
  <c r="C54" i="1"/>
  <c r="L52" i="1"/>
  <c r="J52" i="1"/>
  <c r="K52" i="1" s="1"/>
  <c r="I52" i="1"/>
  <c r="H52" i="1"/>
  <c r="L51" i="1"/>
  <c r="K51" i="1"/>
  <c r="J51" i="1"/>
  <c r="I51" i="1"/>
  <c r="H51" i="1"/>
  <c r="L50" i="1"/>
  <c r="J50" i="1"/>
  <c r="K50" i="1" s="1"/>
  <c r="I50" i="1"/>
  <c r="H50" i="1"/>
  <c r="G49" i="1"/>
  <c r="J49" i="1" s="1"/>
  <c r="K49" i="1" s="1"/>
  <c r="F49" i="1"/>
  <c r="E49" i="1"/>
  <c r="E47" i="1" s="1"/>
  <c r="D49" i="1"/>
  <c r="C49" i="1"/>
  <c r="L48" i="1"/>
  <c r="K48" i="1"/>
  <c r="J48" i="1"/>
  <c r="I48" i="1"/>
  <c r="H48" i="1"/>
  <c r="L47" i="1"/>
  <c r="H47" i="1"/>
  <c r="G47" i="1"/>
  <c r="I47" i="1" s="1"/>
  <c r="F47" i="1"/>
  <c r="D47" i="1"/>
  <c r="C47" i="1"/>
  <c r="L46" i="1"/>
  <c r="J46" i="1"/>
  <c r="K46" i="1" s="1"/>
  <c r="I46" i="1"/>
  <c r="H46" i="1"/>
  <c r="L45" i="1"/>
  <c r="K45" i="1"/>
  <c r="J45" i="1"/>
  <c r="I45" i="1"/>
  <c r="H45" i="1"/>
  <c r="L44" i="1"/>
  <c r="I44" i="1"/>
  <c r="H44" i="1"/>
  <c r="G44" i="1"/>
  <c r="F44" i="1"/>
  <c r="E44" i="1"/>
  <c r="D44" i="1"/>
  <c r="C44" i="1"/>
  <c r="J44" i="1" s="1"/>
  <c r="K44" i="1" s="1"/>
  <c r="L43" i="1"/>
  <c r="J43" i="1"/>
  <c r="K43" i="1" s="1"/>
  <c r="I43" i="1"/>
  <c r="H43" i="1"/>
  <c r="L42" i="1"/>
  <c r="K42" i="1"/>
  <c r="J42" i="1"/>
  <c r="I42" i="1"/>
  <c r="H42" i="1"/>
  <c r="L41" i="1"/>
  <c r="J41" i="1"/>
  <c r="K41" i="1" s="1"/>
  <c r="I41" i="1"/>
  <c r="H41" i="1"/>
  <c r="I40" i="1"/>
  <c r="G40" i="1"/>
  <c r="L40" i="1" s="1"/>
  <c r="F40" i="1"/>
  <c r="E40" i="1"/>
  <c r="D40" i="1"/>
  <c r="C40" i="1"/>
  <c r="L39" i="1"/>
  <c r="K39" i="1"/>
  <c r="J39" i="1"/>
  <c r="I39" i="1"/>
  <c r="H39" i="1"/>
  <c r="L38" i="1"/>
  <c r="J38" i="1"/>
  <c r="K38" i="1" s="1"/>
  <c r="I38" i="1"/>
  <c r="H38" i="1"/>
  <c r="G37" i="1"/>
  <c r="J37" i="1" s="1"/>
  <c r="K37" i="1" s="1"/>
  <c r="F37" i="1"/>
  <c r="E37" i="1"/>
  <c r="I37" i="1" s="1"/>
  <c r="D37" i="1"/>
  <c r="C37" i="1"/>
  <c r="L36" i="1"/>
  <c r="K36" i="1"/>
  <c r="J36" i="1"/>
  <c r="I36" i="1"/>
  <c r="H36" i="1"/>
  <c r="L35" i="1"/>
  <c r="J35" i="1"/>
  <c r="K35" i="1" s="1"/>
  <c r="I35" i="1"/>
  <c r="H35" i="1"/>
  <c r="I34" i="1"/>
  <c r="G34" i="1"/>
  <c r="L34" i="1" s="1"/>
  <c r="F34" i="1"/>
  <c r="E34" i="1"/>
  <c r="E33" i="1" s="1"/>
  <c r="D34" i="1"/>
  <c r="C34" i="1"/>
  <c r="G33" i="1"/>
  <c r="H33" i="1" s="1"/>
  <c r="F33" i="1"/>
  <c r="D33" i="1"/>
  <c r="C33" i="1"/>
  <c r="L32" i="1"/>
  <c r="K32" i="1"/>
  <c r="J32" i="1"/>
  <c r="I32" i="1"/>
  <c r="H32" i="1"/>
  <c r="L31" i="1"/>
  <c r="J31" i="1"/>
  <c r="K31" i="1" s="1"/>
  <c r="I31" i="1"/>
  <c r="H31" i="1"/>
  <c r="G30" i="1"/>
  <c r="L30" i="1" s="1"/>
  <c r="F30" i="1"/>
  <c r="E30" i="1"/>
  <c r="D30" i="1"/>
  <c r="C30" i="1"/>
  <c r="L29" i="1"/>
  <c r="K29" i="1"/>
  <c r="J29" i="1"/>
  <c r="I29" i="1"/>
  <c r="H29" i="1"/>
  <c r="L28" i="1"/>
  <c r="J28" i="1"/>
  <c r="K28" i="1" s="1"/>
  <c r="G28" i="1"/>
  <c r="I28" i="1" s="1"/>
  <c r="F28" i="1"/>
  <c r="H28" i="1" s="1"/>
  <c r="E28" i="1"/>
  <c r="D28" i="1"/>
  <c r="C28" i="1"/>
  <c r="L27" i="1"/>
  <c r="J27" i="1"/>
  <c r="K27" i="1" s="1"/>
  <c r="I27" i="1"/>
  <c r="H27" i="1"/>
  <c r="G26" i="1"/>
  <c r="J26" i="1" s="1"/>
  <c r="K26" i="1" s="1"/>
  <c r="F26" i="1"/>
  <c r="F25" i="1" s="1"/>
  <c r="E26" i="1"/>
  <c r="E25" i="1" s="1"/>
  <c r="D26" i="1"/>
  <c r="D25" i="1" s="1"/>
  <c r="C26" i="1"/>
  <c r="G25" i="1"/>
  <c r="L25" i="1" s="1"/>
  <c r="C25" i="1"/>
  <c r="L24" i="1"/>
  <c r="K24" i="1"/>
  <c r="J24" i="1"/>
  <c r="I24" i="1"/>
  <c r="H24" i="1"/>
  <c r="L23" i="1"/>
  <c r="J23" i="1"/>
  <c r="K23" i="1" s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J19" i="1"/>
  <c r="K19" i="1" s="1"/>
  <c r="I19" i="1"/>
  <c r="H19" i="1"/>
  <c r="L18" i="1"/>
  <c r="K18" i="1"/>
  <c r="J18" i="1"/>
  <c r="I18" i="1"/>
  <c r="H18" i="1"/>
  <c r="L17" i="1"/>
  <c r="J17" i="1"/>
  <c r="K17" i="1" s="1"/>
  <c r="I17" i="1"/>
  <c r="H17" i="1"/>
  <c r="L16" i="1"/>
  <c r="I16" i="1"/>
  <c r="G16" i="1"/>
  <c r="J16" i="1" s="1"/>
  <c r="K16" i="1" s="1"/>
  <c r="F16" i="1"/>
  <c r="E16" i="1"/>
  <c r="E15" i="1" s="1"/>
  <c r="D16" i="1"/>
  <c r="D15" i="1" s="1"/>
  <c r="D14" i="1" s="1"/>
  <c r="C16" i="1"/>
  <c r="G15" i="1"/>
  <c r="H15" i="1" s="1"/>
  <c r="F15" i="1"/>
  <c r="C15" i="1"/>
  <c r="C14" i="1" s="1"/>
  <c r="I57" i="15" l="1"/>
  <c r="F14" i="1"/>
  <c r="F53" i="1" s="1"/>
  <c r="F57" i="1" s="1"/>
  <c r="C53" i="1"/>
  <c r="D53" i="1"/>
  <c r="D57" i="1" s="1"/>
  <c r="E14" i="1"/>
  <c r="E53" i="1" s="1"/>
  <c r="E57" i="1" s="1"/>
  <c r="C57" i="1"/>
  <c r="I26" i="1"/>
  <c r="I49" i="1"/>
  <c r="I15" i="1"/>
  <c r="I33" i="1"/>
  <c r="J47" i="1"/>
  <c r="K47" i="1" s="1"/>
  <c r="H54" i="1"/>
  <c r="J15" i="1"/>
  <c r="K15" i="1" s="1"/>
  <c r="H16" i="1"/>
  <c r="L26" i="1"/>
  <c r="J33" i="1"/>
  <c r="K33" i="1" s="1"/>
  <c r="H34" i="1"/>
  <c r="L37" i="1"/>
  <c r="H40" i="1"/>
  <c r="L49" i="1"/>
  <c r="I54" i="1"/>
  <c r="L15" i="1"/>
  <c r="H25" i="1"/>
  <c r="H30" i="1"/>
  <c r="L33" i="1"/>
  <c r="J34" i="1"/>
  <c r="K34" i="1" s="1"/>
  <c r="J40" i="1"/>
  <c r="K40" i="1" s="1"/>
  <c r="G57" i="1"/>
  <c r="G14" i="1"/>
  <c r="I25" i="1"/>
  <c r="I30" i="1"/>
  <c r="J25" i="1"/>
  <c r="K25" i="1" s="1"/>
  <c r="H26" i="1"/>
  <c r="J30" i="1"/>
  <c r="K30" i="1" s="1"/>
  <c r="H37" i="1"/>
  <c r="H49" i="1"/>
  <c r="G53" i="1"/>
  <c r="J57" i="1" l="1"/>
  <c r="K57" i="1" s="1"/>
  <c r="I57" i="1"/>
  <c r="H57" i="1"/>
  <c r="L57" i="1"/>
  <c r="I53" i="1"/>
  <c r="H53" i="1"/>
  <c r="L53" i="1"/>
  <c r="J53" i="1"/>
  <c r="K53" i="1" s="1"/>
  <c r="J14" i="1"/>
  <c r="K14" i="1" s="1"/>
  <c r="I14" i="1"/>
  <c r="H14" i="1"/>
  <c r="L14" i="1"/>
</calcChain>
</file>

<file path=xl/sharedStrings.xml><?xml version="1.0" encoding="utf-8"?>
<sst xmlns="http://schemas.openxmlformats.org/spreadsheetml/2006/main" count="2951" uniqueCount="1583">
  <si>
    <t>MINISTERIO DE HACIENDA</t>
  </si>
  <si>
    <t>DIRECCIÓN GENERAL DE PRESUPUESTO</t>
  </si>
  <si>
    <t>DIRECCIÓN DE ESTUDIOS ECONÓMICOS Y SEGUIMIENTO FINANCIERO</t>
  </si>
  <si>
    <t>Enero - Septiembre 2021 y 2022</t>
  </si>
  <si>
    <t>Valores en millones RD$</t>
  </si>
  <si>
    <t>DETALLE</t>
  </si>
  <si>
    <t>VARIACIÓN 2022/2021</t>
  </si>
  <si>
    <t xml:space="preserve">
% PIB</t>
  </si>
  <si>
    <t>RECAUDADO</t>
  </si>
  <si>
    <t>PRESUPUESTO INICIAL</t>
  </si>
  <si>
    <t>PRESUPUESTO VIGENTE</t>
  </si>
  <si>
    <t>ESTIMADO</t>
  </si>
  <si>
    <t>RECAUDADO VS. ESTIMADO</t>
  </si>
  <si>
    <t>% DE CUMPLIMIENTO</t>
  </si>
  <si>
    <t>PIB Nominal (Millones RD$)</t>
  </si>
  <si>
    <t>ABSOLUTA</t>
  </si>
  <si>
    <t>RELATIVA</t>
  </si>
  <si>
    <t>6  = (5/4)</t>
  </si>
  <si>
    <t>7 = (5/3)</t>
  </si>
  <si>
    <t>8 =  5 -1</t>
  </si>
  <si>
    <t>9 = 8/1</t>
  </si>
  <si>
    <t>10 = (5/PIB)</t>
  </si>
  <si>
    <t>1.1 - Ingresos Corrientes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</si>
  <si>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</si>
  <si>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</si>
  <si>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</si>
  <si>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</si>
  <si>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</si>
  <si>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</si>
  <si>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</si>
  <si>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</si>
  <si>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</si>
  <si>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</si>
  <si>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</si>
  <si>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</si>
  <si>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</si>
  <si>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1.1.2.2 - Contribuciones de los empleadores</t>
  </si>
  <si>
    <t>1.1.2.2.1 - Contribuciones de empleadores del sector público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</si>
  <si>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</si>
  <si>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</si>
  <si>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</si>
  <si>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</si>
  <si>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</si>
  <si>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</si>
  <si>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</si>
  <si>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</si>
  <si>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</si>
  <si>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</si>
  <si>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</si>
  <si>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</si>
  <si>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</si>
  <si>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</si>
  <si>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</si>
  <si>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1.6.4.1.07 - Ingresos por diferencial del gas licuado de petróleo</t>
  </si>
  <si>
    <t>*Otros ingresos corrientes</t>
  </si>
  <si>
    <t>1.2 - Ingresos de capital</t>
  </si>
  <si>
    <t>1.2.1 - Venta (disposición) de activos no financieros (a valores brutos)</t>
  </si>
  <si>
    <t>1.2.4 - Transferencias de capital recibidas</t>
  </si>
  <si>
    <t>1.2.4.1 - Transferencias del sector privado</t>
  </si>
  <si>
    <t>1.2.4.2 - Transferencias del sector publico</t>
  </si>
  <si>
    <t>1.2.5 - Recuperación de inversiones financieras realizadas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</si>
  <si>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</si>
  <si>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</si>
  <si>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</si>
  <si>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</si>
  <si>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</si>
  <si>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>Marco Macroeconómico revisado al 26 de agosto de 2021</t>
  </si>
  <si>
    <t>PIB nominal (Millones RD$)</t>
  </si>
  <si>
    <t>Enero - Septiembre  2022</t>
  </si>
  <si>
    <t>Excluye donaciones.</t>
  </si>
  <si>
    <t>Fuente: Sistema de Información de la Gestión Financiera (SIGEF).</t>
  </si>
  <si>
    <t>Ingresos Corrientes</t>
  </si>
  <si>
    <t>Impuestos</t>
  </si>
  <si>
    <t>Ventas de bienes y servicios</t>
  </si>
  <si>
    <t>Otros ingresos corrientes</t>
  </si>
  <si>
    <t>Total general</t>
  </si>
  <si>
    <t>Ingresos de Capital</t>
  </si>
  <si>
    <t xml:space="preserve">Julio-Septiembre </t>
  </si>
  <si>
    <t>Transferencias de capital recibidas</t>
  </si>
  <si>
    <t>Recuperación de inversiones financieras realizadas con fines de política</t>
  </si>
  <si>
    <t xml:space="preserve">Venta de activos no financieros </t>
  </si>
  <si>
    <t>Gráfico 9. Distribución de las Donaciones</t>
  </si>
  <si>
    <t>Julio - Septiembre 2022</t>
  </si>
  <si>
    <t>Fuente: Sistema de Información de la Gestión Financiera (SIGEF)</t>
  </si>
  <si>
    <t>Recaudadora</t>
  </si>
  <si>
    <t>Recaudado 2021</t>
  </si>
  <si>
    <t>Presupuesto Aprobado</t>
  </si>
  <si>
    <t>Recaudado 2022</t>
  </si>
  <si>
    <t>TN</t>
  </si>
  <si>
    <t>DGA</t>
  </si>
  <si>
    <t>DGII</t>
  </si>
  <si>
    <t>Dirección General de Impuestos Internos</t>
  </si>
  <si>
    <t>Enero-Septiembre</t>
  </si>
  <si>
    <t>Gráfico 12. Ingresos de la Dirección General de Aduanas</t>
  </si>
  <si>
    <t xml:space="preserve">Dirección General de Aduanas </t>
  </si>
  <si>
    <t>Tesorería Nacional</t>
  </si>
  <si>
    <t xml:space="preserve"> Las cifras de PIB utilizadas para los años referidos fueron obtenidos del Panorama Macroeconómico actualizado al 25 de agosto de 2022, elaborado por el Ministerio de Economía, Planificación y Desarrollo (MEPyD).</t>
  </si>
  <si>
    <t>Fecha de registro al 15 de octubre 2022/ Fecha de imputación al 30 de septiembre 2022</t>
  </si>
  <si>
    <t>Notas: *Cifras preliminares</t>
  </si>
  <si>
    <t>TOTAL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</si>
  <si>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</si>
  <si>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</si>
  <si>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</si>
  <si>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</si>
  <si>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</si>
  <si>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</si>
  <si>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</si>
  <si>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</si>
  <si>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</t>
  </si>
  <si>
    <t>3.1 - Protección del aire, agua y suelo</t>
  </si>
  <si>
    <t>3 - PROTECCIÓN DEL MEDIO AMBIENTE</t>
  </si>
  <si>
    <t>2.9 - Otros servicios económicos</t>
  </si>
  <si>
    <t>2.8 - Banca y seguros</t>
  </si>
  <si>
    <t>2.7 - Comunicaciones</t>
  </si>
  <si>
    <t>2.6 - Transporte</t>
  </si>
  <si>
    <t>2.5 - Minería, manufactura y construcción</t>
  </si>
  <si>
    <t>2.4 - Energía y combustible</t>
  </si>
  <si>
    <t>2.3 - Riego</t>
  </si>
  <si>
    <t>2.2 - Agropecuaria, caza, pesca y silvicultura</t>
  </si>
  <si>
    <t>2.1 - Asuntos económicos, comerciales y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</si>
  <si>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</si>
  <si>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</si>
  <si>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</si>
  <si>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</si>
  <si>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</si>
  <si>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</si>
  <si>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>8 = (4/PIB)</t>
  </si>
  <si>
    <t>7=  6/1</t>
  </si>
  <si>
    <t>6 = 4 - 1</t>
  </si>
  <si>
    <t>Relativa</t>
  </si>
  <si>
    <t>Absoluta</t>
  </si>
  <si>
    <t>PAGADO</t>
  </si>
  <si>
    <t>EJECUCIÓN</t>
  </si>
  <si>
    <t>COMPROMETIDO</t>
  </si>
  <si>
    <t>EJECUCIÓN
% PIB</t>
  </si>
  <si>
    <t>Variación 2022/2021</t>
  </si>
  <si>
    <t>Enero - Septiembre 2022</t>
  </si>
  <si>
    <t>Figura 4. Distribución funcional de Protección del Medio Ambiente</t>
  </si>
  <si>
    <t>-</t>
  </si>
  <si>
    <t>Figura 1. Distribución funcional de Servicios Sociales</t>
  </si>
  <si>
    <t>Fecha de registro al 15 de Octubre 2022 / Fecha de imputación al 30 de septiembre 2022</t>
  </si>
  <si>
    <t>99 - OBLIGACIONES FINANCIERAS</t>
  </si>
  <si>
    <t>0001 - TESORERIA NACIONAL (TN)</t>
  </si>
  <si>
    <t>05 - TESORO NACIONAL</t>
  </si>
  <si>
    <t>99 - Administración de activos, pasivos y transferencias</t>
  </si>
  <si>
    <t>98 - Administración de contribuciones especiales</t>
  </si>
  <si>
    <t>97 - Subsidios del Estado</t>
  </si>
  <si>
    <t>11 - Pago Energía No Cortable</t>
  </si>
  <si>
    <t>0001 - MINISTERIO DE HACIENDA (OBLIGACIONES DEL TESORO)</t>
  </si>
  <si>
    <t>01 - ADM. DE OBLIGACIONES DEL TESORO</t>
  </si>
  <si>
    <t>0999 - ADMINISTRACION DE OBLIGACIONES DEL TESORO NACIONAL</t>
  </si>
  <si>
    <t>96 - Deuda Publica y Otras Operaciones Financieras</t>
  </si>
  <si>
    <t>0001 - MINISTERIO  DE HACIENDA (DEUDA PUBLICA)</t>
  </si>
  <si>
    <t>01 - DEUDA PUBLICA Y OTRAS OPERACIONES FINANCIERAS</t>
  </si>
  <si>
    <t>0998 - ADMINISTRACION DE DEUDA PUBLICA Y ACTIVOS FINANCIEROS</t>
  </si>
  <si>
    <t>11 - Administración de Justicia Electoral</t>
  </si>
  <si>
    <t>0001 - TRIBUNAL SUPERIOR  ELECTORAL TSE</t>
  </si>
  <si>
    <t>01 - TRIBUNAL SUPERIOR  ELECTORAL ( TSE)</t>
  </si>
  <si>
    <t>0405 - TRIBUNAL SUPERIOR  ELECTORAL ( TSE)</t>
  </si>
  <si>
    <t>11 - DEFENSOR DEL PUEBLO</t>
  </si>
  <si>
    <t>0001 - DEFENSOR DEL PUEBLO</t>
  </si>
  <si>
    <t>01 - DEFENSOR DEL PUEBLO</t>
  </si>
  <si>
    <t>0404 - DEFENSOR DEL PUEBLO</t>
  </si>
  <si>
    <t>11 - Administración Constitucional</t>
  </si>
  <si>
    <t>0001 - TRIBUNAL CONSTITUCIONAL</t>
  </si>
  <si>
    <t>01 - TRIBUNAL CONSTITUCIONAL</t>
  </si>
  <si>
    <t>0403 - TRIBUNAL CONSTITUCIONAL</t>
  </si>
  <si>
    <t>11 - Control externo, fiscalización y análisis de los recursos públicos</t>
  </si>
  <si>
    <t>0001 - CAMARA DE CUENTAS DE LA REPUBLICA DOMINICANA</t>
  </si>
  <si>
    <t>01 - CAMARA DE CUENTAS</t>
  </si>
  <si>
    <t>0402 - CÁMARA DE CUENTAS</t>
  </si>
  <si>
    <t>11 - Gestión de los Procesos Electorales</t>
  </si>
  <si>
    <t>13 - Administración de Juntas Electorales y Expedicion de CIE</t>
  </si>
  <si>
    <t>12 - Gestión del Registro del Estado Civil</t>
  </si>
  <si>
    <t>01 - ACTIVIDADES CENTRALES</t>
  </si>
  <si>
    <t>0001 - JUNTA CENTRAL ELECTORAL</t>
  </si>
  <si>
    <t>01 - JUNTA CENTRAL ELECTORAL</t>
  </si>
  <si>
    <t>0401 - JUNTA CENTRAL ELECTORAL</t>
  </si>
  <si>
    <t>11 - ADMINISTRACION DE JUSTICIA</t>
  </si>
  <si>
    <t>0001 - CONSEJO DEL PODER JUDICIAL</t>
  </si>
  <si>
    <t>01 - PODER JUDICIAL</t>
  </si>
  <si>
    <t>0301 - PODER JUDICIAL</t>
  </si>
  <si>
    <t>12 - Construcción, reconstrucción y mejoramiento de edificiaciones</t>
  </si>
  <si>
    <t>11 - Desarrollo de la vivienda y el hábitat</t>
  </si>
  <si>
    <t>0001 - MINISTERIO DE LA VIVIENDA, HABITAT Y EDIFICACIONES (MIVHED)</t>
  </si>
  <si>
    <t>01 - MINISTERIO DE LA VIVIENDA, HABITAT Y EDIFICACIONES (MIVHED)</t>
  </si>
  <si>
    <t>0223 - MINISTERIO DE LA VIVIENDA, HABITAT Y EDIFICACIONES (MIVHED)</t>
  </si>
  <si>
    <t>11 - Regulación, fiscalización y desarrollo de la minería metálica, no metálica y mape</t>
  </si>
  <si>
    <t>0002 - DIRECCION GENERAL DE MINERIA</t>
  </si>
  <si>
    <t>13 - Regulación y desarrollo de hidrocarburos</t>
  </si>
  <si>
    <t>12 - Regulación y desarrollo energético</t>
  </si>
  <si>
    <t>0001 - MINISTERIO DE ENERGIA Y MINAS</t>
  </si>
  <si>
    <t>01 - MINISTERIO DE ENERGIA Y MINAS</t>
  </si>
  <si>
    <t>0222 - MINISTERIO DE ENERGIA Y MINAS</t>
  </si>
  <si>
    <t>18 - Programación e Implementación del Gobierno electrónico y Atención Ciudadana</t>
  </si>
  <si>
    <t>0003 - OFICINA GUBERNAMENTAL DE TECNOLOGIA DE LA INFORMACION Y LA COMUNICACION (OGTIC)</t>
  </si>
  <si>
    <t>17 - Formación y Capacitación de Servidores de la Administración Pública</t>
  </si>
  <si>
    <t>0002 - INSTITUTO NACIONAL DE ADMINISTRACION PUBLICA</t>
  </si>
  <si>
    <t>11 - Profesionalización de la función pública</t>
  </si>
  <si>
    <t>0001 - MINISTERIO DE ADMINISTRACIÓN PÚBLICA</t>
  </si>
  <si>
    <t>01 - MINISTERIO DE ADMINISTRACION PUBLICA (MAP)</t>
  </si>
  <si>
    <t>0221 - MINISTERIO DE ADMINISTRACION PUBLICA</t>
  </si>
  <si>
    <t>0017 - GOBERNACION DEL EDIFICIO DE OFICINAS GUBERNAMENTALES</t>
  </si>
  <si>
    <t>12 - Generación de estadísticas nacionales</t>
  </si>
  <si>
    <t>0009 - OFICINA NACIONAL DE ESTADISTICAS</t>
  </si>
  <si>
    <t>16 - Coordinación de la cooperación internacional</t>
  </si>
  <si>
    <t>0005 - DIRECCIÓN GENERAL DE COOPERACIÓN MULTILATERAL</t>
  </si>
  <si>
    <t>14 - Planificación económica y social</t>
  </si>
  <si>
    <t>13 - Análisis de estudios económicos y sociales</t>
  </si>
  <si>
    <t>0001 - MINISTERIO DE ECONOMIA, PLANIFICACION Y DESARROLLO</t>
  </si>
  <si>
    <t>01 - MINISTERIO DE ECONOMIA, PLANIFICACION Y DESARROLLO</t>
  </si>
  <si>
    <t>0220 - MINISTERIO DE ECONOMIA, PLANIFICACION Y DESARROLLO</t>
  </si>
  <si>
    <t>12 - Fomento y desarrollo de la ciencia y la tecnología</t>
  </si>
  <si>
    <t>0004 - COMISION INTERNACIONAL ASESORA CIENCIA Y TECNOLOGIA</t>
  </si>
  <si>
    <t>11 - Fomento y Desarrollo de la Educación Superior</t>
  </si>
  <si>
    <t>0003 - INSTITUTO TECNOLÓGICO SUPERIOR COMUNITARIO</t>
  </si>
  <si>
    <t>0002 - INSTITUTO TECNOLÓGICO DE LAS AMÉRICAS</t>
  </si>
  <si>
    <t>0001 - MINISTERIO DE EDUCACION SUPERIOR, CIENCIA Y TECNOLOGIA</t>
  </si>
  <si>
    <t>01 - MINISTERIO DE EDUCACION SUPERIOR CIENCIA Y TECNOLOGIA</t>
  </si>
  <si>
    <t>0219 - MINISTERIO DE EDUCACIÓN SUPERIOR CIENCIA Y TECNOLOGÍA</t>
  </si>
  <si>
    <t>13 - Manejo sostenible de recursos no renovables, de los suelos y las aguas</t>
  </si>
  <si>
    <t>0007 - UNIDAD TÉCNICA EJECUTORA DE PROYECTOS DE DESARROLLO AGROFORESTAL</t>
  </si>
  <si>
    <t>16 - Generación de conocimiento y creación de competencias en gestión del medio ambiente y recursos naturales</t>
  </si>
  <si>
    <t>15 - Prevención y control de la calidad ambiental</t>
  </si>
  <si>
    <t>14 - Gestión sostenible de los recursos costeros y marinos</t>
  </si>
  <si>
    <t>12 - Manejo sostenible de los recursos forestales</t>
  </si>
  <si>
    <t>11 - Conservación de la biodiversidad</t>
  </si>
  <si>
    <t>03 - Actividades comunes a los programas 11-15</t>
  </si>
  <si>
    <t>0001 - MINISTERIO  DE MEDIO AMBIENTE Y RECURSOS NATURALES</t>
  </si>
  <si>
    <t>01 - MINISTERIO DE MEDIO AMBIENTE Y REC. NAT.</t>
  </si>
  <si>
    <t>0218 - MINISTERIO DE MEDIO AMBIENTE Y RECURSOS NATURALES</t>
  </si>
  <si>
    <t>11 - Desarrollo integral de la juventud</t>
  </si>
  <si>
    <t>0001 - MINISTERIO DE LA JUVENTUD</t>
  </si>
  <si>
    <t>01 - MINISTERIO DE LA JUVENTUD</t>
  </si>
  <si>
    <t>0217 - MINISTERIO DE LA JUVENTUD</t>
  </si>
  <si>
    <t>13 - Fomento y desarrollo de la cultura</t>
  </si>
  <si>
    <t>0005 - DIRECCIÓN GENERAL DE BELLAS ARTES</t>
  </si>
  <si>
    <t>12 - Difusión Patrimonio Cultural  [material e inmaterial]</t>
  </si>
  <si>
    <t>0003 - BIBLIOTECA NACIONAL PEDRO HENRÍQUEZ UREÑA</t>
  </si>
  <si>
    <t>0002 - ORQUESTA SINFÓNICA NACIONAL</t>
  </si>
  <si>
    <t>11 - Conservación, restauración, salvaguarda patrimonio cultura material e inmaterial</t>
  </si>
  <si>
    <t>0001 - MINISTERIO DE CULTURA</t>
  </si>
  <si>
    <t>01 - MINISTERIO DE CULTURA</t>
  </si>
  <si>
    <t>0216 - MINISTERIO DE CULTURA</t>
  </si>
  <si>
    <t>45 - Programa Multisectorial de Reducción de Embarazo en Adolescentes</t>
  </si>
  <si>
    <t>15 - Promoción de los derechos integrales de la mujer</t>
  </si>
  <si>
    <t>13 - Prevención y atención a la violencia contra la mujer e intrafamiliar</t>
  </si>
  <si>
    <t>12 - Fomento y promoción de la perspectiva de género en la educación y capacitación</t>
  </si>
  <si>
    <t>11 - Coordinación intersectorial</t>
  </si>
  <si>
    <t>0001 - MINISTERIO DE LA MUJER</t>
  </si>
  <si>
    <t>01 - MINISTERIO DE LA  MUJER</t>
  </si>
  <si>
    <t>0215 - MINISTERIO DE LA MUJER</t>
  </si>
  <si>
    <t>13 - Gestión de los Servicios Periciales e Investigación Forense</t>
  </si>
  <si>
    <t>12 - Coordinacion y Funcionamiento del Sistema Penitenciario Dominicano</t>
  </si>
  <si>
    <t>11 - Representación y defensa del interés público social</t>
  </si>
  <si>
    <t>0001 - PROCURADURIA GENERAL DE LA REPUBLICA DOMINICANA</t>
  </si>
  <si>
    <t>01 - PROCURADURIA GENERAL DE LA REPUBLICA</t>
  </si>
  <si>
    <t>0214 - PROCURADURÍA GENERAL DE LA REPUBLICA</t>
  </si>
  <si>
    <t>13 - Fomento y desarrollo de infraestructuras turísticas</t>
  </si>
  <si>
    <t>0002 - COMITE EJECUTOR DE INFRAESTRUCTA EN ZONAS TURISTICAS (CEIZTUR)</t>
  </si>
  <si>
    <t>12 - Supervisión y regulación de los servicios turísticos</t>
  </si>
  <si>
    <t>11 - Fomento y Promoción Turística</t>
  </si>
  <si>
    <t>0001 - MINISTERIO DE TURISMO</t>
  </si>
  <si>
    <t>01 - MINISTERIO DE TURISMO</t>
  </si>
  <si>
    <t>0213 - MINISTERIO DE TURISMO</t>
  </si>
  <si>
    <t>11 - Fomento y desarrollo de la productividad y competitividad del sector industrial</t>
  </si>
  <si>
    <t>0010 - CONSEJO DE COORDINACIÓN DE LA ZONA ESPECIAL DE DESARROLLO FRONTERIZO (CCDF)</t>
  </si>
  <si>
    <t>17 - Supervición, Regulación y Fomento del Comercio</t>
  </si>
  <si>
    <t>0009 - DIRECCIÓN DE FOMENTO Y DESARROLLO DE LA ARTESANÍA NACIONAL (FODEARTE)</t>
  </si>
  <si>
    <t>0008 - OFICINA NACIONAL DE DERECHO DE AUTOR</t>
  </si>
  <si>
    <t>16 - Fomento y desarrollo de la industria de la confección téxtil</t>
  </si>
  <si>
    <t>0007 - INDUSTRIA NACIONAL DE LA AGUJA</t>
  </si>
  <si>
    <t>19 - Fortalecimiento del sistema dominicano de la calidad.</t>
  </si>
  <si>
    <t>18 - Fomento y desarrollo de la micro, pequeña y mediana empresa</t>
  </si>
  <si>
    <t>0001 - MINISTERIO DE INDUSTRIA, COMERCIO y MIPYMES (MICM)</t>
  </si>
  <si>
    <t>01 - MINISTERIO DE INDUSTRIA, COMERCIO Y MIPYMES (MICM)</t>
  </si>
  <si>
    <t>0212 - MINISTERIO DE INDUSTRIA, COMERCIO Y MIPYMES (MICM)</t>
  </si>
  <si>
    <t>25 - Promoción para la modernización y seguridad portuaria</t>
  </si>
  <si>
    <t>0010 - COMISION PRESIDENCIAL PARA LA MODERNIZACION Y SEGURIDAD PORTUARIAS</t>
  </si>
  <si>
    <t>24 - Investigación e información meteorológica</t>
  </si>
  <si>
    <t>0009 - OFICINA NACIONAL DE METEOROLOGÍA</t>
  </si>
  <si>
    <t>17 - Desarrollo en la infraestructura física de edificaciones para los servicios sociales</t>
  </si>
  <si>
    <t>0006 - OFICINA NAC. DE EVALUACIÓN SÍSMICA Y VULNERABILIDAD DE INFRAESTRUCTURA</t>
  </si>
  <si>
    <t>23 - Acceso y uso adecuado del servicio de transporte</t>
  </si>
  <si>
    <t>0004 - OFICINA METROPOLITANA DE SERVICIOS DE AUTOBUSES</t>
  </si>
  <si>
    <t>0003 - OFICINA PARA EL REORDENAMIENTO DEL TRANSPORTE</t>
  </si>
  <si>
    <t>22 - Embellecimiento de avenidas y carreteras</t>
  </si>
  <si>
    <t>0002 - DIRECCION GENERAL DE EMBELLECIMIENTO DE CARRETERAS Y AVENIDAS DE CIRCUNV.</t>
  </si>
  <si>
    <t>16 - Reconstrucción y rehabilitación de obras hidráulicas y de drenaje</t>
  </si>
  <si>
    <t>20 - Reducción de vulnerabilidades en infraestructura ante la ocurrencia de desastres naturales</t>
  </si>
  <si>
    <t>19 - Gestión del sistema de peajes</t>
  </si>
  <si>
    <t>18 - Desarrollo en la infraestructura física de muelles y puertos</t>
  </si>
  <si>
    <t>15 - Desarrollo en la infraestructura física de puentes</t>
  </si>
  <si>
    <t>14 - Desarrollo en la infraestructura física de caminos vecinales</t>
  </si>
  <si>
    <t>13 - Desarrollo en la infraestructura física de carreteras</t>
  </si>
  <si>
    <t>12 - Mantenimiento, seguridad y asistencia vial</t>
  </si>
  <si>
    <t>11 - Desarrollo de la infraestructura física de calles y avenidas</t>
  </si>
  <si>
    <t>0001 - MINISTERIO DE OBRAS PUBLICAS Y COMUNICACIONES</t>
  </si>
  <si>
    <t>01 - MINISTERIO DE OBRAS PUBLICAS Y COMUNICACIONES</t>
  </si>
  <si>
    <t>0211 - MINISTERIO DE OBRAS PUBLICAS Y COMUNICACIONES</t>
  </si>
  <si>
    <t>12 - Transferencia de tecnologías agropecuarias</t>
  </si>
  <si>
    <t>0005 - DIRECCION EJECUTIVA DE LA COMISION DE FOMENTO A LA TECNIFICACION DEL SISTEMA NACIONAL DE RIEGO</t>
  </si>
  <si>
    <t>0003 - OFICINA DE TRATADOS COMERCIALES AGRICOLAS</t>
  </si>
  <si>
    <t>19 - Fomento y desarrollo de la productividad de los sistemas de producción de leche bovina</t>
  </si>
  <si>
    <t>18 - Prevención y control de enfermedades bovinas</t>
  </si>
  <si>
    <t>13 - Sanidad animal, asistencia técnica y fomento pecuario</t>
  </si>
  <si>
    <t>0002 - DIRECCION GENERAL DE GANADERIA</t>
  </si>
  <si>
    <t>14 - Inocuidad agroalimentaria y sanidad vegetal</t>
  </si>
  <si>
    <t>11 - Fomento de la producción agrícola</t>
  </si>
  <si>
    <t>03 - Actividades comunes a los programas 11 y 14</t>
  </si>
  <si>
    <t>0001 - MINISTERIO DE AGRICULTURA</t>
  </si>
  <si>
    <t>01 - MINISTERIO DE AGRICULTURA</t>
  </si>
  <si>
    <t>0210 - MINISTERIO DE AGRICULTURA</t>
  </si>
  <si>
    <t>21 - Aumento del empleo</t>
  </si>
  <si>
    <t>13 - Igualdad de Oportunidades  y No Discriminación</t>
  </si>
  <si>
    <t>12 - Regulación de las Relaciones Laborales</t>
  </si>
  <si>
    <t>0001 - MINISTERIO DE TRABAJO</t>
  </si>
  <si>
    <t>01 - MINISTERIO DE TRABAJO</t>
  </si>
  <si>
    <t>0209 - MINISTERIO DE TRABAJO</t>
  </si>
  <si>
    <t>15 - Fomento de la recreación, la actividad física  y el deporte de tiempo libre</t>
  </si>
  <si>
    <t>0002 - COMISIÓN HÍPICA NACIONAL</t>
  </si>
  <si>
    <t>14 - Fomento del deporte escolar y universitario</t>
  </si>
  <si>
    <t>13 - Formación ,capacitación y asistencia técnica deportiva</t>
  </si>
  <si>
    <t>12 - Apoyo y supervisión al  deporte federado y alto rendimiento</t>
  </si>
  <si>
    <t>11 - Construcción, reparación y mantenimiento de instalaciones deportivas</t>
  </si>
  <si>
    <t>0001 - MINISTERIO DE DEPORTES Y RECREACIÓN</t>
  </si>
  <si>
    <t>01 - MINISTERIO DE DEPORTES Y RECREACIÓN</t>
  </si>
  <si>
    <t>0208 - MINISTERIO DE DEPORTES Y RECREACIÓN</t>
  </si>
  <si>
    <t>22 - Calidad de vida e inclusión social de niños con discapacidad intelectual (CAID)</t>
  </si>
  <si>
    <t>0031 - CENTRO DE ATENCION INTEGRAL PARA LA DISCAPACIDAD (CAID)</t>
  </si>
  <si>
    <t>42 - Prevención, diagnóstico y tratamiento VIH/SIDA</t>
  </si>
  <si>
    <t>23 - Dirección y Coordinación del Sistema Nacional de Salud</t>
  </si>
  <si>
    <t>18 - PROVISION DE MEDICAMENTOS, INSUMOS SANITARIOS Y REACTIVOS DE LABORATORIO</t>
  </si>
  <si>
    <t>0017 - PROGRAMA DE MEDICAMENTOS ESENCIALES</t>
  </si>
  <si>
    <t>0007 - CONSEJO NACIONAL PARA EL VIH SIDA</t>
  </si>
  <si>
    <t>45 - Multisectorial de Reducción de Embarazo en Adolescentes</t>
  </si>
  <si>
    <t>43 - Detección Oportuna y Atención al Cáncer</t>
  </si>
  <si>
    <t>41 - Prevención y atención de la tuberculosis</t>
  </si>
  <si>
    <t>25 - Gestión y Provisión de Salud Colectiva</t>
  </si>
  <si>
    <t>24 - Regulación Sanitaria</t>
  </si>
  <si>
    <t>0001 - MINISTERIO DE SALUD PUBLICA Y ASISTENCIA SOCIAL</t>
  </si>
  <si>
    <t>01 - MINISTERIO DE SALUD PUBLICA Y ASISTENCIA SOCIAL</t>
  </si>
  <si>
    <t>0207 - MINISTERIO DE SALUD PÚBLICA Y ASISTENCIA SOCIAL</t>
  </si>
  <si>
    <t>16 - Servicios de Bienestar Estudiantil</t>
  </si>
  <si>
    <t>0010 - Instituto Nacional de Bienestar Estudiantil (INABIE)</t>
  </si>
  <si>
    <t>22 - Desarrollo infantil para niños y niñas de 0 a 4 años y 11 meses</t>
  </si>
  <si>
    <t>0009 - INSTITUTO NACIONAL DE ATENCIÓN INTEGRAL A PRIMERA INFANCIA (INAIPI)</t>
  </si>
  <si>
    <t>18 - Formación y desarrollo de la carrera docente</t>
  </si>
  <si>
    <t>0008 - INSTITUTO SUPERIOR DE FORMACION DOCENTE  SALOME UREÑA</t>
  </si>
  <si>
    <t>0007 - INSTITUTO NACIONAL DE FORMACIÓN Y CAPACITACIÓN MAGISTERIAL</t>
  </si>
  <si>
    <t>11 - Servicios técnicos pedagógicos</t>
  </si>
  <si>
    <t>0006 - INSTITUTO DOM. DE EVALUACIÓN E INVESTIGACIÓN DE LA CALIDAD EDUCATIVA</t>
  </si>
  <si>
    <t>20 - Gestión y coordinación de los servicios de bienestar magisterial</t>
  </si>
  <si>
    <t>0005 - INSTITUTO NACIONAL DE BIENESTAR MAGISTERIAL</t>
  </si>
  <si>
    <t>0004 - INSTITUTO NACIONAL DE EDUCACIÓN FISICA</t>
  </si>
  <si>
    <t>21 - Gestión y coordinación de la cooperación internacional educativa</t>
  </si>
  <si>
    <t>14 - Servicios de educación secundaria para niños (as) y adolescentes de 12-17 años</t>
  </si>
  <si>
    <t>0002 - OFICINA DE COOPERACIÓN INTERNACIONAL (OCI)</t>
  </si>
  <si>
    <t>23 - Servicio educativo del grado preprimario nivel inicial</t>
  </si>
  <si>
    <t>19 - Servicios de educación especial para niños(as), adolescentes y jóvenes de 0-20 años</t>
  </si>
  <si>
    <t>17 - Instalaciones escolares seguras, inclusivas y sostenibles</t>
  </si>
  <si>
    <t>15 - Servicios de educación para adolescentes, jóvenes y adultos 14 años o más</t>
  </si>
  <si>
    <t>13 - Servicios de educación primaria para niños y niñas de 6-11 años</t>
  </si>
  <si>
    <t>0001 - MINISTERIO DE EDUCACION</t>
  </si>
  <si>
    <t>01 - MINISTERIO DE EDUCACION</t>
  </si>
  <si>
    <t>0206 - MINISTERIO DE EDUCACIÓN</t>
  </si>
  <si>
    <t>21 - ADMINISTRACION DE PENSIONES Y JUBILACIONES</t>
  </si>
  <si>
    <t>0012 - DIRECCIÓN GENERAL DE JUBILACIONES Y PENSIONES A CARGO DEL ESTADO</t>
  </si>
  <si>
    <t>18 - Administración de Crédito Público</t>
  </si>
  <si>
    <t>0011 - DIRECCIÓN GENERAL DE CRÉDITO PÚBLICO</t>
  </si>
  <si>
    <t>20 - Gestión del sistema presupuestario dominicano</t>
  </si>
  <si>
    <t>0010 - DIRECCIÓN GENERAL  DE PRESUPUESTO</t>
  </si>
  <si>
    <t>17 - Servicios de contabilidad gubernamental</t>
  </si>
  <si>
    <t>0009 - DIRECCIÓN GENERAL DE CONTABILIDAD GUBERNAMENTAL</t>
  </si>
  <si>
    <t>11 - Administración de las operaciones del Tesoro</t>
  </si>
  <si>
    <t>0008 - TESORERIA NACIONAL</t>
  </si>
  <si>
    <t>19 - Modernización de la Administración Financiera</t>
  </si>
  <si>
    <t>0007 - PROGRAMA DE ADMINISTRACION FINANCIERA INTEGRADA</t>
  </si>
  <si>
    <t>16 - Desarrollo y fortalecimiento de las capacidades en finanzas públicas</t>
  </si>
  <si>
    <t>0006 - CENTRO DE CAPACITACIÓN EN POLITICA Y GESTION FISCAL</t>
  </si>
  <si>
    <t>15 - Formulación de políticas tributaria y gestión de las exoneraciones</t>
  </si>
  <si>
    <t>0005 - DIRECCION GENERAL DE POLITICA Y LEGISLACION TRIBUTARIA</t>
  </si>
  <si>
    <t>14 - Regulación, supervisión y fomento de las Compras Públicas</t>
  </si>
  <si>
    <t>0004 - DIRECCION GENERAL DE CONTRATACIONES PUBLICAS</t>
  </si>
  <si>
    <t>13 - Administración general de Bienes Nacionales</t>
  </si>
  <si>
    <t>0003 - ADMINISTRACIÓN GENERAL DE BIENES NACIONALES</t>
  </si>
  <si>
    <t>12 - Catastro de bienes inmuebles a nivel nacional</t>
  </si>
  <si>
    <t>0002 - DIRECCION NACIONAL DE CATASTRO</t>
  </si>
  <si>
    <t>0001 - MINISTERIO DE HACIENDA</t>
  </si>
  <si>
    <t>01 - MINISTERIO DE HACIENDA</t>
  </si>
  <si>
    <t>0205 - MINISTERIO DE HACIENDA</t>
  </si>
  <si>
    <t>11 - Aplicación de política exterior y fomento de las relaciones comerciales</t>
  </si>
  <si>
    <t>0005 - COMISION NACIONAL DE NEGOCIACIONES  COMERCIALES (CNNC)</t>
  </si>
  <si>
    <t>14 - Promoción del desarrollo social y económico de los pueblos fronterizos</t>
  </si>
  <si>
    <t>0004 - CONSEJO NACIONAL DE FRONTERAS</t>
  </si>
  <si>
    <t>13 - Desarrollo y fortalecimiento de las capacidades en el ámbito diplomático consular y comercial</t>
  </si>
  <si>
    <t>0003 - INSTITUTO DE EDUCACION SUPERIOR</t>
  </si>
  <si>
    <t>12 - Expedición, renovación y control de pasaportes</t>
  </si>
  <si>
    <t>0002 - DIRECCION GENERAL DE PASAPORTES</t>
  </si>
  <si>
    <t>0001 - MINISTERIO DE RELACIONES EXTERIORES</t>
  </si>
  <si>
    <t>01 - MINISTERIO DE RELACIONES EXTERIORES</t>
  </si>
  <si>
    <t>0204 - MINISTERIO DE RELACIONES EXTERIORES</t>
  </si>
  <si>
    <t>12 - Educación y Capacitación Militar</t>
  </si>
  <si>
    <t>0003 - FORMACIÓN Y CAPACITACIÓN TÉCNICO PROFESIONAL (IMESA)</t>
  </si>
  <si>
    <t>13 - Servicio de salud</t>
  </si>
  <si>
    <t>0002 - HOSPITAL MILITAR FAD DR RAMON DE LARA</t>
  </si>
  <si>
    <t>11 - DEFENSA AEREA</t>
  </si>
  <si>
    <t>0001 - FUERZA AEREA DE LA  REPUBLICA DOMINICANA</t>
  </si>
  <si>
    <t>04 - FUERZA AEREA DE LA  REPUBLICA DOMINICANA</t>
  </si>
  <si>
    <t>11 - Defensa naval</t>
  </si>
  <si>
    <t>0003 - SERVICIOS DE PESCA</t>
  </si>
  <si>
    <t>0002 - DIRECCIÓN GENERAL DE DRAGAS, PRESAS Y BALIZAMIENTO, M.G</t>
  </si>
  <si>
    <t>13 - Servicios de Salud</t>
  </si>
  <si>
    <t>12 - Educación y capacitación naval</t>
  </si>
  <si>
    <t>0001 - ARMADA DE LA REPÚBLICA DOMINICANA</t>
  </si>
  <si>
    <t>03 - ARMADA DE LA REPUBLICA DOMINICANA</t>
  </si>
  <si>
    <t>12 - Educación  y capacitación militar</t>
  </si>
  <si>
    <t>0003 - ESCUELA DE GRADUADOS DE ESTUDIOS MILITARES DEL EJERCITO DE REP. DOM.</t>
  </si>
  <si>
    <t>0002 - ACADEMIA MILITAR BATALLA DE LA CARRERA</t>
  </si>
  <si>
    <t>11 - Defensa Terrestre</t>
  </si>
  <si>
    <t>0001 - EJERCITO DE LA REPUBLICA DOMINICANA</t>
  </si>
  <si>
    <t>02 - EJERCITO DE LA  REPUBLICA DOMINICANA</t>
  </si>
  <si>
    <t>13 - Educación y Capacitación Militar</t>
  </si>
  <si>
    <t>0031 - DIRECCIÓN GENERAL DE LA INDUSTRIA MILITAR DE LAS FUERZAS ARMADAS</t>
  </si>
  <si>
    <t>11 - Defensa nacional</t>
  </si>
  <si>
    <t>0030 - SERVICIO NACIONAL DE PROTECCION AMBIENTAL</t>
  </si>
  <si>
    <t>0028 - INSTITUTO SUPERIOR PARA LA DEFENSA ' GENERAL JUAN PABLO DUARTE DIEZ' INSUDE.</t>
  </si>
  <si>
    <t>0027 - DIRECCION GENERAL DEL PLAN SOCIAL DEL MINISTERIO DE DEFENSA</t>
  </si>
  <si>
    <t>0026 - Cuerpo Especializado de Seguridad Aeroportuaria y de Aviación Civil (CESAC)</t>
  </si>
  <si>
    <t>0020 - CUERPO ESPECIALIZADO PARA LA SEGURIDAD DEL METRO DE SANTO DOMINGO</t>
  </si>
  <si>
    <t>0019 - SUPERINTENDENCIA DE VIGILANCIA Y SEGURIDAD PRIVADA</t>
  </si>
  <si>
    <t>0017 - SERVICIO MILITAR VOLUNTARIO</t>
  </si>
  <si>
    <t>0015 - CUERPOS ESPECIALIZADOS DE SEGURIDAD PORTUARIA</t>
  </si>
  <si>
    <t>0014 - DIRECCION GENERAL DE LA RESERVA DE LAS FUERZAS ARMADAS Y POLICIA NACIONAL</t>
  </si>
  <si>
    <t>0012 - CUERPO ESPECIALIZADO DE SEGURIDAD FRONTERIZA TERRESTRE</t>
  </si>
  <si>
    <t>0011 - COMISION PERMANENTE PARA LA REFORMA Y MODERNIZACIÓN DE LAS  FF.AA Y P.N.</t>
  </si>
  <si>
    <t>0010 - 'ESCUELA DE GRADUADOS DE ALTOS ESTUDIOS ESTRATÉGICOS' (EGAEE)</t>
  </si>
  <si>
    <t>0009 - INSTITUTO MILITAR DE LOS DERECHOS HUMANOS</t>
  </si>
  <si>
    <t>0008 - CÍRCULO DEPORTIVO DE LAS FUERZAS ARMADAS Y LA POLICÍA NACIONAL</t>
  </si>
  <si>
    <t>0007 - ESC DE GRAD.DE COM.Y ESTADO MAYOR CONJ.'GRAL DE DIV. GREGORIO LUPERON'</t>
  </si>
  <si>
    <t>0006 - INSTITUTO CARTOGRÁFICO MILITAR DE LAS FUERZAS ARMADAS</t>
  </si>
  <si>
    <t>12 - Servicios de salud y asistencia social</t>
  </si>
  <si>
    <t>0005 - HOSPITAL CENTRAL FUERZAS  ARMADAS</t>
  </si>
  <si>
    <t>0004 - INSTITUTO DE SEGURIDAD SOCIAL DE LAS FUERZAS ARMADAS</t>
  </si>
  <si>
    <t>0003 - FOMENTO Y PRODUCCION CUNARIA</t>
  </si>
  <si>
    <t>0002 - DIRECCION GENERAL DE ESCUELAS VOCACIONALES</t>
  </si>
  <si>
    <t>0001 - MINISTERIO DE DEFENSA</t>
  </si>
  <si>
    <t>01 - MINISTERIO DE DEFENSA</t>
  </si>
  <si>
    <t>0203 - MINISTERIO DE DEFENSA</t>
  </si>
  <si>
    <t>14 - Servicios de salud, seguridad y bienestar social de la P.N</t>
  </si>
  <si>
    <t>0009 - COMITÉ DE RETIRO DE LA POLICIA NACIONAL</t>
  </si>
  <si>
    <t>0008 - HOSPITAL GENERAL DOCENTE DE LA POLICIA NACIONAL</t>
  </si>
  <si>
    <t>0007 - DIRECCION GENERAL DE LA RESERVA DE LA POLICIA NACIONAL</t>
  </si>
  <si>
    <t>12 - Servicios de ordenamiento y asistencia del transporte terreste</t>
  </si>
  <si>
    <t>0005 - DIRECCION GENERAL DE SEGURIDAD DE TRANSITO Y TRANSPORTE TERRESTRE (DIGESETT)</t>
  </si>
  <si>
    <t>11 - Servicios de seguridad ciudadana y orden público</t>
  </si>
  <si>
    <t>0004 - DIRECCION CENTRAL  DE  POLICIA DE TURISMO</t>
  </si>
  <si>
    <t>13 - Formación y cultura de la P.N</t>
  </si>
  <si>
    <t>0002 - INSTITUTO POLICIAL DE EDUCACION</t>
  </si>
  <si>
    <t>50 - Reducción de crímenes y delitos que afectan a la seguridad ciudadana</t>
  </si>
  <si>
    <t>0001 - POLICIA NACIONAL</t>
  </si>
  <si>
    <t>02 - POLICIA NACIONAL</t>
  </si>
  <si>
    <t>13 - Atención de Emergencia a Ciudadanos</t>
  </si>
  <si>
    <t>0010 - CUERPO DE BOMBEROS DE SANTO DOMINGO OESTE</t>
  </si>
  <si>
    <t>0009 - CUERPO DE BOMBEROS DE SANTO DOMINGO DE PEDRO BRAND</t>
  </si>
  <si>
    <t>0008 - CUERPO DE BOMBEROS DE SANTO DOMINGO DE LOS ALCARRIZOS</t>
  </si>
  <si>
    <t>0007 - CUERPO DE BOMBEROS DE SANTO DOMINGO DE BOCA CHICA</t>
  </si>
  <si>
    <t>0006 - CUERPO DE BOMBEROS SANTO DOMINGO ESTE</t>
  </si>
  <si>
    <t>0005 - CUERPO DE BOMBEROS SANTO DOMINGO NORTE</t>
  </si>
  <si>
    <t>0004 - CUERPO DE BOMBEROS DE SANTO DOMINGO, DISTRITO NACIONAL</t>
  </si>
  <si>
    <t>14 - Investigación, formación y capacitación</t>
  </si>
  <si>
    <t>0003 - INSTITUTO NACIONAL DE MIGRACION</t>
  </si>
  <si>
    <t>12 - Servicios de control y regulación migratoria</t>
  </si>
  <si>
    <t>0002 - DIRECCIÓN GENERAL DE MIGRACIÓN</t>
  </si>
  <si>
    <t>11 - Asistencia y prevención para seguridad ciudadana</t>
  </si>
  <si>
    <t>0001 - MINISTERIO DE INTERIOR Y POLICIA</t>
  </si>
  <si>
    <t>01 - MINISTERIO DE INTERIOR Y POLICIA</t>
  </si>
  <si>
    <t>0202 - MINISTERIO DE  INTERIOR Y POLICIA</t>
  </si>
  <si>
    <t>14 - Fomento del Sector Inmobiliario del Estado</t>
  </si>
  <si>
    <t>0010 - UNIDAD TECNICA EJECUTORA DE TITULACION DE TERRENOS DEL ESTADO</t>
  </si>
  <si>
    <t>19 - Coordinación e Implementación  de Intervenciones Estratégica</t>
  </si>
  <si>
    <t>0009 - DIRECCIÓN GENERAL DE PROYECTOS ESTRATÉGICOS Y ESPECIALES DE LA PRESIDENCIA DE LA REPÚBLICA (PROPEEP)</t>
  </si>
  <si>
    <t>16 - Promoción y fomento de la ética en el sector público</t>
  </si>
  <si>
    <t>0008 - DIRECCIÓN GENERAL DE ÉTICA E INTEGRIDAD GUBERNAMENTAL</t>
  </si>
  <si>
    <t>13 - Atención, prevención de desastres</t>
  </si>
  <si>
    <t>0006 - CENTRO DE OPERACIONES DE EMERGENCIAS (COE)</t>
  </si>
  <si>
    <t>18 - Desarrollo territorial y de comunidades</t>
  </si>
  <si>
    <t>0005 - DESARROLLO TERRITORIAL Y DE COMUNIDADES</t>
  </si>
  <si>
    <t>12 - Servicio integral de emergencias</t>
  </si>
  <si>
    <t>0004 - SERVICIO INTEGRAL DE EMERGENCIAS</t>
  </si>
  <si>
    <t>0001 - MINISTERIO DE LA PRESIDENCIA</t>
  </si>
  <si>
    <t>06 - MINISTERIO DE LA PRESIDENCIA</t>
  </si>
  <si>
    <t>11 - Control fiscal</t>
  </si>
  <si>
    <t>0001 - CONTRALORIA GENERAL DE LA REPUBLICA</t>
  </si>
  <si>
    <t>04 - CONTRALORIA GENERAL DE LA REPUBLICA</t>
  </si>
  <si>
    <t>13 - Desarrollo social comunitario</t>
  </si>
  <si>
    <t>0016 - DIRECCIÓN GENERAL DE DESARROLLO FRONTERIZO</t>
  </si>
  <si>
    <t>0015 - DIRECCIÓN GENERAL DE DESARROLLO DE LA COMUNIDAD</t>
  </si>
  <si>
    <t>14 - Asistencia social integral</t>
  </si>
  <si>
    <t>0014 - COMEDORES ECONOMICOS DEL ESTADO</t>
  </si>
  <si>
    <t>15 - Desarrollo integral y protección al adulto mayor</t>
  </si>
  <si>
    <t>0010 - CONSEJO NACIONAL DE LA PERSONA ENVEJECIENTE</t>
  </si>
  <si>
    <t>12 - Protección social</t>
  </si>
  <si>
    <t>0009 - SISTEMA UNICO DE BENEFICIARIOS</t>
  </si>
  <si>
    <t>0008 - ADMINISTRADORA DE SUBSIDIOS SOCIALES</t>
  </si>
  <si>
    <t>0007 - PROGRESANDO CON SOLIDARIDAD</t>
  </si>
  <si>
    <t>0004 - COMISION PRESIDENCIAL DE APOYO AL DESARROLLO BARRIAL</t>
  </si>
  <si>
    <t>0003 - PLAN PRESIDENCIAL CONTRA LA POBREZA</t>
  </si>
  <si>
    <t>0002 - COMUNIDAD DIGNA CONTRA LA POBREZA</t>
  </si>
  <si>
    <t>0001 - GABINETE SOCIAL DE LA PRESIDENCIA</t>
  </si>
  <si>
    <t>02 - GABINETE DE LA POLITICA SOCIAL</t>
  </si>
  <si>
    <t>25 - Dirección de Comunicación y Publicidad</t>
  </si>
  <si>
    <t>0032 - DIRECCION DE ESTRATEGIA Y COMUNICACION GUBERNAMENTAL</t>
  </si>
  <si>
    <t>0031 - DIRECCION DE PRENSA DEL PRESIDENTE</t>
  </si>
  <si>
    <t>0029 - VICE PRESIDENCIA DE LA REPUBLICA</t>
  </si>
  <si>
    <t>23 - Promoción del desarrollo y fortalecimiento del sector marítimo y marino nacional</t>
  </si>
  <si>
    <t>0024 - AUTORIDAD NACIONAL DE ASUNTOS MARITIMOS (ANAMAR)</t>
  </si>
  <si>
    <t>18 - Coordinación y Fomento de las Actividades Culturales</t>
  </si>
  <si>
    <t>0018 - COMISION PERMANENTE DE EFEMERIDES PATRIA</t>
  </si>
  <si>
    <t>15 - Gestión integrada del control y reducción de la demanda de drogas y administración de bienes incautados</t>
  </si>
  <si>
    <t>0014 - OFICINA DE CUSTODIA Y ADM. DE LOS BIENES INCAUTADOS Y DECOMISADOS</t>
  </si>
  <si>
    <t>0012 - CONSEJO NACIONAL DE DROGAS</t>
  </si>
  <si>
    <t>24 - Formulación de políticas para la mitigación y adaptación al cambio climático</t>
  </si>
  <si>
    <t>0010 - CONSEJO NACIONAL PARA EL CAMBIO CLIMÁTICO Y MECANISMO DE DESARROLLO LIMPIO</t>
  </si>
  <si>
    <t>22 - Apoyo al Desarrollo Provincial</t>
  </si>
  <si>
    <t>0009 - COMISIÓN PRESIDENCIAL DE APOYO AL DESARROLLO PROVINCIAL</t>
  </si>
  <si>
    <t>0005 - GOBERNACIÓN  DEL EDIFICIO GUBERNAMENTAL JUAN PABLO DUARTE</t>
  </si>
  <si>
    <t>11 - Fondo a cargo del Poder Ejecutivo</t>
  </si>
  <si>
    <t>0001 - SECRETARIADO ADMINISTRATIVO DE LA PRESIDENCIA</t>
  </si>
  <si>
    <t>01 - MINISTERIO ADMINISTRATIVO DE LA PRESIDENCIA</t>
  </si>
  <si>
    <t>0201 - PRESIDENCIA DE LA REPUBLICA</t>
  </si>
  <si>
    <t>11 - Representación, fiscalización y gestión legislativa</t>
  </si>
  <si>
    <t>0001 - CAMARA DE DIPUTADOS</t>
  </si>
  <si>
    <t>01 - CAMARA DE DIPUTADOS</t>
  </si>
  <si>
    <t>0102 - CAMARA DE DIPUTADOS</t>
  </si>
  <si>
    <t>0001 - SENADO DE LA REPÚBLICA DOMINICANA</t>
  </si>
  <si>
    <t>01 - CÁMARA  DE SENADORES</t>
  </si>
  <si>
    <t>0101 - SENADO DE LA REPUBLICA</t>
  </si>
  <si>
    <t>(Capítulo - Subcapítulo - Unidad Ejecutora - Programa)</t>
  </si>
  <si>
    <t>DEVENGADO</t>
  </si>
  <si>
    <t>COMPROMISO</t>
  </si>
  <si>
    <t>PRESUPUESTO INICIAL (Ley 345-21)</t>
  </si>
  <si>
    <t>Valores en RD$ millones</t>
  </si>
  <si>
    <t>Anexo 1. Ejecución por Clasificación Programática (Enero-Septiembre 2022)</t>
  </si>
  <si>
    <t>Trimestral 2022</t>
  </si>
  <si>
    <t>Anexo 1. Ingresos del Gobierno Central por la Clasificación Económica  Central</t>
  </si>
  <si>
    <t>*Resto de otros ingresos corrientes</t>
  </si>
  <si>
    <t>6 = 1+2+4</t>
  </si>
  <si>
    <t>5 = (4/3)</t>
  </si>
  <si>
    <t>RECAUDADO VS ESTIMADO</t>
  </si>
  <si>
    <t>DEVENGADO
ACUMULADO</t>
  </si>
  <si>
    <t>3ER TRIMESTRE</t>
  </si>
  <si>
    <t>2DO TRIMESTRE</t>
  </si>
  <si>
    <t>1ER TRIMESTRE</t>
  </si>
  <si>
    <t>Anexo 2. Ingresos del Gobierno Central por la Clasificación Económica  Central</t>
  </si>
  <si>
    <t>2.2.8 - Gastos de capital, reserva presupuestaria</t>
  </si>
  <si>
    <t>2.2.6.7 - Otras transferencias de capital</t>
  </si>
  <si>
    <t>2.2.6.2 - Transferencias de capital al sector público</t>
  </si>
  <si>
    <t>2.2.6.1 - Transferencias de capital al sector privado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</si>
  <si>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</si>
  <si>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</si>
  <si>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</si>
  <si>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</si>
  <si>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</si>
  <si>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</si>
  <si>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</si>
  <si>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</si>
  <si>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</si>
  <si>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</si>
  <si>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</si>
  <si>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2.1.6 - Transferencias corrientes</t>
  </si>
  <si>
    <t>2.1.5 - Subvenciones otorgadas a empresas</t>
  </si>
  <si>
    <t>2.1.4 - Intereses de la deuda</t>
  </si>
  <si>
    <t>2.1.3 - Prestaciones de la seguridad social</t>
  </si>
  <si>
    <t>2.1.2.8 - 1 %  que se asigna durante el ejercicio para gasto corriente por calamidad publica</t>
  </si>
  <si>
    <t>2.1.2.7 - 5 %  que se asigna durante el ejercicio para gasto corriente</t>
  </si>
  <si>
    <t>2.1.2.4 - Impuestos sobre los productos, la producción y las importaciones de las empresas</t>
  </si>
  <si>
    <t>2.1.2.2 - Bienes y servicios</t>
  </si>
  <si>
    <t>2.1.2.1 - Remuneraciones</t>
  </si>
  <si>
    <t>2.1.2 - Gastos de consumo</t>
  </si>
  <si>
    <t>2.1 - Gastos corrientes</t>
  </si>
  <si>
    <t>4 = 1+2+3</t>
  </si>
  <si>
    <t>Anexo 3. Gastos del Gobierno Central por Clasificación Económica Trimestral</t>
  </si>
  <si>
    <t>OTROS</t>
  </si>
  <si>
    <t>ORGANISMOS ESPECIALES</t>
  </si>
  <si>
    <t>PODER JUDICIAL</t>
  </si>
  <si>
    <t>0221 - MINISTERIO DE ADMINISTRACIÓN PÚBLICA</t>
  </si>
  <si>
    <t>0220 - MINISTERIO DE ECONOMÍA, PLANIFICACIÓN Y DESARROLLO</t>
  </si>
  <si>
    <t>0214 - PROCURADURÍA GENERAL DE LA REPÚBLICA</t>
  </si>
  <si>
    <t>0211 - MINISTERIO DE OBRAS PÚBLICAS Y COMUNICACIONES</t>
  </si>
  <si>
    <t>0202 - MINISTERIO DE 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</si>
  <si>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</si>
  <si>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</si>
  <si>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</si>
  <si>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</si>
  <si>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</si>
  <si>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Anexo 4. Gastos de Gobierno Central por Clasificación Institucional Trimestral</t>
  </si>
  <si>
    <t xml:space="preserve">Anexo 5. Gastos de Gobierno Central por Clasificación Funcional </t>
  </si>
  <si>
    <t>Notas: **Cifras Preliminares.</t>
  </si>
  <si>
    <t>3.2.6 - Primas en Recompra de Títulos y Valores</t>
  </si>
  <si>
    <t>3.2.5 - Importes a devengar por descuentos en colocaciones de títulos valores</t>
  </si>
  <si>
    <t>3.2.3 - Disminución de fondos de terceros</t>
  </si>
  <si>
    <t>3.2.2 - Disminución de pasivos</t>
  </si>
  <si>
    <t>3.2.1 - Incremento de activos financieros</t>
  </si>
  <si>
    <t>3.2 - Aplicaciones financieras</t>
  </si>
  <si>
    <t>3.1.5 - Importes a devengar por primas en colocaciones de títulos valores</t>
  </si>
  <si>
    <t>3.1.2 - Incremento de pasivos</t>
  </si>
  <si>
    <t>3.1.1 - Disminución de activos financieros</t>
  </si>
  <si>
    <t>3.1 - Fuentes financieras</t>
  </si>
  <si>
    <t>Financiamiento Neto**</t>
  </si>
  <si>
    <t>Enero-Septiembre 2021 y 2022</t>
  </si>
  <si>
    <t>Anexo 6. Financiamiento Neto del Gobierno Central</t>
  </si>
  <si>
    <t>Fecha de registro: 15/10/2022 / Fecha de recaudación: 30/09/2022</t>
  </si>
  <si>
    <t>Notas. *Cifras Preliminares</t>
  </si>
  <si>
    <t>Comisiones</t>
  </si>
  <si>
    <t>Intereses</t>
  </si>
  <si>
    <t>Amortización</t>
  </si>
  <si>
    <t>Interno</t>
  </si>
  <si>
    <t>Externo</t>
  </si>
  <si>
    <t>Servicio de la Deuda</t>
  </si>
  <si>
    <t>Anexo 7. Servicio de la Deuda del Gobierno Central</t>
  </si>
  <si>
    <t>Fuente: Sistema de la Información de la Gestión Financiera (SIGEF)</t>
  </si>
  <si>
    <t>Fecha de Registro 15 de octubre / Fecha de Imputación 30 de septiembre</t>
  </si>
  <si>
    <t>Notas: *Cifras Peliminares</t>
  </si>
  <si>
    <t>Total</t>
  </si>
  <si>
    <t>2.2.6 - Transferencias de capital otorgadas</t>
  </si>
  <si>
    <t>2.1.6 - Transferencias corrientes otorgadas</t>
  </si>
  <si>
    <t>2.1.3 - Prestaciones de la seguridad social (sistema propio de la empresa)</t>
  </si>
  <si>
    <t>1.1.1.1.3 - Instituciones de la seguridad social</t>
  </si>
  <si>
    <t>2.2.7 - Inversiones financieras realizadas con fines de política</t>
  </si>
  <si>
    <t xml:space="preserve">1.1.1.1.2 - Organismos Autónomos y Descentralizados no Financieros </t>
  </si>
  <si>
    <t>DEVENGADO ACUMULADO</t>
  </si>
  <si>
    <t>Anexo 8. Ejecución de Gastos por Clasificación Económica</t>
  </si>
  <si>
    <t>5184 - DIRECCIÓN GENERAL DE ALIANZAS PÚBLICO-PRIVADAS</t>
  </si>
  <si>
    <t>5183 - UNIDAD DE ANÁLISIS FINANCIERO (UAF)</t>
  </si>
  <si>
    <t>5182 - INSTITUTO NACIONAL DE TRÁNSITO Y TRANSPORTE TERRESTRE</t>
  </si>
  <si>
    <t>5181 - INSTITUTO GEOGRÁFICO NACIONAL JOSÉ JOAQUÍN HUNGRÍA MORELL</t>
  </si>
  <si>
    <t>5180 - DIRECCIÓN CENTRAL DEL SERVICIO NACIONAL DE SALUD</t>
  </si>
  <si>
    <t>5179 - SERVICIO GEOLÓGICO NACIONAL</t>
  </si>
  <si>
    <t>5178 - FONDO NACIONAL PARA EL MEDIO AMBIENTE Y RECURSOS NATURALES</t>
  </si>
  <si>
    <t>5177 - CONSEJO NAC. DE INVESTIGACIONES AGROPECUARIAS Y FORESTALES (CONIAF)</t>
  </si>
  <si>
    <t>5176 - CONSEJO NACIONAL DE DISCAPACIDAD (CONADIS)</t>
  </si>
  <si>
    <t>5175 - CONSEJO NACIONAL DE COMPETITIVIDAD</t>
  </si>
  <si>
    <t>5174 - MERCADOS DOMINICANOS DE ABASTO AGROPECUARIO</t>
  </si>
  <si>
    <t>5172 - ORGANISMO DOMINICANO DE ACREDITACIÓN  (ODAC)</t>
  </si>
  <si>
    <t>5171 - INSTITUTO DOMINICANO PARA LA CALIDAD (INDOCAL)</t>
  </si>
  <si>
    <t>5169 - DIRECCIÓN GENERAL DE CINE (DGCINE)</t>
  </si>
  <si>
    <t>5168 - ARCHIVO GENERAL DE LA NACIÓN</t>
  </si>
  <si>
    <t>5167 - OFICINA NACIONAL DE DEFENSA PÚBLICA</t>
  </si>
  <si>
    <t>5166 - COMISION NACIONAL DE DEFENSA DE LA COMPETENCIA</t>
  </si>
  <si>
    <t>5165 - COMISIÓN REGULADORA DE PRÁCTICAS DESLEALES</t>
  </si>
  <si>
    <t>5164 - CONSEJO NAC. PARA LAS COMUNIDADES DOMINICANAS EN EL EXTERIOR (CONDEX)</t>
  </si>
  <si>
    <t>5163 - CONSEJO DOMINICANO DE PESCA Y ACUICULTURA</t>
  </si>
  <si>
    <t>5162 - INSTITUTO DOMINICANO DE AVIACIÓN CIVIL</t>
  </si>
  <si>
    <t>5161 - INSTITUTO DE PROTECCION DE LOS DERECHOS AL CONSUMIDOR</t>
  </si>
  <si>
    <t>5159 - DIRECCION GENERAL DE IMPUESTOS INTERNOS</t>
  </si>
  <si>
    <t>5158 - DIRECCION GENERAL DE ADUANAS</t>
  </si>
  <si>
    <t>5157 - CORPORACION DOMICANA DE EMPRESAS ESTATALES (CORDEE)</t>
  </si>
  <si>
    <t>5155 - INSTITUTO DE FORMACIÓN TÉCNICO PROFESIONAL (INFOTEP)</t>
  </si>
  <si>
    <t>5154 - INSTITUTO DE INNOVACION EN BIOTECNOLOGIA E INDUSTRIAL (IIBI)</t>
  </si>
  <si>
    <t>5152 - CONSEJO NACIONAL DE ESTANCIAS INFANTILES</t>
  </si>
  <si>
    <t>5151 - CONSEJO NACIONAL PARA LA NIÑEZ Y LA ADOLESCENCIA</t>
  </si>
  <si>
    <t>5150 - CONSEJO NACIONAL DE ZONAS FRANCAS</t>
  </si>
  <si>
    <t>5147 - INSTITUTO NACIONAL DE LA UVA</t>
  </si>
  <si>
    <t>5144 - FONDO ESPECIAL PARA EL DESARROLLO AGROPECUARIO</t>
  </si>
  <si>
    <t>5143 - INSTITUTO DE DESARROLLO Y CRÉDITO COOPERATIVO</t>
  </si>
  <si>
    <t>5142 - FONDO PATRIMONIAL DE LAS EMPRESAS REFORMADAS</t>
  </si>
  <si>
    <t>5140 - INSTITUTO DEL TABACO DE LA REPÚBLICA DOMINICANA</t>
  </si>
  <si>
    <t>5139 - SUPERINTENDENCIA DE ELECTRICIDAD</t>
  </si>
  <si>
    <t>5138 - COMISIÓN NACIONAL DE ENERGÍA</t>
  </si>
  <si>
    <t>5137 - INSTITUTO DUARTIANO</t>
  </si>
  <si>
    <t>5136 - INSTITUTO DOMINICANO DEL CAFÉ</t>
  </si>
  <si>
    <t>5135 - OFICINA NACIONAL DE PROPIEDAD INDUSTRIAL</t>
  </si>
  <si>
    <t>5134 - ACUARIO NACIONAL</t>
  </si>
  <si>
    <t>5133 - MUSEO DE HISTORIA NATURAL</t>
  </si>
  <si>
    <t>5132 - INSTITUTO DOMINICANO DE INVESTIGACIONES AGROPECUARIAS Y FORESTALES</t>
  </si>
  <si>
    <t>5131 - INSTITUTO DOMINICANO DE LAS TELECOMUNICACIONES</t>
  </si>
  <si>
    <t>5130 - PARQUE ZOOLÓGICO NACIONAL</t>
  </si>
  <si>
    <t>5128 - UNIVERSIDAD AUTÓNOMA DE SANTO DOMINGO</t>
  </si>
  <si>
    <t>5127 - SUPERINTENDENCIA DE SEGUROS</t>
  </si>
  <si>
    <t>5121 - LIGA MUNICIPAL DOMINICANA</t>
  </si>
  <si>
    <t>5120 - JARDÍN BOTÁNICO</t>
  </si>
  <si>
    <t>5119 - INSTITUTO PARA EL DESARROLLO DEL SUROESTE</t>
  </si>
  <si>
    <t>5118 - INSTITUTO NACIONAL DE RECURSOS HIDRAÚLICOS (INDRHI)</t>
  </si>
  <si>
    <t>5114 - INSTITUTO PARA EL DESARROLLO DEL NOROESTE</t>
  </si>
  <si>
    <t>5112 - INSTITUTO AZUCARERO DOMINICANO</t>
  </si>
  <si>
    <t>5111 - INSTITUTO AGRARIO DOMINICANO</t>
  </si>
  <si>
    <t>5109 - DEFENSA CIVIL</t>
  </si>
  <si>
    <t>5108 - CRUZ ROJA DOMINICANA</t>
  </si>
  <si>
    <t>5104 - DEPARTAMENTO AEROPORTUARIO</t>
  </si>
  <si>
    <t>5103 - CONSEJO NACIONAL DE POBLACIÓN Y FAMILIA</t>
  </si>
  <si>
    <t>5102 - CENTRO DE EXPORTACIONES E INVERSIONES DE LA REP. DOM.</t>
  </si>
  <si>
    <t xml:space="preserve">1.1.1.1.2 - Organismos Autónomos y Descentralizados No Financieros </t>
  </si>
  <si>
    <t>Devengado Acumulado</t>
  </si>
  <si>
    <t>Julio - Sept.  2020 y 2021</t>
  </si>
  <si>
    <t>Anexo 9. Ejecución de Gastos por Clasificación Institucional</t>
  </si>
  <si>
    <t>99 - ADMINISTRACION DE ACTIVOS, PASIVOS Y TRANSFERENCIAS</t>
  </si>
  <si>
    <t>98 - Administración de Contribuciones Especiales</t>
  </si>
  <si>
    <t>11 - Gestión de la tesorería del sistema dominicano de seguridad social</t>
  </si>
  <si>
    <t>0001 - TESORERÍA DE LA SEGURIDAD SOCIAL</t>
  </si>
  <si>
    <t>01 - TESORERÍA DE LA SEGURIDAD SOCIAL</t>
  </si>
  <si>
    <t>5211 - TESORERÍA DE LA SEGURIDAD SOCIAL</t>
  </si>
  <si>
    <t>11 - Administración de riesgos laborales del Sistema Dominicano de Seguridad Social</t>
  </si>
  <si>
    <t>0001 - INSTITUTO DOMINICANO DE PREVENCIÓN Y PROTECCIÓN DE RIESGOS LABORALES</t>
  </si>
  <si>
    <t>01 - INSTITUTO DOMINICANO DE PREVENCIÓN Y PROTECCIÓN DE RIESGOS LABORALES</t>
  </si>
  <si>
    <t>5210 - INSTITUTO DOMINICANO DE PREVENCIÓN Y PROTECCIÓN DE RIESGOS LABORALES</t>
  </si>
  <si>
    <t>11 - Promoción del SDSS y defensa de los afiliados</t>
  </si>
  <si>
    <t>0001 - DIRECCIÓN GENERAL DE INFORMACIÓN Y DEFENSA DE LOS AFILIADOS</t>
  </si>
  <si>
    <t>01 - DIRECCIÓN GENERAL DE INFORMACIÓN Y DEFENSA DE LOS AFILIADOS</t>
  </si>
  <si>
    <t>5209 - DIRECCIÓN GENERAL DE INFORMACIÓN Y DEFENSA DE LOS AFILIADOS</t>
  </si>
  <si>
    <t>11 - Gestión de atención al usuario de afiliación y salud</t>
  </si>
  <si>
    <t>01 - Actividades centrales</t>
  </si>
  <si>
    <t>0001 - SEGURO NACIONAL DE SALUD</t>
  </si>
  <si>
    <t>01 - SEGURO NACIONAL DE SALUD</t>
  </si>
  <si>
    <t>5208 - SEGURO NACIONAL DE SALUD</t>
  </si>
  <si>
    <t>13 - Regulación del sistema dominicano de seguridad social</t>
  </si>
  <si>
    <t>0001 - CONSEJO NACIONAL DE LA SEGURIDAD SOCIAL -CNSS-</t>
  </si>
  <si>
    <t>01 - CONSEJO NACIONAL DE LA SEGURIDAD SOCIAL -CNSS-</t>
  </si>
  <si>
    <t>5207 - CONSEJO NACIONAL DE SEGURIDAD SOCIAL</t>
  </si>
  <si>
    <t>11 - Supervisión y regulación de los servicios de salud</t>
  </si>
  <si>
    <t>0001 - SUPERINTENDENCIA DE SALUD Y RIESGO LABORAL</t>
  </si>
  <si>
    <t>01 - SUPERINTENDENCIA DE SALUD Y RIESGO LABORAL</t>
  </si>
  <si>
    <t>5206 - SUPERINTENDENCIA DE SALUD Y RIESGO LABORAL</t>
  </si>
  <si>
    <t>11 - Supervisión y fiscalización  del sistema dominicano  de pensiones</t>
  </si>
  <si>
    <t>0001 - SUPERINTENDENCIA DE PENSIONES</t>
  </si>
  <si>
    <t>01 - SUPERINTENDENCIA DE PENSIONES</t>
  </si>
  <si>
    <t>5205 - SUPERINTENDENCIA DE PENSIONES</t>
  </si>
  <si>
    <t>13 - Mejora en la calidad de vida de personas de escasos recursos</t>
  </si>
  <si>
    <t>11 - Acceso a bajo costo de los servicios sociales para el público en general</t>
  </si>
  <si>
    <t>0001 - INSTITUTO DE AUXILIOS Y VIVIENDAS</t>
  </si>
  <si>
    <t>01 - INSTITUTO DE AUXILIOS Y VIVIENDAS</t>
  </si>
  <si>
    <t>5202 - INSTITUTO DE AUXILIOS Y VIVIENDAS</t>
  </si>
  <si>
    <t>Anexo 12. Ejecución por Clasificación Programática (Enero-Septiembre 2022)</t>
  </si>
  <si>
    <t>5201 - INSTITUTO DOMINICANO DE SEGUROS SOCIALES</t>
  </si>
  <si>
    <t>3er TRIMESTRE</t>
  </si>
  <si>
    <t>2do TRIMESTRE</t>
  </si>
  <si>
    <t>Trimestral  2022</t>
  </si>
  <si>
    <t>Anexo 10. Ejecución de Gastos por Clasificación Institucional</t>
  </si>
  <si>
    <t>11 - Promoción Estructuración y Regulación de Alianzas Público-Privadas</t>
  </si>
  <si>
    <t>0001 - DIRECCIÓN GENERAL DE ALIANZAS PÚBLICO-PRIVADAS</t>
  </si>
  <si>
    <t>01 - DIRECCIÓN GENERAL DE ALIANZAS PÚBLICO-PRIVADAS</t>
  </si>
  <si>
    <t>11 - Coordinación nacional e internacional y prevención del sistema contra el lavado de activos y financiamiento del terrorismo.</t>
  </si>
  <si>
    <t>0001 - UNIDAD DE ANÁLISIS FINANCIERO (UAF)</t>
  </si>
  <si>
    <t>01 - UNIDAD DE ANÁLISIS FINANCIERO (UAF)</t>
  </si>
  <si>
    <t>13 - Reducción de los accidentes de tránsito</t>
  </si>
  <si>
    <t>12 - Seguridad Vial Integral</t>
  </si>
  <si>
    <t>11 - Transporte y tránsito terreste</t>
  </si>
  <si>
    <t>01 - Actividad Central</t>
  </si>
  <si>
    <t>0001 - INSTITUTO NACIONAL DE TRÁNSITO Y TRANSPORTE TERRESTRE</t>
  </si>
  <si>
    <t>01 - INSTITUTO NACIONAL DE TRÁNSITO Y TRANSPORTE TERRESTRE</t>
  </si>
  <si>
    <t>11 - Regulación, producción y coordinación de la geografía, cartografía y geodesia a nivel nacional</t>
  </si>
  <si>
    <t>0001 - INSTITUTO GEOGRÁFICO NACIONAL JOSÉ JOAQUÍN HUNGRÍA MORELL</t>
  </si>
  <si>
    <t>01 - INSTITUTO GEOGRÁFICO NACIONAL JOSÉ JOAQUÍN HUNGRÍA MORELL</t>
  </si>
  <si>
    <t>40 - Salud materno neonatal</t>
  </si>
  <si>
    <t>0014 - HOSPITAL MATERNO-INFANTIL SAN LORENZO DE LOS MINA</t>
  </si>
  <si>
    <t>15 - Provisión de servicios de salud especializados Ciudad Sanitaria Luis E. Aybar</t>
  </si>
  <si>
    <t>0013 - CIUDAD SANITARIA LUIS EDUARDO AYBAR</t>
  </si>
  <si>
    <t>13 - Provisión de servicios de salud en establecimientos auto gestionados</t>
  </si>
  <si>
    <t>0012 - HOSPITAL GENERAL Y DE ESPECIALIDADES NUESTRA SRA. DE LA ALTAGRACIA</t>
  </si>
  <si>
    <t>0011 - CENTRO DE EDUCACIÓN MÉDICA DE AMISTAD DOMINICO-JAPONÉS (CEMADOJA)</t>
  </si>
  <si>
    <t>0010 - CENTRO CARDIO-NEURO OFTALMOLÓGICO Y DE TRASPLANTE (CECANOT)</t>
  </si>
  <si>
    <t>0009 - HOSPITAL MATERNO DR. REYNALDO ALMANZAR, CIUDAD DE LA SALUD</t>
  </si>
  <si>
    <t>0008 - HOSPITAL PEDIATRICO DR. HUGO MENDOZA, CIUDAD DE LA SALUD</t>
  </si>
  <si>
    <t>0007 - INSTITUTO NACIONAL DEL CANCER ROSA EMILIA SANCHEZ PEREZ DE TAVAREZ</t>
  </si>
  <si>
    <t>0006 - HOSPITAL TRAUMATOLOGICO DR. NEY ARIAS LORA</t>
  </si>
  <si>
    <t>0005 - HOSPITAL TRAUMATOLOGICO QUIRURGICO PROFESOR JUAN BOSCH</t>
  </si>
  <si>
    <t>0004 - HOSPITAL REGIONAL DR. MARCELINO VELEZ SANTANA</t>
  </si>
  <si>
    <t>0002 - HOSPITAL GENERAL DR. VINICIO CALVENTI</t>
  </si>
  <si>
    <t>42 - Prevención, diagnóstico y tratamiento  VIH/SIDA</t>
  </si>
  <si>
    <t>14 - Atención de emergencias médicas</t>
  </si>
  <si>
    <t>12 - Provisión de servicios de salud en establecimientos no auto gestionado</t>
  </si>
  <si>
    <t>11 - Provisión de servicios de salud en establecimientos de primer nivel</t>
  </si>
  <si>
    <t>03 - Actividades comunes (a los programas 11 y 12)</t>
  </si>
  <si>
    <t>0001 - DIRECCIÓN CENTRAL DEL SERVICIO NACIONAL DE SALUD</t>
  </si>
  <si>
    <t>01 - DIRECCION CENTRAL DEL SERVICIO NACIONAL DE SALUD</t>
  </si>
  <si>
    <t>5180 - DIRECCION CENTRAL DEL SERVICIO NACIONAL DE SALUD</t>
  </si>
  <si>
    <t>11 - Investigación y estudios geocientíficos</t>
  </si>
  <si>
    <t>0001 - SERVICIO GEOLOGICO NACIONAL</t>
  </si>
  <si>
    <t>01 - SERVICIO GEOLOGICO NACIONAL</t>
  </si>
  <si>
    <t>5179 - SERVICIO GEOLOGICO NACIONAL</t>
  </si>
  <si>
    <t>11 - Desarrollo y financiamiento de proyectos medioambientales y de conservación de los recursos naturales</t>
  </si>
  <si>
    <t>0001 - FONDO NACIONAL PARA EL MEDIO AMBIENTE Y RECURSOS NATURALES</t>
  </si>
  <si>
    <t>01 - FONDO NACIONAL PARA EL MEDIO AMBIENTE Y RECURSOS NATURALES</t>
  </si>
  <si>
    <t>11 - Desarrollo de políticas para el fomento de las investigaciones tecnológicas agropecuarias y forestales</t>
  </si>
  <si>
    <t>0001 - CONSEJO NACIONAL DE INVESTIGACIONES AGROPECUARIAS Y FORESTALES (CONIAF)</t>
  </si>
  <si>
    <t>01 - CONSEJO NACIONAL DE INVESTIGACIONES AGROPECUARIAS Y FORESTALES (CONIAF</t>
  </si>
  <si>
    <t>11 - Inclusión social de personas con discapacidad para mejorar la calidad de vida</t>
  </si>
  <si>
    <t>0001 - CONSEJO NACIONAL DE DISCAPACITADOS (CONADIS)</t>
  </si>
  <si>
    <t>01 - CONSEJO NACIONAL DE DISCAPACIDAD (CONADIS)</t>
  </si>
  <si>
    <t>11 - Fomento de la productividad y la competitividad empresarial</t>
  </si>
  <si>
    <t>0001 - CONSEJO NACIONAL DE COMPETITIVIDAD</t>
  </si>
  <si>
    <t>01 - CONSEJO NACIONAL DE COMPETITIVIDAD</t>
  </si>
  <si>
    <t>11 - Gestión y regularización de mercados agropecuarios</t>
  </si>
  <si>
    <t>0001 - Mercados Dominicanos de Abasto Agropecuario</t>
  </si>
  <si>
    <t>01 - MERCADOS DOMINICANOS DE ABASTO AGROPECUARIO</t>
  </si>
  <si>
    <t>11 - Acreditación de los organismos evaluadores de la conformidad</t>
  </si>
  <si>
    <t>0001 - ORGANISMO DOMINICANO DE ACREDITACION</t>
  </si>
  <si>
    <t>01 - ORGANISMO DOMINICANO DE ACREDITACION (ODAC)</t>
  </si>
  <si>
    <t>5172 - ORGANISMO DOMINICANO DE ACREDITACION (ODAC)</t>
  </si>
  <si>
    <t>11 - Servicios de normalización, evaluación de la conformidad y metrología legal e industrial</t>
  </si>
  <si>
    <t>0001 - INSTITUTO DOMINICANO PARA LA CALIDAD (INDOCAL)</t>
  </si>
  <si>
    <t>01 - INSTITUTO DOMINICANO PARA LA CALIDAD (INDOCAL)</t>
  </si>
  <si>
    <t>11 - Fomento y promoción cinematográficas</t>
  </si>
  <si>
    <t>0001 - DIRECCION GENERAL DE CINE (DGCINE)</t>
  </si>
  <si>
    <t>01 - DIRECCION GENERAL DE CINE (DGCINE)</t>
  </si>
  <si>
    <t>5169 - DIRECCION GENERAL DE CINE (DGCINE)</t>
  </si>
  <si>
    <t>11 - Servicios generales de archivo</t>
  </si>
  <si>
    <t>0001 - ARCHIVO GENERAL DE LA NACION</t>
  </si>
  <si>
    <t>01 - ARCHIVO GENERAL DE LA NACION</t>
  </si>
  <si>
    <t>5168 - ARCHIVO GENERAL DE LA NACION</t>
  </si>
  <si>
    <t>11 - Servicio Nacional de Defensa Publica</t>
  </si>
  <si>
    <t>0001 - OFICINA NACIONAL DE DEFENSA PÚBLICA</t>
  </si>
  <si>
    <t>01 - OFICINA NACIONAL DE DEFENSA PUBLICA</t>
  </si>
  <si>
    <t>5167 - OFICINA NACIONAL DE DEFENSA PUBLICA</t>
  </si>
  <si>
    <t>11 - Defensa, promoción y abogacía de la competencia de los mercados</t>
  </si>
  <si>
    <t>0001 - COMISION NACIONAL  DE DEFENSA DE LA COMPETENCIA</t>
  </si>
  <si>
    <t>01 - COMISION NACIONAL DE DEFENSA DE LA COMPETENCIA</t>
  </si>
  <si>
    <t>11 - Defensa de las prácticas desleales del comercio internacional</t>
  </si>
  <si>
    <t>0001 - COMISIÓN REGULADORA DE PRÁCTICAS DESLEALES EN EL COMERCIO</t>
  </si>
  <si>
    <t>01 - COMISION REGULADORA DE PRACTICAS DESLEALES</t>
  </si>
  <si>
    <t>5165 - COMISION REGULADORA DE PRACTICAS DESLEALES</t>
  </si>
  <si>
    <t>11 - Fomento y regulación de las actividades pesqueras y acuícolas</t>
  </si>
  <si>
    <t>0001 - CONSEJO DOMINICANO DE PESCA Y ACUICULTURA</t>
  </si>
  <si>
    <t>01 - CONSEJO DOMINICANO DE PESCA Y ACUICULTURA</t>
  </si>
  <si>
    <t>11 - Regulación y desarrollo de la aviación civil</t>
  </si>
  <si>
    <t>0001 - INSTITUTO DOMINICANO DE AVIACIÓN CIVIL</t>
  </si>
  <si>
    <t>01 - INSTITUTO DOMINICANO DE AVIACION CIVIL</t>
  </si>
  <si>
    <t>5162 - INSTITUTO DOMINICANO DE AVIACION CIVIL</t>
  </si>
  <si>
    <t>11 - Defensa y protección a los derechos del consumidor</t>
  </si>
  <si>
    <t>0001 - INSTITUTO NACIONAL DE PROTECCION DE LOS DERECHOS DEL CONSUMIDOR</t>
  </si>
  <si>
    <t>01 - INSTITUTO NACIONAL DE PROTECCION DE LOS DERECHOS DEL CONSUMIDOR</t>
  </si>
  <si>
    <t>11 - Recaudaciones de Impuestos</t>
  </si>
  <si>
    <t>0001 - DIRECCION GENERAL DE IMPUESTOS INTERNOS</t>
  </si>
  <si>
    <t>01 - DIRECCION GENERAL DE IMPUESTOS INTERNOS</t>
  </si>
  <si>
    <t>13 - Servicios y Operaciones Técnicas</t>
  </si>
  <si>
    <t>12 - Inspección y supervisión en las zonas francas</t>
  </si>
  <si>
    <t>11 - Servicios de Administración Aduanera</t>
  </si>
  <si>
    <t>0001 - DIRECCIÓN GENERAL DE ADUANAS</t>
  </si>
  <si>
    <t>01 - DIRECCION GENERAL DE ADUANAS</t>
  </si>
  <si>
    <t>11 - Administración, Ventas de Propiedades e Inversión del Estado</t>
  </si>
  <si>
    <t>0001 - CORPORACION DOMICANA DE EMPRESAS ESTATALES (CORDE</t>
  </si>
  <si>
    <t>01 - CORPORACION DOMICANA DE EMPRESAS ESTATALES (CORDE)</t>
  </si>
  <si>
    <t>5157 - CORPORACION DOMICANA DE EMPRESAS ESTATALES (CORDE</t>
  </si>
  <si>
    <t>11 - Formación Técnico profesional a los trabajadores del sector productivo</t>
  </si>
  <si>
    <t>0001 - INSTITUTO NACIONAL DE FORMACION TECNICO PROFESIONAL - INFOTEP</t>
  </si>
  <si>
    <t>01 - INSTITUTO NACIONAL DE FORMACION TECNICO PROFESIONAL - INFOTEP</t>
  </si>
  <si>
    <t>12 - Servicios de análisis y transferencias en biotecnología</t>
  </si>
  <si>
    <t>11 - INVESTIGACION Y DESARROLLO EN BIOTECNOLOGIA E INDUSTRIA</t>
  </si>
  <si>
    <t>0001 - INSTITUTO  DE INNOVACION EN BIOTECNOLOGIA E INDUSTRIA</t>
  </si>
  <si>
    <t>01 - INSTITUTO NACIONAL DE INNOVACION EN BIOTECNOLOGIA E INDUSTRIA</t>
  </si>
  <si>
    <t>15 - Atención integral de niños, niñas y adolescentes</t>
  </si>
  <si>
    <t>14 - Protección de los derechos de niños, niñas y adolescentes</t>
  </si>
  <si>
    <t>12 - Servicios de adopciones</t>
  </si>
  <si>
    <t>0001 - CONSEJO NACIONAL PARA LA NIÑEZ Y LA ADOLESCENCIA</t>
  </si>
  <si>
    <t>01 - CONSEJO NACIONAL PARA LA NIÑEZ Y LA ADOLESCENCIA</t>
  </si>
  <si>
    <t>11 - Promoción y desarrollo de las zonas francas</t>
  </si>
  <si>
    <t>0001 - Consejo Nacional de Zonas Francas</t>
  </si>
  <si>
    <t>01 - CONSEJO NACIONAL DE ZONAS FRANCAS</t>
  </si>
  <si>
    <t>12 - Fomento y desarrollo del cultivo, industrialización y comercialización de la VID a nivel nacional</t>
  </si>
  <si>
    <t>0001 - INSTITUTO NACIONAL DE LA UVA</t>
  </si>
  <si>
    <t>01 - INSTITUTO NACIONAL DE LA UVA</t>
  </si>
  <si>
    <t>11 - Fomento, apoyo al desarrollo rural, adquisición y distribución especial</t>
  </si>
  <si>
    <t>0001 - FONDO ESPECIAL PARA EL DESARROLLO AGROPECUARIO</t>
  </si>
  <si>
    <t>01 - FONDO ESPECIAL PARA EL DESARROLLO AGROPECUARIO</t>
  </si>
  <si>
    <t>11 - FOMENTO Y DESARROLLO COOPERATIVO</t>
  </si>
  <si>
    <t>0001 - INSTITUTO DE DESARROLLO Y CREDITO COOPERATIVO</t>
  </si>
  <si>
    <t>01 - INSTITUTO DE DESARROLLO Y CREDITO COOPERATIVO</t>
  </si>
  <si>
    <t>11 - Supervisión y administración del patrimonio de las empresas</t>
  </si>
  <si>
    <t>0001 - FONDO PATRIMONIAL DE EMPRESAS REFORMADAS</t>
  </si>
  <si>
    <t>01 - FONDO PATRIMONIAL DE EMPRESAS REFORMADAS</t>
  </si>
  <si>
    <t>11 - Control y mejoramiento de la producción de tabaco</t>
  </si>
  <si>
    <t>0001 - INSTITUTO DEL TABACO DE LA REPÚBLICA DOMINICANA</t>
  </si>
  <si>
    <t>01 - INSTITUTO DEL TABACO DE LA REPÚBLICA DOMINICANA</t>
  </si>
  <si>
    <t>11 - Protección al consumidor, regulación y fiscalización del sub-sector eléctrico</t>
  </si>
  <si>
    <t>0001 - SUPERINTENDENCIA DE ELECTRICIDAD</t>
  </si>
  <si>
    <t>01 - SUPERINTENDENCIA DE ELECTRICIDAD</t>
  </si>
  <si>
    <t>11 - Desarrollo sostenible del sector energético nacional</t>
  </si>
  <si>
    <t>0001 - COMISION NACIONAL DE ENERGIA</t>
  </si>
  <si>
    <t>01 - COMISION NACIONAL DE ENERGIA</t>
  </si>
  <si>
    <t>11 - Concientización y educación sobre la vida y obra del Patricio Juan Pablo Duarte y Díez</t>
  </si>
  <si>
    <t>0001 - INSTITUTO DUARTIANO</t>
  </si>
  <si>
    <t>01 - INSTITUTO DUARTIANO</t>
  </si>
  <si>
    <t>11 - Regulación y desarrollo de la caficultura</t>
  </si>
  <si>
    <t>0001 - INSTITUTO DOMINICANO DEL CAFÉ</t>
  </si>
  <si>
    <t>01 - INSTITUTO DOMINICANO DEL CAFÉ</t>
  </si>
  <si>
    <t>11 - Administración, concesión y registro de signos distintivos</t>
  </si>
  <si>
    <t>0001 - OFICINA NACIONAL DE LA PROPIEDAD INDUSTRIAL</t>
  </si>
  <si>
    <t>01 - OFICINA NACIONAL DE LA PROPIEDAD INDUSTRIAL</t>
  </si>
  <si>
    <t>11 - Conservación y Exhibición de la Flora y Fauna Acuáticas</t>
  </si>
  <si>
    <t>0001 - ACUARIO NACIONAL</t>
  </si>
  <si>
    <t>01 - ACUARIO NACIONAL</t>
  </si>
  <si>
    <t>11 - ESTUDIO Y CONSERVACION DE LA BIODIVERSIDAD</t>
  </si>
  <si>
    <t>0001 - MUSEO DE HISTORIA NATURAL</t>
  </si>
  <si>
    <t>01 - MUSEO DE HISTORIA NATURAL</t>
  </si>
  <si>
    <t>11 - Investigación para el desarrollo agropecuario y forestal</t>
  </si>
  <si>
    <t>0001 - INSTITUTO DOMINICANO DE INVESTIGACIONES AGROPECUARIAS Y FORESTALES</t>
  </si>
  <si>
    <t>01 - INSTITUTO DOMINICANO DE INVESTIGACIONES AGROPECUARIAS Y FORESTALES</t>
  </si>
  <si>
    <t>11 - REGULACIÓN Y SUPERVISION PARA EL DESARROLLO DE LAS COMUNICACIONES</t>
  </si>
  <si>
    <t>0001 - INSTITUTO DOMINICANO DE LA TELECOMUNICACIONES</t>
  </si>
  <si>
    <t>01 - INSTITUTO DOMINICANO DE LA TELECOMUNICACIONES</t>
  </si>
  <si>
    <t>11 - CONSERVACION Y EXHIBICION DE LA FAUNA</t>
  </si>
  <si>
    <t>0001 - PARQUE ZOOLOGICO NACIONAL</t>
  </si>
  <si>
    <t>01 - PARQUE ZOOLOGICO NACIONAL</t>
  </si>
  <si>
    <t>99 - Administración de Transferencias y Activos Financieros</t>
  </si>
  <si>
    <t>17 - PRODUCCION DE BIENES Y SERVICIOS</t>
  </si>
  <si>
    <t>16 - Servicios Bibliográficos y de Internet</t>
  </si>
  <si>
    <t>15 - Perfeccionamiento del perfil educativo</t>
  </si>
  <si>
    <t>14 - Bienestar estudiantil</t>
  </si>
  <si>
    <t>13 - EXTENSION</t>
  </si>
  <si>
    <t>12 - Investigación</t>
  </si>
  <si>
    <t>11 - Docencia</t>
  </si>
  <si>
    <t>0001 - UNIVERSIDAD AUTONOMA DE SANTO DOMINGO</t>
  </si>
  <si>
    <t>01 - UNIVERSIDAD AUTONOMA DE SANTO DOMINGO</t>
  </si>
  <si>
    <t>11 - CONTROL Y FISCALIZACION COMPAÑIA DE SEGUROS</t>
  </si>
  <si>
    <t>0001 - SUPERINTENDENCIA DE SEGUROS</t>
  </si>
  <si>
    <t>01 - SUPERINTENDENCIA DE SEGUROS</t>
  </si>
  <si>
    <t>11 - PLANIFICACION, FOMENTO Y ASESORIA MUNICIPAL</t>
  </si>
  <si>
    <t>0001 - LIGA MUNICIPAL DOMINICANA</t>
  </si>
  <si>
    <t>01 - LIGA MUNICIPAL DOMINICANA</t>
  </si>
  <si>
    <t>11 - PRESERVACION Y EXHIBICION DE LA FLORA DEL PAIS</t>
  </si>
  <si>
    <t>0001 - JARDIN BOTANICO NACIONAL</t>
  </si>
  <si>
    <t>01 - JARDIN BOTANICO NACIONAL</t>
  </si>
  <si>
    <t>11 - Desarrollo de la región Suroeste</t>
  </si>
  <si>
    <t>0001 - INSTITUTO PARA EL DESARROLLO DEL SUROESTE -INDESUR-</t>
  </si>
  <si>
    <t>01 - INSTITUTO PARA EL DESARROLLO DEL SUROESTE -INDESUR-</t>
  </si>
  <si>
    <t>12 - Construcción y rehabilitación de sistemas de riego y obras hidraúlicas</t>
  </si>
  <si>
    <t>11 - CONSTRUCCION Y REHABILITACION DE PRESAS</t>
  </si>
  <si>
    <t>0001 - INSTITUTO NACIONAL DE RECURSOS HIDRAULICOS -INDRHI-</t>
  </si>
  <si>
    <t>01 - INSTITUTO NACIONAL DE RECURSOS HIDRAULICOS -INDRHI-</t>
  </si>
  <si>
    <t>11 - Fomento al desarrollo de la región cibao noroeste</t>
  </si>
  <si>
    <t>0001 - INSTITUTO PARA EL DESARROLLO DEL NOROESTE -INDENOR-</t>
  </si>
  <si>
    <t>01 - INSTITUTO PARA EL DESARROLLO DEL NOROESTE -INDENOR-</t>
  </si>
  <si>
    <t>11 - Formulación de políticas, coordinación y normas de la producción</t>
  </si>
  <si>
    <t>0001 - INSTITUTO AZUCARERO DOMINICANO</t>
  </si>
  <si>
    <t>01 - INSTITUTO AZUCARERO DOMINICANO</t>
  </si>
  <si>
    <t>12 - Apoyo y Fomento a la producción agropecuaria.</t>
  </si>
  <si>
    <t>11 - Captación, distribución y titulación de tierras para la transformación de la estructura y producción agraria</t>
  </si>
  <si>
    <t>0001 - INSTITUTO AGRARIO DOMINICANO</t>
  </si>
  <si>
    <t>01 - INSTITUTO AGRARIO DOMINICANO</t>
  </si>
  <si>
    <t>11 - Coordinación y prevención de vidas y bienes en emergencias y desastres</t>
  </si>
  <si>
    <t>0001 - DEFENSA CIVIL</t>
  </si>
  <si>
    <t>01 - DEFENSA CIVIL</t>
  </si>
  <si>
    <t>13 - Acciones formativas en gestión de riesgos y repuesta a emergencias</t>
  </si>
  <si>
    <t>12 - Gestión de riesgos y salud comunitaria</t>
  </si>
  <si>
    <t>11 - Operación de red nacional de banco de sangre</t>
  </si>
  <si>
    <t>0001 - CRUZ ROJA DOMINICANA</t>
  </si>
  <si>
    <t>01 - CRUZ ROJA DOMINICANA</t>
  </si>
  <si>
    <t>11 - Regulación y control de los aeropuertos en el país</t>
  </si>
  <si>
    <t>0001 - DEPARTAMENTO AEROPORTUARIO</t>
  </si>
  <si>
    <t>01 - DEPARTAMENTO AEROPORTUARIO</t>
  </si>
  <si>
    <t>11 - INVESTIGACION, PLANIFICACION Y ASESORIA DE LA POBLACION Y FAMILIA</t>
  </si>
  <si>
    <t>0001 - CONSEJO NACIONAL DE POBLACION Y FAMILIA</t>
  </si>
  <si>
    <t>01 - CONSEJO NACIONAL DE POBLACION Y FAMILIA</t>
  </si>
  <si>
    <t>11 - Fomento a las exportaciones y la atracción a la inversión extranjera</t>
  </si>
  <si>
    <t>0001 - CENTRO DE EXPORTACION E INVERSION DE LA REPUBLICA DOMINICANA</t>
  </si>
  <si>
    <t>01 - CENTRO DE EXPORTACION E INVERSION DE LA REPUBLICA DOMINICANA</t>
  </si>
  <si>
    <t>Anexo 11. Ejecución por Clasificación Programática (Enero-Septiembre 2022)</t>
  </si>
  <si>
    <t>1.1.1.1.3 - Instituciones de la Seguridad Social</t>
  </si>
  <si>
    <t>1.1.1.1.2 - Organismos Autónomos y Descentralizados No Financieros</t>
  </si>
  <si>
    <t>Valores en RD$ Millones</t>
  </si>
  <si>
    <t>Anexo 13. Ejecución de Gastos por Clasificación Funcional de los  Organismos Autónomos y Descentralizados No Financieros e Instituciones de la Seguridad Social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</si>
  <si>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</t>
    </r>
  </si>
  <si>
    <t>1. Fecha de imputación al 30/09/2022 // Fecha de registro al 15/10/2022</t>
  </si>
  <si>
    <r>
      <t xml:space="preserve">Notas: </t>
    </r>
    <r>
      <rPr>
        <sz val="8"/>
        <color theme="1"/>
        <rFont val="Avenir Next LT Pro"/>
        <family val="2"/>
      </rPr>
      <t>Cifras preliminares.</t>
    </r>
  </si>
  <si>
    <t>TOTAL GENERAL</t>
  </si>
  <si>
    <t>Inocuidad Agroalimentaria y Sanidad Vegetal</t>
  </si>
  <si>
    <t>5209 - DIRECCIÓN GENERAL DE INFORMACIÓN Y DEFENSA DE LOS AFILIADOS A LA SEGURIDAD SOCIAL</t>
  </si>
  <si>
    <t>Servicio Familiar de Salud</t>
  </si>
  <si>
    <t>Reducción de muertes y discapacidad por accidentes de tránsito</t>
  </si>
  <si>
    <t>0001 - CONSEJO NACIONAL DE SEGURIDAD SOCIAL</t>
  </si>
  <si>
    <t>Seguro Familiar de Salud Universal</t>
  </si>
  <si>
    <t>Sistema único de beneficiarios</t>
  </si>
  <si>
    <t>Sistema Nacional de Monitoreo y Evaluación</t>
  </si>
  <si>
    <t>Mejora de infraestructura física a hogares en pobreza extrema y vulnerabilidad</t>
  </si>
  <si>
    <t>0007 - INSTITUTO NACIONAL DE FORMACION Y CAPACITACION MAGISTERIAL</t>
  </si>
  <si>
    <t>Estudiantes bachilleres de excelencia con becas para estudiar educación</t>
  </si>
  <si>
    <t>Transformación digital en educación</t>
  </si>
  <si>
    <t>Programa de certificación de docentes</t>
  </si>
  <si>
    <t>Programa de formación docente</t>
  </si>
  <si>
    <t>0007 - PROGRAMA SUPÉRATE</t>
  </si>
  <si>
    <t>Política de Cuidados</t>
  </si>
  <si>
    <t>Fortalecimiento de la gestión territorial de la salud</t>
  </si>
  <si>
    <t>Promoción y Educación para la Salud</t>
  </si>
  <si>
    <t>Prevención y control de enfermedades crónicas</t>
  </si>
  <si>
    <t>Salud materno infantil</t>
  </si>
  <si>
    <t>Abastecimiento de agua</t>
  </si>
  <si>
    <t>Acceso a Predios Rurales</t>
  </si>
  <si>
    <t>Fomento de la Agricultura Orgánica</t>
  </si>
  <si>
    <t>Programa de Desarrollo Rural y Agropecuario Sostenible</t>
  </si>
  <si>
    <t>0001 - CONSEJO NACIONAL DE DISCAPACIDAD (CONADIS)</t>
  </si>
  <si>
    <t>5176 - CONSEJO NACIONAL DE DISCAPACIDAD</t>
  </si>
  <si>
    <t>Oportunidad 14-24</t>
  </si>
  <si>
    <t>Reducción integral de violencia de género e intrafamiliar</t>
  </si>
  <si>
    <t>0001 - MINISTERIO DE ADMINISTRACION PUBLICA</t>
  </si>
  <si>
    <t>Burocracia cero</t>
  </si>
  <si>
    <t>Mesas locales de seguridad, ciudadanía y género</t>
  </si>
  <si>
    <t>Capacitación de policía de proximidad</t>
  </si>
  <si>
    <t>4 = 3 / EJECUCIÓN TOTAL</t>
  </si>
  <si>
    <t>4 = 3 / 2</t>
  </si>
  <si>
    <t>PIB 2022</t>
  </si>
  <si>
    <t>% DE PARTICIPACIÓN</t>
  </si>
  <si>
    <t>% DE EJECUCIÓN</t>
  </si>
  <si>
    <t>UNIDAD EJECUTORA</t>
  </si>
  <si>
    <t>CAPÍTULO</t>
  </si>
  <si>
    <t>PROGRAMA PROTEGIDO / PRIORITARIO</t>
  </si>
  <si>
    <t>NO.</t>
  </si>
  <si>
    <t>Valores en  millones de RD$</t>
  </si>
  <si>
    <t>VARIACIÓN 2021/2020</t>
  </si>
  <si>
    <t>% DE CUMPLIMIENTO EJECUCIÓN</t>
  </si>
  <si>
    <t>ABS.</t>
  </si>
  <si>
    <t>REL.</t>
  </si>
  <si>
    <t>7 = 5/3</t>
  </si>
  <si>
    <t>8 = (5)-(1)</t>
  </si>
  <si>
    <t>10 = (6/PIB)</t>
  </si>
  <si>
    <t>“El presupuesto vigente corresponde al presupuesto aprobado por la Ley No. 351-22, que modifica la Ley 345-21 de Presupuesto General del Estado 2022, e incluye las modificaciones permitidas conforme a lo dispuesto en el Art. 48 de la Ley Orgánica de Presupuesto para el Sector Público No. 423-06 y los recursos a devengar por calamidades públicas.”</t>
  </si>
  <si>
    <t>Gráfico 14. Distribución del Gasto del Gobierno Central por Clasificación Económica</t>
  </si>
  <si>
    <t>Enero-Septiembre 2022</t>
  </si>
  <si>
    <t>Gastos corrientes</t>
  </si>
  <si>
    <t>Gastos de capital</t>
  </si>
  <si>
    <t>Variación 2021/2020</t>
  </si>
  <si>
    <t xml:space="preserve">EJECUCIÓN </t>
  </si>
  <si>
    <t>9 = (6/2)</t>
  </si>
  <si>
    <t>10 = (6)-(1)</t>
  </si>
  <si>
    <t>11 = 10/1</t>
  </si>
  <si>
    <t>12 = (6/PIB)</t>
  </si>
  <si>
    <t>Se utilizó el PIB del Panorama Macroeconómico actualizado al 26 de agosto 2021, elaborado por el Ministerio de Economía Planificación y Desarrollo</t>
  </si>
  <si>
    <t>Fuente: Datos del SIGEF</t>
  </si>
  <si>
    <t>PROGRAMA</t>
  </si>
  <si>
    <t>PRODUCTOS</t>
  </si>
  <si>
    <t>UNIDAD DE MEDIDA</t>
  </si>
  <si>
    <t>META PROGRAMADA</t>
  </si>
  <si>
    <t>META LOGRADA</t>
  </si>
  <si>
    <t>% CUMPLIMIENTO EJECUCIÓN FISICA</t>
  </si>
  <si>
    <t>DEVENGADO (RD$ MILLONES)</t>
  </si>
  <si>
    <t>Formación y desarrollo de la carrera docente</t>
  </si>
  <si>
    <t>Bachilleres de 16 a 25 años acceden a programas de becas de formación docentes de Excelencia  nivel de grado</t>
  </si>
  <si>
    <t>Cantidad de estudiantes becados con el  programa de formación docente de excelencia a nivel de grado</t>
  </si>
  <si>
    <t>Bachilleres menores de 25 años cursando en el programa de Formación Docente de Excelencia a nivel de grado.</t>
  </si>
  <si>
    <t>Cantidad de estudiantes beneficiados con el programa de Formación Docente de Excelencia a nivel de grado</t>
  </si>
  <si>
    <t>Comunidades aledañas a los recintos participan de los programas de extensión</t>
  </si>
  <si>
    <t>Cantidad de comunitarios beneficiados de los programas de extensión</t>
  </si>
  <si>
    <t>Desarrollo infantil para niños y niñas de 0 a 4 años y 11 meses</t>
  </si>
  <si>
    <t>Comunidades acompañadas en la formulación y ejecución de acciones para asegurar entornos favorables para los niños y las niñas de 0 a 4 años, 11 meses y 29 días</t>
  </si>
  <si>
    <t>Comunidades acompañadas</t>
  </si>
  <si>
    <t>Familias reciben servicios de acompañamiento conforme al modelo de atención integral</t>
  </si>
  <si>
    <t>Cantidad de familias de niños y niñas en CAFI que reciben al menos el 70% de las visitas programadas en el período de un año</t>
  </si>
  <si>
    <t>Niños y niñas de 0 a 4 años y 11 meses  y 29 días que reciben atención de acuerdo a su condición de discapacidad</t>
  </si>
  <si>
    <t>Número de niños y niñas con señales de alertas en el desarrollo que son atendidos</t>
  </si>
  <si>
    <t>Niños y niñas de 0 a 4 años, 11 meses y 29 días en los CAIPI que reciben alimentación de acuerdo al requerimiento calórico y nutricional de su edad</t>
  </si>
  <si>
    <t>Niños y niñas menores de 4 años y 11 meses beneficiados</t>
  </si>
  <si>
    <t>Niños y niñas reciben servicio de educación del  primer ciclo nivel inicial</t>
  </si>
  <si>
    <t>Niños y niñas de 3 a 4 años, 11 meses y 29 días matriculados</t>
  </si>
  <si>
    <t>Niños y niñas reciben servicio de educación del  segundo ciclo nivel inicial</t>
  </si>
  <si>
    <t>Gestión y coordinación de los servicios de bienestar magisterial</t>
  </si>
  <si>
    <t>Pensionados y jubilados del sistema educativo reciben servicios de pensiones y jubilaciones</t>
  </si>
  <si>
    <t>No. Personas jubiladas y pensionadas con servicios</t>
  </si>
  <si>
    <t>Servicio educativo del grado preprimario nivel inicial</t>
  </si>
  <si>
    <t>Niños y niñas reciben servicio de educación del 2do. ciclo nivel inicial</t>
  </si>
  <si>
    <t>Niños y niñas matriculados</t>
  </si>
  <si>
    <t>Servicios de educación de adultos - incluye adolescentes y jóvenes mayores de 14 años</t>
  </si>
  <si>
    <t>Adolescentes de 14 años o más, jóvenes y adultos reciben educación básica de adultos</t>
  </si>
  <si>
    <t>Jóvenes y adultos matriculados en básica de adultos</t>
  </si>
  <si>
    <t>Adolescentes de 14 años o más, jóvenes y adultos reciben educación secundaria de adultos</t>
  </si>
  <si>
    <t>Jóvenes y adultos matriculados en secundaria de adultos</t>
  </si>
  <si>
    <t>Servicios de educación especial para niños(as), adolescentes y jóvenes de 0-20 años</t>
  </si>
  <si>
    <t>Niños, niñas, adolescentes y jóvenes entre 0 y 20 años reciben educación especial</t>
  </si>
  <si>
    <t>Estudiantes de 0 a 20 años en condición de discapacidad, matriculados</t>
  </si>
  <si>
    <t>Servicios de educación primaria para niños y niñas de 6-11 años</t>
  </si>
  <si>
    <t>Niños y niñas reciben servicio educativo en el nivel primario del 1er. ciclo</t>
  </si>
  <si>
    <t>Niños y niñas reciben servicio educativo en el nivel primario del 2do. ciclo</t>
  </si>
  <si>
    <t>Servicios de educación secundaria para niños (as) y adolescentes de 12-17 años</t>
  </si>
  <si>
    <t>Adolescentes reciben servicio de educativo en el segundo ciclo de educación secundaria - Modalidad Académica</t>
  </si>
  <si>
    <t>Adolescentes matriculados</t>
  </si>
  <si>
    <t>Adolescentes reciben servicio de educativo en el segundo ciclo de educación secundaria - Modalidad Artes</t>
  </si>
  <si>
    <t>Adolescentes reciben servicio de educativo en el segundo ciclo de educación secundaria - Modalidad Técnica Profesional</t>
  </si>
  <si>
    <t>Niños, niñas y adolescentes reciben servicio educativo en el primer ciclo de educación secundaria</t>
  </si>
  <si>
    <t>Servicios técnicos pedagógicos</t>
  </si>
  <si>
    <t>Autoridades educativas y sociedad civil reciben las evaluaciones e investigaciones para la mejora de la calidad educativa pre-universitaria</t>
  </si>
  <si>
    <t>Cantidad de evaluaciones e investigaciones socializadas</t>
  </si>
  <si>
    <t>Docentes reciben servicios de capacitación, actualización docente y asistencia técnica de educación física</t>
  </si>
  <si>
    <t>Cantidad de docentes impactados</t>
  </si>
  <si>
    <t>Estudiantes reciben servicios de educación física y recreación escolar</t>
  </si>
  <si>
    <t>Cantidad de estudiantes impactados</t>
  </si>
  <si>
    <t>TOTAL DEVENGADO</t>
  </si>
  <si>
    <t>Solo fueron considerados productos con metas físicas programadas y/o ejecutadas</t>
  </si>
  <si>
    <t>Fecha de Registro al 18 de octubre</t>
  </si>
  <si>
    <t>Calidad de Vida e Inclusión Social de Niños con Discapacidad Intelectual (CAID)</t>
  </si>
  <si>
    <t>Niños de 0 a 12 años con discapacidad reciben atención integral</t>
  </si>
  <si>
    <t>Cantidad de niños con servicios atención integral</t>
  </si>
  <si>
    <t>Detección Oportuna y Atención al Cáncer</t>
  </si>
  <si>
    <t>Población priorizada recibe los servicios de calidad de detección, diagnostico, y tratamiento del cancer  según nivel de atención</t>
  </si>
  <si>
    <t>Número de servicios de salud monitoreados</t>
  </si>
  <si>
    <t>Población recibe Intervenciones de prevención de cancer priorizada</t>
  </si>
  <si>
    <t>DPS/DAS reportando</t>
  </si>
  <si>
    <t>Dirección y Coordinación del Sistema Nacional de Salud</t>
  </si>
  <si>
    <t>DPS/DAS con las competencias fortalecidas para la gestión de la función desconcentrada de la rectoría</t>
  </si>
  <si>
    <t>DPS/DAS en cumplimiento de metas trimestrales</t>
  </si>
  <si>
    <t>Población recibe medicamentos de alto costo a través de las farmacias con enfoque de equidad</t>
  </si>
  <si>
    <t>Población beneficiaria por farmacia de alto costo</t>
  </si>
  <si>
    <t>Gestión y Provisión de Salud Colectiva</t>
  </si>
  <si>
    <t>Comunidades reciben vigilancia sanitaria para la protección contra los riesgos para la salud, con enfoque en los determinantes sociales</t>
  </si>
  <si>
    <t>Direcciones provinciales reportan la vigilancia sanitaria</t>
  </si>
  <si>
    <t>Establecimientos cuentan con insumos y medicamentos para atender a las necesidades de protección a la salud</t>
  </si>
  <si>
    <t>Establecimientos abastecidos</t>
  </si>
  <si>
    <t>Grupos poblacionales por etapas vitales intervenidos para la prevención de enfermedades, promoción y protección de la salud en el territorio</t>
  </si>
  <si>
    <t>Direcciones provinciales reportando intervenciones implementadas por grupos poblacionales</t>
  </si>
  <si>
    <t>Municipios y organizaciones comunitarias basadas en la fe, participan en espacios de educación y promoción en salud dirigida a etapas vitales</t>
  </si>
  <si>
    <t>DPD/DAS reportando</t>
  </si>
  <si>
    <t>Personas y organizaciones cuentan con espacios, procesos y estrategias en el sector salud para participar en la toma de decisiones e intervenciones municipales</t>
  </si>
  <si>
    <t>Municipios con espacios de veeduría en salud funcionando en la comunidad</t>
  </si>
  <si>
    <t>Prestadoras de servicios de salud se articulan al sistema de vigilancia epidemiológica</t>
  </si>
  <si>
    <t>Establecimientos de salud notificando al SINAVE</t>
  </si>
  <si>
    <t>Unidades de vacunación disponen de biológicos e insumos para la vacunación, acorde a las directrices, esquema y prioridades en salud pública</t>
  </si>
  <si>
    <t>Números de establecimientos de vacunación abastecidos</t>
  </si>
  <si>
    <t>Multisectorial de Reducción de Embarazo en Adolescentes</t>
  </si>
  <si>
    <t>Población adolescente cuentan con acceso y cobertura de servicios de atención integral, individuales y colectivos  con calidad basada en estándares</t>
  </si>
  <si>
    <t>Centro hospitalario con servicio de atención integral al adolescente monitoreado</t>
  </si>
  <si>
    <t>Prevención, Diagnóstico y Tratamiento VIH/SIDA</t>
  </si>
  <si>
    <t>Personas que viven con VIH reciben servicios integrales en salud de acuerdo a la  Guía de Adherencia.</t>
  </si>
  <si>
    <t>DPS/DAS  reportan el monitoreo de  la guía de adherencia</t>
  </si>
  <si>
    <t>Población femenina en etapa reproductiva y en embarazo recibe Intervenciones para evitar la transmisión vertical/ del VIH Materno - Infantil</t>
  </si>
  <si>
    <t>Intervenciones municipales  realizadas</t>
  </si>
  <si>
    <t>Sistema de salud recibe los beneficios del monitoreo y evaluación de los procesos de prevención del VIH y SIDA</t>
  </si>
  <si>
    <t>Número de informes de monitoreo y evaluación emitidos</t>
  </si>
  <si>
    <t>Provisión de Medicamentos, Insumos Sanitarios y Reactivos de Laboratorio</t>
  </si>
  <si>
    <t>Población vulnerable dispensada con medicamentos oportuno y bajo costo a través de las farmacias del pueblo</t>
  </si>
  <si>
    <t>Cantidad de medicamentos dispensado a través de las farmacias del pueblo</t>
  </si>
  <si>
    <t>Red pública de prestación de servicios de salud abastecido de medicamentos, insumos sanitarios y reactivos de laboratorio</t>
  </si>
  <si>
    <t>Número de establecimientos abastecidos de medicamentos</t>
  </si>
  <si>
    <t>Regulación Sanitaria</t>
  </si>
  <si>
    <t>Establecimientos evaluados según estándares de calidad para la prestación de servicios</t>
  </si>
  <si>
    <t>Número de instituciones con licencias emitidas</t>
  </si>
  <si>
    <t>Instituciones comerciales de alimentos, medicamentos, productos sanitarios y de consumo son reguladas para garantizar el control sanitario</t>
  </si>
  <si>
    <t>Número de entidades con certificaciones sanitaria emitidas</t>
  </si>
  <si>
    <t>Sistema Nacional de Salud monitoreado según la calidad de provisión de los servicios</t>
  </si>
  <si>
    <t>Instituciones del sistema nacional de salud monitoreados según lineamientos</t>
  </si>
  <si>
    <t>Apoyo al desarrollo provincial</t>
  </si>
  <si>
    <t>Comunidades reciben los beneficios de la ejecución de proyectos sociales de infraestructura para su desarrollo integral</t>
  </si>
  <si>
    <t>Cantidad de comunidades beneficiadas</t>
  </si>
  <si>
    <t>Construcción de obras Comunitarias</t>
  </si>
  <si>
    <t>Cantidad de Obras comunitarias construidas</t>
  </si>
  <si>
    <t>Asistencia social integral</t>
  </si>
  <si>
    <t>Familia Vulnerable reciben Apoyo Social Integral</t>
  </si>
  <si>
    <t>Número de familias beneficiadas</t>
  </si>
  <si>
    <t>Personas Vulnerables reciben Raciones Alimenticias</t>
  </si>
  <si>
    <t>Número de personas beneficiadas</t>
  </si>
  <si>
    <t>Atención, prevención de desastres</t>
  </si>
  <si>
    <t>Ciudadanos reciben alertas de prevención para la  mitigación y reducción de riesgos ante eventos de desastres naturales.</t>
  </si>
  <si>
    <t>Cantidad de alertas emitidas para reducción de riesgos</t>
  </si>
  <si>
    <t>Control fiscal</t>
  </si>
  <si>
    <t>Asesoría y Capacitación en el Fortalecimiento del Control Interno</t>
  </si>
  <si>
    <t>Cantidad de instituciones asesoradas y capacitadas</t>
  </si>
  <si>
    <t>Instituciones Públicas con Contrato Registrado Conforme a lo establecido en la Ley 10-07 del Sistema Nacional de Control  Interno</t>
  </si>
  <si>
    <t>Cantidad de contratos registrados</t>
  </si>
  <si>
    <t>Instituciones Públicas reciben Servicios de Auditoría Interna</t>
  </si>
  <si>
    <t>Número de instituciones con auditoría interna realizada</t>
  </si>
  <si>
    <t>Ordenes de Pagos Autorizadas Conforme Comprobación del Cumplimiento del Control Previo de las Normativas Vigentes</t>
  </si>
  <si>
    <t>Cantidad de órdenes de pagos autorizadas</t>
  </si>
  <si>
    <t>Coordinación e Implementación  de Intervenciones Estratégica</t>
  </si>
  <si>
    <t>Población pobre y vulnerable recibe apoyo integral para el desarrollo de capacidades sociales, culturales y productivas.</t>
  </si>
  <si>
    <t>Cantidad de personas beneficiadas</t>
  </si>
  <si>
    <t>Coordinación y fomento de las actividades culturales</t>
  </si>
  <si>
    <t>Sociedad dominicana accede a eventos y festejos en conmemoración de jornadas patrióticas</t>
  </si>
  <si>
    <t>Cantidad de eventos y festejos patrios realizados</t>
  </si>
  <si>
    <t>Desarrollo integral y protección al adulto mayor</t>
  </si>
  <si>
    <t>Adultos mayores reciben atención integral</t>
  </si>
  <si>
    <t>Cantidad de adultos mayores beneficiados</t>
  </si>
  <si>
    <t>Adultos mayores reciben atención y protección integral en centros modelos, según el método SECARE</t>
  </si>
  <si>
    <t>Cantidad de adultos mayores que reciben servicios</t>
  </si>
  <si>
    <t>Adultos mayores reciben atención y protección integral permanente, según el método SECARE</t>
  </si>
  <si>
    <t>Desarrollo social comunitario</t>
  </si>
  <si>
    <t>Comunidades de la zona fronteriza reciben asistencia social integral</t>
  </si>
  <si>
    <t>Número de comunidades de la zona fronteriza beneficiadas</t>
  </si>
  <si>
    <t>Comunidades de zonas rurales y urbanas reciben asesoramiento tecnico para el Desarrollo Socio-Economico</t>
  </si>
  <si>
    <t>Número de comunidades beneficiadas</t>
  </si>
  <si>
    <t>Comunidades de zonas urbanas y rurales reciben Asistencias Social Focalizadas</t>
  </si>
  <si>
    <t>Número familias beneficiadas</t>
  </si>
  <si>
    <t>Estrategia, comunicación , publicidad y prensa Gubernamental</t>
  </si>
  <si>
    <t>Autoridades reciben informes de análisis de información estratégica de medios de comunicación y estudios de campo</t>
  </si>
  <si>
    <t>Informe redactado según lineamientos y en el tiempo establecido</t>
  </si>
  <si>
    <t>Sociedad dominicana con información diaria de la ejecutorias la presidencia a través de los medios de comunicación tradicionales</t>
  </si>
  <si>
    <t>60 porciento de la sociedad con acceso a los medios de comunicación tradicionales sea informada de las actividades que realiza la presidencia de la republica</t>
  </si>
  <si>
    <t>Sociedad y medios reciben servicios de comunicación estratégica gubernamental</t>
  </si>
  <si>
    <t>Cantidad de acciones gubernamentales difundidas</t>
  </si>
  <si>
    <t>Fomento del sector inmobiliario del Estado</t>
  </si>
  <si>
    <t>Gestión de titulación de terrenos del Estado</t>
  </si>
  <si>
    <t>Cantidad de títulos gestionados</t>
  </si>
  <si>
    <t>Formulación de políticas para la mitigación y adaptación al cambio climático</t>
  </si>
  <si>
    <t>Instituciones públicas y privadas reciben apoyo técnico para iniciativas de mitigación y adaptación al cambio climático</t>
  </si>
  <si>
    <t>Número de iniciativas asistidas</t>
  </si>
  <si>
    <t>Prevención y Atención de la Tuberculosis</t>
  </si>
  <si>
    <t>Pacientes TB con factores de baja adherencia acceden a soporte nutricional</t>
  </si>
  <si>
    <t>Número de pacientes TB reciben soporte nutricional</t>
  </si>
  <si>
    <t>Programa Multisectorial de Reducción de Embarazo en Adolescentes</t>
  </si>
  <si>
    <t>Jóvenes de hogares participantes reciben orientación en temas de salud sexual reproductiva integral y prevención de uniones tempranas para la reducción de embarazos en adolescentes</t>
  </si>
  <si>
    <t>Jóvenes orientados</t>
  </si>
  <si>
    <t>Promoción del desarrollo y fortalecimiento del sector marítimo y marino nacional</t>
  </si>
  <si>
    <t>Proveer al Estado Dominicano las herramientas tecnicas, cientificas y juridicas para lograr una correcta Administración de sus recursos oceanicos</t>
  </si>
  <si>
    <t>Número de informes técnicos elaborados</t>
  </si>
  <si>
    <t>Promoción y fomento de la ética en el sector público</t>
  </si>
  <si>
    <t>Servidores públicos participan en actividades para el desarrollo y fomento en temas de ética y transparencia gubernamental.</t>
  </si>
  <si>
    <t>Número de actividades realizadas</t>
  </si>
  <si>
    <t>Protección social</t>
  </si>
  <si>
    <t>Estudiantes de hogares participantes elegibles reciben incentivos condicionados para sumar años de escolaridad</t>
  </si>
  <si>
    <t>Número de estudiantes que reciben incentivos a la escolaridad</t>
  </si>
  <si>
    <t>Gestión de pago Subsidios Sociales</t>
  </si>
  <si>
    <t>Cantidad de nóminas tramitadas</t>
  </si>
  <si>
    <t>Hogares elegibles reciben subsidios focalizados para servicios domiciliarios</t>
  </si>
  <si>
    <t>Número de hogares únicos que reciben subsidios focalizados</t>
  </si>
  <si>
    <t>Hogares en situación de pobreza reciben apoyos para la promoción de salud y erradicación de la desnutrición</t>
  </si>
  <si>
    <t>Cantidad de hogares únicos que reciben apoyos económicos o en especies</t>
  </si>
  <si>
    <t>Personas Vulnerables reciben apoyo economico a traves de los Subsidos Sociales</t>
  </si>
  <si>
    <t>Número de personas que reciben subsidios sociales</t>
  </si>
  <si>
    <t>Servicio integral de emergencias</t>
  </si>
  <si>
    <t>Ciudadanos reciben atención a Emergencias</t>
  </si>
  <si>
    <t>Cantidad de emergencias atendidas</t>
  </si>
  <si>
    <t>Fuente:Datos del  SIGEF</t>
  </si>
  <si>
    <t>% EJECUCIÓN FISICA</t>
  </si>
  <si>
    <t>Asistencia y prevención para seguridad ciudadana</t>
  </si>
  <si>
    <t>Negocios que comercializan armas de fuego controlados y regulados en sus operaciones</t>
  </si>
  <si>
    <t>Cantidad de negocios controlados y regulados</t>
  </si>
  <si>
    <t>Personas físicas y jurídicas con derechos de tenencia y porte de armas de fuego reguladas</t>
  </si>
  <si>
    <t>Número de armas de fuego reguladas</t>
  </si>
  <si>
    <t>Formación y cultura de la P.N</t>
  </si>
  <si>
    <t>Miembros Policiales Reciben Capacitación y Entrenamiento</t>
  </si>
  <si>
    <t>Cantidad de miembros formados y entrenados</t>
  </si>
  <si>
    <t>Investigación, formación y capacitación</t>
  </si>
  <si>
    <t>Investigación y Estudios Migratorios</t>
  </si>
  <si>
    <t>Número de estudios e informes técnicos realizados</t>
  </si>
  <si>
    <t>Sector público, ONGs, universidades y ciudadanía en general acceden a  investigación y estudios migratorios</t>
  </si>
  <si>
    <t>Usuarios únicos capacitados en materia migratoria</t>
  </si>
  <si>
    <t>Reducción de Crímenes y Delitos que afectan a la Seguridad Ciudadana</t>
  </si>
  <si>
    <t>Ciudadanos expuestos a violencia, crímenes y delitos que participan en las actividades de prevención.</t>
  </si>
  <si>
    <t>Porcentaje de barrios intervenidos</t>
  </si>
  <si>
    <t>Mesas Locales de Seguridad Ciudadana y Género en funcionamiento en cada municipio del Territorio Nacional.</t>
  </si>
  <si>
    <t>Porcentaje de mesas locales con planes de seguridad ciudadana elaborados</t>
  </si>
  <si>
    <t>Municipios priorizados con servicio de patrullaje preventivo/proactivo</t>
  </si>
  <si>
    <t>Porcentaje de cuadrantes patrullados</t>
  </si>
  <si>
    <t>Negocios de expendio bebidas alcohólicas inspeccionados para el cumplimiento de las leyes normativas vigentes</t>
  </si>
  <si>
    <t>Negocios de expendio de bebidas alcohólicas inspeccionados</t>
  </si>
  <si>
    <t>Servicios de control y regulación migratoria</t>
  </si>
  <si>
    <t>Extranjeros Regularizados en Territorio Nacional</t>
  </si>
  <si>
    <t>Cantidad de extranjeros regulados</t>
  </si>
  <si>
    <t>Extranjeros residentes con estatus migratorio regulado a través de las naturalizaciones</t>
  </si>
  <si>
    <t>Cantidad de personas naturalizadas</t>
  </si>
  <si>
    <t>Nacionales y extranjeros autorizados a salir de y entrar hacia el territorio nacional</t>
  </si>
  <si>
    <t>Servicios de ordenamiento y asistencia del transporte terreste</t>
  </si>
  <si>
    <t>Servicios de Investigacines de Accidentes de Tránsito</t>
  </si>
  <si>
    <t>Accidentes de tránsito registrados</t>
  </si>
  <si>
    <t>Zonas  con Tránsito Vehicular Viabilizados y Controlados</t>
  </si>
  <si>
    <t>Número de zonas controladas</t>
  </si>
  <si>
    <t>Servicios de salud, seguridad y bienestar social de la P.N</t>
  </si>
  <si>
    <t>Miembros activos, pensionados, jubilados, familiares directos y ciudadanos civiles reciben Servicios de Salud</t>
  </si>
  <si>
    <t>Personas atendidas</t>
  </si>
  <si>
    <t>Miembros activos,en proceso de retiro,  jubilados, y pensionados que reciben Asistencia Social</t>
  </si>
  <si>
    <t>Número de servicios entregados a miembros, P.N., en trámite de pensión, pensionados, jubilados P.N. y sus dependientes</t>
  </si>
  <si>
    <t>Miembros retirados con Servicios de Salud y Asistencia Social</t>
  </si>
  <si>
    <t>Número de miembros retirados asistidos</t>
  </si>
  <si>
    <t>Servicios de seguridad ciudadana y orden público</t>
  </si>
  <si>
    <t>Ciudadanos Querellantes Reciben Atencion Policial</t>
  </si>
  <si>
    <t>Cantidad de denuncias resueltas</t>
  </si>
  <si>
    <t>Zonas con Servicios de Patrullaje Preventivo/Proactivo</t>
  </si>
  <si>
    <t>Cantidad de zonas con servicios de patrullaje focalizado</t>
  </si>
  <si>
    <t>Zonas Turisticas con servicios de Patrullaje Preventivo/Proactivo</t>
  </si>
  <si>
    <t>Cantidad de zonas con servicios de seguridad turística</t>
  </si>
  <si>
    <t>Fuente: SIGEF</t>
  </si>
  <si>
    <t>Defensa aérea</t>
  </si>
  <si>
    <t>Servicios de protección para la defensa aérea</t>
  </si>
  <si>
    <t>Operativos realizados</t>
  </si>
  <si>
    <t>Defensa nacional</t>
  </si>
  <si>
    <t>Personas reciben servicios de seguridad y protección en el metro y teleférico de santo domingo</t>
  </si>
  <si>
    <t>Cantidad de personas que se benefician del servicio de seguridad</t>
  </si>
  <si>
    <t>Pesonas físicas y jurídicas reguladas para la prestación de servicios de seguridad y vigilancia privada</t>
  </si>
  <si>
    <t>Certificaciones de regulación emitidas</t>
  </si>
  <si>
    <t>Servicio de vigilancia y seguridad de las areas protegidas identificadas</t>
  </si>
  <si>
    <t>Servicios de seguridad aeroportuaria</t>
  </si>
  <si>
    <t>Cantidad de inspecciones realizadas en los diferentes aeropuertos del país</t>
  </si>
  <si>
    <t>Servicios de seguridad portuaria</t>
  </si>
  <si>
    <t>Número de barcos inspeccionados a nivel nacional</t>
  </si>
  <si>
    <t>Usuarios acceden a servicios de información cartográfica</t>
  </si>
  <si>
    <t>Cartografías emitidas y actualizadas</t>
  </si>
  <si>
    <t>Zona fronteriza asegurada y controlada</t>
  </si>
  <si>
    <t>Cantidad de operativos realizados</t>
  </si>
  <si>
    <t>Defensa naval</t>
  </si>
  <si>
    <t>Dragado y Limpieza de Antepuertos, Puertos, Rios y Presas</t>
  </si>
  <si>
    <t>Instituciones y Personas que se Dedican a la Pesca, Reguladas y Asesorada</t>
  </si>
  <si>
    <t>Número de inspecciones realizadas</t>
  </si>
  <si>
    <t>Servicio de Protección para la Defensa Naval</t>
  </si>
  <si>
    <t>Defensa terrestre</t>
  </si>
  <si>
    <t>Servicios de protección para la defensa terrestre</t>
  </si>
  <si>
    <t>Educación y capacitación militar</t>
  </si>
  <si>
    <t>Civiles y militares reciben capacitación en derechos humanos y derecho internacional humanitario</t>
  </si>
  <si>
    <t>Estudiantes activos</t>
  </si>
  <si>
    <t>Civiles y militares reciben capacitación en seguridad y defensa nacional y geopolítica</t>
  </si>
  <si>
    <t>Civiles y miltares reciben la capacitación técnico vocacional</t>
  </si>
  <si>
    <t>Números de estudiantes activos que reciben formación vocacional</t>
  </si>
  <si>
    <t>Estudiantes de educación media reciben los  programas de formación ciudadana fundamentados en la metodología de instrucción militar</t>
  </si>
  <si>
    <t>Número de estudiantes activos que reciben adiestramiento</t>
  </si>
  <si>
    <t>Niños/as y Jóvenes  Reciben Educación Básica y Media</t>
  </si>
  <si>
    <t>Servicio de salud</t>
  </si>
  <si>
    <t>Civiles y militares reciben servicios de salud.</t>
  </si>
  <si>
    <t>Servicios de salud y asistencia social</t>
  </si>
  <si>
    <t>Civiles y militares reciben servicios de salud</t>
  </si>
  <si>
    <t>Número de personas atendidas</t>
  </si>
  <si>
    <t>Habitantes en la zona fronteriza reciben apoyo para la producción agropecuaria</t>
  </si>
  <si>
    <t>Militares y sus dependientes directos acceden a planes de beneficios sociales</t>
  </si>
  <si>
    <t>Cantidad de militares y dependientes beneficiados</t>
  </si>
  <si>
    <t>PIB Nominal</t>
  </si>
  <si>
    <t>Valores en millones RD$ y % del PIB</t>
  </si>
  <si>
    <t>%PIB 1/</t>
  </si>
  <si>
    <t>% EJECUCIÓN</t>
  </si>
  <si>
    <t>VARIACIÓN</t>
  </si>
  <si>
    <t>7 = (5/2)</t>
  </si>
  <si>
    <t>8 = (4-1)</t>
  </si>
  <si>
    <t>Notas: *Cifras Preliminares</t>
  </si>
  <si>
    <t xml:space="preserve">DETALLE </t>
  </si>
  <si>
    <t>2022/2021</t>
  </si>
  <si>
    <t xml:space="preserve"> 7= (5/3)</t>
  </si>
  <si>
    <t>8 = (5-1)</t>
  </si>
  <si>
    <t>9 = (8/1)</t>
  </si>
  <si>
    <t>9 = (4/PIB)</t>
  </si>
  <si>
    <t>*Cifras Preliminares</t>
  </si>
  <si>
    <t xml:space="preserve"> 2/ Instituciones registradas en el SIGEF.</t>
  </si>
  <si>
    <t>%PIB</t>
  </si>
  <si>
    <t>10 = (4/PIB)</t>
  </si>
  <si>
    <t>`</t>
  </si>
  <si>
    <t>*Cifras Peliminares</t>
  </si>
  <si>
    <t xml:space="preserve"> Enero-Septiembre 2021</t>
  </si>
  <si>
    <t>Atención de emergencias médicas</t>
  </si>
  <si>
    <t>Población que accede a servicios de atención pre hospitalaria y traslado sanitario</t>
  </si>
  <si>
    <t>No. personas atendidas en servicios pre hospitalario y traslado sanitario</t>
  </si>
  <si>
    <t>Prevención y atención de la tuberculosis</t>
  </si>
  <si>
    <t>Pacientes TB con factores de baja adherencia reciben DOT domiciliario en Santo Domingo y el Distrito Nacional</t>
  </si>
  <si>
    <t>Número de pacientes con factores de baja adherencia reciben DOT domiciliario</t>
  </si>
  <si>
    <t>Pacientes TB con factores de baja adherencia reciben soporte nutricional en provincias priorizadas</t>
  </si>
  <si>
    <t>Número de pacientes con factores de baja adherencia reciben soporte nutricional</t>
  </si>
  <si>
    <t>Pacientes TB reciben paquete de salud mental en Santo Domingo y el Distrito Nacional</t>
  </si>
  <si>
    <t>Número de pacientes reciben paquete salud mental</t>
  </si>
  <si>
    <t>Prevención, diagnóstico y tratamiento  VIH/SIDA</t>
  </si>
  <si>
    <t>Pacientes viviendo con VIH SIDA en TARV en abandono reciben seguimiento según estrategia de recuperación en la región cibao central</t>
  </si>
  <si>
    <t>Número de paciente en abandono recuperados en la región cibao central</t>
  </si>
  <si>
    <t>Pacientes viviendo con VIH SIDA en TARV en abandono reciben seguimiento según estrategia de recuperación en la región el Valle</t>
  </si>
  <si>
    <t>Número  de pacientes en abandono  recuperados  en la región el Valle</t>
  </si>
  <si>
    <t>Pacientes viviendo con VIH SIDA en TARV en abandono reciben seguimiento según estrategia de recuperación en la región Este</t>
  </si>
  <si>
    <t>Número de pacientes en abandono recuperados en la región Este</t>
  </si>
  <si>
    <t>Pacientes viviendo con VIH SIDA en TARV en abandono reciben seguimiento según estrategia de recuperación en la región Nordeste</t>
  </si>
  <si>
    <t>Número de pacientes en abandono recuperados en la región Nordeste</t>
  </si>
  <si>
    <t>Provisión de servicios de salud en establecimientos auto gestionados</t>
  </si>
  <si>
    <t>Personas acceden a servicios de rehabilitación mental Centro RESIDE</t>
  </si>
  <si>
    <t>Número de atenciones por tipo de servicio</t>
  </si>
  <si>
    <t>Personas acceden a servicios de salud en el Hospital General de Especialidades Dr. Vinicio Calventi</t>
  </si>
  <si>
    <t>Personas acceden a servicios de salud en el Hospital General y Especializado Nuestra Señora de la Altagracia</t>
  </si>
  <si>
    <t>Personas acceden a servicios de salud especializado general en el Hospital Regional Dr. Marcelino Vélez Santana</t>
  </si>
  <si>
    <t>Personas acceden a servicios de salud especializados del Hospital Materno Dr. Reynaldo Almanzar</t>
  </si>
  <si>
    <t>Servicios de salud especializados del Hospital Pediátrico Dr. Hugo de Mendoza</t>
  </si>
  <si>
    <t>Personas acceden a servicios de salud especializados del Hospital Traumatológico Dr. Ney Arias Lora</t>
  </si>
  <si>
    <t>Personas acceden a servicios de salud especializados del Hospital Traumatológico y Quirúrgico Juan Bosch</t>
  </si>
  <si>
    <t>Personas acceden a servicios de salud especializados en oncología en Instituto Nacional del Cáncer Rosa Emilia</t>
  </si>
  <si>
    <t>Provisión de servicios de salud en establecimientos de primer nivel</t>
  </si>
  <si>
    <t>Acceso a servicios de salud en establecimientos de primer nivel en la región Cibao Central</t>
  </si>
  <si>
    <t>Acceso a servicios de salud en establecimientos de primer nivel en la región Cibao Occidental</t>
  </si>
  <si>
    <t>Acceso a servicios de salud en establecimientos de primer nivel en la región el Valle</t>
  </si>
  <si>
    <t>Acceso a servicios de salud en establecimientos de primer nivel en la región Enriquillo</t>
  </si>
  <si>
    <t>Acceso a servicios de salud en establecimientos de primer nivel en la región Este</t>
  </si>
  <si>
    <t>Acceso a servicios de salud en establecimientos de primer nivel en la región Metropolitana</t>
  </si>
  <si>
    <t>Acceso a servicios de salud en establecimientos de primer nivel en la región Norcentral</t>
  </si>
  <si>
    <t>Acceso a servicios de salud en establecimientos de primer nivel en la región Nordeste</t>
  </si>
  <si>
    <t>Acceso a servicios de salud en establecimientos de primer nivel en la región Valdesia</t>
  </si>
  <si>
    <t>Provisión de servicios de salud en establecimientos no auto gestionado</t>
  </si>
  <si>
    <t>Acceso a servicios de salud especializados en establecimientos no auto gestionados región Cibao Central</t>
  </si>
  <si>
    <t>Acceso a servicios de salud especializados en establecimientos no auto gestionados región Cibao Occidental</t>
  </si>
  <si>
    <t>Acceso a servicios de salud especializados en establecimientos no auto gestionados región el Valle</t>
  </si>
  <si>
    <t>Acceso a servicios de salud especializados en establecimientos no auto gestionados región Enriquillo</t>
  </si>
  <si>
    <t>Acceso a servicios de salud especializados en establecimientos no auto gestionados región Este</t>
  </si>
  <si>
    <t>Acceso a servicios de salud especializados en establecimientos no auto gestionados región Metropolitana</t>
  </si>
  <si>
    <t>Acceso a servicios de salud especializados en establecimientos no auto gestionados región Norcentral</t>
  </si>
  <si>
    <t>Acceso a servicios de salud especializados en establecimientos no auto gestionados región Nordeste</t>
  </si>
  <si>
    <t>Acceso a servicios de salud especializados en establecimientos no auto gestionados región Valdesia</t>
  </si>
  <si>
    <t>Provisión de servicios de salud especializados Ciudad Sanitaria Luis E. Aybar</t>
  </si>
  <si>
    <t>Personas acceden a servicios de salud anatomopatológicos</t>
  </si>
  <si>
    <t>Personas acceden a servicios de salud cardio neuro-oftalmológico y trasplante</t>
  </si>
  <si>
    <t>Personas acceden a servicios de salud clínico-quirúrgicos</t>
  </si>
  <si>
    <t>Personas acceden a servicios de salud diagnósticos e imágenes</t>
  </si>
  <si>
    <t>Personas acceden a servicios de salud en gastroenterología</t>
  </si>
  <si>
    <t>Personas acceden a servicios de salud materno-infantil</t>
  </si>
  <si>
    <t>Personas acceden a servicios de salud en el hospital general y especializada nuestra señora de la Altagracia</t>
  </si>
  <si>
    <t>Personas acceden a servicios de salud especializado general en el hospital regional dr. Marcelino Velez Santana</t>
  </si>
  <si>
    <t>Personas acceden a servicios de salud especializados del Hospital Pediátrico Dr. Hugo de Mendoza</t>
  </si>
  <si>
    <t>Personas acceden a servicios de salud especializados del hospital traumatológico dr. Ney Arias Lora</t>
  </si>
  <si>
    <t>Acceso a servicios de salud en establecimientos de primer nivel en la región cibao central</t>
  </si>
  <si>
    <t>Gestantes acceden a Servicio de atención prenatal de calidad</t>
  </si>
  <si>
    <t>Número de gestantes reciben consulta prenatal y kit de medicamentos preventivos</t>
  </si>
  <si>
    <t>Gestantes y puérperas reciben diagnóstico y tratamiento oportuno preventivo a sepsis neonatal temprana</t>
  </si>
  <si>
    <t>Cantidad de gestantes con pruebas de detección de estreptococos del grupo B y tratamiento oportuno</t>
  </si>
  <si>
    <t>Neonatos (0-28 días) con complicaciones reciben  servicios de atención</t>
  </si>
  <si>
    <t>Número de recién nacidos con complicaciones reciben atención</t>
  </si>
  <si>
    <t xml:space="preserve">Notas: </t>
  </si>
  <si>
    <t>Cifras preliminares</t>
  </si>
  <si>
    <t xml:space="preserve"> Enero - Septiembre 2022</t>
  </si>
  <si>
    <t>Construcción y rehabilitación de sistemas de riego y obras hidraúlicas</t>
  </si>
  <si>
    <t>Operación de los sistemas de riego a nivel nacional</t>
  </si>
  <si>
    <t>Sistemas de riego rehabilitados a nivel nacional operando en condiciones adecuadas</t>
  </si>
  <si>
    <t>Regulación y desarrollo de la aviación civil</t>
  </si>
  <si>
    <t>Operadores reciben asistencia de navegación aérea garantizando la seguridad operacional</t>
  </si>
  <si>
    <t>Cantidad de asistencia técnica realizada</t>
  </si>
  <si>
    <t>Personas físicas y jurídicas reciben certificaciones aeronáuticas</t>
  </si>
  <si>
    <t>Número de certificaciones emitidas</t>
  </si>
  <si>
    <t>Enero - Septiembre 2020 y 2021</t>
  </si>
  <si>
    <t>Gestión de la tesorería del sistema dominicano de seguridad social</t>
  </si>
  <si>
    <t>Estado dominicano con gestión de los aportes del Sistema de la Seguridad Social</t>
  </si>
  <si>
    <t>Índice de Recaudación de los aportes a la seguridad social</t>
  </si>
  <si>
    <t>Fiscalización de registro del Sistema único de información y recaudo</t>
  </si>
  <si>
    <t>Cantidad de auditorías realizadas a empleadores y unidades receptoras de fondos</t>
  </si>
  <si>
    <t>Sistema único de información y recaudo con disponibilidad 24/7</t>
  </si>
  <si>
    <t>Índice de disponibilidad del SUIR para la gestión eficiente de los servicios al empleador y partes interesadas</t>
  </si>
  <si>
    <t>Administración de riesgos laborales del Sistema Dominicano de Seguridad Social</t>
  </si>
  <si>
    <t>Afiliados calificados acceden a prestaciones en especie del SDSS</t>
  </si>
  <si>
    <t>Porcentaje de autorizaciones otorgadas</t>
  </si>
  <si>
    <t>Afiliados calificados con incapacidades médicas acceden a prestaciones económicas del SDSS</t>
  </si>
  <si>
    <t>Porcentaje de incapacidades médicas pagadas</t>
  </si>
  <si>
    <t>Empresas reciben servicios de educación y evaluación sobre riesgos laborales</t>
  </si>
  <si>
    <t>Porcentaje de satisfacción de la actividad educativa</t>
  </si>
  <si>
    <t xml:space="preserve"> Enero-Septiembre 2022</t>
  </si>
  <si>
    <t>Regulación del sistema dominicano de seguridad social</t>
  </si>
  <si>
    <t>Empresas administradoras de riesgos reciben servicios de evaluación, calificación y notificación del grado de discapacidad</t>
  </si>
  <si>
    <t>Porcentaje de dictámenes notificados durante el período</t>
  </si>
  <si>
    <t>Personas físicas y jurídicas reciben resoluciones de políticas, normativas y convenios aprobados</t>
  </si>
  <si>
    <t>Porcentaje de resoluciones ejecutadas durante el período</t>
  </si>
  <si>
    <t>Enero - Sept. 2021 y 2022</t>
  </si>
  <si>
    <t xml:space="preserve">% PIB 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</si>
  <si>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</si>
  <si>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</si>
  <si>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</si>
  <si>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</si>
  <si>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</si>
  <si>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</si>
  <si>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</si>
  <si>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</si>
  <si>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</si>
  <si>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Fuente: Pink Sheet, Banco Mundial</t>
  </si>
  <si>
    <t>Fuente: Banco Central</t>
  </si>
  <si>
    <t>Nota:* Cifras Preliminares</t>
  </si>
  <si>
    <t>Valores en dólar/barril</t>
  </si>
  <si>
    <t>Fuente: Perspectivas de la Economía Mundial, Fondo Monetario Internacional</t>
  </si>
  <si>
    <t>Revisión Octubre 2022</t>
  </si>
  <si>
    <t>Gráfico 1. Panorama de las perspectivas de la economía mundial 2022 - 2023</t>
  </si>
  <si>
    <t>Gráfico 2. Panorama de las proyecciones de crecimiento de la región ALyC 2022 - 2023</t>
  </si>
  <si>
    <t>Revisión Abril 2022</t>
  </si>
  <si>
    <t>México</t>
  </si>
  <si>
    <t>Brasil</t>
  </si>
  <si>
    <t>Chile</t>
  </si>
  <si>
    <t>Colombia</t>
  </si>
  <si>
    <t>Guatemala</t>
  </si>
  <si>
    <t>Honduras</t>
  </si>
  <si>
    <t>El Salvador</t>
  </si>
  <si>
    <t>Fuente: Perspectivas Económicas para las Amércias, Fondo Monetario Internacional.</t>
  </si>
  <si>
    <t>Nicaragua</t>
  </si>
  <si>
    <t>Panamá</t>
  </si>
  <si>
    <t>Paraguay</t>
  </si>
  <si>
    <t>Perú</t>
  </si>
  <si>
    <t>República Dominicana</t>
  </si>
  <si>
    <t>Gráfico 3. Evolución de los Precios del Petróleo año 2022 (Promedio Mensual)</t>
  </si>
  <si>
    <t>Fuente: Banco Central de la República Dominicana</t>
  </si>
  <si>
    <t>Nota: Cifras Preliminares</t>
  </si>
  <si>
    <t>IMAE</t>
  </si>
  <si>
    <t>Otras actividades de servicios</t>
  </si>
  <si>
    <t>Salud</t>
  </si>
  <si>
    <t>Enseñanza</t>
  </si>
  <si>
    <t>Administración Pública y Defensa</t>
  </si>
  <si>
    <t>Actividades Inmobiliarias y de Alquiler</t>
  </si>
  <si>
    <t>Servicios financieros</t>
  </si>
  <si>
    <t>Comunicaciones</t>
  </si>
  <si>
    <t>Transporte y Almacenamiento</t>
  </si>
  <si>
    <t>Hoteles, Bares y Restaurantes</t>
  </si>
  <si>
    <t>Comercio</t>
  </si>
  <si>
    <t>Energía y Agua</t>
  </si>
  <si>
    <t>Servicios</t>
  </si>
  <si>
    <t>Construcción</t>
  </si>
  <si>
    <t>Manufactura de Zonas Francas</t>
  </si>
  <si>
    <t>Manufactura Local</t>
  </si>
  <si>
    <t>Explotación de Minas y Canteras</t>
  </si>
  <si>
    <t>Agropecuario</t>
  </si>
  <si>
    <t>Ene-Ago</t>
  </si>
  <si>
    <t>Actividad Economica</t>
  </si>
  <si>
    <t>TASAS DE CRECIMIENTO POR ACTIVIDAD ECONOMICA</t>
  </si>
  <si>
    <t xml:space="preserve">Valores en % </t>
  </si>
  <si>
    <t>Tabla 1. Tasas de Crecimiento por  Actividad Económica Enero - Agosto 2022</t>
  </si>
  <si>
    <t xml:space="preserve">Gráfico 4. Inflación Interanual </t>
  </si>
  <si>
    <t>Valores en %</t>
  </si>
  <si>
    <t xml:space="preserve">Abril-Junio 2021/2022 </t>
  </si>
  <si>
    <t>Gráfico 5.  Comportamiento del Mercado de Trabajo</t>
  </si>
  <si>
    <t>Valores en US$ millones</t>
  </si>
  <si>
    <t>Tabla 3. Gastos del Gobierno Central por Clasificación Económica (Enero - Septiembre 2022)</t>
  </si>
  <si>
    <t xml:space="preserve">Tabla 4. Gastos de Gobierno Central por Clasificación Institucional </t>
  </si>
  <si>
    <t xml:space="preserve">Tabla 5. Programación y Ejecución de Metas Físicas - Ministerio de Educación </t>
  </si>
  <si>
    <t>Figura 2. Distribución de la Finalidad de Servicios Generales Enero- Septiembre 2022</t>
  </si>
  <si>
    <t>Figura 3. Distribución de la Finalidad de Servicios Económicos Enero- Septiembre 2022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</si>
  <si>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</si>
  <si>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3. El total de gastos del Presupuesto Vigente incluye RD$17,284.8 millones del Fondo de Calamidades y Emergencias Públicas</t>
  </si>
  <si>
    <t>2. Se utilizó el PIB del Panorama Macroeconómico actualizado al 25 de agosto 2022, elaborado por el Ministerio de Economía Planificación y Desarrollo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</si>
  <si>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</si>
  <si>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F. Financiamiento Neto (D-E)</t>
  </si>
  <si>
    <t>E. Aplicaciones Financieras</t>
  </si>
  <si>
    <t>D. Fuentes Financieras</t>
  </si>
  <si>
    <t>C. Resultado Financiero (A-B)</t>
  </si>
  <si>
    <t>Resultado Capital (A.2-B.2)</t>
  </si>
  <si>
    <t>Resultado Económico (A.1-B.1)</t>
  </si>
  <si>
    <t>Resultado Primario [A-[B-(B.1.1)]]</t>
  </si>
  <si>
    <t>Resultados Presupuestarios</t>
  </si>
  <si>
    <t>B.2) Gastos de Capital</t>
  </si>
  <si>
    <t>B.1.1. De los cuales Intereses</t>
  </si>
  <si>
    <t>B.1) Gastos Corrientes</t>
  </si>
  <si>
    <t>B. Total de Gastos</t>
  </si>
  <si>
    <t>A.2) Ingresos de Capital</t>
  </si>
  <si>
    <t>A.1) Ingresos Corrientes</t>
  </si>
  <si>
    <t>A. Total de Ingresos</t>
  </si>
  <si>
    <t>6 = (4/PIB)</t>
  </si>
  <si>
    <t>5 = 4/3</t>
  </si>
  <si>
    <t>% PIB</t>
  </si>
  <si>
    <t xml:space="preserve">PERCIBIDO / DEVENGADO </t>
  </si>
  <si>
    <t>PERCIBIDO / DEVENGADO 2021</t>
  </si>
  <si>
    <t>Detalle</t>
  </si>
  <si>
    <r>
      <rPr>
        <b/>
        <sz val="8"/>
        <color theme="1"/>
        <rFont val="Avenir Next LT Pro"/>
        <family val="2"/>
      </rPr>
      <t>Fuente:</t>
    </r>
    <r>
      <rPr>
        <sz val="8"/>
        <color theme="1"/>
        <rFont val="Avenir Next LT Pro"/>
        <family val="2"/>
      </rPr>
      <t xml:space="preserve"> Sistema de Información de la Gestión Financiera.</t>
    </r>
  </si>
  <si>
    <t>Fecha de registro al 15/10/2022 // Fecha de imputación al 30/09/2022.</t>
  </si>
  <si>
    <t>El presupuesto inicial 2022 corresponde a la Ley No. 345-21de Presupuesto General del Estado 2022.</t>
  </si>
  <si>
    <t xml:space="preserve">Se utilizó el PIB del Panorama Macroeconómico actualizado al 25/08/2022, elaborado por el Ministerio de Economía, Planificación y Desarrollo. </t>
  </si>
  <si>
    <r>
      <t>Notas:</t>
    </r>
    <r>
      <rPr>
        <sz val="8"/>
        <color theme="1"/>
        <rFont val="Avenir Next LT Pro"/>
        <family val="2"/>
      </rPr>
      <t xml:space="preserve"> Cifras preliminares.</t>
    </r>
  </si>
  <si>
    <t>Servicio</t>
  </si>
  <si>
    <t>(5/2)</t>
  </si>
  <si>
    <t>(5-1)/1</t>
  </si>
  <si>
    <t>(5/PIB)</t>
  </si>
  <si>
    <t>PAGADO ENERO-SEPTIEMBRE</t>
  </si>
  <si>
    <t>EJECUCIÓN ENERO-SEPTIEMBRE</t>
  </si>
  <si>
    <t>COMPROMETIDO ENERO-SEPTIEMBRE</t>
  </si>
  <si>
    <t>% VARIACIÓN</t>
  </si>
  <si>
    <t>Valores en Millones de RD$</t>
  </si>
  <si>
    <r>
      <rPr>
        <b/>
        <sz val="11"/>
        <color theme="1"/>
        <rFont val="Avenir Next LT Pro"/>
        <family val="2"/>
      </rPr>
      <t xml:space="preserve">Fuente: </t>
    </r>
    <r>
      <rPr>
        <sz val="11"/>
        <color theme="1"/>
        <rFont val="Avenir Next LT Pro"/>
        <family val="2"/>
      </rPr>
      <t>Dirección General de Crédito Público</t>
    </r>
  </si>
  <si>
    <t>Se utilizó el PIB del panorama Macroeconómica actualizado al 08/06/2022, elaborado por el Ministerio de Economía, Planifiacación y Desarrollo.</t>
  </si>
  <si>
    <r>
      <rPr>
        <b/>
        <sz val="11"/>
        <color theme="1"/>
        <rFont val="Avenir Next LT Pro"/>
        <family val="2"/>
      </rPr>
      <t>Notas:</t>
    </r>
    <r>
      <rPr>
        <sz val="11"/>
        <color theme="1"/>
        <rFont val="Avenir Next LT Pro"/>
        <family val="2"/>
      </rPr>
      <t xml:space="preserve"> Cifras Preliminares</t>
    </r>
  </si>
  <si>
    <t>Bonos de CDEEE</t>
  </si>
  <si>
    <t>Título Canjeado</t>
  </si>
  <si>
    <t>Banca Comercial u Otras Instituciones Financieras</t>
  </si>
  <si>
    <t xml:space="preserve">Bonos de Recapitalización BCRD </t>
  </si>
  <si>
    <t>Bonos Colocados MH (subasta/directo)</t>
  </si>
  <si>
    <t>Interna</t>
  </si>
  <si>
    <t>Bilaterales</t>
  </si>
  <si>
    <t>Multilaterales</t>
  </si>
  <si>
    <t>Suplidores</t>
  </si>
  <si>
    <t xml:space="preserve">Bonos </t>
  </si>
  <si>
    <t>Banca</t>
  </si>
  <si>
    <t>Privados</t>
  </si>
  <si>
    <t>Externa</t>
  </si>
  <si>
    <t>Participación</t>
  </si>
  <si>
    <t>Monto (Millones de US$)</t>
  </si>
  <si>
    <t>Tipo/Acreedor</t>
  </si>
  <si>
    <t>Gráfico 6. Evolución de las Remesas</t>
  </si>
  <si>
    <t>Tabla 2. Ingresos del Gobierno Central por la Clasificación Económica  Central</t>
  </si>
  <si>
    <t xml:space="preserve">Gráfico 7. Distribución de los Ingresos Corrientes </t>
  </si>
  <si>
    <t>Gráfico 8. Distribución de los Ingresos de Capital</t>
  </si>
  <si>
    <t xml:space="preserve">Gráfico 10. Ingresos del Gobierno Central por Entidad Recaudadora </t>
  </si>
  <si>
    <t>Gráfico 11. Ingresos de la Dirección General de Impuestos Internos</t>
  </si>
  <si>
    <t>Gráfico 13. Ingresos de la Tesorería Nacional</t>
  </si>
  <si>
    <t>Mapa 1. Distribución de la Inversión Pública por Provincia</t>
  </si>
  <si>
    <t xml:space="preserve">Tabla 6. Programación y Ejecución de Metas Físicas - Ministerio de Salud Pública y Asistencia Social </t>
  </si>
  <si>
    <t xml:space="preserve">Tabla 7. Programación y Ejecución de Metas Físicas - Presidencia de la República </t>
  </si>
  <si>
    <t>Tabla 8. Programación y Ejecución de Metas Físicas - Ministerio de Interior y Policía</t>
  </si>
  <si>
    <t xml:space="preserve">Tabla 9. Programación y Ejecución de Metas Físicas - Ministerio de Defensa </t>
  </si>
  <si>
    <t>Tabla 10. Ejecución de Programas Prioritarios (Enero-Septiembre 2022)</t>
  </si>
  <si>
    <t xml:space="preserve">Tabla 11. Gastos del Gobierno Central por Clasificación Funcional </t>
  </si>
  <si>
    <r>
      <t xml:space="preserve">Tabla 12. Resultados Presupuestarios de la Ejecución Presupuestaria del Gobierno Central
Enero-septiembre 2022/2021
</t>
    </r>
    <r>
      <rPr>
        <sz val="11"/>
        <color theme="1"/>
        <rFont val="Avenir Next LT Pro"/>
        <family val="2"/>
      </rPr>
      <t>Valores en RD$ millones</t>
    </r>
  </si>
  <si>
    <t>Tabla 13. Servicio de la Deuda del Gobierno Central</t>
  </si>
  <si>
    <t>Tabla 14. Composición de la Deuda del SPNF</t>
  </si>
  <si>
    <t>Tabla 15. Gasto de los Organismos Descentralizados y Autónomos No Financieros e Instituciones de la Seguridad por la Clasificación Económica</t>
  </si>
  <si>
    <t>Tabla 16. Gasto por la Clasificación Institucional</t>
  </si>
  <si>
    <t>Tabla 17. Programación y Ejecución de Metas Físicas - Dirección Central del Servicio Nacional de Salud</t>
  </si>
  <si>
    <t>Tabla 18. Programación y Ejecución de Metas Físicas - Instituto Nacional de Recursos Hidráulicos (INDRHI)</t>
  </si>
  <si>
    <t>Tabla 19. Programación y Ejecución de Metas Físicas - Instituto Dominicano de Aviación Civil</t>
  </si>
  <si>
    <t xml:space="preserve">Tabla 20. Gasto por la Clasificación Institucional
</t>
  </si>
  <si>
    <t>Tabla 21. Programación y Ejecución de Metas Físicas - Tesorería de la Seguridad Social</t>
  </si>
  <si>
    <t>Tabla 22. Programación y Ejecución de Metas Físicas - Instituto Dominicano de Prevención y Protección de Riesgos Laborales</t>
  </si>
  <si>
    <t>Tabla 23. Programación y Ejecución de Metas Físicas - Consejo Nacional de Seguridad Social</t>
  </si>
  <si>
    <t>Tabla 24. Gasto por la Clasificación Funcional</t>
  </si>
  <si>
    <t>Nota: PIB Nominal estimado para el año 2022 en el Marco Macroeconómico revisado al 26 de agosto (RD$6,200,273,036,475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</si>
</sst>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* #,##0.00_-;\-* #,##0.00_-;_-* &quot;-&quot;??_-;_-@_-"/>
    <numFmt numFmtId="165" formatCode="#,##0.0,,_);\(#,##0.0,,\)"/>
    <numFmt numFmtId="166" formatCode="0.0%"/>
    <numFmt numFmtId="167" formatCode="_ * #,##0.0_ ;_ * \-#,##0.0_ ;_ * &quot;-&quot;??_ ;_ @_ "/>
    <numFmt numFmtId="168" formatCode="_(* #,##0.0,,_);_(* \(#,##0.0,,\);_(* &quot;-&quot;??_);_(@_)"/>
    <numFmt numFmtId="169" formatCode="#,##0.0,,"/>
    <numFmt numFmtId="170" formatCode="#,##0.0_);\(#,##0.0\)"/>
    <numFmt numFmtId="171" formatCode="#,##0.000000000_);\(#,##0.000000000\)"/>
    <numFmt numFmtId="172" formatCode="_-* #,##0.0,,_-;\-* #,##0.0_-;_-* &quot;-&quot;??_-;_-@_-"/>
    <numFmt numFmtId="173" formatCode="#,##0.0"/>
    <numFmt numFmtId="174" formatCode="_(* #,##0_);_(* \(#,##0\);_(* &quot;-&quot;??_);_(@_)"/>
    <numFmt numFmtId="175" formatCode="_(* #,##0.0_);_(* \(#,##0.0\);_(* &quot;-&quot;?_);_(@_)"/>
    <numFmt numFmtId="176" formatCode="_(* #,##0.0_);_(* \(#,##0.0\);_(* &quot;-&quot;??_);_(@_)"/>
    <numFmt numFmtId="177" formatCode="_-* #,##0_-;\-* #,##0_-;_-* &quot;-&quot;??_-;_-@_-"/>
    <numFmt numFmtId="178" formatCode="_-* #,##0.0_-;\-* #,##0.0_-;_-* &quot;-&quot;??_-;_-@_-"/>
    <numFmt numFmtId="179" formatCode="0.0"/>
    <numFmt numFmtId="180" formatCode="General_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venir Next LT Pro"/>
      <family val="2"/>
    </font>
    <font>
      <u/>
      <sz val="11"/>
      <color theme="10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1"/>
      <color theme="0"/>
      <name val="Avenir Next LT Pro"/>
      <family val="2"/>
    </font>
    <font>
      <sz val="11"/>
      <color rgb="FF003399"/>
      <name val="Avenir Next LT Pro"/>
      <family val="2"/>
    </font>
    <font>
      <sz val="11"/>
      <color indexed="8"/>
      <name val="Calibri"/>
      <family val="2"/>
      <scheme val="minor"/>
    </font>
    <font>
      <sz val="11"/>
      <color indexed="8"/>
      <name val="Avenir Next LT Pro"/>
      <family val="2"/>
    </font>
    <font>
      <b/>
      <sz val="12"/>
      <name val="Avenir Next LT Pro"/>
      <family val="2"/>
    </font>
    <font>
      <b/>
      <sz val="12"/>
      <color rgb="FFFF0000"/>
      <name val="Avenir Next LT Pro"/>
      <family val="2"/>
    </font>
    <font>
      <sz val="12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12"/>
      <color theme="1"/>
      <name val="Avenir Next LT Pro"/>
      <family val="2"/>
    </font>
    <font>
      <sz val="10"/>
      <color indexed="8"/>
      <name val="Avenir Next LT Pro"/>
      <family val="2"/>
    </font>
    <font>
      <sz val="10"/>
      <name val="Avenir Next LT Pro"/>
      <family val="2"/>
    </font>
    <font>
      <b/>
      <sz val="11"/>
      <color indexed="8"/>
      <name val="Avenir Next LT Pro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badi"/>
      <family val="2"/>
    </font>
    <font>
      <sz val="11"/>
      <color theme="4" tint="-0.249977111117893"/>
      <name val="Avenir Next LT Pro"/>
      <family val="2"/>
    </font>
    <font>
      <sz val="8"/>
      <color theme="1"/>
      <name val="Avenir Next LT Pro"/>
      <family val="2"/>
    </font>
    <font>
      <sz val="11"/>
      <color rgb="FF000000"/>
      <name val="Avenir Next LT Pro"/>
      <family val="2"/>
    </font>
    <font>
      <b/>
      <sz val="11"/>
      <color rgb="FF000000"/>
      <name val="Avenir Next LT Pro"/>
      <family val="2"/>
    </font>
    <font>
      <b/>
      <sz val="8"/>
      <name val="Avenir Next LT Pro"/>
      <family val="2"/>
    </font>
    <font>
      <sz val="8"/>
      <name val="Avenir Next LT Pro"/>
      <family val="2"/>
    </font>
    <font>
      <sz val="11"/>
      <color theme="0"/>
      <name val="Avenir Next LT Pro"/>
      <family val="2"/>
    </font>
    <font>
      <b/>
      <sz val="11"/>
      <color rgb="FFFFFFFF"/>
      <name val="Avenir Next LT Pro"/>
      <family val="2"/>
    </font>
    <font>
      <sz val="10"/>
      <name val="Arial"/>
      <family val="2"/>
    </font>
    <font>
      <b/>
      <sz val="8"/>
      <color theme="1"/>
      <name val="Avenir Next LT Pro"/>
      <family val="2"/>
    </font>
    <font>
      <sz val="11"/>
      <color rgb="FF000000"/>
      <name val="Calibri"/>
      <family val="2"/>
      <scheme val="minor"/>
    </font>
    <font>
      <b/>
      <sz val="11"/>
      <color rgb="FF1D6194"/>
      <name val="Avenir Next LT Pro"/>
      <family val="2"/>
    </font>
    <font>
      <b/>
      <sz val="14"/>
      <color theme="1"/>
      <name val="Avenir Next LT Pro"/>
      <family val="2"/>
    </font>
    <font>
      <sz val="11"/>
      <color rgb="FFFF0000"/>
      <name val="Avenir Next LT Pro"/>
      <family val="2"/>
    </font>
    <font>
      <sz val="12"/>
      <name val="Arial"/>
      <family val="2"/>
    </font>
    <font>
      <b/>
      <sz val="14"/>
      <color rgb="FF000000"/>
      <name val="Avenir Next LT Pro"/>
      <family val="2"/>
    </font>
    <font>
      <sz val="14"/>
      <color rgb="FF000000"/>
      <name val="Avenir Next LT Pro"/>
      <family val="2"/>
    </font>
    <font>
      <b/>
      <sz val="16"/>
      <color theme="1"/>
      <name val="Avenir Next LT Pro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venir Next LT Pro"/>
      <family val="2"/>
    </font>
    <font>
      <sz val="12"/>
      <name val="Arial MT"/>
    </font>
    <font>
      <sz val="12"/>
      <name val="Avenir Next LT Pro"/>
      <family val="2"/>
    </font>
    <font>
      <u/>
      <sz val="12"/>
      <color theme="10"/>
      <name val="Avenir Next LT Pro"/>
      <family val="2"/>
    </font>
    <font>
      <sz val="11"/>
      <color indexed="8"/>
      <name val="Calibri"/>
      <family val="2"/>
    </font>
    <font>
      <i/>
      <sz val="11"/>
      <name val="Avenir Next LT Pro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8" tint="-0.249977111117893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medium">
        <color theme="0"/>
      </top>
      <bottom style="thin">
        <color theme="8" tint="0.3999755851924192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medium">
        <color theme="4" tint="-0.249977111117893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31" fillId="0" borderId="0"/>
    <xf numFmtId="0" fontId="33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/>
    <xf numFmtId="180" fontId="44" fillId="0" borderId="0"/>
    <xf numFmtId="43" fontId="47" fillId="0" borderId="0" applyFont="0" applyFill="0" applyBorder="0" applyAlignment="0" applyProtection="0"/>
    <xf numFmtId="0" fontId="31" fillId="0" borderId="0"/>
  </cellStyleXfs>
  <cellXfs count="912">
    <xf numFmtId="0" fontId="0" fillId="0" borderId="0" xfId="0"/>
    <xf numFmtId="0" fontId="3" fillId="0" borderId="0" xfId="0" applyFont="1" applyAlignment="1">
      <alignment vertical="center" wrapText="1" readingOrder="1"/>
    </xf>
    <xf numFmtId="0" fontId="5" fillId="0" borderId="0" xfId="0" applyFont="1"/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left" vertical="top" wrapText="1" indent="26" readingOrder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5" fillId="2" borderId="10" xfId="0" applyFont="1" applyFill="1" applyBorder="1"/>
    <xf numFmtId="165" fontId="5" fillId="2" borderId="11" xfId="0" applyNumberFormat="1" applyFont="1" applyFill="1" applyBorder="1"/>
    <xf numFmtId="0" fontId="7" fillId="3" borderId="0" xfId="0" applyFont="1" applyFill="1"/>
    <xf numFmtId="165" fontId="3" fillId="3" borderId="0" xfId="0" applyNumberFormat="1" applyFont="1" applyFill="1" applyAlignment="1">
      <alignment horizontal="center" vertical="center"/>
    </xf>
    <xf numFmtId="166" fontId="7" fillId="3" borderId="0" xfId="2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7" fontId="7" fillId="0" borderId="13" xfId="4" applyNumberFormat="1" applyFont="1" applyFill="1" applyBorder="1" applyAlignment="1">
      <alignment horizontal="left"/>
    </xf>
    <xf numFmtId="168" fontId="3" fillId="0" borderId="13" xfId="1" applyNumberFormat="1" applyFont="1" applyBorder="1" applyAlignment="1">
      <alignment vertical="center"/>
    </xf>
    <xf numFmtId="166" fontId="3" fillId="0" borderId="13" xfId="2" applyNumberFormat="1" applyFont="1" applyBorder="1" applyAlignment="1">
      <alignment horizontal="center" vertical="center"/>
    </xf>
    <xf numFmtId="169" fontId="7" fillId="0" borderId="0" xfId="0" applyNumberFormat="1" applyFont="1"/>
    <xf numFmtId="167" fontId="10" fillId="0" borderId="13" xfId="4" applyNumberFormat="1" applyFont="1" applyFill="1" applyBorder="1" applyAlignment="1" applyProtection="1">
      <alignment horizontal="left" vertical="center" wrapText="1" indent="1"/>
    </xf>
    <xf numFmtId="168" fontId="10" fillId="0" borderId="13" xfId="1" applyNumberFormat="1" applyFont="1" applyFill="1" applyBorder="1" applyAlignment="1">
      <alignment horizontal="center" vertical="center"/>
    </xf>
    <xf numFmtId="168" fontId="10" fillId="0" borderId="13" xfId="1" applyNumberFormat="1" applyFont="1" applyFill="1" applyBorder="1" applyAlignment="1">
      <alignment vertical="center"/>
    </xf>
    <xf numFmtId="166" fontId="10" fillId="0" borderId="13" xfId="2" applyNumberFormat="1" applyFont="1" applyFill="1" applyBorder="1" applyAlignment="1">
      <alignment horizontal="center" vertical="center"/>
    </xf>
    <xf numFmtId="167" fontId="5" fillId="0" borderId="13" xfId="4" applyNumberFormat="1" applyFont="1" applyFill="1" applyBorder="1" applyAlignment="1" applyProtection="1">
      <alignment horizontal="left" vertical="center" wrapText="1" indent="2"/>
    </xf>
    <xf numFmtId="168" fontId="5" fillId="0" borderId="13" xfId="1" applyNumberFormat="1" applyFont="1" applyBorder="1" applyAlignment="1">
      <alignment horizontal="center" vertical="center"/>
    </xf>
    <xf numFmtId="168" fontId="5" fillId="0" borderId="13" xfId="1" applyNumberFormat="1" applyFont="1" applyBorder="1" applyAlignment="1">
      <alignment vertical="center"/>
    </xf>
    <xf numFmtId="166" fontId="5" fillId="0" borderId="13" xfId="2" applyNumberFormat="1" applyFont="1" applyBorder="1" applyAlignment="1">
      <alignment horizontal="center" vertical="center"/>
    </xf>
    <xf numFmtId="169" fontId="6" fillId="0" borderId="0" xfId="0" applyNumberFormat="1" applyFont="1"/>
    <xf numFmtId="168" fontId="5" fillId="0" borderId="0" xfId="1" applyNumberFormat="1" applyFont="1" applyFill="1" applyBorder="1" applyAlignment="1">
      <alignment vertical="center"/>
    </xf>
    <xf numFmtId="168" fontId="3" fillId="0" borderId="13" xfId="1" applyNumberFormat="1" applyFont="1" applyBorder="1" applyAlignment="1">
      <alignment horizontal="center" vertical="center"/>
    </xf>
    <xf numFmtId="168" fontId="5" fillId="0" borderId="14" xfId="1" applyNumberFormat="1" applyFont="1" applyFill="1" applyBorder="1" applyAlignment="1">
      <alignment vertical="center"/>
    </xf>
    <xf numFmtId="167" fontId="7" fillId="0" borderId="13" xfId="4" applyNumberFormat="1" applyFont="1" applyFill="1" applyBorder="1" applyAlignment="1">
      <alignment horizontal="left" wrapText="1"/>
    </xf>
    <xf numFmtId="170" fontId="6" fillId="0" borderId="0" xfId="0" applyNumberFormat="1" applyFont="1"/>
    <xf numFmtId="166" fontId="6" fillId="0" borderId="0" xfId="0" applyNumberFormat="1" applyFont="1"/>
    <xf numFmtId="0" fontId="6" fillId="4" borderId="19" xfId="0" applyFont="1" applyFill="1" applyBorder="1"/>
    <xf numFmtId="169" fontId="5" fillId="6" borderId="20" xfId="1" applyNumberFormat="1" applyFont="1" applyFill="1" applyBorder="1"/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0" fontId="12" fillId="0" borderId="0" xfId="5" applyFont="1" applyAlignment="1">
      <alignment horizontal="left" indent="1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12" fillId="0" borderId="0" xfId="5" applyFont="1"/>
    <xf numFmtId="166" fontId="6" fillId="0" borderId="0" xfId="6" applyNumberFormat="1" applyFont="1"/>
    <xf numFmtId="0" fontId="7" fillId="0" borderId="0" xfId="5" applyFont="1"/>
    <xf numFmtId="0" fontId="7" fillId="7" borderId="21" xfId="5" applyFont="1" applyFill="1" applyBorder="1" applyAlignment="1">
      <alignment horizontal="center"/>
    </xf>
    <xf numFmtId="166" fontId="12" fillId="0" borderId="0" xfId="6" applyNumberFormat="1" applyFont="1"/>
    <xf numFmtId="166" fontId="12" fillId="0" borderId="0" xfId="5" applyNumberFormat="1" applyFont="1"/>
    <xf numFmtId="0" fontId="7" fillId="0" borderId="22" xfId="5" applyFont="1" applyBorder="1" applyAlignment="1">
      <alignment horizontal="left"/>
    </xf>
    <xf numFmtId="9" fontId="7" fillId="0" borderId="22" xfId="6" applyFont="1" applyBorder="1"/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6" fillId="0" borderId="0" xfId="5" applyFont="1"/>
    <xf numFmtId="0" fontId="7" fillId="0" borderId="0" xfId="5" applyFont="1" applyAlignment="1">
      <alignment horizontal="left"/>
    </xf>
    <xf numFmtId="9" fontId="7" fillId="0" borderId="0" xfId="6" applyFont="1" applyBorder="1"/>
    <xf numFmtId="0" fontId="7" fillId="7" borderId="21" xfId="5" applyFont="1" applyFill="1" applyBorder="1" applyAlignment="1">
      <alignment horizontal="center" vertical="center"/>
    </xf>
    <xf numFmtId="0" fontId="18" fillId="0" borderId="0" xfId="5" applyFont="1"/>
    <xf numFmtId="169" fontId="19" fillId="0" borderId="0" xfId="5" applyNumberFormat="1" applyFont="1"/>
    <xf numFmtId="169" fontId="18" fillId="0" borderId="0" xfId="5" applyNumberFormat="1" applyFont="1"/>
    <xf numFmtId="169" fontId="12" fillId="0" borderId="0" xfId="5" applyNumberFormat="1" applyFont="1"/>
    <xf numFmtId="169" fontId="7" fillId="0" borderId="22" xfId="5" applyNumberFormat="1" applyFont="1" applyBorder="1" applyAlignment="1">
      <alignment horizontal="right"/>
    </xf>
    <xf numFmtId="0" fontId="16" fillId="0" borderId="0" xfId="0" applyFont="1"/>
    <xf numFmtId="0" fontId="7" fillId="7" borderId="21" xfId="0" applyFont="1" applyFill="1" applyBorder="1" applyAlignment="1">
      <alignment horizontal="center" vertical="center"/>
    </xf>
    <xf numFmtId="0" fontId="6" fillId="0" borderId="23" xfId="0" applyFont="1" applyBorder="1"/>
    <xf numFmtId="169" fontId="6" fillId="0" borderId="23" xfId="0" applyNumberFormat="1" applyFont="1" applyBorder="1"/>
    <xf numFmtId="0" fontId="17" fillId="0" borderId="0" xfId="5" applyFont="1" applyAlignment="1">
      <alignment vertical="center"/>
    </xf>
    <xf numFmtId="0" fontId="9" fillId="9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9" fillId="9" borderId="0" xfId="0" applyFont="1" applyFill="1"/>
    <xf numFmtId="165" fontId="9" fillId="9" borderId="0" xfId="0" applyNumberFormat="1" applyFont="1" applyFill="1" applyAlignment="1">
      <alignment horizontal="center" vertical="center"/>
    </xf>
    <xf numFmtId="166" fontId="9" fillId="9" borderId="0" xfId="2" applyNumberFormat="1" applyFont="1" applyFill="1" applyAlignment="1">
      <alignment horizontal="center" vertical="center"/>
    </xf>
    <xf numFmtId="166" fontId="6" fillId="0" borderId="0" xfId="2" applyNumberFormat="1" applyFont="1"/>
    <xf numFmtId="0" fontId="7" fillId="0" borderId="0" xfId="0" applyFont="1" applyAlignment="1">
      <alignment horizontal="left" vertical="center" indent="1"/>
    </xf>
    <xf numFmtId="166" fontId="9" fillId="9" borderId="0" xfId="2" applyNumberFormat="1" applyFont="1" applyFill="1" applyAlignment="1">
      <alignment horizontal="center"/>
    </xf>
    <xf numFmtId="165" fontId="9" fillId="9" borderId="0" xfId="0" applyNumberFormat="1" applyFont="1" applyFill="1" applyAlignment="1">
      <alignment horizontal="center"/>
    </xf>
    <xf numFmtId="166" fontId="6" fillId="0" borderId="0" xfId="2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24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9" fontId="6" fillId="0" borderId="0" xfId="0" applyNumberFormat="1" applyFont="1"/>
    <xf numFmtId="10" fontId="6" fillId="0" borderId="0" xfId="0" applyNumberFormat="1" applyFont="1"/>
    <xf numFmtId="0" fontId="9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22" fillId="0" borderId="0" xfId="0" applyFont="1"/>
    <xf numFmtId="0" fontId="3" fillId="0" borderId="0" xfId="0" applyFont="1" applyAlignment="1">
      <alignment horizontal="left" vertical="center" indent="1"/>
    </xf>
    <xf numFmtId="165" fontId="7" fillId="0" borderId="29" xfId="0" applyNumberFormat="1" applyFont="1" applyBorder="1"/>
    <xf numFmtId="165" fontId="6" fillId="0" borderId="0" xfId="0" applyNumberFormat="1" applyFont="1"/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2"/>
    </xf>
    <xf numFmtId="165" fontId="7" fillId="0" borderId="0" xfId="0" applyNumberFormat="1" applyFont="1"/>
    <xf numFmtId="0" fontId="7" fillId="0" borderId="0" xfId="0" applyFont="1" applyAlignment="1">
      <alignment horizontal="left" indent="1"/>
    </xf>
    <xf numFmtId="165" fontId="7" fillId="7" borderId="0" xfId="0" applyNumberFormat="1" applyFont="1" applyFill="1"/>
    <xf numFmtId="0" fontId="7" fillId="3" borderId="30" xfId="0" applyFont="1" applyFill="1" applyBorder="1" applyAlignment="1">
      <alignment horizontal="left"/>
    </xf>
    <xf numFmtId="0" fontId="9" fillId="9" borderId="3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readingOrder="1"/>
    </xf>
    <xf numFmtId="171" fontId="6" fillId="0" borderId="0" xfId="0" applyNumberFormat="1" applyFont="1"/>
    <xf numFmtId="169" fontId="23" fillId="0" borderId="13" xfId="1" applyNumberFormat="1" applyFont="1" applyBorder="1" applyAlignment="1">
      <alignment horizontal="center" vertical="center"/>
    </xf>
    <xf numFmtId="166" fontId="23" fillId="0" borderId="13" xfId="2" applyNumberFormat="1" applyFont="1" applyBorder="1" applyAlignment="1">
      <alignment horizontal="center" vertical="center"/>
    </xf>
    <xf numFmtId="167" fontId="23" fillId="0" borderId="13" xfId="4" applyNumberFormat="1" applyFont="1" applyFill="1" applyBorder="1" applyAlignment="1" applyProtection="1">
      <alignment horizontal="left" vertical="center"/>
    </xf>
    <xf numFmtId="165" fontId="7" fillId="10" borderId="0" xfId="0" applyNumberFormat="1" applyFont="1" applyFill="1" applyAlignment="1">
      <alignment horizontal="center" vertical="center"/>
    </xf>
    <xf numFmtId="166" fontId="7" fillId="10" borderId="0" xfId="2" applyNumberFormat="1" applyFont="1" applyFill="1" applyAlignment="1">
      <alignment horizontal="center" vertical="center"/>
    </xf>
    <xf numFmtId="165" fontId="3" fillId="10" borderId="0" xfId="0" applyNumberFormat="1" applyFont="1" applyFill="1" applyAlignment="1">
      <alignment horizontal="center" vertical="center"/>
    </xf>
    <xf numFmtId="0" fontId="7" fillId="10" borderId="0" xfId="0" applyFont="1" applyFill="1"/>
    <xf numFmtId="168" fontId="23" fillId="0" borderId="13" xfId="1" applyNumberFormat="1" applyFont="1" applyBorder="1" applyAlignment="1">
      <alignment vertical="center"/>
    </xf>
    <xf numFmtId="168" fontId="23" fillId="0" borderId="13" xfId="1" applyNumberFormat="1" applyFont="1" applyBorder="1" applyAlignment="1">
      <alignment horizontal="center" vertical="center"/>
    </xf>
    <xf numFmtId="167" fontId="5" fillId="0" borderId="13" xfId="4" applyNumberFormat="1" applyFont="1" applyFill="1" applyBorder="1" applyAlignment="1" applyProtection="1">
      <alignment horizontal="left" vertical="center" indent="1"/>
    </xf>
    <xf numFmtId="166" fontId="5" fillId="0" borderId="14" xfId="2" applyNumberFormat="1" applyFont="1" applyFill="1" applyBorder="1" applyAlignment="1">
      <alignment horizontal="center" vertical="center"/>
    </xf>
    <xf numFmtId="168" fontId="23" fillId="0" borderId="13" xfId="1" applyNumberFormat="1" applyFont="1" applyFill="1" applyBorder="1" applyAlignment="1">
      <alignment vertical="center"/>
    </xf>
    <xf numFmtId="168" fontId="5" fillId="0" borderId="13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9" borderId="25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9" borderId="3" xfId="0" applyNumberFormat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0" fontId="7" fillId="0" borderId="35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2"/>
    </xf>
    <xf numFmtId="0" fontId="7" fillId="0" borderId="35" xfId="0" applyFont="1" applyBorder="1" applyAlignment="1">
      <alignment horizontal="left" vertical="center" inden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0" xfId="0" applyFont="1" applyFill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6" fillId="0" borderId="1" xfId="0" applyFont="1" applyBorder="1"/>
    <xf numFmtId="0" fontId="24" fillId="0" borderId="0" xfId="0" applyFont="1"/>
    <xf numFmtId="0" fontId="9" fillId="0" borderId="0" xfId="0" applyFont="1" applyAlignment="1">
      <alignment horizontal="left"/>
    </xf>
    <xf numFmtId="0" fontId="9" fillId="9" borderId="3" xfId="0" applyFont="1" applyFill="1" applyBorder="1" applyAlignment="1">
      <alignment horizontal="left"/>
    </xf>
    <xf numFmtId="165" fontId="3" fillId="0" borderId="0" xfId="0" applyNumberFormat="1" applyFont="1" applyAlignment="1">
      <alignment horizontal="center" vertical="center"/>
    </xf>
    <xf numFmtId="168" fontId="5" fillId="0" borderId="0" xfId="1" applyNumberFormat="1" applyFont="1" applyBorder="1" applyAlignment="1">
      <alignment vertical="center"/>
    </xf>
    <xf numFmtId="167" fontId="5" fillId="4" borderId="0" xfId="4" applyNumberFormat="1" applyFont="1" applyFill="1" applyBorder="1" applyAlignment="1" applyProtection="1">
      <alignment horizontal="left" vertical="center" wrapText="1" indent="1"/>
    </xf>
    <xf numFmtId="168" fontId="5" fillId="0" borderId="36" xfId="1" applyNumberFormat="1" applyFont="1" applyBorder="1" applyAlignment="1">
      <alignment vertical="center"/>
    </xf>
    <xf numFmtId="167" fontId="5" fillId="4" borderId="36" xfId="4" applyNumberFormat="1" applyFont="1" applyFill="1" applyBorder="1" applyAlignment="1" applyProtection="1">
      <alignment horizontal="left" vertical="center" wrapText="1" indent="1"/>
    </xf>
    <xf numFmtId="168" fontId="5" fillId="0" borderId="13" xfId="1" applyNumberFormat="1" applyFont="1" applyBorder="1" applyAlignment="1">
      <alignment horizontal="right" vertical="center"/>
    </xf>
    <xf numFmtId="168" fontId="5" fillId="0" borderId="13" xfId="1" applyNumberFormat="1" applyFont="1" applyBorder="1"/>
    <xf numFmtId="167" fontId="5" fillId="0" borderId="13" xfId="4" applyNumberFormat="1" applyFont="1" applyFill="1" applyBorder="1" applyAlignment="1" applyProtection="1">
      <alignment horizontal="left" vertical="center" wrapText="1" indent="1"/>
    </xf>
    <xf numFmtId="168" fontId="5" fillId="0" borderId="37" xfId="1" applyNumberFormat="1" applyFont="1" applyBorder="1" applyAlignment="1">
      <alignment vertical="center"/>
    </xf>
    <xf numFmtId="167" fontId="5" fillId="4" borderId="37" xfId="4" applyNumberFormat="1" applyFont="1" applyFill="1" applyBorder="1" applyAlignment="1" applyProtection="1">
      <alignment horizontal="left" vertical="center" wrapText="1" indent="1"/>
    </xf>
    <xf numFmtId="167" fontId="3" fillId="0" borderId="13" xfId="4" applyNumberFormat="1" applyFont="1" applyBorder="1" applyAlignment="1">
      <alignment horizontal="left"/>
    </xf>
    <xf numFmtId="168" fontId="3" fillId="0" borderId="13" xfId="1" applyNumberFormat="1" applyFont="1" applyBorder="1" applyAlignment="1">
      <alignment horizontal="right" vertical="center"/>
    </xf>
    <xf numFmtId="167" fontId="3" fillId="0" borderId="13" xfId="4" applyNumberFormat="1" applyFont="1" applyFill="1" applyBorder="1" applyAlignment="1">
      <alignment horizontal="left"/>
    </xf>
    <xf numFmtId="0" fontId="3" fillId="3" borderId="0" xfId="0" applyFont="1" applyFill="1"/>
    <xf numFmtId="0" fontId="25" fillId="0" borderId="0" xfId="0" applyFont="1" applyAlignment="1">
      <alignment horizontal="center" vertical="top" wrapText="1" readingOrder="1"/>
    </xf>
    <xf numFmtId="0" fontId="27" fillId="0" borderId="0" xfId="0" applyFont="1"/>
    <xf numFmtId="49" fontId="27" fillId="0" borderId="0" xfId="0" applyNumberFormat="1" applyFont="1" applyAlignment="1">
      <alignment horizontal="left"/>
    </xf>
    <xf numFmtId="168" fontId="28" fillId="0" borderId="0" xfId="1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68" fontId="5" fillId="0" borderId="38" xfId="1" applyNumberFormat="1" applyFont="1" applyFill="1" applyBorder="1" applyAlignment="1">
      <alignment horizontal="center"/>
    </xf>
    <xf numFmtId="0" fontId="6" fillId="0" borderId="39" xfId="0" applyFont="1" applyBorder="1" applyAlignment="1">
      <alignment horizontal="left" indent="2"/>
    </xf>
    <xf numFmtId="0" fontId="6" fillId="0" borderId="31" xfId="0" applyFont="1" applyBorder="1" applyAlignment="1">
      <alignment horizontal="left" indent="2"/>
    </xf>
    <xf numFmtId="168" fontId="3" fillId="0" borderId="0" xfId="1" applyNumberFormat="1" applyFont="1" applyFill="1" applyBorder="1" applyAlignment="1">
      <alignment horizontal="center"/>
    </xf>
    <xf numFmtId="0" fontId="7" fillId="0" borderId="31" xfId="0" applyFont="1" applyBorder="1" applyAlignment="1">
      <alignment horizontal="left" indent="1"/>
    </xf>
    <xf numFmtId="168" fontId="3" fillId="0" borderId="0" xfId="1" applyNumberFormat="1" applyFont="1" applyBorder="1" applyAlignment="1">
      <alignment horizontal="center"/>
    </xf>
    <xf numFmtId="166" fontId="6" fillId="0" borderId="0" xfId="2" applyNumberFormat="1" applyFont="1" applyFill="1" applyBorder="1"/>
    <xf numFmtId="4" fontId="29" fillId="0" borderId="0" xfId="0" applyNumberFormat="1" applyFont="1"/>
    <xf numFmtId="0" fontId="7" fillId="0" borderId="0" xfId="0" applyFont="1" applyAlignment="1">
      <alignment vertical="center"/>
    </xf>
    <xf numFmtId="169" fontId="9" fillId="0" borderId="0" xfId="1" applyNumberFormat="1" applyFont="1" applyFill="1" applyBorder="1" applyAlignment="1">
      <alignment horizontal="center" vertical="center"/>
    </xf>
    <xf numFmtId="169" fontId="9" fillId="9" borderId="3" xfId="1" applyNumberFormat="1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left" vertical="center"/>
    </xf>
    <xf numFmtId="169" fontId="6" fillId="0" borderId="13" xfId="1" applyNumberFormat="1" applyFont="1" applyFill="1" applyBorder="1" applyAlignment="1">
      <alignment horizontal="center" vertical="center"/>
    </xf>
    <xf numFmtId="169" fontId="7" fillId="0" borderId="13" xfId="1" applyNumberFormat="1" applyFont="1" applyFill="1" applyBorder="1" applyAlignment="1">
      <alignment horizontal="center" vertical="center"/>
    </xf>
    <xf numFmtId="169" fontId="7" fillId="0" borderId="40" xfId="1" applyNumberFormat="1" applyFont="1" applyFill="1" applyBorder="1" applyAlignment="1">
      <alignment horizontal="center" vertical="center"/>
    </xf>
    <xf numFmtId="169" fontId="7" fillId="10" borderId="41" xfId="1" applyNumberFormat="1" applyFont="1" applyFill="1" applyBorder="1" applyAlignment="1">
      <alignment horizontal="center" vertical="center"/>
    </xf>
    <xf numFmtId="0" fontId="7" fillId="10" borderId="42" xfId="0" applyFont="1" applyFill="1" applyBorder="1" applyAlignment="1">
      <alignment horizontal="left"/>
    </xf>
    <xf numFmtId="169" fontId="7" fillId="10" borderId="43" xfId="1" applyNumberFormat="1" applyFont="1" applyFill="1" applyBorder="1" applyAlignment="1">
      <alignment horizontal="center" vertical="center"/>
    </xf>
    <xf numFmtId="0" fontId="30" fillId="9" borderId="44" xfId="0" applyFont="1" applyFill="1" applyBorder="1" applyAlignment="1">
      <alignment horizontal="center" vertical="center" wrapText="1"/>
    </xf>
    <xf numFmtId="0" fontId="30" fillId="9" borderId="45" xfId="0" applyFont="1" applyFill="1" applyBorder="1" applyAlignment="1">
      <alignment horizontal="center" vertical="center" wrapText="1"/>
    </xf>
    <xf numFmtId="0" fontId="30" fillId="9" borderId="45" xfId="0" applyFont="1" applyFill="1" applyBorder="1" applyAlignment="1">
      <alignment horizontal="center" vertical="center"/>
    </xf>
    <xf numFmtId="172" fontId="6" fillId="0" borderId="0" xfId="0" applyNumberFormat="1" applyFont="1"/>
    <xf numFmtId="166" fontId="5" fillId="0" borderId="0" xfId="2" applyNumberFormat="1" applyFont="1"/>
    <xf numFmtId="169" fontId="9" fillId="9" borderId="56" xfId="1" applyNumberFormat="1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left" vertical="center"/>
    </xf>
    <xf numFmtId="169" fontId="6" fillId="0" borderId="0" xfId="0" applyNumberFormat="1" applyFont="1" applyAlignment="1">
      <alignment horizontal="center"/>
    </xf>
    <xf numFmtId="169" fontId="6" fillId="11" borderId="0" xfId="0" applyNumberFormat="1" applyFont="1" applyFill="1" applyAlignment="1">
      <alignment horizontal="center"/>
    </xf>
    <xf numFmtId="0" fontId="6" fillId="11" borderId="0" xfId="0" applyFont="1" applyFill="1" applyAlignment="1">
      <alignment horizontal="left" indent="1"/>
    </xf>
    <xf numFmtId="43" fontId="6" fillId="0" borderId="0" xfId="1" applyFont="1" applyBorder="1" applyAlignment="1">
      <alignment horizontal="center" vertical="center"/>
    </xf>
    <xf numFmtId="4" fontId="6" fillId="0" borderId="0" xfId="0" applyNumberFormat="1" applyFont="1"/>
    <xf numFmtId="169" fontId="7" fillId="10" borderId="43" xfId="1" applyNumberFormat="1" applyFont="1" applyFill="1" applyBorder="1" applyAlignment="1">
      <alignment horizontal="center"/>
    </xf>
    <xf numFmtId="165" fontId="5" fillId="0" borderId="0" xfId="0" applyNumberFormat="1" applyFont="1"/>
    <xf numFmtId="0" fontId="7" fillId="0" borderId="0" xfId="0" applyFont="1" applyAlignment="1">
      <alignment horizontal="left"/>
    </xf>
    <xf numFmtId="165" fontId="7" fillId="3" borderId="0" xfId="0" applyNumberFormat="1" applyFont="1" applyFill="1"/>
    <xf numFmtId="165" fontId="9" fillId="9" borderId="29" xfId="0" applyNumberFormat="1" applyFont="1" applyFill="1" applyBorder="1"/>
    <xf numFmtId="169" fontId="6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7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166" fontId="6" fillId="0" borderId="0" xfId="2" applyNumberFormat="1" applyFont="1" applyBorder="1"/>
    <xf numFmtId="169" fontId="9" fillId="9" borderId="58" xfId="1" applyNumberFormat="1" applyFont="1" applyFill="1" applyBorder="1" applyAlignment="1">
      <alignment horizontal="center" vertical="center"/>
    </xf>
    <xf numFmtId="43" fontId="6" fillId="0" borderId="0" xfId="0" applyNumberFormat="1" applyFont="1"/>
    <xf numFmtId="169" fontId="7" fillId="10" borderId="42" xfId="0" applyNumberFormat="1" applyFont="1" applyFill="1" applyBorder="1" applyAlignment="1">
      <alignment horizontal="center"/>
    </xf>
    <xf numFmtId="173" fontId="6" fillId="0" borderId="0" xfId="0" applyNumberFormat="1" applyFont="1"/>
    <xf numFmtId="16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"/>
    </xf>
    <xf numFmtId="169" fontId="9" fillId="9" borderId="56" xfId="0" applyNumberFormat="1" applyFont="1" applyFill="1" applyBorder="1" applyAlignment="1">
      <alignment horizontal="center" vertical="center"/>
    </xf>
    <xf numFmtId="0" fontId="9" fillId="9" borderId="59" xfId="0" applyFont="1" applyFill="1" applyBorder="1" applyAlignment="1">
      <alignment horizontal="left" indent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 indent="2"/>
    </xf>
    <xf numFmtId="169" fontId="7" fillId="0" borderId="0" xfId="0" applyNumberFormat="1" applyFont="1" applyAlignment="1">
      <alignment horizontal="center" vertical="center"/>
    </xf>
    <xf numFmtId="0" fontId="3" fillId="0" borderId="0" xfId="7" applyFont="1" applyAlignment="1">
      <alignment vertical="center" wrapText="1"/>
    </xf>
    <xf numFmtId="0" fontId="32" fillId="0" borderId="0" xfId="0" applyFont="1" applyAlignment="1">
      <alignment vertical="top"/>
    </xf>
    <xf numFmtId="165" fontId="7" fillId="0" borderId="0" xfId="8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32" fillId="0" borderId="0" xfId="0" applyFont="1" applyAlignment="1">
      <alignment vertical="center"/>
    </xf>
    <xf numFmtId="166" fontId="9" fillId="9" borderId="60" xfId="2" applyNumberFormat="1" applyFont="1" applyFill="1" applyBorder="1" applyAlignment="1">
      <alignment horizontal="center" vertical="center"/>
    </xf>
    <xf numFmtId="166" fontId="9" fillId="9" borderId="61" xfId="2" applyNumberFormat="1" applyFont="1" applyFill="1" applyBorder="1" applyAlignment="1">
      <alignment horizontal="center" vertical="center"/>
    </xf>
    <xf numFmtId="165" fontId="9" fillId="9" borderId="61" xfId="8" applyNumberFormat="1" applyFont="1" applyFill="1" applyBorder="1" applyAlignment="1">
      <alignment horizontal="center" vertical="center"/>
    </xf>
    <xf numFmtId="166" fontId="7" fillId="0" borderId="63" xfId="2" applyNumberFormat="1" applyFont="1" applyBorder="1" applyAlignment="1">
      <alignment horizontal="center" vertical="center"/>
    </xf>
    <xf numFmtId="166" fontId="7" fillId="0" borderId="64" xfId="2" applyNumberFormat="1" applyFont="1" applyBorder="1" applyAlignment="1">
      <alignment horizontal="center" vertical="center"/>
    </xf>
    <xf numFmtId="165" fontId="7" fillId="0" borderId="65" xfId="8" applyNumberFormat="1" applyFont="1" applyBorder="1" applyAlignment="1">
      <alignment horizontal="center" vertical="center"/>
    </xf>
    <xf numFmtId="165" fontId="7" fillId="0" borderId="64" xfId="8" applyNumberFormat="1" applyFont="1" applyBorder="1" applyAlignment="1">
      <alignment horizontal="center" vertical="center"/>
    </xf>
    <xf numFmtId="0" fontId="5" fillId="0" borderId="64" xfId="7" applyFont="1" applyBorder="1" applyAlignment="1">
      <alignment horizontal="center" vertical="center" wrapText="1"/>
    </xf>
    <xf numFmtId="0" fontId="3" fillId="0" borderId="64" xfId="7" applyFont="1" applyBorder="1" applyAlignment="1">
      <alignment horizontal="center" vertical="center" wrapText="1"/>
    </xf>
    <xf numFmtId="0" fontId="3" fillId="0" borderId="66" xfId="7" applyFont="1" applyBorder="1" applyAlignment="1">
      <alignment horizontal="center" vertical="center" wrapText="1"/>
    </xf>
    <xf numFmtId="166" fontId="7" fillId="10" borderId="67" xfId="2" applyNumberFormat="1" applyFont="1" applyFill="1" applyBorder="1" applyAlignment="1">
      <alignment horizontal="center" vertical="center"/>
    </xf>
    <xf numFmtId="166" fontId="7" fillId="10" borderId="68" xfId="2" applyNumberFormat="1" applyFont="1" applyFill="1" applyBorder="1" applyAlignment="1">
      <alignment horizontal="center" vertical="center"/>
    </xf>
    <xf numFmtId="165" fontId="7" fillId="10" borderId="69" xfId="8" applyNumberFormat="1" applyFont="1" applyFill="1" applyBorder="1" applyAlignment="1">
      <alignment horizontal="center" vertical="center"/>
    </xf>
    <xf numFmtId="165" fontId="7" fillId="10" borderId="68" xfId="8" applyNumberFormat="1" applyFont="1" applyFill="1" applyBorder="1" applyAlignment="1">
      <alignment horizontal="center" vertical="center"/>
    </xf>
    <xf numFmtId="0" fontId="5" fillId="10" borderId="68" xfId="7" applyFont="1" applyFill="1" applyBorder="1" applyAlignment="1">
      <alignment horizontal="center" vertical="center" wrapText="1"/>
    </xf>
    <xf numFmtId="0" fontId="3" fillId="10" borderId="68" xfId="7" applyFont="1" applyFill="1" applyBorder="1" applyAlignment="1">
      <alignment horizontal="center" vertical="center" wrapText="1"/>
    </xf>
    <xf numFmtId="0" fontId="3" fillId="10" borderId="70" xfId="7" applyFont="1" applyFill="1" applyBorder="1" applyAlignment="1">
      <alignment horizontal="center" vertical="center" wrapText="1"/>
    </xf>
    <xf numFmtId="166" fontId="7" fillId="0" borderId="67" xfId="2" applyNumberFormat="1" applyFont="1" applyBorder="1" applyAlignment="1">
      <alignment horizontal="center" vertical="center"/>
    </xf>
    <xf numFmtId="166" fontId="7" fillId="0" borderId="68" xfId="2" applyNumberFormat="1" applyFont="1" applyBorder="1" applyAlignment="1">
      <alignment horizontal="center" vertical="center"/>
    </xf>
    <xf numFmtId="165" fontId="7" fillId="0" borderId="69" xfId="8" applyNumberFormat="1" applyFont="1" applyBorder="1" applyAlignment="1">
      <alignment horizontal="center" vertical="center"/>
    </xf>
    <xf numFmtId="165" fontId="7" fillId="0" borderId="68" xfId="8" applyNumberFormat="1" applyFont="1" applyBorder="1" applyAlignment="1">
      <alignment horizontal="center" vertical="center"/>
    </xf>
    <xf numFmtId="0" fontId="5" fillId="0" borderId="68" xfId="7" applyFont="1" applyBorder="1" applyAlignment="1">
      <alignment horizontal="center" vertical="center" wrapText="1"/>
    </xf>
    <xf numFmtId="0" fontId="3" fillId="0" borderId="68" xfId="7" applyFont="1" applyBorder="1" applyAlignment="1">
      <alignment horizontal="center" vertical="center" wrapText="1"/>
    </xf>
    <xf numFmtId="0" fontId="3" fillId="0" borderId="70" xfId="7" applyFont="1" applyBorder="1" applyAlignment="1">
      <alignment horizontal="center" vertical="center" wrapText="1"/>
    </xf>
    <xf numFmtId="166" fontId="7" fillId="0" borderId="71" xfId="2" applyNumberFormat="1" applyFont="1" applyBorder="1" applyAlignment="1">
      <alignment horizontal="center" vertical="center"/>
    </xf>
    <xf numFmtId="165" fontId="7" fillId="0" borderId="75" xfId="8" applyNumberFormat="1" applyFont="1" applyBorder="1" applyAlignment="1">
      <alignment horizontal="center" vertical="center"/>
    </xf>
    <xf numFmtId="165" fontId="7" fillId="0" borderId="72" xfId="8" applyNumberFormat="1" applyFont="1" applyBorder="1" applyAlignment="1">
      <alignment horizontal="center" vertical="center"/>
    </xf>
    <xf numFmtId="0" fontId="3" fillId="0" borderId="73" xfId="7" applyFont="1" applyBorder="1" applyAlignment="1">
      <alignment horizontal="center" vertical="center" wrapText="1"/>
    </xf>
    <xf numFmtId="165" fontId="7" fillId="10" borderId="69" xfId="9" applyNumberFormat="1" applyFont="1" applyFill="1" applyBorder="1" applyAlignment="1">
      <alignment horizontal="center" vertical="center"/>
    </xf>
    <xf numFmtId="165" fontId="7" fillId="10" borderId="68" xfId="9" applyNumberFormat="1" applyFont="1" applyFill="1" applyBorder="1" applyAlignment="1">
      <alignment horizontal="center" vertical="center"/>
    </xf>
    <xf numFmtId="43" fontId="6" fillId="0" borderId="0" xfId="1" applyFont="1"/>
    <xf numFmtId="43" fontId="7" fillId="4" borderId="0" xfId="1" applyFont="1" applyFill="1"/>
    <xf numFmtId="166" fontId="7" fillId="0" borderId="72" xfId="2" applyNumberFormat="1" applyFont="1" applyBorder="1" applyAlignment="1">
      <alignment horizontal="center" vertical="center"/>
    </xf>
    <xf numFmtId="0" fontId="5" fillId="0" borderId="72" xfId="7" applyFont="1" applyBorder="1" applyAlignment="1">
      <alignment horizontal="center" vertical="center" wrapText="1"/>
    </xf>
    <xf numFmtId="0" fontId="3" fillId="0" borderId="72" xfId="7" applyFont="1" applyBorder="1" applyAlignment="1">
      <alignment horizontal="center" vertical="center" wrapText="1"/>
    </xf>
    <xf numFmtId="0" fontId="9" fillId="9" borderId="77" xfId="7" applyFont="1" applyFill="1" applyBorder="1" applyAlignment="1">
      <alignment horizontal="center" vertical="center" wrapText="1"/>
    </xf>
    <xf numFmtId="0" fontId="9" fillId="9" borderId="13" xfId="7" applyFont="1" applyFill="1" applyBorder="1" applyAlignment="1">
      <alignment horizontal="center" vertical="center" wrapText="1"/>
    </xf>
    <xf numFmtId="43" fontId="34" fillId="0" borderId="0" xfId="1" applyFont="1" applyAlignment="1">
      <alignment horizontal="center"/>
    </xf>
    <xf numFmtId="0" fontId="9" fillId="9" borderId="79" xfId="7" applyFont="1" applyFill="1" applyBorder="1" applyAlignment="1">
      <alignment horizontal="center" vertical="center" wrapText="1"/>
    </xf>
    <xf numFmtId="0" fontId="9" fillId="9" borderId="80" xfId="7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166" fontId="7" fillId="0" borderId="0" xfId="2" applyNumberFormat="1" applyFont="1" applyAlignment="1">
      <alignment horizontal="center" vertical="center"/>
    </xf>
    <xf numFmtId="0" fontId="7" fillId="3" borderId="35" xfId="0" applyFont="1" applyFill="1" applyBorder="1" applyAlignment="1">
      <alignment horizontal="left" vertical="center" wrapText="1"/>
    </xf>
    <xf numFmtId="166" fontId="9" fillId="9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6" fillId="0" borderId="0" xfId="0" applyFont="1" applyAlignment="1">
      <alignment vertical="center" readingOrder="1"/>
    </xf>
    <xf numFmtId="0" fontId="25" fillId="0" borderId="0" xfId="0" applyFont="1" applyAlignment="1">
      <alignment vertical="center" readingOrder="1"/>
    </xf>
    <xf numFmtId="0" fontId="29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164" fontId="6" fillId="0" borderId="0" xfId="4" applyFont="1"/>
    <xf numFmtId="0" fontId="32" fillId="0" borderId="0" xfId="0" applyFont="1"/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3" fontId="5" fillId="0" borderId="88" xfId="0" applyNumberFormat="1" applyFont="1" applyBorder="1" applyAlignment="1">
      <alignment horizontal="center" vertical="center"/>
    </xf>
    <xf numFmtId="166" fontId="5" fillId="0" borderId="88" xfId="0" applyNumberFormat="1" applyFont="1" applyBorder="1" applyAlignment="1">
      <alignment horizontal="center" vertical="center"/>
    </xf>
    <xf numFmtId="165" fontId="6" fillId="0" borderId="89" xfId="0" applyNumberFormat="1" applyFont="1" applyBorder="1" applyAlignment="1">
      <alignment horizontal="center" vertical="center"/>
    </xf>
    <xf numFmtId="0" fontId="7" fillId="0" borderId="91" xfId="0" applyFont="1" applyBorder="1" applyAlignment="1">
      <alignment vertical="center" wrapText="1"/>
    </xf>
    <xf numFmtId="0" fontId="5" fillId="0" borderId="91" xfId="0" applyFont="1" applyBorder="1" applyAlignment="1">
      <alignment horizontal="center" vertical="center" wrapText="1"/>
    </xf>
    <xf numFmtId="3" fontId="5" fillId="0" borderId="91" xfId="0" applyNumberFormat="1" applyFont="1" applyBorder="1" applyAlignment="1">
      <alignment horizontal="center" vertical="center"/>
    </xf>
    <xf numFmtId="166" fontId="5" fillId="0" borderId="91" xfId="0" applyNumberFormat="1" applyFont="1" applyBorder="1" applyAlignment="1">
      <alignment horizontal="center" vertical="center"/>
    </xf>
    <xf numFmtId="165" fontId="6" fillId="0" borderId="92" xfId="0" applyNumberFormat="1" applyFont="1" applyBorder="1" applyAlignment="1">
      <alignment horizontal="center" vertical="center"/>
    </xf>
    <xf numFmtId="0" fontId="7" fillId="0" borderId="93" xfId="0" applyFont="1" applyBorder="1" applyAlignment="1">
      <alignment vertical="center" wrapText="1"/>
    </xf>
    <xf numFmtId="0" fontId="5" fillId="0" borderId="93" xfId="0" applyFont="1" applyBorder="1" applyAlignment="1">
      <alignment horizontal="center" vertical="center" wrapText="1"/>
    </xf>
    <xf numFmtId="3" fontId="5" fillId="0" borderId="93" xfId="0" applyNumberFormat="1" applyFont="1" applyBorder="1" applyAlignment="1">
      <alignment horizontal="center" vertical="center"/>
    </xf>
    <xf numFmtId="166" fontId="5" fillId="0" borderId="93" xfId="0" applyNumberFormat="1" applyFont="1" applyBorder="1" applyAlignment="1">
      <alignment horizontal="center" vertical="center"/>
    </xf>
    <xf numFmtId="165" fontId="6" fillId="0" borderId="9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7" fillId="0" borderId="87" xfId="0" applyFont="1" applyBorder="1" applyAlignment="1">
      <alignment vertical="center" wrapText="1"/>
    </xf>
    <xf numFmtId="165" fontId="6" fillId="0" borderId="10" xfId="0" applyNumberFormat="1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vertical="center" wrapText="1"/>
    </xf>
    <xf numFmtId="0" fontId="5" fillId="0" borderId="97" xfId="0" applyFont="1" applyBorder="1" applyAlignment="1">
      <alignment horizontal="center" vertical="center" wrapText="1"/>
    </xf>
    <xf numFmtId="165" fontId="6" fillId="0" borderId="9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6" fillId="0" borderId="57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165" fontId="9" fillId="9" borderId="10" xfId="0" applyNumberFormat="1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165" fontId="9" fillId="9" borderId="9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5" fontId="9" fillId="9" borderId="10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166" fontId="6" fillId="0" borderId="10" xfId="0" applyNumberFormat="1" applyFont="1" applyBorder="1" applyAlignment="1">
      <alignment vertical="center"/>
    </xf>
    <xf numFmtId="0" fontId="21" fillId="0" borderId="0" xfId="0" applyFont="1"/>
    <xf numFmtId="164" fontId="0" fillId="0" borderId="0" xfId="0" applyNumberFormat="1"/>
    <xf numFmtId="0" fontId="21" fillId="0" borderId="30" xfId="0" applyFont="1" applyBorder="1"/>
    <xf numFmtId="0" fontId="21" fillId="7" borderId="21" xfId="0" applyFont="1" applyFill="1" applyBorder="1"/>
    <xf numFmtId="164" fontId="21" fillId="7" borderId="21" xfId="0" applyNumberFormat="1" applyFont="1" applyFill="1" applyBorder="1"/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vertical="center" wrapText="1"/>
    </xf>
    <xf numFmtId="0" fontId="6" fillId="0" borderId="107" xfId="0" applyFont="1" applyBorder="1" applyAlignment="1">
      <alignment vertical="center" wrapText="1"/>
    </xf>
    <xf numFmtId="3" fontId="6" fillId="0" borderId="107" xfId="0" applyNumberFormat="1" applyFont="1" applyBorder="1" applyAlignment="1">
      <alignment vertical="center"/>
    </xf>
    <xf numFmtId="166" fontId="6" fillId="0" borderId="107" xfId="0" applyNumberFormat="1" applyFont="1" applyBorder="1" applyAlignment="1">
      <alignment vertical="center"/>
    </xf>
    <xf numFmtId="165" fontId="6" fillId="0" borderId="108" xfId="0" applyNumberFormat="1" applyFont="1" applyBorder="1" applyAlignment="1">
      <alignment horizontal="center" vertical="center"/>
    </xf>
    <xf numFmtId="0" fontId="7" fillId="0" borderId="109" xfId="0" applyFont="1" applyBorder="1" applyAlignment="1">
      <alignment vertical="center" wrapText="1"/>
    </xf>
    <xf numFmtId="0" fontId="6" fillId="0" borderId="109" xfId="0" applyFont="1" applyBorder="1" applyAlignment="1">
      <alignment vertical="center" wrapText="1"/>
    </xf>
    <xf numFmtId="3" fontId="6" fillId="0" borderId="109" xfId="0" applyNumberFormat="1" applyFont="1" applyBorder="1" applyAlignment="1">
      <alignment vertical="center"/>
    </xf>
    <xf numFmtId="166" fontId="6" fillId="0" borderId="109" xfId="0" applyNumberFormat="1" applyFont="1" applyBorder="1" applyAlignment="1">
      <alignment vertical="center"/>
    </xf>
    <xf numFmtId="165" fontId="6" fillId="0" borderId="110" xfId="0" applyNumberFormat="1" applyFont="1" applyBorder="1" applyAlignment="1">
      <alignment horizontal="center" vertical="center"/>
    </xf>
    <xf numFmtId="0" fontId="7" fillId="0" borderId="68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3" fontId="6" fillId="0" borderId="68" xfId="0" applyNumberFormat="1" applyFont="1" applyBorder="1" applyAlignment="1">
      <alignment vertical="center"/>
    </xf>
    <xf numFmtId="166" fontId="6" fillId="0" borderId="68" xfId="0" applyNumberFormat="1" applyFont="1" applyBorder="1" applyAlignment="1">
      <alignment vertical="center"/>
    </xf>
    <xf numFmtId="165" fontId="6" fillId="0" borderId="6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1" xfId="0" applyFont="1" applyBorder="1" applyAlignment="1">
      <alignment vertical="center" wrapText="1"/>
    </xf>
    <xf numFmtId="0" fontId="6" fillId="0" borderId="111" xfId="0" applyFont="1" applyBorder="1" applyAlignment="1">
      <alignment vertical="center" wrapText="1"/>
    </xf>
    <xf numFmtId="3" fontId="6" fillId="0" borderId="111" xfId="0" applyNumberFormat="1" applyFont="1" applyBorder="1" applyAlignment="1">
      <alignment vertical="center"/>
    </xf>
    <xf numFmtId="166" fontId="6" fillId="0" borderId="111" xfId="0" applyNumberFormat="1" applyFont="1" applyBorder="1" applyAlignment="1">
      <alignment vertical="center"/>
    </xf>
    <xf numFmtId="165" fontId="6" fillId="0" borderId="112" xfId="0" applyNumberFormat="1" applyFont="1" applyBorder="1" applyAlignment="1">
      <alignment horizontal="center" vertical="center"/>
    </xf>
    <xf numFmtId="0" fontId="7" fillId="0" borderId="72" xfId="0" applyFont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3" fontId="6" fillId="0" borderId="72" xfId="0" applyNumberFormat="1" applyFont="1" applyBorder="1" applyAlignment="1">
      <alignment vertical="center"/>
    </xf>
    <xf numFmtId="166" fontId="6" fillId="0" borderId="72" xfId="0" applyNumberFormat="1" applyFont="1" applyBorder="1" applyAlignment="1">
      <alignment vertical="center"/>
    </xf>
    <xf numFmtId="165" fontId="6" fillId="0" borderId="7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/>
    </xf>
    <xf numFmtId="166" fontId="6" fillId="0" borderId="18" xfId="0" applyNumberFormat="1" applyFont="1" applyBorder="1" applyAlignment="1">
      <alignment vertical="center"/>
    </xf>
    <xf numFmtId="165" fontId="6" fillId="0" borderId="97" xfId="0" applyNumberFormat="1" applyFont="1" applyBorder="1" applyAlignment="1">
      <alignment horizontal="center" vertical="center"/>
    </xf>
    <xf numFmtId="166" fontId="6" fillId="0" borderId="113" xfId="0" applyNumberFormat="1" applyFont="1" applyBorder="1" applyAlignment="1">
      <alignment vertical="center"/>
    </xf>
    <xf numFmtId="166" fontId="6" fillId="0" borderId="114" xfId="0" applyNumberFormat="1" applyFont="1" applyBorder="1" applyAlignment="1">
      <alignment vertical="center"/>
    </xf>
    <xf numFmtId="0" fontId="7" fillId="2" borderId="106" xfId="0" applyFont="1" applyFill="1" applyBorder="1"/>
    <xf numFmtId="174" fontId="3" fillId="2" borderId="108" xfId="9" applyNumberFormat="1" applyFont="1" applyFill="1" applyBorder="1" applyAlignment="1">
      <alignment horizontal="center" vertical="center"/>
    </xf>
    <xf numFmtId="0" fontId="30" fillId="9" borderId="115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 wrapText="1"/>
    </xf>
    <xf numFmtId="0" fontId="30" fillId="9" borderId="116" xfId="0" applyFont="1" applyFill="1" applyBorder="1" applyAlignment="1">
      <alignment horizontal="center" vertical="center" wrapText="1"/>
    </xf>
    <xf numFmtId="0" fontId="30" fillId="9" borderId="116" xfId="0" applyFont="1" applyFill="1" applyBorder="1" applyAlignment="1">
      <alignment horizontal="center" vertical="center"/>
    </xf>
    <xf numFmtId="0" fontId="30" fillId="9" borderId="36" xfId="0" applyFont="1" applyFill="1" applyBorder="1" applyAlignment="1">
      <alignment horizontal="center" vertical="center"/>
    </xf>
    <xf numFmtId="172" fontId="9" fillId="9" borderId="56" xfId="9" applyNumberFormat="1" applyFont="1" applyFill="1" applyBorder="1" applyAlignment="1">
      <alignment horizontal="right" vertical="center"/>
    </xf>
    <xf numFmtId="166" fontId="9" fillId="9" borderId="56" xfId="2" applyNumberFormat="1" applyFont="1" applyFill="1" applyBorder="1" applyAlignment="1">
      <alignment horizontal="right" vertical="center"/>
    </xf>
    <xf numFmtId="165" fontId="9" fillId="9" borderId="56" xfId="9" applyNumberFormat="1" applyFont="1" applyFill="1" applyBorder="1" applyAlignment="1">
      <alignment horizontal="right" vertical="center"/>
    </xf>
    <xf numFmtId="166" fontId="9" fillId="9" borderId="56" xfId="2" applyNumberFormat="1" applyFont="1" applyFill="1" applyBorder="1" applyAlignment="1">
      <alignment horizontal="right"/>
    </xf>
    <xf numFmtId="166" fontId="9" fillId="9" borderId="58" xfId="2" applyNumberFormat="1" applyFont="1" applyFill="1" applyBorder="1" applyAlignment="1">
      <alignment horizontal="right"/>
    </xf>
    <xf numFmtId="172" fontId="7" fillId="10" borderId="43" xfId="9" applyNumberFormat="1" applyFont="1" applyFill="1" applyBorder="1" applyAlignment="1">
      <alignment horizontal="right" vertical="center"/>
    </xf>
    <xf numFmtId="172" fontId="7" fillId="10" borderId="43" xfId="9" applyNumberFormat="1" applyFont="1" applyFill="1" applyBorder="1" applyAlignment="1">
      <alignment horizontal="right" vertical="top"/>
    </xf>
    <xf numFmtId="166" fontId="7" fillId="10" borderId="43" xfId="2" applyNumberFormat="1" applyFont="1" applyFill="1" applyBorder="1" applyAlignment="1">
      <alignment horizontal="right" vertical="center"/>
    </xf>
    <xf numFmtId="169" fontId="7" fillId="10" borderId="43" xfId="9" applyNumberFormat="1" applyFont="1" applyFill="1" applyBorder="1" applyAlignment="1">
      <alignment horizontal="right" vertical="center"/>
    </xf>
    <xf numFmtId="166" fontId="7" fillId="10" borderId="42" xfId="2" applyNumberFormat="1" applyFont="1" applyFill="1" applyBorder="1" applyAlignment="1">
      <alignment horizontal="right" vertical="center"/>
    </xf>
    <xf numFmtId="166" fontId="3" fillId="10" borderId="42" xfId="2" applyNumberFormat="1" applyFont="1" applyFill="1" applyBorder="1" applyAlignment="1">
      <alignment horizontal="right" vertical="center"/>
    </xf>
    <xf numFmtId="43" fontId="6" fillId="0" borderId="0" xfId="9" applyFont="1"/>
    <xf numFmtId="172" fontId="7" fillId="0" borderId="40" xfId="9" applyNumberFormat="1" applyFont="1" applyFill="1" applyBorder="1" applyAlignment="1">
      <alignment horizontal="right" vertical="center"/>
    </xf>
    <xf numFmtId="166" fontId="7" fillId="0" borderId="40" xfId="2" applyNumberFormat="1" applyFont="1" applyFill="1" applyBorder="1" applyAlignment="1">
      <alignment horizontal="right" vertical="center"/>
    </xf>
    <xf numFmtId="169" fontId="7" fillId="0" borderId="40" xfId="9" applyNumberFormat="1" applyFont="1" applyFill="1" applyBorder="1" applyAlignment="1">
      <alignment horizontal="right" vertical="center"/>
    </xf>
    <xf numFmtId="166" fontId="7" fillId="0" borderId="0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43" fontId="6" fillId="0" borderId="0" xfId="9" applyFont="1" applyBorder="1"/>
    <xf numFmtId="172" fontId="6" fillId="0" borderId="13" xfId="9" applyNumberFormat="1" applyFont="1" applyFill="1" applyBorder="1" applyAlignment="1">
      <alignment horizontal="right" vertical="center"/>
    </xf>
    <xf numFmtId="166" fontId="6" fillId="0" borderId="13" xfId="2" applyNumberFormat="1" applyFont="1" applyFill="1" applyBorder="1" applyAlignment="1">
      <alignment horizontal="right" vertical="center"/>
    </xf>
    <xf numFmtId="169" fontId="6" fillId="0" borderId="13" xfId="9" applyNumberFormat="1" applyFont="1" applyFill="1" applyBorder="1" applyAlignment="1">
      <alignment horizontal="right" vertical="center"/>
    </xf>
    <xf numFmtId="166" fontId="6" fillId="0" borderId="0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9" fontId="6" fillId="0" borderId="13" xfId="9" applyNumberFormat="1" applyFont="1" applyBorder="1" applyAlignment="1">
      <alignment horizontal="right" vertical="center"/>
    </xf>
    <xf numFmtId="169" fontId="6" fillId="4" borderId="13" xfId="9" applyNumberFormat="1" applyFont="1" applyFill="1" applyBorder="1" applyAlignment="1">
      <alignment horizontal="right" vertical="center"/>
    </xf>
    <xf numFmtId="166" fontId="6" fillId="0" borderId="0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 applyAlignment="1">
      <alignment horizontal="right" vertical="center"/>
    </xf>
    <xf numFmtId="172" fontId="7" fillId="0" borderId="13" xfId="9" applyNumberFormat="1" applyFont="1" applyFill="1" applyBorder="1" applyAlignment="1">
      <alignment horizontal="right" vertical="center"/>
    </xf>
    <xf numFmtId="166" fontId="7" fillId="0" borderId="13" xfId="2" applyNumberFormat="1" applyFont="1" applyFill="1" applyBorder="1" applyAlignment="1">
      <alignment horizontal="right" vertical="center"/>
    </xf>
    <xf numFmtId="169" fontId="7" fillId="0" borderId="13" xfId="9" applyNumberFormat="1" applyFont="1" applyFill="1" applyBorder="1" applyAlignment="1">
      <alignment horizontal="right" vertical="center"/>
    </xf>
    <xf numFmtId="166" fontId="3" fillId="0" borderId="0" xfId="2" applyNumberFormat="1" applyFont="1" applyFill="1" applyBorder="1" applyAlignment="1">
      <alignment horizontal="right" vertical="center"/>
    </xf>
    <xf numFmtId="172" fontId="7" fillId="10" borderId="41" xfId="9" applyNumberFormat="1" applyFont="1" applyFill="1" applyBorder="1" applyAlignment="1">
      <alignment horizontal="right" vertical="center"/>
    </xf>
    <xf numFmtId="166" fontId="7" fillId="10" borderId="41" xfId="2" applyNumberFormat="1" applyFont="1" applyFill="1" applyBorder="1" applyAlignment="1">
      <alignment horizontal="right" vertical="center"/>
    </xf>
    <xf numFmtId="169" fontId="7" fillId="10" borderId="41" xfId="9" applyNumberFormat="1" applyFont="1" applyFill="1" applyBorder="1" applyAlignment="1">
      <alignment horizontal="right" vertical="center"/>
    </xf>
    <xf numFmtId="166" fontId="7" fillId="10" borderId="42" xfId="2" applyNumberFormat="1" applyFont="1" applyFill="1" applyBorder="1" applyAlignment="1">
      <alignment horizontal="right"/>
    </xf>
    <xf numFmtId="166" fontId="3" fillId="10" borderId="42" xfId="2" applyNumberFormat="1" applyFont="1" applyFill="1" applyBorder="1" applyAlignment="1">
      <alignment horizontal="right"/>
    </xf>
    <xf numFmtId="10" fontId="6" fillId="0" borderId="0" xfId="2" applyNumberFormat="1" applyFont="1" applyBorder="1"/>
    <xf numFmtId="0" fontId="0" fillId="0" borderId="0" xfId="0" applyAlignment="1">
      <alignment horizontal="left" indent="2"/>
    </xf>
    <xf numFmtId="166" fontId="5" fillId="0" borderId="0" xfId="2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172" fontId="6" fillId="0" borderId="117" xfId="9" applyNumberFormat="1" applyFont="1" applyFill="1" applyBorder="1" applyAlignment="1">
      <alignment horizontal="right" vertical="center"/>
    </xf>
    <xf numFmtId="166" fontId="6" fillId="0" borderId="117" xfId="2" applyNumberFormat="1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172" fontId="7" fillId="10" borderId="43" xfId="9" applyNumberFormat="1" applyFont="1" applyFill="1" applyBorder="1" applyAlignment="1">
      <alignment horizontal="center"/>
    </xf>
    <xf numFmtId="166" fontId="7" fillId="10" borderId="43" xfId="2" applyNumberFormat="1" applyFont="1" applyFill="1" applyBorder="1" applyAlignment="1">
      <alignment horizontal="right"/>
    </xf>
    <xf numFmtId="169" fontId="7" fillId="10" borderId="43" xfId="9" applyNumberFormat="1" applyFont="1" applyFill="1" applyBorder="1" applyAlignment="1">
      <alignment horizontal="right" indent="1"/>
    </xf>
    <xf numFmtId="0" fontId="6" fillId="4" borderId="0" xfId="0" applyFont="1" applyFill="1" applyAlignment="1">
      <alignment horizontal="left" indent="1"/>
    </xf>
    <xf numFmtId="172" fontId="6" fillId="4" borderId="0" xfId="0" applyNumberFormat="1" applyFont="1" applyFill="1" applyAlignment="1">
      <alignment horizontal="center"/>
    </xf>
    <xf numFmtId="166" fontId="6" fillId="4" borderId="0" xfId="2" applyNumberFormat="1" applyFont="1" applyFill="1" applyAlignment="1">
      <alignment horizontal="right"/>
    </xf>
    <xf numFmtId="169" fontId="6" fillId="4" borderId="0" xfId="0" applyNumberFormat="1" applyFont="1" applyFill="1" applyAlignment="1">
      <alignment horizontal="right" indent="1"/>
    </xf>
    <xf numFmtId="166" fontId="6" fillId="4" borderId="0" xfId="2" applyNumberFormat="1" applyFont="1" applyFill="1" applyAlignment="1">
      <alignment horizontal="right" vertical="center"/>
    </xf>
    <xf numFmtId="175" fontId="6" fillId="0" borderId="0" xfId="0" applyNumberFormat="1" applyFont="1"/>
    <xf numFmtId="176" fontId="6" fillId="4" borderId="0" xfId="9" applyNumberFormat="1" applyFont="1" applyFill="1" applyAlignment="1">
      <alignment horizontal="right" vertical="center" indent="1"/>
    </xf>
    <xf numFmtId="43" fontId="6" fillId="0" borderId="0" xfId="9" applyFont="1" applyBorder="1" applyAlignment="1">
      <alignment horizontal="center" vertical="center"/>
    </xf>
    <xf numFmtId="166" fontId="6" fillId="4" borderId="0" xfId="2" applyNumberFormat="1" applyFont="1" applyFill="1" applyAlignment="1">
      <alignment horizontal="right" indent="2"/>
    </xf>
    <xf numFmtId="172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right" indent="1"/>
    </xf>
    <xf numFmtId="166" fontId="6" fillId="0" borderId="0" xfId="2" applyNumberFormat="1" applyFont="1" applyAlignment="1">
      <alignment horizontal="right" vertical="center"/>
    </xf>
    <xf numFmtId="176" fontId="6" fillId="0" borderId="0" xfId="9" applyNumberFormat="1" applyFont="1" applyAlignment="1">
      <alignment horizontal="right" vertical="center" indent="1"/>
    </xf>
    <xf numFmtId="172" fontId="9" fillId="9" borderId="56" xfId="9" applyNumberFormat="1" applyFont="1" applyFill="1" applyBorder="1" applyAlignment="1">
      <alignment horizontal="center" vertical="center"/>
    </xf>
    <xf numFmtId="166" fontId="9" fillId="9" borderId="56" xfId="2" applyNumberFormat="1" applyFont="1" applyFill="1" applyBorder="1" applyAlignment="1">
      <alignment horizontal="center" vertical="center"/>
    </xf>
    <xf numFmtId="169" fontId="9" fillId="9" borderId="56" xfId="9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72" fontId="9" fillId="0" borderId="0" xfId="9" applyNumberFormat="1" applyFont="1" applyFill="1" applyBorder="1" applyAlignment="1">
      <alignment horizontal="center" vertical="center"/>
    </xf>
    <xf numFmtId="174" fontId="6" fillId="0" borderId="0" xfId="0" applyNumberFormat="1" applyFont="1"/>
    <xf numFmtId="0" fontId="7" fillId="0" borderId="70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left" vertical="center" wrapText="1"/>
    </xf>
    <xf numFmtId="0" fontId="6" fillId="0" borderId="123" xfId="0" applyFont="1" applyBorder="1" applyAlignment="1">
      <alignment horizontal="left" vertical="center" wrapText="1"/>
    </xf>
    <xf numFmtId="3" fontId="6" fillId="0" borderId="49" xfId="0" applyNumberFormat="1" applyFont="1" applyBorder="1" applyAlignment="1">
      <alignment horizontal="center" vertical="center" wrapText="1"/>
    </xf>
    <xf numFmtId="3" fontId="6" fillId="0" borderId="68" xfId="0" applyNumberFormat="1" applyFont="1" applyBorder="1" applyAlignment="1">
      <alignment horizontal="center" vertical="center" wrapText="1"/>
    </xf>
    <xf numFmtId="166" fontId="6" fillId="0" borderId="123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124" xfId="0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165" fontId="6" fillId="0" borderId="76" xfId="0" applyNumberFormat="1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68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 wrapText="1"/>
    </xf>
    <xf numFmtId="165" fontId="6" fillId="0" borderId="68" xfId="0" applyNumberFormat="1" applyFont="1" applyBorder="1" applyAlignment="1">
      <alignment horizontal="center" vertical="center"/>
    </xf>
    <xf numFmtId="165" fontId="9" fillId="9" borderId="73" xfId="0" applyNumberFormat="1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left"/>
    </xf>
    <xf numFmtId="172" fontId="7" fillId="3" borderId="42" xfId="0" applyNumberFormat="1" applyFont="1" applyFill="1" applyBorder="1" applyAlignment="1">
      <alignment horizontal="center"/>
    </xf>
    <xf numFmtId="166" fontId="7" fillId="3" borderId="42" xfId="2" applyNumberFormat="1" applyFont="1" applyFill="1" applyBorder="1" applyAlignment="1">
      <alignment horizontal="right"/>
    </xf>
    <xf numFmtId="169" fontId="7" fillId="3" borderId="42" xfId="0" applyNumberFormat="1" applyFont="1" applyFill="1" applyBorder="1" applyAlignment="1">
      <alignment horizontal="right" indent="1"/>
    </xf>
    <xf numFmtId="166" fontId="7" fillId="3" borderId="42" xfId="2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right" indent="2"/>
    </xf>
    <xf numFmtId="168" fontId="9" fillId="9" borderId="56" xfId="9" applyNumberFormat="1" applyFont="1" applyFill="1" applyBorder="1" applyAlignment="1">
      <alignment horizontal="right" vertical="center" indent="1"/>
    </xf>
    <xf numFmtId="166" fontId="9" fillId="9" borderId="58" xfId="2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109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3" fontId="6" fillId="0" borderId="109" xfId="0" applyNumberFormat="1" applyFont="1" applyBorder="1" applyAlignment="1">
      <alignment horizontal="center" vertical="center" wrapText="1"/>
    </xf>
    <xf numFmtId="166" fontId="6" fillId="0" borderId="109" xfId="0" applyNumberFormat="1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3" fontId="6" fillId="0" borderId="111" xfId="0" applyNumberFormat="1" applyFont="1" applyBorder="1" applyAlignment="1">
      <alignment horizontal="center" vertical="center" wrapText="1"/>
    </xf>
    <xf numFmtId="166" fontId="6" fillId="0" borderId="111" xfId="0" applyNumberFormat="1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3" fontId="6" fillId="0" borderId="107" xfId="0" applyNumberFormat="1" applyFont="1" applyBorder="1" applyAlignment="1">
      <alignment horizontal="center" vertical="center" wrapText="1"/>
    </xf>
    <xf numFmtId="166" fontId="6" fillId="0" borderId="107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166" fontId="6" fillId="0" borderId="68" xfId="0" applyNumberFormat="1" applyFont="1" applyBorder="1" applyAlignment="1">
      <alignment horizontal="center" vertical="center" wrapText="1"/>
    </xf>
    <xf numFmtId="0" fontId="7" fillId="2" borderId="106" xfId="0" applyFont="1" applyFill="1" applyBorder="1" applyAlignment="1">
      <alignment vertical="center"/>
    </xf>
    <xf numFmtId="0" fontId="9" fillId="9" borderId="115" xfId="0" applyFont="1" applyFill="1" applyBorder="1" applyAlignment="1">
      <alignment horizontal="center" vertical="center"/>
    </xf>
    <xf numFmtId="0" fontId="9" fillId="8" borderId="134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172" fontId="3" fillId="3" borderId="43" xfId="9" applyNumberFormat="1" applyFont="1" applyFill="1" applyBorder="1" applyAlignment="1">
      <alignment horizontal="center" vertical="center"/>
    </xf>
    <xf numFmtId="166" fontId="7" fillId="3" borderId="43" xfId="2" applyNumberFormat="1" applyFont="1" applyFill="1" applyBorder="1" applyAlignment="1">
      <alignment horizontal="right" vertical="center"/>
    </xf>
    <xf numFmtId="169" fontId="7" fillId="3" borderId="43" xfId="9" applyNumberFormat="1" applyFont="1" applyFill="1" applyBorder="1" applyAlignment="1">
      <alignment horizontal="right" vertical="center"/>
    </xf>
    <xf numFmtId="166" fontId="7" fillId="3" borderId="43" xfId="2" applyNumberFormat="1" applyFont="1" applyFill="1" applyBorder="1" applyAlignment="1">
      <alignment horizontal="center" vertical="center"/>
    </xf>
    <xf numFmtId="166" fontId="7" fillId="3" borderId="135" xfId="2" applyNumberFormat="1" applyFont="1" applyFill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2" fontId="7" fillId="0" borderId="0" xfId="0" applyNumberFormat="1" applyFont="1" applyAlignment="1">
      <alignment horizontal="center" vertical="center"/>
    </xf>
    <xf numFmtId="166" fontId="7" fillId="0" borderId="0" xfId="2" applyNumberFormat="1" applyFont="1" applyAlignment="1">
      <alignment horizontal="right" vertical="center"/>
    </xf>
    <xf numFmtId="166" fontId="7" fillId="0" borderId="0" xfId="2" applyNumberFormat="1" applyFont="1" applyFill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172" fontId="6" fillId="0" borderId="0" xfId="0" applyNumberFormat="1" applyFont="1" applyAlignment="1">
      <alignment horizontal="center" vertical="center"/>
    </xf>
    <xf numFmtId="166" fontId="6" fillId="0" borderId="0" xfId="2" applyNumberFormat="1" applyFont="1" applyFill="1" applyAlignment="1">
      <alignment horizontal="right" vertical="center"/>
    </xf>
    <xf numFmtId="166" fontId="6" fillId="0" borderId="0" xfId="2" applyNumberFormat="1" applyFont="1" applyFill="1" applyAlignment="1">
      <alignment horizontal="center" vertical="center"/>
    </xf>
    <xf numFmtId="169" fontId="6" fillId="0" borderId="136" xfId="10" applyNumberFormat="1" applyFont="1" applyFill="1" applyBorder="1" applyAlignment="1">
      <alignment horizontal="right" vertical="center"/>
    </xf>
    <xf numFmtId="166" fontId="7" fillId="0" borderId="0" xfId="2" applyNumberFormat="1" applyFont="1" applyFill="1" applyAlignment="1">
      <alignment horizontal="right" vertical="center"/>
    </xf>
    <xf numFmtId="166" fontId="7" fillId="3" borderId="137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 indent="2"/>
    </xf>
    <xf numFmtId="166" fontId="5" fillId="0" borderId="0" xfId="2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66" fontId="5" fillId="0" borderId="0" xfId="2" applyNumberFormat="1" applyFont="1" applyFill="1" applyAlignment="1">
      <alignment horizontal="center" vertical="center"/>
    </xf>
    <xf numFmtId="0" fontId="36" fillId="0" borderId="0" xfId="0" applyFont="1"/>
    <xf numFmtId="172" fontId="9" fillId="9" borderId="56" xfId="0" applyNumberFormat="1" applyFont="1" applyFill="1" applyBorder="1" applyAlignment="1">
      <alignment horizontal="center" vertical="center"/>
    </xf>
    <xf numFmtId="165" fontId="9" fillId="9" borderId="56" xfId="0" applyNumberFormat="1" applyFont="1" applyFill="1" applyBorder="1" applyAlignment="1">
      <alignment horizontal="center" vertical="center"/>
    </xf>
    <xf numFmtId="166" fontId="9" fillId="9" borderId="58" xfId="2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37" fillId="0" borderId="0" xfId="11" applyFont="1" applyAlignment="1">
      <alignment horizontal="right"/>
    </xf>
    <xf numFmtId="179" fontId="37" fillId="0" borderId="0" xfId="11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79" fontId="6" fillId="0" borderId="0" xfId="0" applyNumberFormat="1" applyFont="1"/>
    <xf numFmtId="0" fontId="6" fillId="11" borderId="0" xfId="0" applyFont="1" applyFill="1"/>
    <xf numFmtId="179" fontId="6" fillId="11" borderId="0" xfId="0" applyNumberFormat="1" applyFont="1" applyFill="1"/>
    <xf numFmtId="0" fontId="40" fillId="0" borderId="0" xfId="0" applyFont="1"/>
    <xf numFmtId="0" fontId="9" fillId="9" borderId="26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2" fontId="6" fillId="0" borderId="0" xfId="0" applyNumberFormat="1" applyFont="1"/>
    <xf numFmtId="0" fontId="26" fillId="0" borderId="0" xfId="0" applyFont="1"/>
    <xf numFmtId="179" fontId="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indent="1"/>
    </xf>
    <xf numFmtId="179" fontId="9" fillId="0" borderId="0" xfId="0" applyNumberFormat="1" applyFont="1" applyAlignment="1">
      <alignment horizontal="center" vertical="center"/>
    </xf>
    <xf numFmtId="179" fontId="43" fillId="12" borderId="116" xfId="0" applyNumberFormat="1" applyFont="1" applyFill="1" applyBorder="1" applyAlignment="1">
      <alignment horizontal="center" vertical="center"/>
    </xf>
    <xf numFmtId="179" fontId="43" fillId="12" borderId="45" xfId="0" applyNumberFormat="1" applyFont="1" applyFill="1" applyBorder="1" applyAlignment="1">
      <alignment horizontal="center" vertical="center"/>
    </xf>
    <xf numFmtId="0" fontId="43" fillId="12" borderId="13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indent="4"/>
    </xf>
    <xf numFmtId="179" fontId="15" fillId="13" borderId="116" xfId="0" applyNumberFormat="1" applyFont="1" applyFill="1" applyBorder="1" applyAlignment="1">
      <alignment horizontal="center" vertical="center"/>
    </xf>
    <xf numFmtId="179" fontId="15" fillId="13" borderId="45" xfId="0" applyNumberFormat="1" applyFont="1" applyFill="1" applyBorder="1" applyAlignment="1">
      <alignment horizontal="center" vertical="center"/>
    </xf>
    <xf numFmtId="0" fontId="15" fillId="13" borderId="133" xfId="0" applyFont="1" applyFill="1" applyBorder="1"/>
    <xf numFmtId="0" fontId="25" fillId="0" borderId="0" xfId="0" applyFont="1" applyAlignment="1">
      <alignment horizontal="left" indent="4"/>
    </xf>
    <xf numFmtId="179" fontId="15" fillId="10" borderId="31" xfId="0" applyNumberFormat="1" applyFont="1" applyFill="1" applyBorder="1" applyAlignment="1">
      <alignment horizontal="center" vertical="center"/>
    </xf>
    <xf numFmtId="179" fontId="15" fillId="10" borderId="7" xfId="0" applyNumberFormat="1" applyFont="1" applyFill="1" applyBorder="1" applyAlignment="1">
      <alignment horizontal="center" vertical="center"/>
    </xf>
    <xf numFmtId="0" fontId="15" fillId="10" borderId="34" xfId="0" applyFont="1" applyFill="1" applyBorder="1" applyAlignment="1">
      <alignment horizontal="left" indent="1"/>
    </xf>
    <xf numFmtId="0" fontId="25" fillId="0" borderId="0" xfId="0" applyFont="1" applyAlignment="1">
      <alignment horizontal="left" indent="5"/>
    </xf>
    <xf numFmtId="179" fontId="15" fillId="13" borderId="31" xfId="0" applyNumberFormat="1" applyFont="1" applyFill="1" applyBorder="1" applyAlignment="1">
      <alignment horizontal="center" vertical="center"/>
    </xf>
    <xf numFmtId="179" fontId="15" fillId="13" borderId="7" xfId="0" applyNumberFormat="1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left" indent="1"/>
    </xf>
    <xf numFmtId="179" fontId="15" fillId="0" borderId="31" xfId="0" applyNumberFormat="1" applyFont="1" applyBorder="1" applyAlignment="1">
      <alignment horizontal="center" vertical="center"/>
    </xf>
    <xf numFmtId="179" fontId="15" fillId="0" borderId="7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left" indent="1"/>
    </xf>
    <xf numFmtId="179" fontId="17" fillId="0" borderId="31" xfId="0" applyNumberFormat="1" applyFont="1" applyBorder="1" applyAlignment="1">
      <alignment horizontal="center" vertical="center"/>
    </xf>
    <xf numFmtId="179" fontId="17" fillId="0" borderId="7" xfId="0" applyNumberFormat="1" applyFont="1" applyBorder="1" applyAlignment="1">
      <alignment horizontal="center" vertical="center"/>
    </xf>
    <xf numFmtId="0" fontId="17" fillId="0" borderId="34" xfId="0" applyFont="1" applyBorder="1"/>
    <xf numFmtId="179" fontId="17" fillId="10" borderId="31" xfId="0" applyNumberFormat="1" applyFont="1" applyFill="1" applyBorder="1" applyAlignment="1">
      <alignment horizontal="center" vertical="center"/>
    </xf>
    <xf numFmtId="179" fontId="17" fillId="10" borderId="7" xfId="0" applyNumberFormat="1" applyFont="1" applyFill="1" applyBorder="1" applyAlignment="1">
      <alignment horizontal="center" vertical="center"/>
    </xf>
    <xf numFmtId="0" fontId="17" fillId="10" borderId="34" xfId="0" applyFont="1" applyFill="1" applyBorder="1"/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indent="3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3" fillId="12" borderId="27" xfId="0" applyFont="1" applyFill="1" applyBorder="1" applyAlignment="1">
      <alignment horizontal="center" vertical="center"/>
    </xf>
    <xf numFmtId="0" fontId="43" fillId="12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25" fillId="0" borderId="0" xfId="0" applyFont="1" applyAlignment="1">
      <alignment vertical="top" wrapText="1" readingOrder="1"/>
    </xf>
    <xf numFmtId="0" fontId="25" fillId="0" borderId="0" xfId="0" applyFont="1" applyAlignment="1">
      <alignment horizontal="left" vertical="top" wrapText="1" indent="21" readingOrder="1"/>
    </xf>
    <xf numFmtId="0" fontId="26" fillId="0" borderId="0" xfId="0" applyFont="1" applyAlignment="1">
      <alignment vertical="top" wrapText="1" readingOrder="1"/>
    </xf>
    <xf numFmtId="0" fontId="26" fillId="0" borderId="0" xfId="0" applyFont="1" applyAlignment="1">
      <alignment vertical="center" wrapText="1" readingOrder="1"/>
    </xf>
    <xf numFmtId="2" fontId="5" fillId="0" borderId="0" xfId="12" applyNumberFormat="1" applyFont="1"/>
    <xf numFmtId="180" fontId="5" fillId="0" borderId="0" xfId="12" applyFont="1"/>
    <xf numFmtId="0" fontId="25" fillId="0" borderId="0" xfId="0" applyFont="1" applyAlignment="1">
      <alignment horizontal="left" vertical="top" wrapText="1" indent="26" readingOrder="1"/>
    </xf>
    <xf numFmtId="169" fontId="29" fillId="0" borderId="0" xfId="12" applyNumberFormat="1" applyFont="1"/>
    <xf numFmtId="180" fontId="29" fillId="0" borderId="0" xfId="12" applyFont="1"/>
    <xf numFmtId="0" fontId="3" fillId="0" borderId="0" xfId="0" applyFont="1"/>
    <xf numFmtId="0" fontId="45" fillId="0" borderId="0" xfId="0" applyFont="1"/>
    <xf numFmtId="0" fontId="45" fillId="0" borderId="0" xfId="0" applyFont="1" applyAlignment="1">
      <alignment horizontal="left" vertical="top" wrapText="1" indent="26" readingOrder="1"/>
    </xf>
    <xf numFmtId="0" fontId="5" fillId="0" borderId="0" xfId="0" applyFont="1" applyAlignment="1">
      <alignment vertical="center" wrapText="1" readingOrder="1"/>
    </xf>
    <xf numFmtId="174" fontId="6" fillId="0" borderId="0" xfId="1" applyNumberFormat="1" applyFont="1" applyAlignment="1">
      <alignment wrapText="1"/>
    </xf>
    <xf numFmtId="0" fontId="7" fillId="0" borderId="0" xfId="0" applyFont="1" applyAlignment="1">
      <alignment wrapText="1"/>
    </xf>
    <xf numFmtId="166" fontId="9" fillId="9" borderId="0" xfId="2" applyNumberFormat="1" applyFont="1" applyFill="1" applyAlignment="1">
      <alignment horizontal="center" wrapText="1"/>
    </xf>
    <xf numFmtId="169" fontId="9" fillId="9" borderId="0" xfId="0" applyNumberFormat="1" applyFont="1" applyFill="1" applyAlignment="1">
      <alignment wrapText="1"/>
    </xf>
    <xf numFmtId="0" fontId="9" fillId="9" borderId="0" xfId="0" applyFont="1" applyFill="1" applyAlignment="1">
      <alignment wrapText="1"/>
    </xf>
    <xf numFmtId="166" fontId="7" fillId="3" borderId="0" xfId="2" applyNumberFormat="1" applyFont="1" applyFill="1" applyAlignment="1">
      <alignment horizontal="center" wrapText="1"/>
    </xf>
    <xf numFmtId="169" fontId="7" fillId="3" borderId="0" xfId="1" applyNumberFormat="1" applyFont="1" applyFill="1" applyAlignment="1">
      <alignment wrapText="1"/>
    </xf>
    <xf numFmtId="0" fontId="7" fillId="3" borderId="0" xfId="0" applyFont="1" applyFill="1" applyAlignment="1">
      <alignment wrapText="1"/>
    </xf>
    <xf numFmtId="166" fontId="7" fillId="0" borderId="0" xfId="2" applyNumberFormat="1" applyFont="1" applyAlignment="1">
      <alignment horizontal="center" wrapText="1"/>
    </xf>
    <xf numFmtId="169" fontId="7" fillId="0" borderId="0" xfId="0" applyNumberFormat="1" applyFont="1" applyAlignment="1">
      <alignment wrapText="1"/>
    </xf>
    <xf numFmtId="169" fontId="7" fillId="3" borderId="0" xfId="0" applyNumberFormat="1" applyFont="1" applyFill="1" applyAlignment="1">
      <alignment wrapText="1"/>
    </xf>
    <xf numFmtId="166" fontId="6" fillId="0" borderId="0" xfId="2" applyNumberFormat="1" applyFont="1" applyAlignment="1">
      <alignment horizontal="center" wrapText="1"/>
    </xf>
    <xf numFmtId="169" fontId="6" fillId="0" borderId="0" xfId="1" applyNumberFormat="1" applyFont="1" applyAlignment="1">
      <alignment wrapText="1"/>
    </xf>
    <xf numFmtId="166" fontId="7" fillId="3" borderId="139" xfId="2" applyNumberFormat="1" applyFont="1" applyFill="1" applyBorder="1" applyAlignment="1">
      <alignment horizontal="center" wrapText="1"/>
    </xf>
    <xf numFmtId="169" fontId="7" fillId="3" borderId="139" xfId="0" applyNumberFormat="1" applyFont="1" applyFill="1" applyBorder="1" applyAlignment="1">
      <alignment wrapText="1"/>
    </xf>
    <xf numFmtId="0" fontId="7" fillId="3" borderId="139" xfId="0" applyFont="1" applyFill="1" applyBorder="1" applyAlignment="1">
      <alignment wrapText="1"/>
    </xf>
    <xf numFmtId="166" fontId="7" fillId="3" borderId="140" xfId="2" applyNumberFormat="1" applyFont="1" applyFill="1" applyBorder="1" applyAlignment="1">
      <alignment horizontal="center" wrapText="1"/>
    </xf>
    <xf numFmtId="0" fontId="7" fillId="3" borderId="140" xfId="0" applyFont="1" applyFill="1" applyBorder="1" applyAlignment="1">
      <alignment wrapText="1"/>
    </xf>
    <xf numFmtId="0" fontId="9" fillId="9" borderId="25" xfId="0" applyFont="1" applyFill="1" applyBorder="1" applyAlignment="1">
      <alignment horizontal="center" vertical="center" wrapText="1"/>
    </xf>
    <xf numFmtId="169" fontId="7" fillId="10" borderId="10" xfId="0" applyNumberFormat="1" applyFont="1" applyFill="1" applyBorder="1"/>
    <xf numFmtId="0" fontId="3" fillId="10" borderId="10" xfId="0" applyFont="1" applyFill="1" applyBorder="1"/>
    <xf numFmtId="0" fontId="24" fillId="0" borderId="0" xfId="0" applyFont="1" applyAlignment="1">
      <alignment horizontal="center" vertical="center"/>
    </xf>
    <xf numFmtId="0" fontId="42" fillId="0" borderId="0" xfId="0" applyFont="1"/>
    <xf numFmtId="0" fontId="0" fillId="0" borderId="147" xfId="0" applyBorder="1"/>
    <xf numFmtId="0" fontId="6" fillId="0" borderId="147" xfId="0" applyFont="1" applyBorder="1"/>
    <xf numFmtId="0" fontId="32" fillId="0" borderId="147" xfId="0" applyFont="1" applyBorder="1" applyAlignment="1">
      <alignment horizontal="justify" vertical="center"/>
    </xf>
    <xf numFmtId="166" fontId="41" fillId="0" borderId="0" xfId="2" applyNumberFormat="1" applyFont="1"/>
    <xf numFmtId="166" fontId="6" fillId="0" borderId="148" xfId="2" applyNumberFormat="1" applyFont="1" applyBorder="1" applyAlignment="1">
      <alignment horizontal="center" vertical="center"/>
    </xf>
    <xf numFmtId="169" fontId="6" fillId="0" borderId="148" xfId="0" applyNumberFormat="1" applyFont="1" applyBorder="1"/>
    <xf numFmtId="0" fontId="41" fillId="0" borderId="0" xfId="0" applyFont="1"/>
    <xf numFmtId="0" fontId="6" fillId="0" borderId="148" xfId="0" applyFont="1" applyBorder="1"/>
    <xf numFmtId="43" fontId="42" fillId="0" borderId="0" xfId="1" applyFont="1"/>
    <xf numFmtId="169" fontId="7" fillId="10" borderId="0" xfId="0" applyNumberFormat="1" applyFont="1" applyFill="1"/>
    <xf numFmtId="0" fontId="9" fillId="9" borderId="1" xfId="0" applyFont="1" applyFill="1" applyBorder="1" applyAlignment="1">
      <alignment horizontal="center" vertical="center" wrapText="1"/>
    </xf>
    <xf numFmtId="166" fontId="9" fillId="9" borderId="0" xfId="2" applyNumberFormat="1" applyFont="1" applyFill="1"/>
    <xf numFmtId="169" fontId="9" fillId="9" borderId="0" xfId="13" applyNumberFormat="1" applyFont="1" applyFill="1" applyBorder="1" applyAlignment="1">
      <alignment horizontal="right" vertical="center"/>
    </xf>
    <xf numFmtId="0" fontId="9" fillId="9" borderId="0" xfId="14" applyFont="1" applyFill="1" applyAlignment="1">
      <alignment horizontal="center" vertical="center" wrapText="1"/>
    </xf>
    <xf numFmtId="169" fontId="5" fillId="0" borderId="0" xfId="13" applyNumberFormat="1" applyFont="1" applyFill="1" applyBorder="1" applyAlignment="1">
      <alignment horizontal="right" vertical="center"/>
    </xf>
    <xf numFmtId="0" fontId="5" fillId="0" borderId="0" xfId="14" applyFont="1" applyAlignment="1">
      <alignment horizontal="left" vertical="top" wrapText="1" indent="1"/>
    </xf>
    <xf numFmtId="166" fontId="6" fillId="0" borderId="0" xfId="2" applyNumberFormat="1" applyFont="1" applyAlignment="1">
      <alignment vertical="center"/>
    </xf>
    <xf numFmtId="169" fontId="5" fillId="4" borderId="0" xfId="13" applyNumberFormat="1" applyFont="1" applyFill="1" applyBorder="1" applyAlignment="1">
      <alignment horizontal="right" vertical="center"/>
    </xf>
    <xf numFmtId="0" fontId="5" fillId="0" borderId="0" xfId="14" applyFont="1" applyAlignment="1">
      <alignment horizontal="left" vertical="center" wrapText="1" indent="1"/>
    </xf>
    <xf numFmtId="166" fontId="7" fillId="0" borderId="148" xfId="2" applyNumberFormat="1" applyFont="1" applyBorder="1"/>
    <xf numFmtId="169" fontId="7" fillId="0" borderId="148" xfId="0" applyNumberFormat="1" applyFont="1" applyBorder="1" applyAlignment="1">
      <alignment horizontal="right"/>
    </xf>
    <xf numFmtId="0" fontId="3" fillId="0" borderId="148" xfId="14" applyFont="1" applyBorder="1" applyAlignment="1">
      <alignment horizontal="left" vertical="top" wrapText="1"/>
    </xf>
    <xf numFmtId="169" fontId="5" fillId="0" borderId="0" xfId="13" applyNumberFormat="1" applyFont="1" applyFill="1" applyBorder="1" applyAlignment="1">
      <alignment horizontal="right"/>
    </xf>
    <xf numFmtId="169" fontId="5" fillId="0" borderId="0" xfId="13" applyNumberFormat="1" applyFont="1" applyBorder="1" applyAlignment="1">
      <alignment horizontal="right" vertical="center"/>
    </xf>
    <xf numFmtId="10" fontId="6" fillId="0" borderId="0" xfId="2" applyNumberFormat="1" applyFont="1"/>
    <xf numFmtId="0" fontId="48" fillId="0" borderId="0" xfId="14" applyFont="1" applyAlignment="1">
      <alignment horizontal="left" vertical="top" wrapText="1" indent="2"/>
    </xf>
    <xf numFmtId="169" fontId="6" fillId="0" borderId="0" xfId="0" applyNumberFormat="1" applyFont="1" applyAlignment="1">
      <alignment horizontal="right"/>
    </xf>
    <xf numFmtId="43" fontId="5" fillId="0" borderId="0" xfId="1" applyFont="1" applyBorder="1"/>
    <xf numFmtId="0" fontId="7" fillId="0" borderId="148" xfId="0" applyFont="1" applyBorder="1"/>
    <xf numFmtId="0" fontId="9" fillId="9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 readingOrder="1"/>
    </xf>
    <xf numFmtId="0" fontId="2" fillId="0" borderId="0" xfId="3" applyAlignment="1">
      <alignment horizontal="center" vertical="center" wrapText="1" readingOrder="1"/>
    </xf>
    <xf numFmtId="0" fontId="26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7" fillId="4" borderId="0" xfId="0" applyFont="1" applyFill="1" applyAlignment="1">
      <alignment horizontal="center" wrapText="1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 readingOrder="1"/>
    </xf>
    <xf numFmtId="0" fontId="38" fillId="0" borderId="0" xfId="0" applyFont="1" applyAlignment="1">
      <alignment horizontal="center" vertical="top" wrapText="1" readingOrder="1"/>
    </xf>
    <xf numFmtId="0" fontId="39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3" fillId="12" borderId="6" xfId="0" applyFont="1" applyFill="1" applyBorder="1" applyAlignment="1">
      <alignment horizontal="center" vertical="center"/>
    </xf>
    <xf numFmtId="0" fontId="43" fillId="12" borderId="133" xfId="0" applyFont="1" applyFill="1" applyBorder="1" applyAlignment="1">
      <alignment horizontal="center" vertical="center"/>
    </xf>
    <xf numFmtId="0" fontId="43" fillId="12" borderId="44" xfId="0" applyFont="1" applyFill="1" applyBorder="1" applyAlignment="1">
      <alignment horizontal="center" vertical="center"/>
    </xf>
    <xf numFmtId="0" fontId="43" fillId="12" borderId="13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 wrapText="1" indent="26" readingOrder="1"/>
    </xf>
    <xf numFmtId="0" fontId="25" fillId="0" borderId="0" xfId="0" applyFont="1" applyAlignment="1">
      <alignment horizontal="left" vertical="top" wrapText="1" indent="21" readingOrder="1"/>
    </xf>
    <xf numFmtId="0" fontId="17" fillId="0" borderId="0" xfId="0" applyFont="1" applyAlignment="1">
      <alignment horizontal="left" vertical="center" indent="4"/>
    </xf>
    <xf numFmtId="0" fontId="15" fillId="0" borderId="36" xfId="0" applyFont="1" applyBorder="1" applyAlignment="1">
      <alignment horizontal="center" vertical="center"/>
    </xf>
    <xf numFmtId="0" fontId="43" fillId="12" borderId="53" xfId="0" applyFont="1" applyFill="1" applyBorder="1" applyAlignment="1">
      <alignment horizontal="center" vertical="center"/>
    </xf>
    <xf numFmtId="180" fontId="5" fillId="0" borderId="125" xfId="12" applyFont="1" applyBorder="1" applyAlignment="1">
      <alignment horizontal="center" vertical="center"/>
    </xf>
    <xf numFmtId="180" fontId="5" fillId="0" borderId="0" xfId="12" applyFont="1" applyAlignment="1">
      <alignment horizontal="center" vertical="center"/>
    </xf>
    <xf numFmtId="0" fontId="25" fillId="0" borderId="0" xfId="0" applyFont="1" applyAlignment="1">
      <alignment horizontal="left" vertical="top" wrapText="1" indent="26" readingOrder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 readingOrder="1"/>
    </xf>
    <xf numFmtId="0" fontId="46" fillId="0" borderId="0" xfId="3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45" fillId="0" borderId="0" xfId="0" applyFont="1" applyAlignment="1">
      <alignment horizontal="left" vertical="top" wrapText="1" indent="31" readingOrder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7" borderId="21" xfId="5" applyFont="1" applyFill="1" applyBorder="1" applyAlignment="1">
      <alignment horizont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9" fillId="9" borderId="96" xfId="0" applyFont="1" applyFill="1" applyBorder="1" applyAlignment="1">
      <alignment horizontal="left" indent="1"/>
    </xf>
    <xf numFmtId="0" fontId="9" fillId="9" borderId="57" xfId="0" applyFont="1" applyFill="1" applyBorder="1" applyAlignment="1">
      <alignment horizontal="left" indent="1"/>
    </xf>
    <xf numFmtId="0" fontId="9" fillId="8" borderId="83" xfId="0" applyFont="1" applyFill="1" applyBorder="1" applyAlignment="1">
      <alignment horizontal="center" vertical="center" wrapText="1"/>
    </xf>
    <xf numFmtId="0" fontId="9" fillId="8" borderId="45" xfId="0" applyFont="1" applyFill="1" applyBorder="1" applyAlignment="1">
      <alignment horizontal="center" vertical="center" wrapText="1"/>
    </xf>
    <xf numFmtId="0" fontId="9" fillId="8" borderId="84" xfId="0" applyFont="1" applyFill="1" applyBorder="1" applyAlignment="1">
      <alignment horizontal="center" vertical="center" wrapText="1"/>
    </xf>
    <xf numFmtId="0" fontId="9" fillId="8" borderId="8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8" borderId="82" xfId="0" applyFont="1" applyFill="1" applyBorder="1" applyAlignment="1">
      <alignment horizontal="center" vertical="center"/>
    </xf>
    <xf numFmtId="0" fontId="9" fillId="8" borderId="85" xfId="0" applyFont="1" applyFill="1" applyBorder="1" applyAlignment="1">
      <alignment horizontal="center" vertical="center"/>
    </xf>
    <xf numFmtId="0" fontId="9" fillId="8" borderId="83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9" fillId="9" borderId="99" xfId="0" applyFont="1" applyFill="1" applyBorder="1" applyAlignment="1">
      <alignment horizontal="left" indent="1"/>
    </xf>
    <xf numFmtId="0" fontId="9" fillId="9" borderId="36" xfId="0" applyFont="1" applyFill="1" applyBorder="1" applyAlignment="1">
      <alignment horizontal="left" indent="1"/>
    </xf>
    <xf numFmtId="0" fontId="9" fillId="8" borderId="101" xfId="0" applyFont="1" applyFill="1" applyBorder="1" applyAlignment="1">
      <alignment horizontal="center" vertical="center" wrapText="1"/>
    </xf>
    <xf numFmtId="0" fontId="9" fillId="8" borderId="100" xfId="0" applyFont="1" applyFill="1" applyBorder="1" applyAlignment="1">
      <alignment horizontal="center" vertical="center"/>
    </xf>
    <xf numFmtId="0" fontId="9" fillId="9" borderId="104" xfId="0" applyFont="1" applyFill="1" applyBorder="1" applyAlignment="1">
      <alignment horizontal="left" indent="1"/>
    </xf>
    <xf numFmtId="0" fontId="9" fillId="9" borderId="55" xfId="0" applyFont="1" applyFill="1" applyBorder="1" applyAlignment="1">
      <alignment horizontal="left" indent="1"/>
    </xf>
    <xf numFmtId="0" fontId="7" fillId="0" borderId="95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/>
    </xf>
    <xf numFmtId="0" fontId="9" fillId="9" borderId="81" xfId="7" applyFont="1" applyFill="1" applyBorder="1" applyAlignment="1">
      <alignment horizontal="center" vertical="center" wrapText="1"/>
    </xf>
    <xf numFmtId="0" fontId="9" fillId="9" borderId="78" xfId="7" applyFont="1" applyFill="1" applyBorder="1" applyAlignment="1">
      <alignment horizontal="center" vertical="center" wrapText="1"/>
    </xf>
    <xf numFmtId="0" fontId="9" fillId="9" borderId="80" xfId="7" applyFont="1" applyFill="1" applyBorder="1" applyAlignment="1">
      <alignment horizontal="center" vertical="center" wrapText="1"/>
    </xf>
    <xf numFmtId="0" fontId="9" fillId="9" borderId="13" xfId="7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65" fontId="3" fillId="0" borderId="64" xfId="9" applyNumberFormat="1" applyFont="1" applyFill="1" applyBorder="1" applyAlignment="1">
      <alignment horizontal="center" vertical="center" wrapText="1"/>
    </xf>
    <xf numFmtId="165" fontId="3" fillId="0" borderId="72" xfId="9" applyNumberFormat="1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166" fontId="7" fillId="0" borderId="63" xfId="2" applyNumberFormat="1" applyFont="1" applyBorder="1" applyAlignment="1">
      <alignment horizontal="center" vertical="center"/>
    </xf>
    <xf numFmtId="166" fontId="7" fillId="0" borderId="71" xfId="2" applyNumberFormat="1" applyFont="1" applyBorder="1" applyAlignment="1">
      <alignment horizontal="center" vertical="center"/>
    </xf>
    <xf numFmtId="166" fontId="7" fillId="10" borderId="63" xfId="2" applyNumberFormat="1" applyFont="1" applyFill="1" applyBorder="1" applyAlignment="1">
      <alignment horizontal="center" vertical="center"/>
    </xf>
    <xf numFmtId="166" fontId="7" fillId="10" borderId="76" xfId="2" applyNumberFormat="1" applyFont="1" applyFill="1" applyBorder="1" applyAlignment="1">
      <alignment horizontal="center" vertical="center"/>
    </xf>
    <xf numFmtId="166" fontId="7" fillId="10" borderId="71" xfId="2" applyNumberFormat="1" applyFont="1" applyFill="1" applyBorder="1" applyAlignment="1">
      <alignment horizontal="center" vertical="center"/>
    </xf>
    <xf numFmtId="0" fontId="3" fillId="0" borderId="70" xfId="7" applyFont="1" applyBorder="1" applyAlignment="1">
      <alignment horizontal="center" vertical="center" wrapText="1"/>
    </xf>
    <xf numFmtId="0" fontId="3" fillId="0" borderId="68" xfId="7" applyFont="1" applyBorder="1" applyAlignment="1">
      <alignment horizontal="center" vertical="center" wrapText="1"/>
    </xf>
    <xf numFmtId="165" fontId="3" fillId="0" borderId="68" xfId="9" applyNumberFormat="1" applyFont="1" applyFill="1" applyBorder="1" applyAlignment="1">
      <alignment horizontal="center" vertical="center" wrapText="1"/>
    </xf>
    <xf numFmtId="165" fontId="3" fillId="0" borderId="69" xfId="9" applyNumberFormat="1" applyFont="1" applyFill="1" applyBorder="1" applyAlignment="1">
      <alignment horizontal="center" vertical="center" wrapText="1"/>
    </xf>
    <xf numFmtId="166" fontId="7" fillId="0" borderId="68" xfId="2" applyNumberFormat="1" applyFont="1" applyBorder="1" applyAlignment="1">
      <alignment horizontal="center" vertical="center"/>
    </xf>
    <xf numFmtId="0" fontId="3" fillId="10" borderId="70" xfId="7" applyFont="1" applyFill="1" applyBorder="1" applyAlignment="1">
      <alignment horizontal="center" vertical="center" wrapText="1"/>
    </xf>
    <xf numFmtId="0" fontId="3" fillId="10" borderId="68" xfId="7" applyFont="1" applyFill="1" applyBorder="1" applyAlignment="1">
      <alignment horizontal="center" vertical="center" wrapText="1"/>
    </xf>
    <xf numFmtId="165" fontId="3" fillId="10" borderId="68" xfId="9" applyNumberFormat="1" applyFont="1" applyFill="1" applyBorder="1" applyAlignment="1">
      <alignment horizontal="center" vertical="center" wrapText="1"/>
    </xf>
    <xf numFmtId="165" fontId="3" fillId="10" borderId="69" xfId="9" applyNumberFormat="1" applyFont="1" applyFill="1" applyBorder="1" applyAlignment="1">
      <alignment horizontal="center" vertical="center" wrapText="1"/>
    </xf>
    <xf numFmtId="166" fontId="7" fillId="10" borderId="68" xfId="2" applyNumberFormat="1" applyFont="1" applyFill="1" applyBorder="1" applyAlignment="1">
      <alignment horizontal="center" vertical="center"/>
    </xf>
    <xf numFmtId="165" fontId="3" fillId="10" borderId="64" xfId="9" applyNumberFormat="1" applyFont="1" applyFill="1" applyBorder="1" applyAlignment="1">
      <alignment horizontal="center" vertical="center" wrapText="1"/>
    </xf>
    <xf numFmtId="165" fontId="3" fillId="10" borderId="20" xfId="9" applyNumberFormat="1" applyFont="1" applyFill="1" applyBorder="1" applyAlignment="1">
      <alignment horizontal="center" vertical="center" wrapText="1"/>
    </xf>
    <xf numFmtId="165" fontId="3" fillId="10" borderId="72" xfId="9" applyNumberFormat="1" applyFont="1" applyFill="1" applyBorder="1" applyAlignment="1">
      <alignment horizontal="center" vertical="center" wrapText="1"/>
    </xf>
    <xf numFmtId="0" fontId="3" fillId="0" borderId="66" xfId="7" applyFont="1" applyBorder="1" applyAlignment="1">
      <alignment horizontal="center" vertical="center" wrapText="1"/>
    </xf>
    <xf numFmtId="0" fontId="3" fillId="0" borderId="73" xfId="7" applyFont="1" applyBorder="1" applyAlignment="1">
      <alignment horizontal="center" vertical="center" wrapText="1"/>
    </xf>
    <xf numFmtId="0" fontId="5" fillId="0" borderId="68" xfId="7" applyFont="1" applyBorder="1" applyAlignment="1">
      <alignment horizontal="center" vertical="center" wrapText="1"/>
    </xf>
    <xf numFmtId="165" fontId="7" fillId="0" borderId="65" xfId="8" applyNumberFormat="1" applyFont="1" applyBorder="1" applyAlignment="1">
      <alignment horizontal="center" vertical="center"/>
    </xf>
    <xf numFmtId="165" fontId="7" fillId="0" borderId="75" xfId="8" applyNumberFormat="1" applyFont="1" applyBorder="1" applyAlignment="1">
      <alignment horizontal="center" vertical="center"/>
    </xf>
    <xf numFmtId="0" fontId="5" fillId="10" borderId="68" xfId="7" applyFont="1" applyFill="1" applyBorder="1" applyAlignment="1">
      <alignment horizontal="center" vertical="center" wrapText="1"/>
    </xf>
    <xf numFmtId="165" fontId="7" fillId="0" borderId="64" xfId="8" applyNumberFormat="1" applyFont="1" applyBorder="1" applyAlignment="1">
      <alignment horizontal="center" vertical="center"/>
    </xf>
    <xf numFmtId="165" fontId="7" fillId="0" borderId="72" xfId="8" applyNumberFormat="1" applyFont="1" applyBorder="1" applyAlignment="1">
      <alignment horizontal="center" vertical="center"/>
    </xf>
    <xf numFmtId="0" fontId="9" fillId="9" borderId="62" xfId="7" applyFont="1" applyFill="1" applyBorder="1" applyAlignment="1">
      <alignment horizontal="center" vertical="center" wrapText="1"/>
    </xf>
    <xf numFmtId="0" fontId="9" fillId="9" borderId="61" xfId="7" applyFont="1" applyFill="1" applyBorder="1" applyAlignment="1">
      <alignment horizontal="center" vertical="center" wrapText="1"/>
    </xf>
    <xf numFmtId="0" fontId="3" fillId="10" borderId="66" xfId="7" applyFont="1" applyFill="1" applyBorder="1" applyAlignment="1">
      <alignment horizontal="center" vertical="center" wrapText="1"/>
    </xf>
    <xf numFmtId="0" fontId="3" fillId="10" borderId="73" xfId="7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9" borderId="146" xfId="0" applyFont="1" applyFill="1" applyBorder="1" applyAlignment="1">
      <alignment horizontal="center" vertical="center" wrapText="1"/>
    </xf>
    <xf numFmtId="0" fontId="9" fillId="9" borderId="141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45" xfId="0" applyFont="1" applyFill="1" applyBorder="1" applyAlignment="1">
      <alignment horizontal="center" vertical="center" wrapText="1"/>
    </xf>
    <xf numFmtId="0" fontId="9" fillId="9" borderId="144" xfId="0" applyFont="1" applyFill="1" applyBorder="1" applyAlignment="1">
      <alignment horizontal="center" vertical="center" wrapText="1"/>
    </xf>
    <xf numFmtId="0" fontId="9" fillId="9" borderId="143" xfId="0" applyFont="1" applyFill="1" applyBorder="1" applyAlignment="1">
      <alignment horizontal="center" vertical="center" wrapText="1"/>
    </xf>
    <xf numFmtId="0" fontId="9" fillId="9" borderId="142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9" borderId="55" xfId="0" applyFont="1" applyFill="1" applyBorder="1" applyAlignment="1">
      <alignment horizontal="center" vertical="center"/>
    </xf>
    <xf numFmtId="0" fontId="30" fillId="9" borderId="49" xfId="0" applyFont="1" applyFill="1" applyBorder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30" fillId="9" borderId="54" xfId="0" applyFont="1" applyFill="1" applyBorder="1" applyAlignment="1">
      <alignment horizontal="center" vertical="center"/>
    </xf>
    <xf numFmtId="0" fontId="30" fillId="9" borderId="53" xfId="0" applyFont="1" applyFill="1" applyBorder="1" applyAlignment="1">
      <alignment horizontal="center" vertical="center"/>
    </xf>
    <xf numFmtId="0" fontId="30" fillId="9" borderId="52" xfId="0" applyFont="1" applyFill="1" applyBorder="1" applyAlignment="1">
      <alignment horizontal="center" vertical="center"/>
    </xf>
    <xf numFmtId="0" fontId="30" fillId="9" borderId="51" xfId="0" applyFont="1" applyFill="1" applyBorder="1" applyAlignment="1">
      <alignment horizontal="center" vertical="center" wrapText="1"/>
    </xf>
    <xf numFmtId="0" fontId="30" fillId="9" borderId="31" xfId="0" applyFont="1" applyFill="1" applyBorder="1" applyAlignment="1">
      <alignment horizontal="center" vertical="center" wrapText="1"/>
    </xf>
    <xf numFmtId="0" fontId="30" fillId="9" borderId="8" xfId="0" applyFont="1" applyFill="1" applyBorder="1" applyAlignment="1">
      <alignment horizontal="center" vertical="center" wrapText="1"/>
    </xf>
    <xf numFmtId="0" fontId="30" fillId="9" borderId="50" xfId="0" applyFont="1" applyFill="1" applyBorder="1" applyAlignment="1">
      <alignment horizontal="center" vertical="center" wrapText="1"/>
    </xf>
    <xf numFmtId="0" fontId="30" fillId="9" borderId="4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9" fillId="8" borderId="119" xfId="0" applyFont="1" applyFill="1" applyBorder="1" applyAlignment="1">
      <alignment horizontal="center" vertical="center" wrapText="1"/>
    </xf>
    <xf numFmtId="0" fontId="9" fillId="8" borderId="120" xfId="0" applyFont="1" applyFill="1" applyBorder="1" applyAlignment="1">
      <alignment horizontal="center" vertical="center" wrapText="1"/>
    </xf>
    <xf numFmtId="0" fontId="9" fillId="8" borderId="122" xfId="0" applyFont="1" applyFill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3" fontId="6" fillId="0" borderId="64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166" fontId="6" fillId="0" borderId="64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166" fontId="6" fillId="0" borderId="72" xfId="0" applyNumberFormat="1" applyFont="1" applyBorder="1" applyAlignment="1">
      <alignment horizontal="center" vertical="center" wrapText="1"/>
    </xf>
    <xf numFmtId="165" fontId="6" fillId="0" borderId="63" xfId="0" applyNumberFormat="1" applyFont="1" applyBorder="1" applyAlignment="1">
      <alignment horizontal="center" vertical="center"/>
    </xf>
    <xf numFmtId="165" fontId="6" fillId="0" borderId="76" xfId="0" applyNumberFormat="1" applyFont="1" applyBorder="1" applyAlignment="1">
      <alignment horizontal="center" vertical="center"/>
    </xf>
    <xf numFmtId="165" fontId="6" fillId="0" borderId="71" xfId="0" applyNumberFormat="1" applyFont="1" applyBorder="1" applyAlignment="1">
      <alignment horizontal="center" vertical="center"/>
    </xf>
    <xf numFmtId="0" fontId="9" fillId="8" borderId="118" xfId="0" applyFont="1" applyFill="1" applyBorder="1" applyAlignment="1">
      <alignment horizontal="center" vertical="center"/>
    </xf>
    <xf numFmtId="0" fontId="9" fillId="8" borderId="121" xfId="0" applyFont="1" applyFill="1" applyBorder="1" applyAlignment="1">
      <alignment horizontal="center" vertical="center"/>
    </xf>
    <xf numFmtId="0" fontId="9" fillId="8" borderId="119" xfId="0" applyFont="1" applyFill="1" applyBorder="1" applyAlignment="1">
      <alignment horizontal="center" vertical="center"/>
    </xf>
    <xf numFmtId="165" fontId="6" fillId="0" borderId="97" xfId="0" applyNumberFormat="1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wrapText="1"/>
    </xf>
    <xf numFmtId="0" fontId="7" fillId="0" borderId="128" xfId="0" applyFont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166" fontId="6" fillId="0" borderId="18" xfId="0" applyNumberFormat="1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124" xfId="0" applyFont="1" applyBorder="1" applyAlignment="1">
      <alignment horizontal="center" vertical="center" wrapText="1"/>
    </xf>
    <xf numFmtId="0" fontId="6" fillId="0" borderId="131" xfId="0" applyFont="1" applyBorder="1" applyAlignment="1">
      <alignment horizontal="center" vertical="center" wrapText="1"/>
    </xf>
    <xf numFmtId="178" fontId="6" fillId="0" borderId="87" xfId="4" applyNumberFormat="1" applyFont="1" applyBorder="1" applyAlignment="1">
      <alignment horizontal="center" vertical="center" wrapText="1"/>
    </xf>
    <xf numFmtId="178" fontId="6" fillId="0" borderId="90" xfId="4" applyNumberFormat="1" applyFont="1" applyBorder="1" applyAlignment="1">
      <alignment horizontal="center" vertical="center" wrapText="1"/>
    </xf>
    <xf numFmtId="178" fontId="6" fillId="0" borderId="93" xfId="4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7" fontId="6" fillId="0" borderId="87" xfId="4" applyNumberFormat="1" applyFont="1" applyBorder="1" applyAlignment="1">
      <alignment horizontal="center" vertical="center" wrapText="1"/>
    </xf>
    <xf numFmtId="177" fontId="6" fillId="0" borderId="90" xfId="4" applyNumberFormat="1" applyFont="1" applyBorder="1" applyAlignment="1">
      <alignment horizontal="center" vertical="center" wrapText="1"/>
    </xf>
    <xf numFmtId="177" fontId="6" fillId="0" borderId="93" xfId="4" applyNumberFormat="1" applyFont="1" applyBorder="1" applyAlignment="1">
      <alignment horizontal="center" vertical="center" wrapText="1"/>
    </xf>
    <xf numFmtId="166" fontId="6" fillId="0" borderId="87" xfId="2" applyNumberFormat="1" applyFont="1" applyBorder="1" applyAlignment="1">
      <alignment horizontal="center" vertical="center" wrapText="1"/>
    </xf>
    <xf numFmtId="166" fontId="6" fillId="0" borderId="90" xfId="2" applyNumberFormat="1" applyFont="1" applyBorder="1" applyAlignment="1">
      <alignment horizontal="center" vertical="center" wrapText="1"/>
    </xf>
    <xf numFmtId="166" fontId="6" fillId="0" borderId="93" xfId="2" applyNumberFormat="1" applyFont="1" applyBorder="1" applyAlignment="1">
      <alignment horizontal="center" vertical="center" wrapText="1"/>
    </xf>
    <xf numFmtId="164" fontId="6" fillId="0" borderId="87" xfId="4" applyFont="1" applyBorder="1" applyAlignment="1">
      <alignment horizontal="center" vertical="center" wrapText="1"/>
    </xf>
    <xf numFmtId="164" fontId="6" fillId="0" borderId="90" xfId="4" applyFont="1" applyBorder="1" applyAlignment="1">
      <alignment horizontal="center" vertical="center" wrapText="1"/>
    </xf>
    <xf numFmtId="164" fontId="6" fillId="0" borderId="93" xfId="4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9" fillId="9" borderId="75" xfId="0" applyFont="1" applyFill="1" applyBorder="1" applyAlignment="1">
      <alignment horizontal="left" indent="1"/>
    </xf>
    <xf numFmtId="0" fontId="9" fillId="9" borderId="23" xfId="0" applyFont="1" applyFill="1" applyBorder="1" applyAlignment="1">
      <alignment horizontal="left" indent="1"/>
    </xf>
    <xf numFmtId="0" fontId="32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8" borderId="132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center" vertical="center"/>
    </xf>
    <xf numFmtId="0" fontId="9" fillId="8" borderId="133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3" xfId="0" applyFont="1" applyFill="1" applyBorder="1" applyAlignment="1">
      <alignment horizontal="center" vertical="center"/>
    </xf>
    <xf numFmtId="0" fontId="9" fillId="9" borderId="52" xfId="0" applyFont="1" applyFill="1" applyBorder="1" applyAlignment="1">
      <alignment horizontal="center" vertical="center"/>
    </xf>
    <xf numFmtId="0" fontId="9" fillId="8" borderId="5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3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0" fillId="9" borderId="47" xfId="0" applyFont="1" applyFill="1" applyBorder="1" applyAlignment="1">
      <alignment horizontal="center" vertical="center"/>
    </xf>
    <xf numFmtId="0" fontId="30" fillId="9" borderId="27" xfId="0" applyFont="1" applyFill="1" applyBorder="1" applyAlignment="1">
      <alignment horizontal="center" vertical="center" wrapText="1"/>
    </xf>
    <xf numFmtId="0" fontId="30" fillId="9" borderId="26" xfId="0" applyFont="1" applyFill="1" applyBorder="1" applyAlignment="1">
      <alignment horizontal="center" vertical="center" wrapText="1"/>
    </xf>
    <xf numFmtId="0" fontId="30" fillId="9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5">
    <cellStyle name="Comma 2 36" xfId="13" xr:uid="{6A4E6B86-EC41-4494-9FDD-F7C05E762D4D}"/>
    <cellStyle name="Hipervínculo" xfId="3" builtinId="8"/>
    <cellStyle name="Millares" xfId="1" builtinId="3"/>
    <cellStyle name="Millares 16" xfId="4" xr:uid="{2994B1F5-E5C3-473F-9677-17AD52391901}"/>
    <cellStyle name="Millares 16 7" xfId="10" xr:uid="{E675F6BC-EF34-4B18-9EC3-C9EFC09DC8EB}"/>
    <cellStyle name="Millares 2 2 2 3 2" xfId="9" xr:uid="{C0F02811-FA53-4822-8CA5-AB5C271C1EEE}"/>
    <cellStyle name="Normal" xfId="0" builtinId="0"/>
    <cellStyle name="Normal 2 3" xfId="7" xr:uid="{4FE8D0C7-93C6-43A2-9390-1611CCD911FC}"/>
    <cellStyle name="Normal 2 4 3" xfId="8" xr:uid="{42F16480-D8DE-4587-BB30-FA411FEAAC74}"/>
    <cellStyle name="Normal 4" xfId="14" xr:uid="{2EF8FCC6-4995-41D1-9791-9ACC20DE2FE1}"/>
    <cellStyle name="Normal 5" xfId="5" xr:uid="{132A387E-D160-4977-A76C-71F8D88F5FF5}"/>
    <cellStyle name="Normal 6" xfId="11" xr:uid="{01EFC4DD-2BBF-4353-A4BC-F649074375DB}"/>
    <cellStyle name="Normal_IPCviejo" xfId="12" xr:uid="{75BC04CE-9A39-4C0B-8114-FA98D38B8325}"/>
    <cellStyle name="Porcentaje" xfId="2" builtinId="5"/>
    <cellStyle name="Porcentaje 2" xfId="6" xr:uid="{904C0690-0E08-45F9-B020-5C3C14779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6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externalLink" Target="externalLinks/externalLink7.xml"/><Relationship Id="rId84" Type="http://schemas.openxmlformats.org/officeDocument/2006/relationships/externalLink" Target="externalLinks/externalLink28.xml"/><Relationship Id="rId138" Type="http://schemas.openxmlformats.org/officeDocument/2006/relationships/externalLink" Target="externalLinks/externalLink82.xml"/><Relationship Id="rId107" Type="http://schemas.openxmlformats.org/officeDocument/2006/relationships/externalLink" Target="externalLinks/externalLink5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externalLink" Target="externalLinks/externalLink18.xml"/><Relationship Id="rId128" Type="http://schemas.openxmlformats.org/officeDocument/2006/relationships/externalLink" Target="externalLinks/externalLink72.xml"/><Relationship Id="rId149" Type="http://schemas.openxmlformats.org/officeDocument/2006/relationships/externalLink" Target="externalLinks/externalLink9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39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externalLink" Target="externalLinks/externalLink8.xml"/><Relationship Id="rId118" Type="http://schemas.openxmlformats.org/officeDocument/2006/relationships/externalLink" Target="externalLinks/externalLink62.xml"/><Relationship Id="rId139" Type="http://schemas.openxmlformats.org/officeDocument/2006/relationships/externalLink" Target="externalLinks/externalLink83.xml"/><Relationship Id="rId80" Type="http://schemas.openxmlformats.org/officeDocument/2006/relationships/externalLink" Target="externalLinks/externalLink24.xml"/><Relationship Id="rId85" Type="http://schemas.openxmlformats.org/officeDocument/2006/relationships/externalLink" Target="externalLinks/externalLink29.xml"/><Relationship Id="rId150" Type="http://schemas.openxmlformats.org/officeDocument/2006/relationships/externalLink" Target="externalLinks/externalLink94.xml"/><Relationship Id="rId155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3.xml"/><Relationship Id="rId103" Type="http://schemas.openxmlformats.org/officeDocument/2006/relationships/externalLink" Target="externalLinks/externalLink47.xml"/><Relationship Id="rId108" Type="http://schemas.openxmlformats.org/officeDocument/2006/relationships/externalLink" Target="externalLinks/externalLink52.xml"/><Relationship Id="rId124" Type="http://schemas.openxmlformats.org/officeDocument/2006/relationships/externalLink" Target="externalLinks/externalLink68.xml"/><Relationship Id="rId129" Type="http://schemas.openxmlformats.org/officeDocument/2006/relationships/externalLink" Target="externalLinks/externalLink73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14.xml"/><Relationship Id="rId75" Type="http://schemas.openxmlformats.org/officeDocument/2006/relationships/externalLink" Target="externalLinks/externalLink19.xml"/><Relationship Id="rId91" Type="http://schemas.openxmlformats.org/officeDocument/2006/relationships/externalLink" Target="externalLinks/externalLink35.xml"/><Relationship Id="rId96" Type="http://schemas.openxmlformats.org/officeDocument/2006/relationships/externalLink" Target="externalLinks/externalLink40.xml"/><Relationship Id="rId140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58.xml"/><Relationship Id="rId119" Type="http://schemas.openxmlformats.org/officeDocument/2006/relationships/externalLink" Target="externalLinks/externalLink63.xml"/><Relationship Id="rId44" Type="http://schemas.openxmlformats.org/officeDocument/2006/relationships/worksheet" Target="worksheets/sheet44.xml"/><Relationship Id="rId60" Type="http://schemas.openxmlformats.org/officeDocument/2006/relationships/externalLink" Target="externalLinks/externalLink4.xml"/><Relationship Id="rId65" Type="http://schemas.openxmlformats.org/officeDocument/2006/relationships/externalLink" Target="externalLinks/externalLink9.xml"/><Relationship Id="rId81" Type="http://schemas.openxmlformats.org/officeDocument/2006/relationships/externalLink" Target="externalLinks/externalLink25.xml"/><Relationship Id="rId86" Type="http://schemas.openxmlformats.org/officeDocument/2006/relationships/externalLink" Target="externalLinks/externalLink30.xml"/><Relationship Id="rId130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79.xml"/><Relationship Id="rId151" Type="http://schemas.openxmlformats.org/officeDocument/2006/relationships/externalLink" Target="externalLinks/externalLink95.xml"/><Relationship Id="rId156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5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0.xml"/><Relationship Id="rId97" Type="http://schemas.openxmlformats.org/officeDocument/2006/relationships/externalLink" Target="externalLinks/externalLink41.xml"/><Relationship Id="rId104" Type="http://schemas.openxmlformats.org/officeDocument/2006/relationships/externalLink" Target="externalLinks/externalLink48.xml"/><Relationship Id="rId120" Type="http://schemas.openxmlformats.org/officeDocument/2006/relationships/externalLink" Target="externalLinks/externalLink64.xml"/><Relationship Id="rId125" Type="http://schemas.openxmlformats.org/officeDocument/2006/relationships/externalLink" Target="externalLinks/externalLink69.xml"/><Relationship Id="rId141" Type="http://schemas.openxmlformats.org/officeDocument/2006/relationships/externalLink" Target="externalLinks/externalLink85.xml"/><Relationship Id="rId146" Type="http://schemas.openxmlformats.org/officeDocument/2006/relationships/externalLink" Target="externalLinks/externalLink9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5.xml"/><Relationship Id="rId92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0.xml"/><Relationship Id="rId87" Type="http://schemas.openxmlformats.org/officeDocument/2006/relationships/externalLink" Target="externalLinks/externalLink31.xml"/><Relationship Id="rId110" Type="http://schemas.openxmlformats.org/officeDocument/2006/relationships/externalLink" Target="externalLinks/externalLink54.xml"/><Relationship Id="rId115" Type="http://schemas.openxmlformats.org/officeDocument/2006/relationships/externalLink" Target="externalLinks/externalLink59.xml"/><Relationship Id="rId131" Type="http://schemas.openxmlformats.org/officeDocument/2006/relationships/externalLink" Target="externalLinks/externalLink75.xml"/><Relationship Id="rId136" Type="http://schemas.openxmlformats.org/officeDocument/2006/relationships/externalLink" Target="externalLinks/externalLink80.xml"/><Relationship Id="rId157" Type="http://schemas.openxmlformats.org/officeDocument/2006/relationships/calcChain" Target="calcChain.xml"/><Relationship Id="rId61" Type="http://schemas.openxmlformats.org/officeDocument/2006/relationships/externalLink" Target="externalLinks/externalLink5.xml"/><Relationship Id="rId82" Type="http://schemas.openxmlformats.org/officeDocument/2006/relationships/externalLink" Target="externalLinks/externalLink26.xml"/><Relationship Id="rId152" Type="http://schemas.openxmlformats.org/officeDocument/2006/relationships/externalLink" Target="externalLinks/externalLink9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21.xml"/><Relationship Id="rId100" Type="http://schemas.openxmlformats.org/officeDocument/2006/relationships/externalLink" Target="externalLinks/externalLink44.xml"/><Relationship Id="rId105" Type="http://schemas.openxmlformats.org/officeDocument/2006/relationships/externalLink" Target="externalLinks/externalLink49.xml"/><Relationship Id="rId126" Type="http://schemas.openxmlformats.org/officeDocument/2006/relationships/externalLink" Target="externalLinks/externalLink70.xml"/><Relationship Id="rId147" Type="http://schemas.openxmlformats.org/officeDocument/2006/relationships/externalLink" Target="externalLinks/externalLink9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6.xml"/><Relationship Id="rId93" Type="http://schemas.openxmlformats.org/officeDocument/2006/relationships/externalLink" Target="externalLinks/externalLink37.xml"/><Relationship Id="rId98" Type="http://schemas.openxmlformats.org/officeDocument/2006/relationships/externalLink" Target="externalLinks/externalLink42.xml"/><Relationship Id="rId121" Type="http://schemas.openxmlformats.org/officeDocument/2006/relationships/externalLink" Target="externalLinks/externalLink65.xml"/><Relationship Id="rId142" Type="http://schemas.openxmlformats.org/officeDocument/2006/relationships/externalLink" Target="externalLinks/externalLink86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1.xml"/><Relationship Id="rId116" Type="http://schemas.openxmlformats.org/officeDocument/2006/relationships/externalLink" Target="externalLinks/externalLink60.xml"/><Relationship Id="rId137" Type="http://schemas.openxmlformats.org/officeDocument/2006/relationships/externalLink" Target="externalLinks/externalLink8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6.xml"/><Relationship Id="rId83" Type="http://schemas.openxmlformats.org/officeDocument/2006/relationships/externalLink" Target="externalLinks/externalLink27.xml"/><Relationship Id="rId88" Type="http://schemas.openxmlformats.org/officeDocument/2006/relationships/externalLink" Target="externalLinks/externalLink32.xml"/><Relationship Id="rId111" Type="http://schemas.openxmlformats.org/officeDocument/2006/relationships/externalLink" Target="externalLinks/externalLink55.xml"/><Relationship Id="rId132" Type="http://schemas.openxmlformats.org/officeDocument/2006/relationships/externalLink" Target="externalLinks/externalLink76.xml"/><Relationship Id="rId153" Type="http://schemas.openxmlformats.org/officeDocument/2006/relationships/externalLink" Target="externalLinks/externalLink9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1.xml"/><Relationship Id="rId106" Type="http://schemas.openxmlformats.org/officeDocument/2006/relationships/externalLink" Target="externalLinks/externalLink50.xml"/><Relationship Id="rId127" Type="http://schemas.openxmlformats.org/officeDocument/2006/relationships/externalLink" Target="externalLinks/externalLink7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17.xml"/><Relationship Id="rId78" Type="http://schemas.openxmlformats.org/officeDocument/2006/relationships/externalLink" Target="externalLinks/externalLink22.xml"/><Relationship Id="rId94" Type="http://schemas.openxmlformats.org/officeDocument/2006/relationships/externalLink" Target="externalLinks/externalLink38.xml"/><Relationship Id="rId99" Type="http://schemas.openxmlformats.org/officeDocument/2006/relationships/externalLink" Target="externalLinks/externalLink43.xml"/><Relationship Id="rId101" Type="http://schemas.openxmlformats.org/officeDocument/2006/relationships/externalLink" Target="externalLinks/externalLink45.xml"/><Relationship Id="rId122" Type="http://schemas.openxmlformats.org/officeDocument/2006/relationships/externalLink" Target="externalLinks/externalLink66.xml"/><Relationship Id="rId143" Type="http://schemas.openxmlformats.org/officeDocument/2006/relationships/externalLink" Target="externalLinks/externalLink87.xml"/><Relationship Id="rId148" Type="http://schemas.openxmlformats.org/officeDocument/2006/relationships/externalLink" Target="externalLinks/externalLink9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externalLink" Target="externalLinks/externalLink12.xml"/><Relationship Id="rId89" Type="http://schemas.openxmlformats.org/officeDocument/2006/relationships/externalLink" Target="externalLinks/externalLink33.xml"/><Relationship Id="rId112" Type="http://schemas.openxmlformats.org/officeDocument/2006/relationships/externalLink" Target="externalLinks/externalLink56.xml"/><Relationship Id="rId133" Type="http://schemas.openxmlformats.org/officeDocument/2006/relationships/externalLink" Target="externalLinks/externalLink77.xml"/><Relationship Id="rId154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externalLink" Target="externalLinks/externalLink2.xml"/><Relationship Id="rId79" Type="http://schemas.openxmlformats.org/officeDocument/2006/relationships/externalLink" Target="externalLinks/externalLink23.xml"/><Relationship Id="rId102" Type="http://schemas.openxmlformats.org/officeDocument/2006/relationships/externalLink" Target="externalLinks/externalLink46.xml"/><Relationship Id="rId123" Type="http://schemas.openxmlformats.org/officeDocument/2006/relationships/externalLink" Target="externalLinks/externalLink67.xml"/><Relationship Id="rId144" Type="http://schemas.openxmlformats.org/officeDocument/2006/relationships/externalLink" Target="externalLinks/externalLink88.xml"/><Relationship Id="rId90" Type="http://schemas.openxmlformats.org/officeDocument/2006/relationships/externalLink" Target="externalLinks/externalLink3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externalLink" Target="externalLinks/externalLink13.xml"/><Relationship Id="rId113" Type="http://schemas.openxmlformats.org/officeDocument/2006/relationships/externalLink" Target="externalLinks/externalLink57.xml"/><Relationship Id="rId134" Type="http://schemas.openxmlformats.org/officeDocument/2006/relationships/externalLink" Target="externalLinks/externalLink7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775872944014506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1'!$B$27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AB-4C3F-9B58-E2AE6901B9C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AB-4C3F-9B58-E2AE6901B9C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AB-4C3F-9B58-E2AE6901B9C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AB-4C3F-9B58-E2AE6901B9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1'!$C$25:$F$26</c:f>
            </c:multiLvlStrRef>
          </c:cat>
          <c:val>
            <c:numRef>
              <c:f>'Gráfico 1'!$C$27:$F$27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E8AB-4C3F-9B58-E2AE6901B9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Colombia</a:t>
            </a:r>
          </a:p>
        </c:rich>
      </c:tx>
      <c:layout>
        <c:manualLayout>
          <c:xMode val="edge"/>
          <c:yMode val="edge"/>
          <c:x val="0.4121578231292517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2'!$B$50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87-4E77-9A6B-6AB92EE273D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87-4E77-9A6B-6AB92EE273D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87-4E77-9A6B-6AB92EE273D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87-4E77-9A6B-6AB92EE273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2'!$C$50:$F$50</c:f>
              <c:numCache>
                <c:formatCode>0.0</c:formatCode>
                <c:ptCount val="4"/>
                <c:pt idx="0">
                  <c:v>5.8</c:v>
                </c:pt>
                <c:pt idx="1">
                  <c:v>7.6</c:v>
                </c:pt>
                <c:pt idx="2">
                  <c:v>3.6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87-4E77-9A6B-6AB92EE273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Guatemala</a:t>
            </a:r>
          </a:p>
        </c:rich>
      </c:tx>
      <c:layout>
        <c:manualLayout>
          <c:xMode val="edge"/>
          <c:yMode val="edge"/>
          <c:x val="0.36896054421768709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2'!$B$51</c:f>
              <c:strCache>
                <c:ptCount val="1"/>
                <c:pt idx="0">
                  <c:v>Guatemala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9E-40EC-8062-B5D142D0B58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9E-40EC-8062-B5D142D0B58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9E-40EC-8062-B5D142D0B58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9E-40EC-8062-B5D142D0B5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2'!$C$51:$F$51</c:f>
              <c:numCache>
                <c:formatCode>0.0</c:formatCode>
                <c:ptCount val="4"/>
                <c:pt idx="0">
                  <c:v>4</c:v>
                </c:pt>
                <c:pt idx="1">
                  <c:v>3.4</c:v>
                </c:pt>
                <c:pt idx="2">
                  <c:v>3.6</c:v>
                </c:pt>
                <c:pt idx="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9E-40EC-8062-B5D142D0B5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Honduras</a:t>
            </a:r>
          </a:p>
        </c:rich>
      </c:tx>
      <c:layout>
        <c:manualLayout>
          <c:xMode val="edge"/>
          <c:yMode val="edge"/>
          <c:x val="0.39775872944014506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2'!$B$52</c:f>
              <c:strCache>
                <c:ptCount val="1"/>
                <c:pt idx="0">
                  <c:v>Honduras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BD-4733-8064-8C21B30E461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BD-4733-8064-8C21B30E461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BD-4733-8064-8C21B30E46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BD-4733-8064-8C21B30E4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2'!$C$52:$F$52</c:f>
              <c:numCache>
                <c:formatCode>0.0</c:formatCode>
                <c:ptCount val="4"/>
                <c:pt idx="0">
                  <c:v>3.8</c:v>
                </c:pt>
                <c:pt idx="1">
                  <c:v>3.4</c:v>
                </c:pt>
                <c:pt idx="2">
                  <c:v>3.5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BD-4733-8064-8C21B30E46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El Salvador</a:t>
            </a:r>
          </a:p>
        </c:rich>
      </c:tx>
      <c:layout>
        <c:manualLayout>
          <c:xMode val="edge"/>
          <c:yMode val="edge"/>
          <c:x val="0.38623945578231295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2'!$B$53</c:f>
              <c:strCache>
                <c:ptCount val="1"/>
                <c:pt idx="0">
                  <c:v>El Salvador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4C-4042-AE2D-BD62543A3CC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4C-4042-AE2D-BD62543A3CC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4C-4042-AE2D-BD62543A3CC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4C-4042-AE2D-BD62543A3C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2'!$C$53:$F$53</c:f>
              <c:numCache>
                <c:formatCode>0.0</c:formatCode>
                <c:ptCount val="4"/>
                <c:pt idx="0">
                  <c:v>3</c:v>
                </c:pt>
                <c:pt idx="1">
                  <c:v>2.6</c:v>
                </c:pt>
                <c:pt idx="2">
                  <c:v>2.2999999999999998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4C-4042-AE2D-BD62543A3C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Nicaragua</a:t>
            </a:r>
          </a:p>
        </c:rich>
      </c:tx>
      <c:layout>
        <c:manualLayout>
          <c:xMode val="edge"/>
          <c:yMode val="edge"/>
          <c:x val="0.39775872944014506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2'!$B$54</c:f>
              <c:strCache>
                <c:ptCount val="1"/>
                <c:pt idx="0">
                  <c:v>Nicaragua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3E-4700-927B-7B50AC79F62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3E-4700-927B-7B50AC79F62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3E-4700-927B-7B50AC79F62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3E-4700-927B-7B50AC79F6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2'!$C$54:$F$54</c:f>
              <c:numCache>
                <c:formatCode>0.0</c:formatCode>
                <c:ptCount val="4"/>
                <c:pt idx="0">
                  <c:v>3.8</c:v>
                </c:pt>
                <c:pt idx="1">
                  <c:v>4</c:v>
                </c:pt>
                <c:pt idx="2">
                  <c:v>2.2000000000000002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3E-4700-927B-7B50AC79F6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Panamá</a:t>
            </a:r>
          </a:p>
        </c:rich>
      </c:tx>
      <c:layout>
        <c:manualLayout>
          <c:xMode val="edge"/>
          <c:yMode val="edge"/>
          <c:x val="0.4063981859410431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2'!$B$55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DFD-955E-34ABA2C4F02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DFD-955E-34ABA2C4F02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FA-4DFD-955E-34ABA2C4F02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FA-4DFD-955E-34ABA2C4F0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2'!$C$55:$F$55</c:f>
              <c:numCache>
                <c:formatCode>0.0</c:formatCode>
                <c:ptCount val="4"/>
                <c:pt idx="0">
                  <c:v>7.5</c:v>
                </c:pt>
                <c:pt idx="1">
                  <c:v>7.5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FA-4DFD-955E-34ABA2C4F0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Paraguay</a:t>
            </a:r>
          </a:p>
        </c:rich>
      </c:tx>
      <c:layout>
        <c:manualLayout>
          <c:xMode val="edge"/>
          <c:yMode val="edge"/>
          <c:x val="0.39775872944014506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2'!$B$56</c:f>
              <c:strCache>
                <c:ptCount val="1"/>
                <c:pt idx="0">
                  <c:v>Paraguay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95-4381-8B5B-C232EC85B35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95-4381-8B5B-C232EC85B3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95-4381-8B5B-C232EC85B35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95-4381-8B5B-C232EC85B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2'!$C$56:$F$56</c:f>
              <c:numCache>
                <c:formatCode>0.0</c:formatCode>
                <c:ptCount val="4"/>
                <c:pt idx="0">
                  <c:v>0.3</c:v>
                </c:pt>
                <c:pt idx="1">
                  <c:v>0.2</c:v>
                </c:pt>
                <c:pt idx="2">
                  <c:v>4.5</c:v>
                </c:pt>
                <c:pt idx="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95-4381-8B5B-C232EC85B3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Perú</a:t>
            </a:r>
          </a:p>
        </c:rich>
      </c:tx>
      <c:layout>
        <c:manualLayout>
          <c:xMode val="edge"/>
          <c:yMode val="edge"/>
          <c:x val="0.43807619047619045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2'!$B$57</c:f>
              <c:strCache>
                <c:ptCount val="1"/>
                <c:pt idx="0">
                  <c:v>Perú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2F-441D-BFBD-1EB5FBB72A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2F-441D-BFBD-1EB5FBB72A4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2F-441D-BFBD-1EB5FBB72A4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2F-441D-BFBD-1EB5FBB72A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2'!$C$57:$F$57</c:f>
              <c:numCache>
                <c:formatCode>0.0</c:formatCode>
                <c:ptCount val="4"/>
                <c:pt idx="0">
                  <c:v>3</c:v>
                </c:pt>
                <c:pt idx="1">
                  <c:v>2.7</c:v>
                </c:pt>
                <c:pt idx="2">
                  <c:v>3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2F-441D-BFBD-1EB5FBB72A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República Dominicana</a:t>
            </a:r>
          </a:p>
        </c:rich>
      </c:tx>
      <c:layout>
        <c:manualLayout>
          <c:xMode val="edge"/>
          <c:yMode val="edge"/>
          <c:x val="0.31424399092970523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2'!$B$58</c:f>
              <c:strCache>
                <c:ptCount val="1"/>
                <c:pt idx="0">
                  <c:v>República Dominicana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B2-41DE-A066-AD1AAEE5C55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B2-41DE-A066-AD1AAEE5C55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B2-41DE-A066-AD1AAEE5C55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B2-41DE-A066-AD1AAEE5C5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2'!$C$58:$F$58</c:f>
              <c:numCache>
                <c:formatCode>0.0</c:formatCode>
                <c:ptCount val="4"/>
                <c:pt idx="0">
                  <c:v>5.5</c:v>
                </c:pt>
                <c:pt idx="1">
                  <c:v>5.3</c:v>
                </c:pt>
                <c:pt idx="2">
                  <c:v>5</c:v>
                </c:pt>
                <c:pt idx="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B2-41DE-A066-AD1AAEE5C5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377564978969664E-2"/>
          <c:y val="5.3430428571701764E-2"/>
          <c:w val="0.96524487004206072"/>
          <c:h val="0.750090931169598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 '!$C$28:$K$29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'Gráfico 3 '!$C$30:$K$30</c:f>
              <c:numCache>
                <c:formatCode>0.0</c:formatCode>
                <c:ptCount val="9"/>
                <c:pt idx="0">
                  <c:v>83.12</c:v>
                </c:pt>
                <c:pt idx="1">
                  <c:v>91.74</c:v>
                </c:pt>
                <c:pt idx="2">
                  <c:v>108.49</c:v>
                </c:pt>
                <c:pt idx="3">
                  <c:v>101.78</c:v>
                </c:pt>
                <c:pt idx="4">
                  <c:v>109.6</c:v>
                </c:pt>
                <c:pt idx="5">
                  <c:v>114.59</c:v>
                </c:pt>
                <c:pt idx="6">
                  <c:v>99.85</c:v>
                </c:pt>
                <c:pt idx="7">
                  <c:v>91.57</c:v>
                </c:pt>
                <c:pt idx="8">
                  <c:v>83.87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2-4F61-8F21-8AAED75C456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20085216"/>
        <c:axId val="1620083552"/>
      </c:lineChart>
      <c:catAx>
        <c:axId val="16200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20083552"/>
        <c:crosses val="autoZero"/>
        <c:auto val="1"/>
        <c:lblAlgn val="ctr"/>
        <c:lblOffset val="100"/>
        <c:noMultiLvlLbl val="0"/>
      </c:catAx>
      <c:valAx>
        <c:axId val="1620083552"/>
        <c:scaling>
          <c:orientation val="minMax"/>
          <c:min val="50"/>
        </c:scaling>
        <c:delete val="1"/>
        <c:axPos val="l"/>
        <c:numFmt formatCode="0.0" sourceLinked="1"/>
        <c:majorTickMark val="out"/>
        <c:minorTickMark val="none"/>
        <c:tickLblPos val="nextTo"/>
        <c:crossAx val="162008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Economías Avanzadas</a:t>
            </a:r>
          </a:p>
        </c:rich>
      </c:tx>
      <c:layout>
        <c:manualLayout>
          <c:xMode val="edge"/>
          <c:yMode val="edge"/>
          <c:x val="0.31136417233560093"/>
          <c:y val="4.246452991452991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1'!$B$28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D7-4CA0-A7D6-8B3BFCB5D2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D7-4CA0-A7D6-8B3BFCB5D2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D7-4CA0-A7D6-8B3BFCB5D2D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D7-4CA0-A7D6-8B3BFCB5D2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1'!$C$28:$F$28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2FD7-4CA0-A7D6-8B3BFCB5D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2791393129648553E-2"/>
                  <c:y val="-5.3684659899440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2F-4525-A8AB-6CAFB0D9CEDE}"/>
                </c:ext>
              </c:extLst>
            </c:dLbl>
            <c:dLbl>
              <c:idx val="3"/>
              <c:layout>
                <c:manualLayout>
                  <c:x val="-3.3011442029404023E-2"/>
                  <c:y val="-3.7620402871327834E-2"/>
                </c:manualLayout>
              </c:layout>
              <c:tx>
                <c:rich>
                  <a:bodyPr/>
                  <a:lstStyle/>
                  <a:p>
                    <a:fld id="{1367FD00-B251-4CB4-8A22-5BBD22580020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2F-4525-A8AB-6CAFB0D9CEDE}"/>
                </c:ext>
              </c:extLst>
            </c:dLbl>
            <c:dLbl>
              <c:idx val="4"/>
              <c:layout>
                <c:manualLayout>
                  <c:x val="-3.0566261735620454E-2"/>
                  <c:y val="-3.76204028713278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venir Next LT Pro" panose="020B0504020202020204" pitchFamily="34" charset="0"/>
                        <a:ea typeface="+mn-ea"/>
                        <a:cs typeface="Times New Roman" panose="02020603050405020304" pitchFamily="18" charset="0"/>
                      </a:defRPr>
                    </a:pPr>
                    <a:fld id="{E325B91C-7DBA-4825-8C22-6131D35D16EA}" type="VALUE">
                      <a:rPr lang="en-US" sz="105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venir Next LT Pro" panose="020B0504020202020204" pitchFamily="34" charset="0"/>
                        <a:ea typeface="+mn-ea"/>
                        <a:cs typeface="Times New Roman" panose="02020603050405020304" pitchFamily="18" charset="0"/>
                      </a:rPr>
                      <a:pPr algn="ctr" rtl="0">
                        <a:defRPr lang="en-US" b="1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cs typeface="Times New Roman" panose="02020603050405020304" pitchFamily="18" charset="0"/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72283721258558E-2"/>
                      <c:h val="5.5160800683047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2F-4525-A8AB-6CAFB0D9CEDE}"/>
                </c:ext>
              </c:extLst>
            </c:dLbl>
            <c:dLbl>
              <c:idx val="7"/>
              <c:layout>
                <c:manualLayout>
                  <c:x val="-1.3451539828915029E-2"/>
                  <c:y val="-2.557221010024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2F-4525-A8AB-6CAFB0D9CEDE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venir Next LT Pro" panose="020B0504020202020204" pitchFamily="34" charset="0"/>
                        <a:ea typeface="+mn-ea"/>
                        <a:cs typeface="Times New Roman" panose="02020603050405020304" pitchFamily="18" charset="0"/>
                      </a:defRPr>
                    </a:pPr>
                    <a:fld id="{8F18375C-4CB0-4707-A4FC-A39ED1451D32}" type="VALUE">
                      <a:rPr lang="en-US" sz="105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venir Next LT Pro" panose="020B0504020202020204" pitchFamily="34" charset="0"/>
                        <a:ea typeface="+mn-ea"/>
                        <a:cs typeface="Times New Roman" panose="02020603050405020304" pitchFamily="18" charset="0"/>
                      </a:rPr>
                      <a:pPr algn="ctr" rtl="0">
                        <a:defRPr lang="en-US" b="1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cs typeface="Times New Roman" panose="02020603050405020304" pitchFamily="18" charset="0"/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12F-4525-A8AB-6CAFB0D9C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4'!$C$15:$K$16</c:f>
              <c:multiLvlStrCache>
                <c:ptCount val="9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</c:lvl>
                <c:lvl>
                  <c:pt idx="0">
                    <c:v>2022 </c:v>
                  </c:pt>
                </c:lvl>
              </c:multiLvlStrCache>
            </c:multiLvlStrRef>
          </c:cat>
          <c:val>
            <c:numRef>
              <c:f>'Gráfico 4'!$C$17:$K$17</c:f>
              <c:numCache>
                <c:formatCode>0.00</c:formatCode>
                <c:ptCount val="9"/>
                <c:pt idx="0">
                  <c:v>8.73</c:v>
                </c:pt>
                <c:pt idx="1">
                  <c:v>8.98</c:v>
                </c:pt>
                <c:pt idx="2">
                  <c:v>9.0500000000000007</c:v>
                </c:pt>
                <c:pt idx="3">
                  <c:v>9.64</c:v>
                </c:pt>
                <c:pt idx="4">
                  <c:v>9.4700000000000006</c:v>
                </c:pt>
                <c:pt idx="5">
                  <c:v>9.48</c:v>
                </c:pt>
                <c:pt idx="6">
                  <c:v>9.43</c:v>
                </c:pt>
                <c:pt idx="7">
                  <c:v>8.8000000000000007</c:v>
                </c:pt>
                <c:pt idx="8">
                  <c:v>8.6300000000000008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2F-4525-A8AB-6CAFB0D9CE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8135872"/>
        <c:axId val="1608136288"/>
      </c:lineChart>
      <c:catAx>
        <c:axId val="16081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8136288"/>
        <c:crosses val="autoZero"/>
        <c:auto val="1"/>
        <c:lblAlgn val="ctr"/>
        <c:lblOffset val="100"/>
        <c:noMultiLvlLbl val="0"/>
      </c:catAx>
      <c:valAx>
        <c:axId val="16081362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60813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v>Sector Formal</c:v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2021</c:v>
              </c:pt>
              <c:pt idx="1">
                <c:v>2022</c:v>
              </c:pt>
            </c:numLit>
          </c:cat>
          <c:val>
            <c:numLit>
              <c:formatCode>General</c:formatCode>
              <c:ptCount val="2"/>
              <c:pt idx="0">
                <c:v>0.46029663932482001</c:v>
              </c:pt>
              <c:pt idx="1">
                <c:v>0.45910309590232601</c:v>
              </c:pt>
            </c:numLit>
          </c:val>
          <c:extLst>
            <c:ext xmlns:c16="http://schemas.microsoft.com/office/drawing/2014/chart" uri="{C3380CC4-5D6E-409C-BE32-E72D297353CC}">
              <c16:uniqueId val="{00000000-21C7-48C3-BCCF-053B14A805C0}"/>
            </c:ext>
          </c:extLst>
        </c:ser>
        <c:ser>
          <c:idx val="1"/>
          <c:order val="1"/>
          <c:tx>
            <c:v>Sector Informal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2021</c:v>
              </c:pt>
              <c:pt idx="1">
                <c:v>2022</c:v>
              </c:pt>
            </c:numLit>
          </c:cat>
          <c:val>
            <c:numLit>
              <c:formatCode>General</c:formatCode>
              <c:ptCount val="2"/>
              <c:pt idx="0">
                <c:v>0.48887496061317798</c:v>
              </c:pt>
              <c:pt idx="1">
                <c:v>0.49053616617876999</c:v>
              </c:pt>
            </c:numLit>
          </c:val>
          <c:extLst>
            <c:ext xmlns:c16="http://schemas.microsoft.com/office/drawing/2014/chart" uri="{C3380CC4-5D6E-409C-BE32-E72D297353CC}">
              <c16:uniqueId val="{00000001-21C7-48C3-BCCF-053B14A805C0}"/>
            </c:ext>
          </c:extLst>
        </c:ser>
        <c:ser>
          <c:idx val="2"/>
          <c:order val="2"/>
          <c:tx>
            <c:v>Servicio Doméstico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2021</c:v>
              </c:pt>
              <c:pt idx="1">
                <c:v>2022</c:v>
              </c:pt>
            </c:numLit>
          </c:cat>
          <c:val>
            <c:numLit>
              <c:formatCode>General</c:formatCode>
              <c:ptCount val="2"/>
              <c:pt idx="0">
                <c:v>5.0828400062001101E-2</c:v>
              </c:pt>
              <c:pt idx="1">
                <c:v>5.0360737918903498E-2</c:v>
              </c:pt>
            </c:numLit>
          </c:val>
          <c:extLst>
            <c:ext xmlns:c16="http://schemas.microsoft.com/office/drawing/2014/chart" uri="{C3380CC4-5D6E-409C-BE32-E72D297353CC}">
              <c16:uniqueId val="{00000002-21C7-48C3-BCCF-053B14A8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0196111"/>
        <c:axId val="620195279"/>
      </c:barChart>
      <c:catAx>
        <c:axId val="62019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620195279"/>
        <c:crosses val="autoZero"/>
        <c:auto val="1"/>
        <c:lblAlgn val="ctr"/>
        <c:lblOffset val="100"/>
        <c:noMultiLvlLbl val="0"/>
      </c:catAx>
      <c:valAx>
        <c:axId val="620195279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2019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427555251245757E-2"/>
                  <c:y val="-4.6277187379549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97-41C6-9C71-E7C7F96D0F3A}"/>
                </c:ext>
              </c:extLst>
            </c:dLbl>
            <c:dLbl>
              <c:idx val="1"/>
              <c:layout>
                <c:manualLayout>
                  <c:x val="-1.6891779831868844E-2"/>
                  <c:y val="4.08953251472936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97-41C6-9C71-E7C7F96D0F3A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rgbClr val="002060"/>
                        </a:solidFill>
                        <a:latin typeface="Avenir Next LT Pro" panose="020B0504020202020204" pitchFamily="34" charset="0"/>
                        <a:ea typeface="+mn-ea"/>
                        <a:cs typeface="Times New Roman" panose="02020603050405020304" pitchFamily="18" charset="0"/>
                      </a:defRPr>
                    </a:pPr>
                    <a:fld id="{FC5030E2-B3D7-4DDF-885E-E9219B54F80B}" type="VALUE">
                      <a:rPr lang="en-US" sz="1050" b="1" i="0" u="none" strike="noStrike" kern="1200" baseline="0">
                        <a:solidFill>
                          <a:srgbClr val="002060"/>
                        </a:solidFill>
                        <a:latin typeface="Avenir Next LT Pro" panose="020B0504020202020204" pitchFamily="34" charset="0"/>
                        <a:ea typeface="+mn-ea"/>
                        <a:cs typeface="Times New Roman" panose="02020603050405020304" pitchFamily="18" charset="0"/>
                      </a:rPr>
                      <a:pPr algn="ctr" rtl="0">
                        <a:defRPr lang="en-US" sz="1050" b="1">
                          <a:solidFill>
                            <a:srgbClr val="002060"/>
                          </a:solidFill>
                          <a:latin typeface="Avenir Next LT Pro" panose="020B0504020202020204" pitchFamily="34" charset="0"/>
                          <a:cs typeface="Times New Roman" panose="02020603050405020304" pitchFamily="18" charset="0"/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097-41C6-9C71-E7C7F96D0F3A}"/>
                </c:ext>
              </c:extLst>
            </c:dLbl>
            <c:dLbl>
              <c:idx val="3"/>
              <c:layout>
                <c:manualLayout>
                  <c:x val="-3.787878787878788E-3"/>
                  <c:y val="4.411764705882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7-41C6-9C71-E7C7F96D0F3A}"/>
                </c:ext>
              </c:extLst>
            </c:dLbl>
            <c:dLbl>
              <c:idx val="4"/>
              <c:layout>
                <c:manualLayout>
                  <c:x val="-1.7391304347826087E-2"/>
                  <c:y val="-4.01754675770423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7-41C6-9C71-E7C7F96D0F3A}"/>
                </c:ext>
              </c:extLst>
            </c:dLbl>
            <c:dLbl>
              <c:idx val="5"/>
              <c:layout>
                <c:manualLayout>
                  <c:x val="-3.6599642435999849E-2"/>
                  <c:y val="5.6081346475047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7-41C6-9C71-E7C7F96D0F3A}"/>
                </c:ext>
              </c:extLst>
            </c:dLbl>
            <c:dLbl>
              <c:idx val="6"/>
              <c:layout>
                <c:manualLayout>
                  <c:x val="-1.5458937198067632E-2"/>
                  <c:y val="3.96956848925352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7-41C6-9C71-E7C7F96D0F3A}"/>
                </c:ext>
              </c:extLst>
            </c:dLbl>
            <c:dLbl>
              <c:idx val="7"/>
              <c:layout>
                <c:manualLayout>
                  <c:x val="-3.4090909090909227E-2"/>
                  <c:y val="-4.411764705882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7-41C6-9C71-E7C7F96D0F3A}"/>
                </c:ext>
              </c:extLst>
            </c:dLbl>
            <c:dLbl>
              <c:idx val="8"/>
              <c:layout>
                <c:manualLayout>
                  <c:x val="-3.0917874396135265E-2"/>
                  <c:y val="-5.12820512820513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2060"/>
                      </a:solidFill>
                      <a:latin typeface="Avenir Next LT Pro" panose="020B0504020202020204" pitchFamily="34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7-41C6-9C71-E7C7F96D0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Avenir Next LT Pro" panose="020B050402020202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6'!$C$28:$K$29</c:f>
              <c:multiLvlStrCache>
                <c:ptCount val="9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'Gráfico 6'!$C$30:$K$30</c:f>
              <c:numCache>
                <c:formatCode>#,##0.0,,</c:formatCode>
                <c:ptCount val="9"/>
                <c:pt idx="0">
                  <c:v>759268885.64843798</c:v>
                </c:pt>
                <c:pt idx="1">
                  <c:v>748809460.87804902</c:v>
                </c:pt>
                <c:pt idx="2">
                  <c:v>888125059.31064999</c:v>
                </c:pt>
                <c:pt idx="3">
                  <c:v>809846663.22731996</c:v>
                </c:pt>
                <c:pt idx="4">
                  <c:v>851165269.27472198</c:v>
                </c:pt>
                <c:pt idx="5">
                  <c:v>803840934.80934298</c:v>
                </c:pt>
                <c:pt idx="6">
                  <c:v>808612516.81672895</c:v>
                </c:pt>
                <c:pt idx="7">
                  <c:v>849169104.27999794</c:v>
                </c:pt>
                <c:pt idx="8">
                  <c:v>790600000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97-41C6-9C71-E7C7F96D0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136351"/>
        <c:axId val="2108143423"/>
      </c:lineChart>
      <c:catAx>
        <c:axId val="210813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08143423"/>
        <c:crosses val="autoZero"/>
        <c:auto val="1"/>
        <c:lblAlgn val="ctr"/>
        <c:lblOffset val="100"/>
        <c:noMultiLvlLbl val="0"/>
      </c:catAx>
      <c:valAx>
        <c:axId val="2108143423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10813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'Gráfico 7'!$C$27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16-4BF2-A0C6-22101AE5E3B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16-4BF2-A0C6-22101AE5E3BB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16-4BF2-A0C6-22101AE5E3BB}"/>
              </c:ext>
            </c:extLst>
          </c:dPt>
          <c:dLbls>
            <c:dLbl>
              <c:idx val="1"/>
              <c:layout>
                <c:manualLayout>
                  <c:x val="2.6527287701803209E-2"/>
                  <c:y val="4.554578373355645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6-4BF2-A0C6-22101AE5E3BB}"/>
                </c:ext>
              </c:extLst>
            </c:dLbl>
            <c:dLbl>
              <c:idx val="2"/>
              <c:layout>
                <c:manualLayout>
                  <c:x val="2.6527287701803209E-2"/>
                  <c:y val="1.36637351200669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16-4BF2-A0C6-22101AE5E3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7'!$B$28:$B$30</c:f>
              <c:strCache>
                <c:ptCount val="3"/>
                <c:pt idx="0">
                  <c:v>Impuestos</c:v>
                </c:pt>
                <c:pt idx="1">
                  <c:v>Ventas de bienes y servicios</c:v>
                </c:pt>
                <c:pt idx="2">
                  <c:v>Otros ingresos corrientes</c:v>
                </c:pt>
              </c:strCache>
            </c:strRef>
          </c:cat>
          <c:val>
            <c:numRef>
              <c:f>'Gráfico 7'!$C$28:$C$30</c:f>
              <c:numCache>
                <c:formatCode>0.0%</c:formatCode>
                <c:ptCount val="3"/>
                <c:pt idx="0">
                  <c:v>0.92933707152791223</c:v>
                </c:pt>
                <c:pt idx="1">
                  <c:v>3.0562079252271494E-2</c:v>
                </c:pt>
                <c:pt idx="2">
                  <c:v>4.010084921981636E-2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16-4BF2-A0C6-22101AE5E3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'Gráfico 8'!$C$27</c:f>
              <c:strCache>
                <c:ptCount val="1"/>
                <c:pt idx="0">
                  <c:v>Julio-Septiembre 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12-4A37-B554-B400778A4A4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12-4A37-B554-B400778A4A4F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12-4A37-B554-B400778A4A4F}"/>
              </c:ext>
            </c:extLst>
          </c:dPt>
          <c:dLbls>
            <c:dLbl>
              <c:idx val="0"/>
              <c:layout>
                <c:manualLayout>
                  <c:x val="-6.9587427490177406E-2"/>
                  <c:y val="-0.27677529892096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12-4A37-B554-B400778A4A4F}"/>
                </c:ext>
              </c:extLst>
            </c:dLbl>
            <c:dLbl>
              <c:idx val="1"/>
              <c:layout>
                <c:manualLayout>
                  <c:x val="4.6777552000130278E-2"/>
                  <c:y val="0.1586118401866433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12-4A37-B554-B400778A4A4F}"/>
                </c:ext>
              </c:extLst>
            </c:dLbl>
            <c:dLbl>
              <c:idx val="2"/>
              <c:layout>
                <c:manualLayout>
                  <c:x val="3.5664533261355477E-2"/>
                  <c:y val="8.1524861475648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12-4A37-B554-B400778A4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8'!$B$28:$B$30</c:f>
              <c:strCache>
                <c:ptCount val="3"/>
                <c:pt idx="0">
                  <c:v>Transferencias de capital recibidas</c:v>
                </c:pt>
                <c:pt idx="1">
                  <c:v>Recuperación de inversiones financieras realizadas con fines de política</c:v>
                </c:pt>
                <c:pt idx="2">
                  <c:v>Venta de activos no financieros </c:v>
                </c:pt>
              </c:strCache>
            </c:strRef>
          </c:cat>
          <c:val>
            <c:numRef>
              <c:f>'Gráfico 8'!$C$28:$C$30</c:f>
              <c:numCache>
                <c:formatCode>0.0%</c:formatCode>
                <c:ptCount val="3"/>
                <c:pt idx="0">
                  <c:v>0.91656128657146685</c:v>
                </c:pt>
                <c:pt idx="1">
                  <c:v>7.7381999527713477E-2</c:v>
                </c:pt>
                <c:pt idx="2">
                  <c:v>6.0567139008195743E-3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12-4A37-B554-B400778A4A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'Gráfico 9'!$C$30</c:f>
              <c:strCache>
                <c:ptCount val="1"/>
              </c:strCache>
            </c:strRef>
          </c:tx>
          <c:spPr>
            <a:solidFill>
              <a:srgbClr val="FF9999"/>
            </a:solidFill>
          </c:spPr>
          <c:dPt>
            <c:idx val="0"/>
            <c:bubble3D val="0"/>
            <c:spPr>
              <a:solidFill>
                <a:srgbClr val="00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11-486B-85B2-C421912E1268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11-486B-85B2-C421912E1268}"/>
              </c:ext>
            </c:extLst>
          </c:dPt>
          <c:dLbls>
            <c:dLbl>
              <c:idx val="0"/>
              <c:layout>
                <c:manualLayout>
                  <c:x val="-1.6700568678915135E-3"/>
                  <c:y val="-6.741396908719743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11-486B-85B2-C421912E1268}"/>
                </c:ext>
              </c:extLst>
            </c:dLbl>
            <c:dLbl>
              <c:idx val="1"/>
              <c:layout>
                <c:manualLayout>
                  <c:x val="1.2645778652668416E-2"/>
                  <c:y val="-4.901574803149584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1-486B-85B2-C421912E12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9'!$B$31:$B$32</c:f>
              <c:strCache>
                <c:ptCount val="2"/>
                <c:pt idx="0">
                  <c:v>Donaciones Corrientes</c:v>
                </c:pt>
                <c:pt idx="1">
                  <c:v>Donaciones de Capital</c:v>
                </c:pt>
              </c:strCache>
            </c:strRef>
          </c:cat>
          <c:val>
            <c:numRef>
              <c:f>'Gráfico 9'!$C$31:$C$32</c:f>
              <c:numCache>
                <c:formatCode>0.0%</c:formatCode>
                <c:ptCount val="2"/>
                <c:pt idx="0">
                  <c:v>0.66428808344727353</c:v>
                </c:pt>
                <c:pt idx="1">
                  <c:v>0.33571191655272647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11-486B-85B2-C421912E12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10'!$D$29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10'!$C$30:$C$32</c:f>
              <c:strCache>
                <c:ptCount val="3"/>
                <c:pt idx="0">
                  <c:v>TN</c:v>
                </c:pt>
                <c:pt idx="1">
                  <c:v>DGA</c:v>
                </c:pt>
                <c:pt idx="2">
                  <c:v>DGII</c:v>
                </c:pt>
              </c:strCache>
            </c:strRef>
          </c:cat>
          <c:val>
            <c:numRef>
              <c:f>'Gráfico 10'!$D$30:$D$32</c:f>
              <c:numCache>
                <c:formatCode>#,##0.0,,</c:formatCode>
                <c:ptCount val="3"/>
                <c:pt idx="0">
                  <c:v>29289690409.680004</c:v>
                </c:pt>
                <c:pt idx="1">
                  <c:v>132634100817.09999</c:v>
                </c:pt>
                <c:pt idx="2">
                  <c:v>454525311206.38031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C-4D3B-828E-D86847FE8A34}"/>
            </c:ext>
          </c:extLst>
        </c:ser>
        <c:ser>
          <c:idx val="1"/>
          <c:order val="1"/>
          <c:tx>
            <c:strRef>
              <c:f>'Gráfico 10'!$E$29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10'!$C$30:$C$32</c:f>
              <c:strCache>
                <c:ptCount val="3"/>
                <c:pt idx="0">
                  <c:v>TN</c:v>
                </c:pt>
                <c:pt idx="1">
                  <c:v>DGA</c:v>
                </c:pt>
                <c:pt idx="2">
                  <c:v>DGII</c:v>
                </c:pt>
              </c:strCache>
            </c:strRef>
          </c:cat>
          <c:val>
            <c:numRef>
              <c:f>'Gráfico 10'!$E$30:$E$32</c:f>
              <c:numCache>
                <c:formatCode>#,##0.0,,</c:formatCode>
                <c:ptCount val="3"/>
                <c:pt idx="0">
                  <c:v>81155440495.539993</c:v>
                </c:pt>
                <c:pt idx="1">
                  <c:v>197354998353</c:v>
                </c:pt>
                <c:pt idx="2">
                  <c:v>592178013965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C-4D3B-828E-D86847FE8A34}"/>
            </c:ext>
          </c:extLst>
        </c:ser>
        <c:ser>
          <c:idx val="2"/>
          <c:order val="2"/>
          <c:tx>
            <c:strRef>
              <c:f>'Gráfico 10'!$F$29</c:f>
              <c:strCache>
                <c:ptCount val="1"/>
                <c:pt idx="0">
                  <c:v>Recaudado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10'!$C$30:$C$32</c:f>
              <c:strCache>
                <c:ptCount val="3"/>
                <c:pt idx="0">
                  <c:v>TN</c:v>
                </c:pt>
                <c:pt idx="1">
                  <c:v>DGA</c:v>
                </c:pt>
                <c:pt idx="2">
                  <c:v>DGII</c:v>
                </c:pt>
              </c:strCache>
            </c:strRef>
          </c:cat>
          <c:val>
            <c:numRef>
              <c:f>'Gráfico 10'!$F$30:$F$32</c:f>
              <c:numCache>
                <c:formatCode>#,##0.0,,</c:formatCode>
                <c:ptCount val="3"/>
                <c:pt idx="0">
                  <c:v>41740196180.319962</c:v>
                </c:pt>
                <c:pt idx="1">
                  <c:v>172583860219.31</c:v>
                </c:pt>
                <c:pt idx="2">
                  <c:v>494035582250.1012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C-4D3B-828E-D86847FE8A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7291184"/>
        <c:axId val="267301584"/>
      </c:barChart>
      <c:catAx>
        <c:axId val="26729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7301584"/>
        <c:crosses val="autoZero"/>
        <c:auto val="1"/>
        <c:lblAlgn val="ctr"/>
        <c:lblOffset val="100"/>
        <c:noMultiLvlLbl val="0"/>
      </c:catAx>
      <c:valAx>
        <c:axId val="267301584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6729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5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11'!$B$26</c:f>
              <c:strCache>
                <c:ptCount val="1"/>
                <c:pt idx="0">
                  <c:v>Enero-Septiembre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D-43C4-B601-0858066B7D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11'!$C$25:$D$25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11'!$C$26:$D$26</c:f>
              <c:numCache>
                <c:formatCode>#,##0.0,,</c:formatCode>
                <c:ptCount val="2"/>
                <c:pt idx="0">
                  <c:v>454525311206.38031</c:v>
                </c:pt>
                <c:pt idx="1">
                  <c:v>494035582250.1012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D-43C4-B601-0858066B7D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37122704"/>
        <c:axId val="1437121872"/>
        <c:extLst/>
      </c:barChart>
      <c:catAx>
        <c:axId val="143712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37121872"/>
        <c:crosses val="autoZero"/>
        <c:auto val="1"/>
        <c:lblAlgn val="ctr"/>
        <c:lblOffset val="100"/>
        <c:noMultiLvlLbl val="0"/>
      </c:catAx>
      <c:valAx>
        <c:axId val="143712187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143712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12'!$B$28</c:f>
              <c:strCache>
                <c:ptCount val="1"/>
                <c:pt idx="0">
                  <c:v>Enero-Septiembre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chemeClr val="accent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E7-4DA9-8DAD-581EF2679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12'!$C$27:$D$27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12'!$C$28:$D$28</c:f>
              <c:numCache>
                <c:formatCode>#,##0.0,,</c:formatCode>
                <c:ptCount val="2"/>
                <c:pt idx="0">
                  <c:v>132634100817.09999</c:v>
                </c:pt>
                <c:pt idx="1">
                  <c:v>172583860219.31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7-4DA9-8DAD-581EF2679C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37112304"/>
        <c:axId val="1437103984"/>
        <c:extLst/>
      </c:barChart>
      <c:catAx>
        <c:axId val="143711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37103984"/>
        <c:crosses val="autoZero"/>
        <c:auto val="1"/>
        <c:lblAlgn val="ctr"/>
        <c:lblOffset val="100"/>
        <c:noMultiLvlLbl val="0"/>
      </c:catAx>
      <c:valAx>
        <c:axId val="1437103984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143711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13'!$D$29</c:f>
              <c:strCache>
                <c:ptCount val="1"/>
                <c:pt idx="0">
                  <c:v>Enero-Septiembre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61-4B7C-9E09-CB4185D36F92}"/>
              </c:ext>
            </c:extLst>
          </c:dPt>
          <c:dPt>
            <c:idx val="1"/>
            <c:invertIfNegative val="0"/>
            <c:bubble3D val="0"/>
            <c:spPr>
              <a:pattFill prst="dkDnDiag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61-4B7C-9E09-CB4185D36F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13'!$E$28:$F$28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13'!$E$29:$F$29</c:f>
              <c:numCache>
                <c:formatCode>#,##0.0,,</c:formatCode>
                <c:ptCount val="2"/>
                <c:pt idx="0">
                  <c:v>29708660157.459991</c:v>
                </c:pt>
                <c:pt idx="1">
                  <c:v>41740196180.319962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61-4B7C-9E09-CB4185D36F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1537424"/>
        <c:axId val="811537840"/>
        <c:extLst/>
      </c:barChart>
      <c:catAx>
        <c:axId val="81153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811537840"/>
        <c:crosses val="autoZero"/>
        <c:auto val="1"/>
        <c:lblAlgn val="ctr"/>
        <c:lblOffset val="100"/>
        <c:noMultiLvlLbl val="0"/>
      </c:catAx>
      <c:valAx>
        <c:axId val="811537840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81153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Economías Emergentes</a:t>
            </a:r>
          </a:p>
        </c:rich>
      </c:tx>
      <c:layout>
        <c:manualLayout>
          <c:xMode val="edge"/>
          <c:yMode val="edge"/>
          <c:x val="0.28832562358276642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E-481B-82D4-6237209648D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E-481B-82D4-6237209648D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E-481B-82D4-6237209648D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FE-481B-82D4-623720964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1'!$C$29:$F$29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8BFE-481B-82D4-6237209648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14'!$S$13</c:f>
              <c:strCache>
                <c:ptCount val="1"/>
                <c:pt idx="0">
                  <c:v>2.1 - Gastos 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14'!$U$12:$V$12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14'!$U$13:$V$13</c:f>
              <c:numCache>
                <c:formatCode>_-* #,##0.00_-;\-* #,##0.00_-;_-* "-"??_-;_-@_-</c:formatCode>
                <c:ptCount val="2"/>
                <c:pt idx="0">
                  <c:v>570239.57561018982</c:v>
                </c:pt>
                <c:pt idx="1">
                  <c:v>658030.38364925049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9-4AB0-B596-8508F299778A}"/>
            </c:ext>
          </c:extLst>
        </c:ser>
        <c:ser>
          <c:idx val="1"/>
          <c:order val="1"/>
          <c:tx>
            <c:strRef>
              <c:f>'Gráfico 14'!$S$14</c:f>
              <c:strCache>
                <c:ptCount val="1"/>
                <c:pt idx="0">
                  <c:v>2.2 - Gastos de capital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14'!$U$12:$V$12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14'!$U$14:$V$14</c:f>
              <c:numCache>
                <c:formatCode>_-* #,##0.00_-;\-* #,##0.00_-;_-* "-"??_-;_-@_-</c:formatCode>
                <c:ptCount val="2"/>
                <c:pt idx="0">
                  <c:v>47193.290994779993</c:v>
                </c:pt>
                <c:pt idx="1">
                  <c:v>69442.951491309999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9-4AB0-B596-8508F299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"/>
        <c:axId val="567061696"/>
        <c:axId val="567046304"/>
      </c:barChart>
      <c:catAx>
        <c:axId val="567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67046304"/>
        <c:crosses val="autoZero"/>
        <c:auto val="1"/>
        <c:lblAlgn val="ctr"/>
        <c:lblOffset val="100"/>
        <c:noMultiLvlLbl val="0"/>
      </c:catAx>
      <c:valAx>
        <c:axId val="567046304"/>
        <c:scaling>
          <c:orientation val="minMax"/>
        </c:scaling>
        <c:delete val="1"/>
        <c:axPos val="l"/>
        <c:numFmt formatCode="_-* #,##0.00_-;\-* #,##0.00_-;_-* &quot;-&quot;??_-;_-@_-" sourceLinked="1"/>
        <c:majorTickMark val="none"/>
        <c:minorTickMark val="none"/>
        <c:tickLblPos val="nextTo"/>
        <c:crossAx val="56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Estados Unidos</a:t>
            </a:r>
          </a:p>
        </c:rich>
      </c:tx>
      <c:layout>
        <c:manualLayout>
          <c:xMode val="edge"/>
          <c:yMode val="edge"/>
          <c:x val="0.31424399092970523"/>
          <c:y val="4.246452991452991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1'!$B$30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4-402F-BBFC-F9C7B1D10DB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4-402F-BBFC-F9C7B1D10D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54-402F-BBFC-F9C7B1D10DB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54-402F-BBFC-F9C7B1D10D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1'!$C$30:$F$30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BA54-402F-BBFC-F9C7B1D10D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Zona Euro</a:t>
            </a:r>
          </a:p>
        </c:rich>
      </c:tx>
      <c:layout>
        <c:manualLayout>
          <c:xMode val="edge"/>
          <c:yMode val="edge"/>
          <c:x val="0.39775872944014506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1'!$B$31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1-43DC-804C-810469B38A3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1-43DC-804C-810469B38A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B1-43DC-804C-810469B38A3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B1-43DC-804C-810469B38A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1'!$C$31:$F$31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16B1-43DC-804C-810469B38A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América Latina</a:t>
            </a:r>
          </a:p>
        </c:rich>
      </c:tx>
      <c:layout>
        <c:manualLayout>
          <c:xMode val="edge"/>
          <c:yMode val="edge"/>
          <c:x val="0.35456145124716554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1'!$B$32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96-41B6-AE6E-8F8852A623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96-41B6-AE6E-8F8852A623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96-41B6-AE6E-8F8852A623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96-41B6-AE6E-8F8852A62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1'!$C$32:$F$32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F996-41B6-AE6E-8F8852A623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Brasil</a:t>
            </a:r>
          </a:p>
        </c:rich>
      </c:tx>
      <c:layout>
        <c:manualLayout>
          <c:xMode val="edge"/>
          <c:yMode val="edge"/>
          <c:x val="0.44671564625850341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2'!$B$48</c:f>
              <c:strCache>
                <c:ptCount val="1"/>
                <c:pt idx="0">
                  <c:v>Brasil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84-4450-925E-BE1DC628EE2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84-4450-925E-BE1DC628EE2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84-4450-925E-BE1DC628EE2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84-4450-925E-BE1DC628EE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2'!$C$48:$F$48</c:f>
              <c:numCache>
                <c:formatCode>0.0</c:formatCode>
                <c:ptCount val="4"/>
                <c:pt idx="0">
                  <c:v>0.8</c:v>
                </c:pt>
                <c:pt idx="1">
                  <c:v>2.8</c:v>
                </c:pt>
                <c:pt idx="2">
                  <c:v>1.4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84-4450-925E-BE1DC628EE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México</a:t>
            </a:r>
          </a:p>
        </c:rich>
      </c:tx>
      <c:layout>
        <c:manualLayout>
          <c:xMode val="edge"/>
          <c:yMode val="edge"/>
          <c:x val="0.39775872944014506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2'!$B$47</c:f>
              <c:strCache>
                <c:ptCount val="1"/>
                <c:pt idx="0">
                  <c:v>México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12-456B-AF48-07DD6D1AE9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12-456B-AF48-07DD6D1AE99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12-456B-AF48-07DD6D1AE99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12-456B-AF48-07DD6D1AE9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2'!$C$47:$F$47</c:f>
              <c:numCache>
                <c:formatCode>0.0</c:formatCode>
                <c:ptCount val="4"/>
                <c:pt idx="0">
                  <c:v>2</c:v>
                </c:pt>
                <c:pt idx="1">
                  <c:v>2.1</c:v>
                </c:pt>
                <c:pt idx="2">
                  <c:v>2.5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12-456B-AF48-07DD6D1AE9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Chile</a:t>
            </a:r>
          </a:p>
        </c:rich>
      </c:tx>
      <c:layout>
        <c:manualLayout>
          <c:xMode val="edge"/>
          <c:yMode val="edge"/>
          <c:x val="0.44959546485260771"/>
          <c:y val="3.7037179487179488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t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2'!$B$49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F4-452A-80E1-01139E61FF7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F4-452A-80E1-01139E61FF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F4-452A-80E1-01139E61FF7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F4-452A-80E1-01139E61FF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2'!$C$49:$F$49</c:f>
              <c:numCache>
                <c:formatCode>0.0</c:formatCode>
                <c:ptCount val="4"/>
                <c:pt idx="0">
                  <c:v>1.5</c:v>
                </c:pt>
                <c:pt idx="1">
                  <c:v>2</c:v>
                </c:pt>
                <c:pt idx="2">
                  <c:v>0.5</c:v>
                </c:pt>
                <c:pt idx="3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4-452A-80E1-01139E61FF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1312127375"/>
        <c:axId val="1312120303"/>
      </c:barChart>
      <c:catAx>
        <c:axId val="131212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120303"/>
        <c:crosses val="autoZero"/>
        <c:auto val="1"/>
        <c:lblAlgn val="ctr"/>
        <c:lblOffset val="100"/>
        <c:noMultiLvlLbl val="0"/>
      </c:catAx>
      <c:valAx>
        <c:axId val="1312120303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1212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4">
  <dgm:title val=""/>
  <dgm:desc val=""/>
  <dgm:catLst>
    <dgm:cat type="accent5" pri="11400"/>
  </dgm:catLst>
  <dgm:styleLbl name="node0">
    <dgm:fillClrLst meth="cycle">
      <a:schemeClr val="accent5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5">
        <a:shade val="50000"/>
      </a:schemeClr>
      <a:schemeClr val="accent5">
        <a:tint val="55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5">
        <a:shade val="80000"/>
        <a:alpha val="50000"/>
      </a:schemeClr>
      <a:schemeClr val="accent5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55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5_4">
  <dgm:title val=""/>
  <dgm:desc val=""/>
  <dgm:catLst>
    <dgm:cat type="accent5" pri="11400"/>
  </dgm:catLst>
  <dgm:styleLbl name="node0">
    <dgm:fillClrLst meth="cycle">
      <a:schemeClr val="accent5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5">
        <a:shade val="50000"/>
      </a:schemeClr>
      <a:schemeClr val="accent5">
        <a:tint val="55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5">
        <a:shade val="80000"/>
        <a:alpha val="50000"/>
      </a:schemeClr>
      <a:schemeClr val="accent5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55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5_4">
  <dgm:title val=""/>
  <dgm:desc val=""/>
  <dgm:catLst>
    <dgm:cat type="accent5" pri="11400"/>
  </dgm:catLst>
  <dgm:styleLbl name="node0">
    <dgm:fillClrLst meth="cycle">
      <a:schemeClr val="accent5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5">
        <a:shade val="50000"/>
      </a:schemeClr>
      <a:schemeClr val="accent5">
        <a:tint val="55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5">
        <a:shade val="80000"/>
        <a:alpha val="50000"/>
      </a:schemeClr>
      <a:schemeClr val="accent5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55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4ED9A82-294F-4217-8734-1DC18130CE66}" type="doc">
      <dgm:prSet loTypeId="urn:microsoft.com/office/officeart/2005/8/layout/hierarchy3" loCatId="hierarchy" qsTypeId="urn:microsoft.com/office/officeart/2005/8/quickstyle/simple1" qsCatId="simple" csTypeId="urn:microsoft.com/office/officeart/2005/8/colors/accent5_4" csCatId="accent5" phldr="1"/>
      <dgm:spPr/>
      <dgm:t>
        <a:bodyPr/>
        <a:lstStyle/>
        <a:p>
          <a:endParaRPr lang="es-DO"/>
        </a:p>
      </dgm:t>
    </dgm:pt>
    <dgm:pt modelId="{9D45E132-F6B0-41DA-B5ED-A578E91F06A2}">
      <dgm:prSet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Vivienda y servicios comunitarios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D17895D4-FE82-474E-B655-5E44B66F1D8C}" type="parTrans" cxnId="{BF149F3E-4EF0-4C57-9F1B-364B69351545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032A2192-5467-40AA-B874-15F1E0143C58}" type="sibTrans" cxnId="{BF149F3E-4EF0-4C57-9F1B-364B69351545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AA18A2DC-A877-4EB9-B6DC-0325AE9F7817}">
      <dgm:prSet custT="1"/>
      <dgm:spPr>
        <a:solidFill>
          <a:schemeClr val="accent6"/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Salud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078711DD-38D0-480A-B80D-64ED20D43E3F}" type="parTrans" cxnId="{76CB96DB-448D-470F-9CBD-3BE9E39DB590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75BDBA10-A63C-4295-B407-EEC39C86F4E8}" type="sibTrans" cxnId="{76CB96DB-448D-470F-9CBD-3BE9E39DB590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99796C57-23D8-4E2E-9886-80ED864DBF21}">
      <dgm:prSet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Actividades deportivas, recreativas, culturales y religiosas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6D2938D1-09B0-4115-BECF-32F0AEA33042}" type="parTrans" cxnId="{CDC12A94-6652-4D55-9623-2F935ED49956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C0FEB2DD-175D-4EEA-A041-5516C1DA0311}" type="sibTrans" cxnId="{CDC12A94-6652-4D55-9623-2F935ED49956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9FAB8C58-FF5A-4C1B-B708-48FA4DA3A698}">
      <dgm:prSet custT="1"/>
      <dgm:spPr>
        <a:solidFill>
          <a:srgbClr val="0070C0"/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 Educación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3A766199-8C08-410E-AFDB-5D3CCCAF378E}" type="parTrans" cxnId="{236D24D6-A56A-48DE-8288-1BB310761D87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23FAD7DA-3775-478F-8432-CD625395D0DC}" type="sibTrans" cxnId="{236D24D6-A56A-48DE-8288-1BB310761D87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3C746C8B-0A15-4608-A615-8064303FC224}">
      <dgm:prSet custT="1"/>
      <dgm:spPr>
        <a:solidFill>
          <a:schemeClr val="accent4"/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Protección social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93E8DB9B-2FA0-4FF0-8834-E6EC8525E96B}" type="parTrans" cxnId="{DE33A250-918E-474C-A180-703BCA3F1BFB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36DB4986-3C32-4052-A478-83489EBEC43C}" type="sibTrans" cxnId="{DE33A250-918E-474C-A180-703BCA3F1BFB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67DF4967-9558-4A6F-B4BD-CBBB3689B627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6.4%</a:t>
          </a:r>
        </a:p>
      </dgm:t>
    </dgm:pt>
    <dgm:pt modelId="{CF74B31D-623D-4748-9828-41E2F1A69826}" type="parTrans" cxnId="{4FE889D4-7264-43C3-830C-31019C36EC65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B65D9064-9D8F-4C61-99B3-9872536A944B}" type="sibTrans" cxnId="{4FE889D4-7264-43C3-830C-31019C36EC65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94DEB69B-0F2F-4F69-87D9-DCF52313F376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23.1%</a:t>
          </a:r>
        </a:p>
      </dgm:t>
    </dgm:pt>
    <dgm:pt modelId="{5DF9D915-5197-463C-B90D-62F0DF41AB1B}" type="parTrans" cxnId="{E6492CA3-407E-4604-AF6F-C62375BA941A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B134F9DC-DA0F-4177-88A3-30E06C0D3A0B}" type="sibTrans" cxnId="{E6492CA3-407E-4604-AF6F-C62375BA941A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DA4C3F4C-174C-4FD9-B03F-D44C50149029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44.9%</a:t>
          </a:r>
        </a:p>
      </dgm:t>
    </dgm:pt>
    <dgm:pt modelId="{C3CE7DA0-449F-46BE-8B38-91BFE0FD91D1}" type="parTrans" cxnId="{14453225-770E-4706-8E61-C644A9AB286D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6EE234C5-D6E6-4C68-9DE6-5388E12D073B}" type="sibTrans" cxnId="{14453225-770E-4706-8E61-C644A9AB286D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13A84E10-05CA-434D-8813-999C86C4D2F9}">
      <dgm:prSet custT="1"/>
      <dgm:spPr/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1.5%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8AC88B7C-F07D-48CD-B743-EFEF13D501F2}" type="parTrans" cxnId="{E9AC221F-3A13-4581-A6D2-66744F6D553F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CF700C85-272D-41A7-9CF3-4BABEC5FDA4A}" type="sibTrans" cxnId="{E9AC221F-3A13-4581-A6D2-66744F6D553F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C1A48325-DD09-434C-A817-30AB7B42421D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24.0%</a:t>
          </a:r>
        </a:p>
      </dgm:t>
    </dgm:pt>
    <dgm:pt modelId="{90E93DA3-6522-4D26-B2E1-E419FF3C394C}" type="parTrans" cxnId="{C4BB6B0B-4CAF-4691-B799-492F38FFD027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B0B6A877-474E-4A44-95D8-045D3C37F8D6}" type="sibTrans" cxnId="{C4BB6B0B-4CAF-4691-B799-492F38FFD027}">
      <dgm:prSet/>
      <dgm:spPr/>
      <dgm:t>
        <a:bodyPr/>
        <a:lstStyle/>
        <a:p>
          <a:endParaRPr lang="es-DO" sz="1100">
            <a:latin typeface="Avenir Next LT Pro" panose="020B0504020202020204" pitchFamily="34" charset="0"/>
          </a:endParaRPr>
        </a:p>
      </dgm:t>
    </dgm:pt>
    <dgm:pt modelId="{D020D8B9-B141-4B93-8CC3-A7949FB5D2D1}" type="pres">
      <dgm:prSet presAssocID="{64ED9A82-294F-4217-8734-1DC18130CE66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B49CA724-66B5-4AD9-9D91-55A88C6E0D55}" type="pres">
      <dgm:prSet presAssocID="{9D45E132-F6B0-41DA-B5ED-A578E91F06A2}" presName="root" presStyleCnt="0"/>
      <dgm:spPr/>
    </dgm:pt>
    <dgm:pt modelId="{EB2FBB16-533E-40E8-9DD1-3E891ACD18E4}" type="pres">
      <dgm:prSet presAssocID="{9D45E132-F6B0-41DA-B5ED-A578E91F06A2}" presName="rootComposite" presStyleCnt="0"/>
      <dgm:spPr/>
    </dgm:pt>
    <dgm:pt modelId="{ADEC1759-0AF6-4596-9501-A08564EBB0D5}" type="pres">
      <dgm:prSet presAssocID="{9D45E132-F6B0-41DA-B5ED-A578E91F06A2}" presName="rootText" presStyleLbl="node1" presStyleIdx="0" presStyleCnt="5"/>
      <dgm:spPr/>
    </dgm:pt>
    <dgm:pt modelId="{D3923EF0-B304-43EA-9D0C-1928EF336FBE}" type="pres">
      <dgm:prSet presAssocID="{9D45E132-F6B0-41DA-B5ED-A578E91F06A2}" presName="rootConnector" presStyleLbl="node1" presStyleIdx="0" presStyleCnt="5"/>
      <dgm:spPr/>
    </dgm:pt>
    <dgm:pt modelId="{A16EBBD7-2CEC-40D7-AF3C-E513E15CEC07}" type="pres">
      <dgm:prSet presAssocID="{9D45E132-F6B0-41DA-B5ED-A578E91F06A2}" presName="childShape" presStyleCnt="0"/>
      <dgm:spPr/>
    </dgm:pt>
    <dgm:pt modelId="{E0190695-8A62-43B8-8F08-B41DBF324EC1}" type="pres">
      <dgm:prSet presAssocID="{CF74B31D-623D-4748-9828-41E2F1A69826}" presName="Name13" presStyleLbl="parChTrans1D2" presStyleIdx="0" presStyleCnt="5"/>
      <dgm:spPr/>
    </dgm:pt>
    <dgm:pt modelId="{84B3EBB5-1423-4213-907C-CB0FCCC9BD46}" type="pres">
      <dgm:prSet presAssocID="{67DF4967-9558-4A6F-B4BD-CBBB3689B627}" presName="childText" presStyleLbl="bgAcc1" presStyleIdx="0" presStyleCnt="5">
        <dgm:presLayoutVars>
          <dgm:bulletEnabled val="1"/>
        </dgm:presLayoutVars>
      </dgm:prSet>
      <dgm:spPr/>
    </dgm:pt>
    <dgm:pt modelId="{27400E89-C345-40E2-94B7-66A4CF6467A6}" type="pres">
      <dgm:prSet presAssocID="{AA18A2DC-A877-4EB9-B6DC-0325AE9F7817}" presName="root" presStyleCnt="0"/>
      <dgm:spPr/>
    </dgm:pt>
    <dgm:pt modelId="{4FAB902F-9269-4A37-8879-60A874DCEFC4}" type="pres">
      <dgm:prSet presAssocID="{AA18A2DC-A877-4EB9-B6DC-0325AE9F7817}" presName="rootComposite" presStyleCnt="0"/>
      <dgm:spPr/>
    </dgm:pt>
    <dgm:pt modelId="{B6AD8D10-BBB5-4746-B55E-0AA937B07033}" type="pres">
      <dgm:prSet presAssocID="{AA18A2DC-A877-4EB9-B6DC-0325AE9F7817}" presName="rootText" presStyleLbl="node1" presStyleIdx="1" presStyleCnt="5"/>
      <dgm:spPr/>
    </dgm:pt>
    <dgm:pt modelId="{5C649017-892B-436B-A471-5DF6D3AC1E6E}" type="pres">
      <dgm:prSet presAssocID="{AA18A2DC-A877-4EB9-B6DC-0325AE9F7817}" presName="rootConnector" presStyleLbl="node1" presStyleIdx="1" presStyleCnt="5"/>
      <dgm:spPr/>
    </dgm:pt>
    <dgm:pt modelId="{189F42A7-1F11-4EC3-A438-876194E9907F}" type="pres">
      <dgm:prSet presAssocID="{AA18A2DC-A877-4EB9-B6DC-0325AE9F7817}" presName="childShape" presStyleCnt="0"/>
      <dgm:spPr/>
    </dgm:pt>
    <dgm:pt modelId="{E546C41A-68AA-4EF2-9612-1161C8BCA26F}" type="pres">
      <dgm:prSet presAssocID="{5DF9D915-5197-463C-B90D-62F0DF41AB1B}" presName="Name13" presStyleLbl="parChTrans1D2" presStyleIdx="1" presStyleCnt="5"/>
      <dgm:spPr/>
    </dgm:pt>
    <dgm:pt modelId="{CD0C15A9-4BBF-4AB9-9FBE-B35A507158CC}" type="pres">
      <dgm:prSet presAssocID="{94DEB69B-0F2F-4F69-87D9-DCF52313F376}" presName="childText" presStyleLbl="bgAcc1" presStyleIdx="1" presStyleCnt="5">
        <dgm:presLayoutVars>
          <dgm:bulletEnabled val="1"/>
        </dgm:presLayoutVars>
      </dgm:prSet>
      <dgm:spPr/>
    </dgm:pt>
    <dgm:pt modelId="{7D455C5D-94C4-4C8F-8687-7D6F01AF6F5C}" type="pres">
      <dgm:prSet presAssocID="{99796C57-23D8-4E2E-9886-80ED864DBF21}" presName="root" presStyleCnt="0"/>
      <dgm:spPr/>
    </dgm:pt>
    <dgm:pt modelId="{72AA5D62-D58A-4DB3-B8A9-376FDFEBDDAF}" type="pres">
      <dgm:prSet presAssocID="{99796C57-23D8-4E2E-9886-80ED864DBF21}" presName="rootComposite" presStyleCnt="0"/>
      <dgm:spPr/>
    </dgm:pt>
    <dgm:pt modelId="{206FAF7D-2FC6-49C3-BAF0-0DDC71CB4E50}" type="pres">
      <dgm:prSet presAssocID="{99796C57-23D8-4E2E-9886-80ED864DBF21}" presName="rootText" presStyleLbl="node1" presStyleIdx="2" presStyleCnt="5" custScaleX="117026" custScaleY="94088"/>
      <dgm:spPr/>
    </dgm:pt>
    <dgm:pt modelId="{0C8D09CC-8C28-4F84-B778-2C5369338110}" type="pres">
      <dgm:prSet presAssocID="{99796C57-23D8-4E2E-9886-80ED864DBF21}" presName="rootConnector" presStyleLbl="node1" presStyleIdx="2" presStyleCnt="5"/>
      <dgm:spPr/>
    </dgm:pt>
    <dgm:pt modelId="{C23AB92D-A47D-46FB-B44C-BD185001B65F}" type="pres">
      <dgm:prSet presAssocID="{99796C57-23D8-4E2E-9886-80ED864DBF21}" presName="childShape" presStyleCnt="0"/>
      <dgm:spPr/>
    </dgm:pt>
    <dgm:pt modelId="{7CF5AB33-CB0D-48F2-8EF1-8AFEC7211291}" type="pres">
      <dgm:prSet presAssocID="{8AC88B7C-F07D-48CD-B743-EFEF13D501F2}" presName="Name13" presStyleLbl="parChTrans1D2" presStyleIdx="2" presStyleCnt="5"/>
      <dgm:spPr/>
    </dgm:pt>
    <dgm:pt modelId="{490EC670-F275-4202-A20D-17F5EF381489}" type="pres">
      <dgm:prSet presAssocID="{13A84E10-05CA-434D-8813-999C86C4D2F9}" presName="childText" presStyleLbl="bgAcc1" presStyleIdx="2" presStyleCnt="5">
        <dgm:presLayoutVars>
          <dgm:bulletEnabled val="1"/>
        </dgm:presLayoutVars>
      </dgm:prSet>
      <dgm:spPr/>
    </dgm:pt>
    <dgm:pt modelId="{C8B8ADF2-D532-4A89-875F-33D04FDABFCE}" type="pres">
      <dgm:prSet presAssocID="{9FAB8C58-FF5A-4C1B-B708-48FA4DA3A698}" presName="root" presStyleCnt="0"/>
      <dgm:spPr/>
    </dgm:pt>
    <dgm:pt modelId="{485DDBA9-41BD-4BB2-A409-0A9C909B003B}" type="pres">
      <dgm:prSet presAssocID="{9FAB8C58-FF5A-4C1B-B708-48FA4DA3A698}" presName="rootComposite" presStyleCnt="0"/>
      <dgm:spPr/>
    </dgm:pt>
    <dgm:pt modelId="{B89589B9-0256-441A-825A-F077A2C36EFF}" type="pres">
      <dgm:prSet presAssocID="{9FAB8C58-FF5A-4C1B-B708-48FA4DA3A698}" presName="rootText" presStyleLbl="node1" presStyleIdx="3" presStyleCnt="5"/>
      <dgm:spPr/>
    </dgm:pt>
    <dgm:pt modelId="{1CA52CC6-0EF7-4607-98F5-9BC38A0FA1A4}" type="pres">
      <dgm:prSet presAssocID="{9FAB8C58-FF5A-4C1B-B708-48FA4DA3A698}" presName="rootConnector" presStyleLbl="node1" presStyleIdx="3" presStyleCnt="5"/>
      <dgm:spPr/>
    </dgm:pt>
    <dgm:pt modelId="{7E207F2A-E166-4935-928E-C5D516FC5FCC}" type="pres">
      <dgm:prSet presAssocID="{9FAB8C58-FF5A-4C1B-B708-48FA4DA3A698}" presName="childShape" presStyleCnt="0"/>
      <dgm:spPr/>
    </dgm:pt>
    <dgm:pt modelId="{8DB60A08-7F0B-40D0-9AD4-1AFFDD1FBF8E}" type="pres">
      <dgm:prSet presAssocID="{C3CE7DA0-449F-46BE-8B38-91BFE0FD91D1}" presName="Name13" presStyleLbl="parChTrans1D2" presStyleIdx="3" presStyleCnt="5"/>
      <dgm:spPr/>
    </dgm:pt>
    <dgm:pt modelId="{87B4DFAF-13FC-41AF-960A-91A58B6D35DB}" type="pres">
      <dgm:prSet presAssocID="{DA4C3F4C-174C-4FD9-B03F-D44C50149029}" presName="childText" presStyleLbl="bgAcc1" presStyleIdx="3" presStyleCnt="5">
        <dgm:presLayoutVars>
          <dgm:bulletEnabled val="1"/>
        </dgm:presLayoutVars>
      </dgm:prSet>
      <dgm:spPr/>
    </dgm:pt>
    <dgm:pt modelId="{42E2D4D4-DB96-47BB-9C70-0631F2C05135}" type="pres">
      <dgm:prSet presAssocID="{3C746C8B-0A15-4608-A615-8064303FC224}" presName="root" presStyleCnt="0"/>
      <dgm:spPr/>
    </dgm:pt>
    <dgm:pt modelId="{1F1B253B-2C1E-4910-9BA8-C0FE702E7D42}" type="pres">
      <dgm:prSet presAssocID="{3C746C8B-0A15-4608-A615-8064303FC224}" presName="rootComposite" presStyleCnt="0"/>
      <dgm:spPr/>
    </dgm:pt>
    <dgm:pt modelId="{ED568651-A214-4CAE-9579-F1F26485422B}" type="pres">
      <dgm:prSet presAssocID="{3C746C8B-0A15-4608-A615-8064303FC224}" presName="rootText" presStyleLbl="node1" presStyleIdx="4" presStyleCnt="5"/>
      <dgm:spPr/>
    </dgm:pt>
    <dgm:pt modelId="{CE2F1913-C8AB-408F-8AAB-1419477C39B9}" type="pres">
      <dgm:prSet presAssocID="{3C746C8B-0A15-4608-A615-8064303FC224}" presName="rootConnector" presStyleLbl="node1" presStyleIdx="4" presStyleCnt="5"/>
      <dgm:spPr/>
    </dgm:pt>
    <dgm:pt modelId="{5319BD6A-2F09-4FF8-9A7A-611664EB60C4}" type="pres">
      <dgm:prSet presAssocID="{3C746C8B-0A15-4608-A615-8064303FC224}" presName="childShape" presStyleCnt="0"/>
      <dgm:spPr/>
    </dgm:pt>
    <dgm:pt modelId="{312A7079-E050-4FB0-90B6-3732F0B4CD2B}" type="pres">
      <dgm:prSet presAssocID="{90E93DA3-6522-4D26-B2E1-E419FF3C394C}" presName="Name13" presStyleLbl="parChTrans1D2" presStyleIdx="4" presStyleCnt="5"/>
      <dgm:spPr/>
    </dgm:pt>
    <dgm:pt modelId="{0E9FD411-9470-4049-B308-A1EE44B9A7D5}" type="pres">
      <dgm:prSet presAssocID="{C1A48325-DD09-434C-A817-30AB7B42421D}" presName="childText" presStyleLbl="bgAcc1" presStyleIdx="4" presStyleCnt="5">
        <dgm:presLayoutVars>
          <dgm:bulletEnabled val="1"/>
        </dgm:presLayoutVars>
      </dgm:prSet>
      <dgm:spPr/>
    </dgm:pt>
  </dgm:ptLst>
  <dgm:cxnLst>
    <dgm:cxn modelId="{329A5505-E18C-474F-B880-D9659894C437}" type="presOf" srcId="{99796C57-23D8-4E2E-9886-80ED864DBF21}" destId="{206FAF7D-2FC6-49C3-BAF0-0DDC71CB4E50}" srcOrd="0" destOrd="0" presId="urn:microsoft.com/office/officeart/2005/8/layout/hierarchy3"/>
    <dgm:cxn modelId="{C4BB6B0B-4CAF-4691-B799-492F38FFD027}" srcId="{3C746C8B-0A15-4608-A615-8064303FC224}" destId="{C1A48325-DD09-434C-A817-30AB7B42421D}" srcOrd="0" destOrd="0" parTransId="{90E93DA3-6522-4D26-B2E1-E419FF3C394C}" sibTransId="{B0B6A877-474E-4A44-95D8-045D3C37F8D6}"/>
    <dgm:cxn modelId="{5B49450C-6317-4299-8265-457CCA8424A0}" type="presOf" srcId="{99796C57-23D8-4E2E-9886-80ED864DBF21}" destId="{0C8D09CC-8C28-4F84-B778-2C5369338110}" srcOrd="1" destOrd="0" presId="urn:microsoft.com/office/officeart/2005/8/layout/hierarchy3"/>
    <dgm:cxn modelId="{F51F9F0E-79BD-4933-8518-B8BE0CF636A4}" type="presOf" srcId="{13A84E10-05CA-434D-8813-999C86C4D2F9}" destId="{490EC670-F275-4202-A20D-17F5EF381489}" srcOrd="0" destOrd="0" presId="urn:microsoft.com/office/officeart/2005/8/layout/hierarchy3"/>
    <dgm:cxn modelId="{F363E519-0F47-4725-88D2-A449A45F2522}" type="presOf" srcId="{C1A48325-DD09-434C-A817-30AB7B42421D}" destId="{0E9FD411-9470-4049-B308-A1EE44B9A7D5}" srcOrd="0" destOrd="0" presId="urn:microsoft.com/office/officeart/2005/8/layout/hierarchy3"/>
    <dgm:cxn modelId="{E9AC221F-3A13-4581-A6D2-66744F6D553F}" srcId="{99796C57-23D8-4E2E-9886-80ED864DBF21}" destId="{13A84E10-05CA-434D-8813-999C86C4D2F9}" srcOrd="0" destOrd="0" parTransId="{8AC88B7C-F07D-48CD-B743-EFEF13D501F2}" sibTransId="{CF700C85-272D-41A7-9CF3-4BABEC5FDA4A}"/>
    <dgm:cxn modelId="{14453225-770E-4706-8E61-C644A9AB286D}" srcId="{9FAB8C58-FF5A-4C1B-B708-48FA4DA3A698}" destId="{DA4C3F4C-174C-4FD9-B03F-D44C50149029}" srcOrd="0" destOrd="0" parTransId="{C3CE7DA0-449F-46BE-8B38-91BFE0FD91D1}" sibTransId="{6EE234C5-D6E6-4C68-9DE6-5388E12D073B}"/>
    <dgm:cxn modelId="{5E53CE26-0DBB-4691-A979-E9A15ECBF9A1}" type="presOf" srcId="{AA18A2DC-A877-4EB9-B6DC-0325AE9F7817}" destId="{B6AD8D10-BBB5-4746-B55E-0AA937B07033}" srcOrd="0" destOrd="0" presId="urn:microsoft.com/office/officeart/2005/8/layout/hierarchy3"/>
    <dgm:cxn modelId="{9BDA692B-1A15-4B54-B967-05CC1331BDF1}" type="presOf" srcId="{3C746C8B-0A15-4608-A615-8064303FC224}" destId="{CE2F1913-C8AB-408F-8AAB-1419477C39B9}" srcOrd="1" destOrd="0" presId="urn:microsoft.com/office/officeart/2005/8/layout/hierarchy3"/>
    <dgm:cxn modelId="{F4E30030-9ACB-4A48-9F79-0E906BD689EC}" type="presOf" srcId="{94DEB69B-0F2F-4F69-87D9-DCF52313F376}" destId="{CD0C15A9-4BBF-4AB9-9FBE-B35A507158CC}" srcOrd="0" destOrd="0" presId="urn:microsoft.com/office/officeart/2005/8/layout/hierarchy3"/>
    <dgm:cxn modelId="{4AA98B31-50AE-4085-9887-B511D7C43153}" type="presOf" srcId="{9FAB8C58-FF5A-4C1B-B708-48FA4DA3A698}" destId="{B89589B9-0256-441A-825A-F077A2C36EFF}" srcOrd="0" destOrd="0" presId="urn:microsoft.com/office/officeart/2005/8/layout/hierarchy3"/>
    <dgm:cxn modelId="{A49B8B3B-81C9-411C-86D0-83B455949DD7}" type="presOf" srcId="{9FAB8C58-FF5A-4C1B-B708-48FA4DA3A698}" destId="{1CA52CC6-0EF7-4607-98F5-9BC38A0FA1A4}" srcOrd="1" destOrd="0" presId="urn:microsoft.com/office/officeart/2005/8/layout/hierarchy3"/>
    <dgm:cxn modelId="{9AD9A83D-CD2C-4B5F-81DC-C109AEA9901F}" type="presOf" srcId="{64ED9A82-294F-4217-8734-1DC18130CE66}" destId="{D020D8B9-B141-4B93-8CC3-A7949FB5D2D1}" srcOrd="0" destOrd="0" presId="urn:microsoft.com/office/officeart/2005/8/layout/hierarchy3"/>
    <dgm:cxn modelId="{BF149F3E-4EF0-4C57-9F1B-364B69351545}" srcId="{64ED9A82-294F-4217-8734-1DC18130CE66}" destId="{9D45E132-F6B0-41DA-B5ED-A578E91F06A2}" srcOrd="0" destOrd="0" parTransId="{D17895D4-FE82-474E-B655-5E44B66F1D8C}" sibTransId="{032A2192-5467-40AA-B874-15F1E0143C58}"/>
    <dgm:cxn modelId="{48160A6E-DF8C-4ACC-BA75-EFD726CBD932}" type="presOf" srcId="{DA4C3F4C-174C-4FD9-B03F-D44C50149029}" destId="{87B4DFAF-13FC-41AF-960A-91A58B6D35DB}" srcOrd="0" destOrd="0" presId="urn:microsoft.com/office/officeart/2005/8/layout/hierarchy3"/>
    <dgm:cxn modelId="{DE33A250-918E-474C-A180-703BCA3F1BFB}" srcId="{64ED9A82-294F-4217-8734-1DC18130CE66}" destId="{3C746C8B-0A15-4608-A615-8064303FC224}" srcOrd="4" destOrd="0" parTransId="{93E8DB9B-2FA0-4FF0-8834-E6EC8525E96B}" sibTransId="{36DB4986-3C32-4052-A478-83489EBEC43C}"/>
    <dgm:cxn modelId="{684EAA70-0BC7-4CDE-B94A-9434897992E5}" type="presOf" srcId="{C3CE7DA0-449F-46BE-8B38-91BFE0FD91D1}" destId="{8DB60A08-7F0B-40D0-9AD4-1AFFDD1FBF8E}" srcOrd="0" destOrd="0" presId="urn:microsoft.com/office/officeart/2005/8/layout/hierarchy3"/>
    <dgm:cxn modelId="{0C19B479-B0C0-494E-AECA-1845A41ABBFB}" type="presOf" srcId="{9D45E132-F6B0-41DA-B5ED-A578E91F06A2}" destId="{ADEC1759-0AF6-4596-9501-A08564EBB0D5}" srcOrd="0" destOrd="0" presId="urn:microsoft.com/office/officeart/2005/8/layout/hierarchy3"/>
    <dgm:cxn modelId="{CDC12A94-6652-4D55-9623-2F935ED49956}" srcId="{64ED9A82-294F-4217-8734-1DC18130CE66}" destId="{99796C57-23D8-4E2E-9886-80ED864DBF21}" srcOrd="2" destOrd="0" parTransId="{6D2938D1-09B0-4115-BECF-32F0AEA33042}" sibTransId="{C0FEB2DD-175D-4EEA-A041-5516C1DA0311}"/>
    <dgm:cxn modelId="{8DD61DA3-D9C9-4FA0-B1DE-4B9D80682E50}" type="presOf" srcId="{5DF9D915-5197-463C-B90D-62F0DF41AB1B}" destId="{E546C41A-68AA-4EF2-9612-1161C8BCA26F}" srcOrd="0" destOrd="0" presId="urn:microsoft.com/office/officeart/2005/8/layout/hierarchy3"/>
    <dgm:cxn modelId="{E6492CA3-407E-4604-AF6F-C62375BA941A}" srcId="{AA18A2DC-A877-4EB9-B6DC-0325AE9F7817}" destId="{94DEB69B-0F2F-4F69-87D9-DCF52313F376}" srcOrd="0" destOrd="0" parTransId="{5DF9D915-5197-463C-B90D-62F0DF41AB1B}" sibTransId="{B134F9DC-DA0F-4177-88A3-30E06C0D3A0B}"/>
    <dgm:cxn modelId="{A7B0C1B2-72C2-4E78-B908-4CFE751930E6}" type="presOf" srcId="{CF74B31D-623D-4748-9828-41E2F1A69826}" destId="{E0190695-8A62-43B8-8F08-B41DBF324EC1}" srcOrd="0" destOrd="0" presId="urn:microsoft.com/office/officeart/2005/8/layout/hierarchy3"/>
    <dgm:cxn modelId="{97ED14BD-1F28-4994-A53D-DB217716D838}" type="presOf" srcId="{8AC88B7C-F07D-48CD-B743-EFEF13D501F2}" destId="{7CF5AB33-CB0D-48F2-8EF1-8AFEC7211291}" srcOrd="0" destOrd="0" presId="urn:microsoft.com/office/officeart/2005/8/layout/hierarchy3"/>
    <dgm:cxn modelId="{E4398DC0-2730-40FE-AD9D-585CF7B99C40}" type="presOf" srcId="{3C746C8B-0A15-4608-A615-8064303FC224}" destId="{ED568651-A214-4CAE-9579-F1F26485422B}" srcOrd="0" destOrd="0" presId="urn:microsoft.com/office/officeart/2005/8/layout/hierarchy3"/>
    <dgm:cxn modelId="{37C119D0-431F-4ACC-9C57-A3B2356973AB}" type="presOf" srcId="{67DF4967-9558-4A6F-B4BD-CBBB3689B627}" destId="{84B3EBB5-1423-4213-907C-CB0FCCC9BD46}" srcOrd="0" destOrd="0" presId="urn:microsoft.com/office/officeart/2005/8/layout/hierarchy3"/>
    <dgm:cxn modelId="{B7678DD1-1726-442F-B5E6-0F5ED4B41C43}" type="presOf" srcId="{90E93DA3-6522-4D26-B2E1-E419FF3C394C}" destId="{312A7079-E050-4FB0-90B6-3732F0B4CD2B}" srcOrd="0" destOrd="0" presId="urn:microsoft.com/office/officeart/2005/8/layout/hierarchy3"/>
    <dgm:cxn modelId="{4FE889D4-7264-43C3-830C-31019C36EC65}" srcId="{9D45E132-F6B0-41DA-B5ED-A578E91F06A2}" destId="{67DF4967-9558-4A6F-B4BD-CBBB3689B627}" srcOrd="0" destOrd="0" parTransId="{CF74B31D-623D-4748-9828-41E2F1A69826}" sibTransId="{B65D9064-9D8F-4C61-99B3-9872536A944B}"/>
    <dgm:cxn modelId="{236D24D6-A56A-48DE-8288-1BB310761D87}" srcId="{64ED9A82-294F-4217-8734-1DC18130CE66}" destId="{9FAB8C58-FF5A-4C1B-B708-48FA4DA3A698}" srcOrd="3" destOrd="0" parTransId="{3A766199-8C08-410E-AFDB-5D3CCCAF378E}" sibTransId="{23FAD7DA-3775-478F-8432-CD625395D0DC}"/>
    <dgm:cxn modelId="{76CB96DB-448D-470F-9CBD-3BE9E39DB590}" srcId="{64ED9A82-294F-4217-8734-1DC18130CE66}" destId="{AA18A2DC-A877-4EB9-B6DC-0325AE9F7817}" srcOrd="1" destOrd="0" parTransId="{078711DD-38D0-480A-B80D-64ED20D43E3F}" sibTransId="{75BDBA10-A63C-4295-B407-EEC39C86F4E8}"/>
    <dgm:cxn modelId="{ED71F0E3-517E-4920-BBF0-308995F8483F}" type="presOf" srcId="{AA18A2DC-A877-4EB9-B6DC-0325AE9F7817}" destId="{5C649017-892B-436B-A471-5DF6D3AC1E6E}" srcOrd="1" destOrd="0" presId="urn:microsoft.com/office/officeart/2005/8/layout/hierarchy3"/>
    <dgm:cxn modelId="{850807F3-CFCA-4FB7-A037-1951F70F6645}" type="presOf" srcId="{9D45E132-F6B0-41DA-B5ED-A578E91F06A2}" destId="{D3923EF0-B304-43EA-9D0C-1928EF336FBE}" srcOrd="1" destOrd="0" presId="urn:microsoft.com/office/officeart/2005/8/layout/hierarchy3"/>
    <dgm:cxn modelId="{AF8C3C5C-8942-4CDE-AED0-B8F6EEC1E765}" type="presParOf" srcId="{D020D8B9-B141-4B93-8CC3-A7949FB5D2D1}" destId="{B49CA724-66B5-4AD9-9D91-55A88C6E0D55}" srcOrd="0" destOrd="0" presId="urn:microsoft.com/office/officeart/2005/8/layout/hierarchy3"/>
    <dgm:cxn modelId="{CEE92E43-FC0D-4AFB-9E62-03634A5A9F16}" type="presParOf" srcId="{B49CA724-66B5-4AD9-9D91-55A88C6E0D55}" destId="{EB2FBB16-533E-40E8-9DD1-3E891ACD18E4}" srcOrd="0" destOrd="0" presId="urn:microsoft.com/office/officeart/2005/8/layout/hierarchy3"/>
    <dgm:cxn modelId="{E9E9C766-CA58-4D0B-8994-0150D2499511}" type="presParOf" srcId="{EB2FBB16-533E-40E8-9DD1-3E891ACD18E4}" destId="{ADEC1759-0AF6-4596-9501-A08564EBB0D5}" srcOrd="0" destOrd="0" presId="urn:microsoft.com/office/officeart/2005/8/layout/hierarchy3"/>
    <dgm:cxn modelId="{05741210-54E8-442D-B153-679C33C5D35A}" type="presParOf" srcId="{EB2FBB16-533E-40E8-9DD1-3E891ACD18E4}" destId="{D3923EF0-B304-43EA-9D0C-1928EF336FBE}" srcOrd="1" destOrd="0" presId="urn:microsoft.com/office/officeart/2005/8/layout/hierarchy3"/>
    <dgm:cxn modelId="{2C76A1E6-455A-4455-9094-2E9B3A5F6F26}" type="presParOf" srcId="{B49CA724-66B5-4AD9-9D91-55A88C6E0D55}" destId="{A16EBBD7-2CEC-40D7-AF3C-E513E15CEC07}" srcOrd="1" destOrd="0" presId="urn:microsoft.com/office/officeart/2005/8/layout/hierarchy3"/>
    <dgm:cxn modelId="{A1F9F666-D61C-48C8-AB98-0A63CBB497C9}" type="presParOf" srcId="{A16EBBD7-2CEC-40D7-AF3C-E513E15CEC07}" destId="{E0190695-8A62-43B8-8F08-B41DBF324EC1}" srcOrd="0" destOrd="0" presId="urn:microsoft.com/office/officeart/2005/8/layout/hierarchy3"/>
    <dgm:cxn modelId="{4FFA7865-3C0B-45F9-9B15-4F7ADFA9C910}" type="presParOf" srcId="{A16EBBD7-2CEC-40D7-AF3C-E513E15CEC07}" destId="{84B3EBB5-1423-4213-907C-CB0FCCC9BD46}" srcOrd="1" destOrd="0" presId="urn:microsoft.com/office/officeart/2005/8/layout/hierarchy3"/>
    <dgm:cxn modelId="{B6042829-289B-4EF7-8B0F-A37EBC81314F}" type="presParOf" srcId="{D020D8B9-B141-4B93-8CC3-A7949FB5D2D1}" destId="{27400E89-C345-40E2-94B7-66A4CF6467A6}" srcOrd="1" destOrd="0" presId="urn:microsoft.com/office/officeart/2005/8/layout/hierarchy3"/>
    <dgm:cxn modelId="{FC903D3B-4B3E-4388-B634-86D2AECADE5A}" type="presParOf" srcId="{27400E89-C345-40E2-94B7-66A4CF6467A6}" destId="{4FAB902F-9269-4A37-8879-60A874DCEFC4}" srcOrd="0" destOrd="0" presId="urn:microsoft.com/office/officeart/2005/8/layout/hierarchy3"/>
    <dgm:cxn modelId="{D4AF5EDA-6429-4FD0-9BE6-5E3BB6FC29B2}" type="presParOf" srcId="{4FAB902F-9269-4A37-8879-60A874DCEFC4}" destId="{B6AD8D10-BBB5-4746-B55E-0AA937B07033}" srcOrd="0" destOrd="0" presId="urn:microsoft.com/office/officeart/2005/8/layout/hierarchy3"/>
    <dgm:cxn modelId="{5192028C-FC08-4769-99B7-04D2F345E191}" type="presParOf" srcId="{4FAB902F-9269-4A37-8879-60A874DCEFC4}" destId="{5C649017-892B-436B-A471-5DF6D3AC1E6E}" srcOrd="1" destOrd="0" presId="urn:microsoft.com/office/officeart/2005/8/layout/hierarchy3"/>
    <dgm:cxn modelId="{4EAE9902-0B92-455D-81A8-71AC8A69D971}" type="presParOf" srcId="{27400E89-C345-40E2-94B7-66A4CF6467A6}" destId="{189F42A7-1F11-4EC3-A438-876194E9907F}" srcOrd="1" destOrd="0" presId="urn:microsoft.com/office/officeart/2005/8/layout/hierarchy3"/>
    <dgm:cxn modelId="{C90FA2D3-4634-43CC-8361-AF74CD0B622E}" type="presParOf" srcId="{189F42A7-1F11-4EC3-A438-876194E9907F}" destId="{E546C41A-68AA-4EF2-9612-1161C8BCA26F}" srcOrd="0" destOrd="0" presId="urn:microsoft.com/office/officeart/2005/8/layout/hierarchy3"/>
    <dgm:cxn modelId="{E84D0111-7D4C-4420-9093-000BBEACA4EE}" type="presParOf" srcId="{189F42A7-1F11-4EC3-A438-876194E9907F}" destId="{CD0C15A9-4BBF-4AB9-9FBE-B35A507158CC}" srcOrd="1" destOrd="0" presId="urn:microsoft.com/office/officeart/2005/8/layout/hierarchy3"/>
    <dgm:cxn modelId="{FF1F4C15-E542-4AED-8BCC-CC3E34CD73A2}" type="presParOf" srcId="{D020D8B9-B141-4B93-8CC3-A7949FB5D2D1}" destId="{7D455C5D-94C4-4C8F-8687-7D6F01AF6F5C}" srcOrd="2" destOrd="0" presId="urn:microsoft.com/office/officeart/2005/8/layout/hierarchy3"/>
    <dgm:cxn modelId="{A7C9C92B-7675-4685-B85D-1E3603532FAF}" type="presParOf" srcId="{7D455C5D-94C4-4C8F-8687-7D6F01AF6F5C}" destId="{72AA5D62-D58A-4DB3-B8A9-376FDFEBDDAF}" srcOrd="0" destOrd="0" presId="urn:microsoft.com/office/officeart/2005/8/layout/hierarchy3"/>
    <dgm:cxn modelId="{B3BDF32B-E34C-436D-94F0-D5722E254D5C}" type="presParOf" srcId="{72AA5D62-D58A-4DB3-B8A9-376FDFEBDDAF}" destId="{206FAF7D-2FC6-49C3-BAF0-0DDC71CB4E50}" srcOrd="0" destOrd="0" presId="urn:microsoft.com/office/officeart/2005/8/layout/hierarchy3"/>
    <dgm:cxn modelId="{9410BD2D-689F-4383-A918-F933EDE03296}" type="presParOf" srcId="{72AA5D62-D58A-4DB3-B8A9-376FDFEBDDAF}" destId="{0C8D09CC-8C28-4F84-B778-2C5369338110}" srcOrd="1" destOrd="0" presId="urn:microsoft.com/office/officeart/2005/8/layout/hierarchy3"/>
    <dgm:cxn modelId="{CCF7839D-BF53-4FCE-BB63-BB2D052F2190}" type="presParOf" srcId="{7D455C5D-94C4-4C8F-8687-7D6F01AF6F5C}" destId="{C23AB92D-A47D-46FB-B44C-BD185001B65F}" srcOrd="1" destOrd="0" presId="urn:microsoft.com/office/officeart/2005/8/layout/hierarchy3"/>
    <dgm:cxn modelId="{3C0D5E53-33C2-47D7-ABAD-C10F4A9B9D6E}" type="presParOf" srcId="{C23AB92D-A47D-46FB-B44C-BD185001B65F}" destId="{7CF5AB33-CB0D-48F2-8EF1-8AFEC7211291}" srcOrd="0" destOrd="0" presId="urn:microsoft.com/office/officeart/2005/8/layout/hierarchy3"/>
    <dgm:cxn modelId="{C44E6F5E-B354-45C3-A697-C5796C8FDBA1}" type="presParOf" srcId="{C23AB92D-A47D-46FB-B44C-BD185001B65F}" destId="{490EC670-F275-4202-A20D-17F5EF381489}" srcOrd="1" destOrd="0" presId="urn:microsoft.com/office/officeart/2005/8/layout/hierarchy3"/>
    <dgm:cxn modelId="{DB792A62-9F64-4734-B911-205C8468F910}" type="presParOf" srcId="{D020D8B9-B141-4B93-8CC3-A7949FB5D2D1}" destId="{C8B8ADF2-D532-4A89-875F-33D04FDABFCE}" srcOrd="3" destOrd="0" presId="urn:microsoft.com/office/officeart/2005/8/layout/hierarchy3"/>
    <dgm:cxn modelId="{398FFACE-1130-4AD7-9AC6-3037D2BA4C7C}" type="presParOf" srcId="{C8B8ADF2-D532-4A89-875F-33D04FDABFCE}" destId="{485DDBA9-41BD-4BB2-A409-0A9C909B003B}" srcOrd="0" destOrd="0" presId="urn:microsoft.com/office/officeart/2005/8/layout/hierarchy3"/>
    <dgm:cxn modelId="{A1C3EBCA-8E0D-4F68-B632-DA9E79F3AF89}" type="presParOf" srcId="{485DDBA9-41BD-4BB2-A409-0A9C909B003B}" destId="{B89589B9-0256-441A-825A-F077A2C36EFF}" srcOrd="0" destOrd="0" presId="urn:microsoft.com/office/officeart/2005/8/layout/hierarchy3"/>
    <dgm:cxn modelId="{9884DD41-B3E0-481D-8712-6E5A8C85A820}" type="presParOf" srcId="{485DDBA9-41BD-4BB2-A409-0A9C909B003B}" destId="{1CA52CC6-0EF7-4607-98F5-9BC38A0FA1A4}" srcOrd="1" destOrd="0" presId="urn:microsoft.com/office/officeart/2005/8/layout/hierarchy3"/>
    <dgm:cxn modelId="{D2A3412E-01F8-4B23-953D-3CE22AEAE5D8}" type="presParOf" srcId="{C8B8ADF2-D532-4A89-875F-33D04FDABFCE}" destId="{7E207F2A-E166-4935-928E-C5D516FC5FCC}" srcOrd="1" destOrd="0" presId="urn:microsoft.com/office/officeart/2005/8/layout/hierarchy3"/>
    <dgm:cxn modelId="{FA3AF65F-FAED-429E-8739-028551825D6D}" type="presParOf" srcId="{7E207F2A-E166-4935-928E-C5D516FC5FCC}" destId="{8DB60A08-7F0B-40D0-9AD4-1AFFDD1FBF8E}" srcOrd="0" destOrd="0" presId="urn:microsoft.com/office/officeart/2005/8/layout/hierarchy3"/>
    <dgm:cxn modelId="{BD535AC2-DCAB-4515-A40B-C4FCFCFA6D0D}" type="presParOf" srcId="{7E207F2A-E166-4935-928E-C5D516FC5FCC}" destId="{87B4DFAF-13FC-41AF-960A-91A58B6D35DB}" srcOrd="1" destOrd="0" presId="urn:microsoft.com/office/officeart/2005/8/layout/hierarchy3"/>
    <dgm:cxn modelId="{E015B637-0066-4C99-BCF1-8CE5456F25C7}" type="presParOf" srcId="{D020D8B9-B141-4B93-8CC3-A7949FB5D2D1}" destId="{42E2D4D4-DB96-47BB-9C70-0631F2C05135}" srcOrd="4" destOrd="0" presId="urn:microsoft.com/office/officeart/2005/8/layout/hierarchy3"/>
    <dgm:cxn modelId="{D740E853-8EC7-4BC7-A429-D7661379983B}" type="presParOf" srcId="{42E2D4D4-DB96-47BB-9C70-0631F2C05135}" destId="{1F1B253B-2C1E-4910-9BA8-C0FE702E7D42}" srcOrd="0" destOrd="0" presId="urn:microsoft.com/office/officeart/2005/8/layout/hierarchy3"/>
    <dgm:cxn modelId="{BD329D3E-A60D-4307-85A0-82012CD84E57}" type="presParOf" srcId="{1F1B253B-2C1E-4910-9BA8-C0FE702E7D42}" destId="{ED568651-A214-4CAE-9579-F1F26485422B}" srcOrd="0" destOrd="0" presId="urn:microsoft.com/office/officeart/2005/8/layout/hierarchy3"/>
    <dgm:cxn modelId="{2413B379-26C2-4644-96EA-A8178E1980FD}" type="presParOf" srcId="{1F1B253B-2C1E-4910-9BA8-C0FE702E7D42}" destId="{CE2F1913-C8AB-408F-8AAB-1419477C39B9}" srcOrd="1" destOrd="0" presId="urn:microsoft.com/office/officeart/2005/8/layout/hierarchy3"/>
    <dgm:cxn modelId="{2A302817-8127-4483-BDC7-11D1E88940CE}" type="presParOf" srcId="{42E2D4D4-DB96-47BB-9C70-0631F2C05135}" destId="{5319BD6A-2F09-4FF8-9A7A-611664EB60C4}" srcOrd="1" destOrd="0" presId="urn:microsoft.com/office/officeart/2005/8/layout/hierarchy3"/>
    <dgm:cxn modelId="{9E12A35C-4859-44FE-A73F-362BAE4C1765}" type="presParOf" srcId="{5319BD6A-2F09-4FF8-9A7A-611664EB60C4}" destId="{312A7079-E050-4FB0-90B6-3732F0B4CD2B}" srcOrd="0" destOrd="0" presId="urn:microsoft.com/office/officeart/2005/8/layout/hierarchy3"/>
    <dgm:cxn modelId="{B8908391-C9BD-4415-A5CA-EDCD20605CF0}" type="presParOf" srcId="{5319BD6A-2F09-4FF8-9A7A-611664EB60C4}" destId="{0E9FD411-9470-4049-B308-A1EE44B9A7D5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4ED9A82-294F-4217-8734-1DC18130CE66}" type="doc">
      <dgm:prSet loTypeId="urn:microsoft.com/office/officeart/2005/8/layout/hierarchy3" loCatId="hierarchy" qsTypeId="urn:microsoft.com/office/officeart/2005/8/quickstyle/simple1" qsCatId="simple" csTypeId="urn:microsoft.com/office/officeart/2005/8/colors/accent5_4" csCatId="accent5" phldr="1"/>
      <dgm:spPr/>
      <dgm:t>
        <a:bodyPr/>
        <a:lstStyle/>
        <a:p>
          <a:endParaRPr lang="es-DO"/>
        </a:p>
      </dgm:t>
    </dgm:pt>
    <dgm:pt modelId="{E565D337-3C41-4F0D-85E2-06F0276696C8}">
      <dgm:prSet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 Administración general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4DDF0B8E-95AE-4051-8B30-03D5E421C8FA}" type="parTrans" cxnId="{18ADB9AA-B4C5-4285-8FFC-1BDEEECA4686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EE7EAADB-853D-4BC0-A9D1-BF790AD7F2C7}" type="sibTrans" cxnId="{18ADB9AA-B4C5-4285-8FFC-1BDEEECA4686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6951A10D-6D6A-451E-9C2A-C46E44C911B2}">
      <dgm:prSet custT="1"/>
      <dgm:spPr>
        <a:solidFill>
          <a:schemeClr val="accent4"/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Relaciones internacionales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9561455C-0867-4D3F-91BF-DD261F400B9A}" type="parTrans" cxnId="{BE23945E-4DB6-4626-BB12-E9062FF7665D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A50E9BA2-9DE1-434C-B321-5676EF4FB784}" type="sibTrans" cxnId="{BE23945E-4DB6-4626-BB12-E9062FF7665D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41A74D63-7A6D-4FAA-A495-98BBAFB63738}">
      <dgm:prSet custT="1"/>
      <dgm:spPr>
        <a:solidFill>
          <a:srgbClr val="0070C0"/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Defensa nacional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43D2FF0D-C0E4-4A72-B7B8-AB62D6D00A49}" type="parTrans" cxnId="{DB41EE7D-49EA-44E7-811C-82C682248F28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4FCFFAAC-F976-4529-BFC0-18CB5EE8C345}" type="sibTrans" cxnId="{DB41EE7D-49EA-44E7-811C-82C682248F28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AB78567D-B9FD-4E02-9315-D3BEC57C6C19}">
      <dgm:prSet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s-DO" sz="1100" b="1" i="0" u="none">
              <a:latin typeface="Avenir Next LT Pro" panose="020B0504020202020204" pitchFamily="34" charset="0"/>
            </a:rPr>
            <a:t>Justicia, orden público y seguridad</a:t>
          </a:r>
          <a:endParaRPr lang="es-DO" sz="1100" b="1">
            <a:latin typeface="Avenir Next LT Pro" panose="020B0504020202020204" pitchFamily="34" charset="0"/>
          </a:endParaRPr>
        </a:p>
      </dgm:t>
    </dgm:pt>
    <dgm:pt modelId="{5C4F5486-8790-4B71-B8F7-E561DAE866F8}" type="parTrans" cxnId="{D473E918-BC51-4E00-B83E-19A879F00589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4157D88F-2B2A-492E-AD49-2C50CC0F2D61}" type="sibTrans" cxnId="{D473E918-BC51-4E00-B83E-19A879F00589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2F5F3B95-1022-4755-BE83-F54DF0A87339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46.9%</a:t>
          </a:r>
        </a:p>
      </dgm:t>
    </dgm:pt>
    <dgm:pt modelId="{3AD0DE19-C35F-442D-8525-F3F93CE5A6EB}" type="parTrans" cxnId="{05BE26F4-7FE9-4621-94E1-1EE44C38397F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300F1544-F5A4-4E9D-A2D7-1667F7B883B8}" type="sibTrans" cxnId="{05BE26F4-7FE9-4621-94E1-1EE44C38397F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3F719C7C-E23D-43AA-ABE6-82E5E7682F5E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5.6%</a:t>
          </a:r>
        </a:p>
      </dgm:t>
    </dgm:pt>
    <dgm:pt modelId="{EF669E28-ADB6-434C-8ED1-A2EB30EBCC35}" type="parTrans" cxnId="{923A8BB3-AEDE-442E-B095-5CC3726C0444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5C787A6C-1308-4701-B2C1-8D9D4CACE75D}" type="sibTrans" cxnId="{923A8BB3-AEDE-442E-B095-5CC3726C0444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F1744870-4A27-49E2-A682-2BFE139795AA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20.0%</a:t>
          </a:r>
        </a:p>
      </dgm:t>
    </dgm:pt>
    <dgm:pt modelId="{803399DE-87B6-4BB6-92D6-5188EB7BDA8B}" type="parTrans" cxnId="{F3BAC980-97B7-4BAF-8C92-99A68E8E17B2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15060B19-808D-434C-A541-0721CA7D6C82}" type="sibTrans" cxnId="{F3BAC980-97B7-4BAF-8C92-99A68E8E17B2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039D030F-0A35-4801-9FCA-9113F4EFFC80}">
      <dgm:prSet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27.6%</a:t>
          </a:r>
        </a:p>
      </dgm:t>
    </dgm:pt>
    <dgm:pt modelId="{698D1202-CEFA-443B-9B81-1B6DC1CD7879}" type="parTrans" cxnId="{417CDAC6-37D7-4C07-B6C2-DC18ECA2333A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F270483D-B673-4DA7-9796-5E3C8CB5E881}" type="sibTrans" cxnId="{417CDAC6-37D7-4C07-B6C2-DC18ECA2333A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D020D8B9-B141-4B93-8CC3-A7949FB5D2D1}" type="pres">
      <dgm:prSet presAssocID="{64ED9A82-294F-4217-8734-1DC18130CE66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2D413574-DEF0-4C68-B76C-9118FFB770C1}" type="pres">
      <dgm:prSet presAssocID="{E565D337-3C41-4F0D-85E2-06F0276696C8}" presName="root" presStyleCnt="0"/>
      <dgm:spPr/>
    </dgm:pt>
    <dgm:pt modelId="{E41EB64C-4FDD-4665-8089-2344673DF1D2}" type="pres">
      <dgm:prSet presAssocID="{E565D337-3C41-4F0D-85E2-06F0276696C8}" presName="rootComposite" presStyleCnt="0"/>
      <dgm:spPr/>
    </dgm:pt>
    <dgm:pt modelId="{ABC271F5-2D27-4106-8A6B-98B2D61DBD74}" type="pres">
      <dgm:prSet presAssocID="{E565D337-3C41-4F0D-85E2-06F0276696C8}" presName="rootText" presStyleLbl="node1" presStyleIdx="0" presStyleCnt="4"/>
      <dgm:spPr/>
    </dgm:pt>
    <dgm:pt modelId="{E42C9EAA-B009-4ED3-939E-10AC299886E8}" type="pres">
      <dgm:prSet presAssocID="{E565D337-3C41-4F0D-85E2-06F0276696C8}" presName="rootConnector" presStyleLbl="node1" presStyleIdx="0" presStyleCnt="4"/>
      <dgm:spPr/>
    </dgm:pt>
    <dgm:pt modelId="{354D12BA-E1E4-4215-8EAA-CB8195F267AF}" type="pres">
      <dgm:prSet presAssocID="{E565D337-3C41-4F0D-85E2-06F0276696C8}" presName="childShape" presStyleCnt="0"/>
      <dgm:spPr/>
    </dgm:pt>
    <dgm:pt modelId="{64299F77-D189-4230-8EA4-E70051289B83}" type="pres">
      <dgm:prSet presAssocID="{3AD0DE19-C35F-442D-8525-F3F93CE5A6EB}" presName="Name13" presStyleLbl="parChTrans1D2" presStyleIdx="0" presStyleCnt="4"/>
      <dgm:spPr/>
    </dgm:pt>
    <dgm:pt modelId="{7646E485-15B1-40CE-ADF2-F78F42DAE259}" type="pres">
      <dgm:prSet presAssocID="{2F5F3B95-1022-4755-BE83-F54DF0A87339}" presName="childText" presStyleLbl="bgAcc1" presStyleIdx="0" presStyleCnt="4">
        <dgm:presLayoutVars>
          <dgm:bulletEnabled val="1"/>
        </dgm:presLayoutVars>
      </dgm:prSet>
      <dgm:spPr/>
    </dgm:pt>
    <dgm:pt modelId="{45A957CE-DBCF-4B81-881D-851B076A25BF}" type="pres">
      <dgm:prSet presAssocID="{6951A10D-6D6A-451E-9C2A-C46E44C911B2}" presName="root" presStyleCnt="0"/>
      <dgm:spPr/>
    </dgm:pt>
    <dgm:pt modelId="{FF295D9E-1846-4DF4-9CE7-C4F02F471CE5}" type="pres">
      <dgm:prSet presAssocID="{6951A10D-6D6A-451E-9C2A-C46E44C911B2}" presName="rootComposite" presStyleCnt="0"/>
      <dgm:spPr/>
    </dgm:pt>
    <dgm:pt modelId="{66BE9741-AE83-49AB-92B9-1F0FA3B02EDC}" type="pres">
      <dgm:prSet presAssocID="{6951A10D-6D6A-451E-9C2A-C46E44C911B2}" presName="rootText" presStyleLbl="node1" presStyleIdx="1" presStyleCnt="4"/>
      <dgm:spPr/>
    </dgm:pt>
    <dgm:pt modelId="{AB28F542-AA5D-47BE-A194-6A4DC0BB3455}" type="pres">
      <dgm:prSet presAssocID="{6951A10D-6D6A-451E-9C2A-C46E44C911B2}" presName="rootConnector" presStyleLbl="node1" presStyleIdx="1" presStyleCnt="4"/>
      <dgm:spPr/>
    </dgm:pt>
    <dgm:pt modelId="{20FC55BF-E43C-4033-9941-40BF4427451A}" type="pres">
      <dgm:prSet presAssocID="{6951A10D-6D6A-451E-9C2A-C46E44C911B2}" presName="childShape" presStyleCnt="0"/>
      <dgm:spPr/>
    </dgm:pt>
    <dgm:pt modelId="{1F589FEA-0135-440B-A64B-FACF10AEE475}" type="pres">
      <dgm:prSet presAssocID="{EF669E28-ADB6-434C-8ED1-A2EB30EBCC35}" presName="Name13" presStyleLbl="parChTrans1D2" presStyleIdx="1" presStyleCnt="4"/>
      <dgm:spPr/>
    </dgm:pt>
    <dgm:pt modelId="{3AA13910-9233-4A16-9EF6-6CEDDB03155F}" type="pres">
      <dgm:prSet presAssocID="{3F719C7C-E23D-43AA-ABE6-82E5E7682F5E}" presName="childText" presStyleLbl="bgAcc1" presStyleIdx="1" presStyleCnt="4">
        <dgm:presLayoutVars>
          <dgm:bulletEnabled val="1"/>
        </dgm:presLayoutVars>
      </dgm:prSet>
      <dgm:spPr/>
    </dgm:pt>
    <dgm:pt modelId="{BAB92B15-CA2B-467E-A0D5-900E8FAC958A}" type="pres">
      <dgm:prSet presAssocID="{41A74D63-7A6D-4FAA-A495-98BBAFB63738}" presName="root" presStyleCnt="0"/>
      <dgm:spPr/>
    </dgm:pt>
    <dgm:pt modelId="{340F9E42-D9BE-438F-8425-7632C85889B2}" type="pres">
      <dgm:prSet presAssocID="{41A74D63-7A6D-4FAA-A495-98BBAFB63738}" presName="rootComposite" presStyleCnt="0"/>
      <dgm:spPr/>
    </dgm:pt>
    <dgm:pt modelId="{6C19DDC2-55EF-41CA-9CF2-E4FD58E2617F}" type="pres">
      <dgm:prSet presAssocID="{41A74D63-7A6D-4FAA-A495-98BBAFB63738}" presName="rootText" presStyleLbl="node1" presStyleIdx="2" presStyleCnt="4"/>
      <dgm:spPr/>
    </dgm:pt>
    <dgm:pt modelId="{F7B5B262-6CF8-4D13-8A26-0851DBFD8961}" type="pres">
      <dgm:prSet presAssocID="{41A74D63-7A6D-4FAA-A495-98BBAFB63738}" presName="rootConnector" presStyleLbl="node1" presStyleIdx="2" presStyleCnt="4"/>
      <dgm:spPr/>
    </dgm:pt>
    <dgm:pt modelId="{3E122FB5-CF22-4FCB-A8AA-4D05D90D7A45}" type="pres">
      <dgm:prSet presAssocID="{41A74D63-7A6D-4FAA-A495-98BBAFB63738}" presName="childShape" presStyleCnt="0"/>
      <dgm:spPr/>
    </dgm:pt>
    <dgm:pt modelId="{B504F7B5-F04B-456E-BE66-970056E769DD}" type="pres">
      <dgm:prSet presAssocID="{803399DE-87B6-4BB6-92D6-5188EB7BDA8B}" presName="Name13" presStyleLbl="parChTrans1D2" presStyleIdx="2" presStyleCnt="4"/>
      <dgm:spPr/>
    </dgm:pt>
    <dgm:pt modelId="{05E994AF-0E86-43A0-8784-970CC12E0A4A}" type="pres">
      <dgm:prSet presAssocID="{F1744870-4A27-49E2-A682-2BFE139795AA}" presName="childText" presStyleLbl="bgAcc1" presStyleIdx="2" presStyleCnt="4">
        <dgm:presLayoutVars>
          <dgm:bulletEnabled val="1"/>
        </dgm:presLayoutVars>
      </dgm:prSet>
      <dgm:spPr/>
    </dgm:pt>
    <dgm:pt modelId="{CA03855B-9CEE-4C36-97B3-EF960B928CE4}" type="pres">
      <dgm:prSet presAssocID="{AB78567D-B9FD-4E02-9315-D3BEC57C6C19}" presName="root" presStyleCnt="0"/>
      <dgm:spPr/>
    </dgm:pt>
    <dgm:pt modelId="{D0A8E811-4476-42A1-8D7A-A35A246C5939}" type="pres">
      <dgm:prSet presAssocID="{AB78567D-B9FD-4E02-9315-D3BEC57C6C19}" presName="rootComposite" presStyleCnt="0"/>
      <dgm:spPr/>
    </dgm:pt>
    <dgm:pt modelId="{7B6BE881-706B-4441-A614-03EB9F89D663}" type="pres">
      <dgm:prSet presAssocID="{AB78567D-B9FD-4E02-9315-D3BEC57C6C19}" presName="rootText" presStyleLbl="node1" presStyleIdx="3" presStyleCnt="4"/>
      <dgm:spPr/>
    </dgm:pt>
    <dgm:pt modelId="{5F56C040-602C-4F87-ADFB-112DB15DBA30}" type="pres">
      <dgm:prSet presAssocID="{AB78567D-B9FD-4E02-9315-D3BEC57C6C19}" presName="rootConnector" presStyleLbl="node1" presStyleIdx="3" presStyleCnt="4"/>
      <dgm:spPr/>
    </dgm:pt>
    <dgm:pt modelId="{B3C24C5D-16E4-42F3-84BE-17B652A053EC}" type="pres">
      <dgm:prSet presAssocID="{AB78567D-B9FD-4E02-9315-D3BEC57C6C19}" presName="childShape" presStyleCnt="0"/>
      <dgm:spPr/>
    </dgm:pt>
    <dgm:pt modelId="{3A013DA1-8ED6-47F8-8843-546F8F89F960}" type="pres">
      <dgm:prSet presAssocID="{698D1202-CEFA-443B-9B81-1B6DC1CD7879}" presName="Name13" presStyleLbl="parChTrans1D2" presStyleIdx="3" presStyleCnt="4"/>
      <dgm:spPr/>
    </dgm:pt>
    <dgm:pt modelId="{8064508A-649C-45ED-97C7-BEB220D1A300}" type="pres">
      <dgm:prSet presAssocID="{039D030F-0A35-4801-9FCA-9113F4EFFC80}" presName="childText" presStyleLbl="bgAcc1" presStyleIdx="3" presStyleCnt="4">
        <dgm:presLayoutVars>
          <dgm:bulletEnabled val="1"/>
        </dgm:presLayoutVars>
      </dgm:prSet>
      <dgm:spPr/>
    </dgm:pt>
  </dgm:ptLst>
  <dgm:cxnLst>
    <dgm:cxn modelId="{383C9A06-EAAE-424A-A33F-0CD01BAB2181}" type="presOf" srcId="{EF669E28-ADB6-434C-8ED1-A2EB30EBCC35}" destId="{1F589FEA-0135-440B-A64B-FACF10AEE475}" srcOrd="0" destOrd="0" presId="urn:microsoft.com/office/officeart/2005/8/layout/hierarchy3"/>
    <dgm:cxn modelId="{65BEC412-8AEB-4979-86E2-DA7096D2B339}" type="presOf" srcId="{6951A10D-6D6A-451E-9C2A-C46E44C911B2}" destId="{66BE9741-AE83-49AB-92B9-1F0FA3B02EDC}" srcOrd="0" destOrd="0" presId="urn:microsoft.com/office/officeart/2005/8/layout/hierarchy3"/>
    <dgm:cxn modelId="{2C67C013-1853-4042-9EAB-9D63B47FC749}" type="presOf" srcId="{E565D337-3C41-4F0D-85E2-06F0276696C8}" destId="{E42C9EAA-B009-4ED3-939E-10AC299886E8}" srcOrd="1" destOrd="0" presId="urn:microsoft.com/office/officeart/2005/8/layout/hierarchy3"/>
    <dgm:cxn modelId="{D473E918-BC51-4E00-B83E-19A879F00589}" srcId="{64ED9A82-294F-4217-8734-1DC18130CE66}" destId="{AB78567D-B9FD-4E02-9315-D3BEC57C6C19}" srcOrd="3" destOrd="0" parTransId="{5C4F5486-8790-4B71-B8F7-E561DAE866F8}" sibTransId="{4157D88F-2B2A-492E-AD49-2C50CC0F2D61}"/>
    <dgm:cxn modelId="{0BA3F92C-94E1-4931-AA3F-90EDAC7DB3A7}" type="presOf" srcId="{F1744870-4A27-49E2-A682-2BFE139795AA}" destId="{05E994AF-0E86-43A0-8784-970CC12E0A4A}" srcOrd="0" destOrd="0" presId="urn:microsoft.com/office/officeart/2005/8/layout/hierarchy3"/>
    <dgm:cxn modelId="{BBCB172E-A540-4636-9208-3F722A42D3EB}" type="presOf" srcId="{698D1202-CEFA-443B-9B81-1B6DC1CD7879}" destId="{3A013DA1-8ED6-47F8-8843-546F8F89F960}" srcOrd="0" destOrd="0" presId="urn:microsoft.com/office/officeart/2005/8/layout/hierarchy3"/>
    <dgm:cxn modelId="{300D0F33-B0A7-43D4-BED8-0D5CC58084CE}" type="presOf" srcId="{2F5F3B95-1022-4755-BE83-F54DF0A87339}" destId="{7646E485-15B1-40CE-ADF2-F78F42DAE259}" srcOrd="0" destOrd="0" presId="urn:microsoft.com/office/officeart/2005/8/layout/hierarchy3"/>
    <dgm:cxn modelId="{080B0C36-3DC9-4744-9E16-D542D7BD55E8}" type="presOf" srcId="{AB78567D-B9FD-4E02-9315-D3BEC57C6C19}" destId="{7B6BE881-706B-4441-A614-03EB9F89D663}" srcOrd="0" destOrd="0" presId="urn:microsoft.com/office/officeart/2005/8/layout/hierarchy3"/>
    <dgm:cxn modelId="{1F9FB736-EAE9-4553-9A5C-E2369B6D412A}" type="presOf" srcId="{3F719C7C-E23D-43AA-ABE6-82E5E7682F5E}" destId="{3AA13910-9233-4A16-9EF6-6CEDDB03155F}" srcOrd="0" destOrd="0" presId="urn:microsoft.com/office/officeart/2005/8/layout/hierarchy3"/>
    <dgm:cxn modelId="{9AD9A83D-CD2C-4B5F-81DC-C109AEA9901F}" type="presOf" srcId="{64ED9A82-294F-4217-8734-1DC18130CE66}" destId="{D020D8B9-B141-4B93-8CC3-A7949FB5D2D1}" srcOrd="0" destOrd="0" presId="urn:microsoft.com/office/officeart/2005/8/layout/hierarchy3"/>
    <dgm:cxn modelId="{025E473F-19F2-4B96-94CC-54ED87889B7B}" type="presOf" srcId="{3AD0DE19-C35F-442D-8525-F3F93CE5A6EB}" destId="{64299F77-D189-4230-8EA4-E70051289B83}" srcOrd="0" destOrd="0" presId="urn:microsoft.com/office/officeart/2005/8/layout/hierarchy3"/>
    <dgm:cxn modelId="{BE23945E-4DB6-4626-BB12-E9062FF7665D}" srcId="{64ED9A82-294F-4217-8734-1DC18130CE66}" destId="{6951A10D-6D6A-451E-9C2A-C46E44C911B2}" srcOrd="1" destOrd="0" parTransId="{9561455C-0867-4D3F-91BF-DD261F400B9A}" sibTransId="{A50E9BA2-9DE1-434C-B321-5676EF4FB784}"/>
    <dgm:cxn modelId="{09DD7268-1BB6-4BB6-AEA5-A7E704C637BD}" type="presOf" srcId="{039D030F-0A35-4801-9FCA-9113F4EFFC80}" destId="{8064508A-649C-45ED-97C7-BEB220D1A300}" srcOrd="0" destOrd="0" presId="urn:microsoft.com/office/officeart/2005/8/layout/hierarchy3"/>
    <dgm:cxn modelId="{2FDFA04A-4857-4156-AE5F-B0586983FAB3}" type="presOf" srcId="{AB78567D-B9FD-4E02-9315-D3BEC57C6C19}" destId="{5F56C040-602C-4F87-ADFB-112DB15DBA30}" srcOrd="1" destOrd="0" presId="urn:microsoft.com/office/officeart/2005/8/layout/hierarchy3"/>
    <dgm:cxn modelId="{C884DC4E-2C60-45BD-ACE0-65F8D1D014CD}" type="presOf" srcId="{803399DE-87B6-4BB6-92D6-5188EB7BDA8B}" destId="{B504F7B5-F04B-456E-BE66-970056E769DD}" srcOrd="0" destOrd="0" presId="urn:microsoft.com/office/officeart/2005/8/layout/hierarchy3"/>
    <dgm:cxn modelId="{DB41EE7D-49EA-44E7-811C-82C682248F28}" srcId="{64ED9A82-294F-4217-8734-1DC18130CE66}" destId="{41A74D63-7A6D-4FAA-A495-98BBAFB63738}" srcOrd="2" destOrd="0" parTransId="{43D2FF0D-C0E4-4A72-B7B8-AB62D6D00A49}" sibTransId="{4FCFFAAC-F976-4529-BFC0-18CB5EE8C345}"/>
    <dgm:cxn modelId="{F3BAC980-97B7-4BAF-8C92-99A68E8E17B2}" srcId="{41A74D63-7A6D-4FAA-A495-98BBAFB63738}" destId="{F1744870-4A27-49E2-A682-2BFE139795AA}" srcOrd="0" destOrd="0" parTransId="{803399DE-87B6-4BB6-92D6-5188EB7BDA8B}" sibTransId="{15060B19-808D-434C-A541-0721CA7D6C82}"/>
    <dgm:cxn modelId="{0876BB9C-ECC0-4F3D-BD2A-44E250195F58}" type="presOf" srcId="{41A74D63-7A6D-4FAA-A495-98BBAFB63738}" destId="{F7B5B262-6CF8-4D13-8A26-0851DBFD8961}" srcOrd="1" destOrd="0" presId="urn:microsoft.com/office/officeart/2005/8/layout/hierarchy3"/>
    <dgm:cxn modelId="{18ADB9AA-B4C5-4285-8FFC-1BDEEECA4686}" srcId="{64ED9A82-294F-4217-8734-1DC18130CE66}" destId="{E565D337-3C41-4F0D-85E2-06F0276696C8}" srcOrd="0" destOrd="0" parTransId="{4DDF0B8E-95AE-4051-8B30-03D5E421C8FA}" sibTransId="{EE7EAADB-853D-4BC0-A9D1-BF790AD7F2C7}"/>
    <dgm:cxn modelId="{923A8BB3-AEDE-442E-B095-5CC3726C0444}" srcId="{6951A10D-6D6A-451E-9C2A-C46E44C911B2}" destId="{3F719C7C-E23D-43AA-ABE6-82E5E7682F5E}" srcOrd="0" destOrd="0" parTransId="{EF669E28-ADB6-434C-8ED1-A2EB30EBCC35}" sibTransId="{5C787A6C-1308-4701-B2C1-8D9D4CACE75D}"/>
    <dgm:cxn modelId="{417CDAC6-37D7-4C07-B6C2-DC18ECA2333A}" srcId="{AB78567D-B9FD-4E02-9315-D3BEC57C6C19}" destId="{039D030F-0A35-4801-9FCA-9113F4EFFC80}" srcOrd="0" destOrd="0" parTransId="{698D1202-CEFA-443B-9B81-1B6DC1CD7879}" sibTransId="{F270483D-B673-4DA7-9796-5E3C8CB5E881}"/>
    <dgm:cxn modelId="{07D96FCE-E955-468E-AD18-367FEB7CE055}" type="presOf" srcId="{41A74D63-7A6D-4FAA-A495-98BBAFB63738}" destId="{6C19DDC2-55EF-41CA-9CF2-E4FD58E2617F}" srcOrd="0" destOrd="0" presId="urn:microsoft.com/office/officeart/2005/8/layout/hierarchy3"/>
    <dgm:cxn modelId="{528202E5-B8A2-4330-93D6-F7A45B24BA68}" type="presOf" srcId="{E565D337-3C41-4F0D-85E2-06F0276696C8}" destId="{ABC271F5-2D27-4106-8A6B-98B2D61DBD74}" srcOrd="0" destOrd="0" presId="urn:microsoft.com/office/officeart/2005/8/layout/hierarchy3"/>
    <dgm:cxn modelId="{70524BEB-AD4A-447A-84A2-AAE8B03EF5B3}" type="presOf" srcId="{6951A10D-6D6A-451E-9C2A-C46E44C911B2}" destId="{AB28F542-AA5D-47BE-A194-6A4DC0BB3455}" srcOrd="1" destOrd="0" presId="urn:microsoft.com/office/officeart/2005/8/layout/hierarchy3"/>
    <dgm:cxn modelId="{05BE26F4-7FE9-4621-94E1-1EE44C38397F}" srcId="{E565D337-3C41-4F0D-85E2-06F0276696C8}" destId="{2F5F3B95-1022-4755-BE83-F54DF0A87339}" srcOrd="0" destOrd="0" parTransId="{3AD0DE19-C35F-442D-8525-F3F93CE5A6EB}" sibTransId="{300F1544-F5A4-4E9D-A2D7-1667F7B883B8}"/>
    <dgm:cxn modelId="{EF132DBB-DB2A-4D3E-968D-A60DA922C8A8}" type="presParOf" srcId="{D020D8B9-B141-4B93-8CC3-A7949FB5D2D1}" destId="{2D413574-DEF0-4C68-B76C-9118FFB770C1}" srcOrd="0" destOrd="0" presId="urn:microsoft.com/office/officeart/2005/8/layout/hierarchy3"/>
    <dgm:cxn modelId="{AAE53E18-6510-4F4A-AE91-DC5908E2469D}" type="presParOf" srcId="{2D413574-DEF0-4C68-B76C-9118FFB770C1}" destId="{E41EB64C-4FDD-4665-8089-2344673DF1D2}" srcOrd="0" destOrd="0" presId="urn:microsoft.com/office/officeart/2005/8/layout/hierarchy3"/>
    <dgm:cxn modelId="{53757667-5983-4BF5-A1AC-C82D1F2D6A3A}" type="presParOf" srcId="{E41EB64C-4FDD-4665-8089-2344673DF1D2}" destId="{ABC271F5-2D27-4106-8A6B-98B2D61DBD74}" srcOrd="0" destOrd="0" presId="urn:microsoft.com/office/officeart/2005/8/layout/hierarchy3"/>
    <dgm:cxn modelId="{1E577420-7E1F-4C02-94E8-904B6A379887}" type="presParOf" srcId="{E41EB64C-4FDD-4665-8089-2344673DF1D2}" destId="{E42C9EAA-B009-4ED3-939E-10AC299886E8}" srcOrd="1" destOrd="0" presId="urn:microsoft.com/office/officeart/2005/8/layout/hierarchy3"/>
    <dgm:cxn modelId="{483B8DC4-1CAE-4E45-970E-133B2218C1F6}" type="presParOf" srcId="{2D413574-DEF0-4C68-B76C-9118FFB770C1}" destId="{354D12BA-E1E4-4215-8EAA-CB8195F267AF}" srcOrd="1" destOrd="0" presId="urn:microsoft.com/office/officeart/2005/8/layout/hierarchy3"/>
    <dgm:cxn modelId="{DF57F1B1-BCBA-49E3-A043-87D5965E7DE7}" type="presParOf" srcId="{354D12BA-E1E4-4215-8EAA-CB8195F267AF}" destId="{64299F77-D189-4230-8EA4-E70051289B83}" srcOrd="0" destOrd="0" presId="urn:microsoft.com/office/officeart/2005/8/layout/hierarchy3"/>
    <dgm:cxn modelId="{F25BEC29-F4C5-415F-8E5C-0DB54832D00C}" type="presParOf" srcId="{354D12BA-E1E4-4215-8EAA-CB8195F267AF}" destId="{7646E485-15B1-40CE-ADF2-F78F42DAE259}" srcOrd="1" destOrd="0" presId="urn:microsoft.com/office/officeart/2005/8/layout/hierarchy3"/>
    <dgm:cxn modelId="{BD19DBA5-AD3C-4752-8ACF-64A5A1CD9C22}" type="presParOf" srcId="{D020D8B9-B141-4B93-8CC3-A7949FB5D2D1}" destId="{45A957CE-DBCF-4B81-881D-851B076A25BF}" srcOrd="1" destOrd="0" presId="urn:microsoft.com/office/officeart/2005/8/layout/hierarchy3"/>
    <dgm:cxn modelId="{734EBFE9-3E7F-47DC-94CA-26996DE9C3AE}" type="presParOf" srcId="{45A957CE-DBCF-4B81-881D-851B076A25BF}" destId="{FF295D9E-1846-4DF4-9CE7-C4F02F471CE5}" srcOrd="0" destOrd="0" presId="urn:microsoft.com/office/officeart/2005/8/layout/hierarchy3"/>
    <dgm:cxn modelId="{9899872D-3E8E-41B8-9D21-9764DCE9454C}" type="presParOf" srcId="{FF295D9E-1846-4DF4-9CE7-C4F02F471CE5}" destId="{66BE9741-AE83-49AB-92B9-1F0FA3B02EDC}" srcOrd="0" destOrd="0" presId="urn:microsoft.com/office/officeart/2005/8/layout/hierarchy3"/>
    <dgm:cxn modelId="{1690FEAA-6227-487E-9846-DFC8C3766565}" type="presParOf" srcId="{FF295D9E-1846-4DF4-9CE7-C4F02F471CE5}" destId="{AB28F542-AA5D-47BE-A194-6A4DC0BB3455}" srcOrd="1" destOrd="0" presId="urn:microsoft.com/office/officeart/2005/8/layout/hierarchy3"/>
    <dgm:cxn modelId="{B90D309A-AB29-4891-A4F1-D9CF388DD6C7}" type="presParOf" srcId="{45A957CE-DBCF-4B81-881D-851B076A25BF}" destId="{20FC55BF-E43C-4033-9941-40BF4427451A}" srcOrd="1" destOrd="0" presId="urn:microsoft.com/office/officeart/2005/8/layout/hierarchy3"/>
    <dgm:cxn modelId="{2F0C8AE9-FC38-46E1-958A-59C7ECFB6008}" type="presParOf" srcId="{20FC55BF-E43C-4033-9941-40BF4427451A}" destId="{1F589FEA-0135-440B-A64B-FACF10AEE475}" srcOrd="0" destOrd="0" presId="urn:microsoft.com/office/officeart/2005/8/layout/hierarchy3"/>
    <dgm:cxn modelId="{99DF0B4A-8BDE-48C5-B57E-AF292765DCE5}" type="presParOf" srcId="{20FC55BF-E43C-4033-9941-40BF4427451A}" destId="{3AA13910-9233-4A16-9EF6-6CEDDB03155F}" srcOrd="1" destOrd="0" presId="urn:microsoft.com/office/officeart/2005/8/layout/hierarchy3"/>
    <dgm:cxn modelId="{9B0C2304-103A-43BE-BE42-F60F4952FDC9}" type="presParOf" srcId="{D020D8B9-B141-4B93-8CC3-A7949FB5D2D1}" destId="{BAB92B15-CA2B-467E-A0D5-900E8FAC958A}" srcOrd="2" destOrd="0" presId="urn:microsoft.com/office/officeart/2005/8/layout/hierarchy3"/>
    <dgm:cxn modelId="{7F875001-1188-4961-A1FF-B57503A42DC1}" type="presParOf" srcId="{BAB92B15-CA2B-467E-A0D5-900E8FAC958A}" destId="{340F9E42-D9BE-438F-8425-7632C85889B2}" srcOrd="0" destOrd="0" presId="urn:microsoft.com/office/officeart/2005/8/layout/hierarchy3"/>
    <dgm:cxn modelId="{A3B19367-0AA9-4FD1-9A29-55B288F23E09}" type="presParOf" srcId="{340F9E42-D9BE-438F-8425-7632C85889B2}" destId="{6C19DDC2-55EF-41CA-9CF2-E4FD58E2617F}" srcOrd="0" destOrd="0" presId="urn:microsoft.com/office/officeart/2005/8/layout/hierarchy3"/>
    <dgm:cxn modelId="{9551E340-B329-4973-9935-7F25EA8CF8C8}" type="presParOf" srcId="{340F9E42-D9BE-438F-8425-7632C85889B2}" destId="{F7B5B262-6CF8-4D13-8A26-0851DBFD8961}" srcOrd="1" destOrd="0" presId="urn:microsoft.com/office/officeart/2005/8/layout/hierarchy3"/>
    <dgm:cxn modelId="{0B1FE2DF-A59A-4027-81E7-6611C00D3754}" type="presParOf" srcId="{BAB92B15-CA2B-467E-A0D5-900E8FAC958A}" destId="{3E122FB5-CF22-4FCB-A8AA-4D05D90D7A45}" srcOrd="1" destOrd="0" presId="urn:microsoft.com/office/officeart/2005/8/layout/hierarchy3"/>
    <dgm:cxn modelId="{AA42AA91-1590-4A34-9A08-0D7897D5859B}" type="presParOf" srcId="{3E122FB5-CF22-4FCB-A8AA-4D05D90D7A45}" destId="{B504F7B5-F04B-456E-BE66-970056E769DD}" srcOrd="0" destOrd="0" presId="urn:microsoft.com/office/officeart/2005/8/layout/hierarchy3"/>
    <dgm:cxn modelId="{FC7A2C45-00F0-42DA-B798-47CA8217B1D6}" type="presParOf" srcId="{3E122FB5-CF22-4FCB-A8AA-4D05D90D7A45}" destId="{05E994AF-0E86-43A0-8784-970CC12E0A4A}" srcOrd="1" destOrd="0" presId="urn:microsoft.com/office/officeart/2005/8/layout/hierarchy3"/>
    <dgm:cxn modelId="{5BCD0A60-E30B-42A7-A092-75BFAC8525FD}" type="presParOf" srcId="{D020D8B9-B141-4B93-8CC3-A7949FB5D2D1}" destId="{CA03855B-9CEE-4C36-97B3-EF960B928CE4}" srcOrd="3" destOrd="0" presId="urn:microsoft.com/office/officeart/2005/8/layout/hierarchy3"/>
    <dgm:cxn modelId="{00848927-3736-48E0-8C9C-C790072258D9}" type="presParOf" srcId="{CA03855B-9CEE-4C36-97B3-EF960B928CE4}" destId="{D0A8E811-4476-42A1-8D7A-A35A246C5939}" srcOrd="0" destOrd="0" presId="urn:microsoft.com/office/officeart/2005/8/layout/hierarchy3"/>
    <dgm:cxn modelId="{C3F5B606-5204-475E-9F04-18E4C02489BC}" type="presParOf" srcId="{D0A8E811-4476-42A1-8D7A-A35A246C5939}" destId="{7B6BE881-706B-4441-A614-03EB9F89D663}" srcOrd="0" destOrd="0" presId="urn:microsoft.com/office/officeart/2005/8/layout/hierarchy3"/>
    <dgm:cxn modelId="{0EC25597-72AC-4DE5-B709-4877EDC0EF7B}" type="presParOf" srcId="{D0A8E811-4476-42A1-8D7A-A35A246C5939}" destId="{5F56C040-602C-4F87-ADFB-112DB15DBA30}" srcOrd="1" destOrd="0" presId="urn:microsoft.com/office/officeart/2005/8/layout/hierarchy3"/>
    <dgm:cxn modelId="{7E24427A-14BA-47A7-B31E-A7130348FEA7}" type="presParOf" srcId="{CA03855B-9CEE-4C36-97B3-EF960B928CE4}" destId="{B3C24C5D-16E4-42F3-84BE-17B652A053EC}" srcOrd="1" destOrd="0" presId="urn:microsoft.com/office/officeart/2005/8/layout/hierarchy3"/>
    <dgm:cxn modelId="{395EBE76-DE91-4F1B-993A-4BAF311F22D3}" type="presParOf" srcId="{B3C24C5D-16E4-42F3-84BE-17B652A053EC}" destId="{3A013DA1-8ED6-47F8-8843-546F8F89F960}" srcOrd="0" destOrd="0" presId="urn:microsoft.com/office/officeart/2005/8/layout/hierarchy3"/>
    <dgm:cxn modelId="{D5B17E75-4B58-413A-AA83-43A764E52854}" type="presParOf" srcId="{B3C24C5D-16E4-42F3-84BE-17B652A053EC}" destId="{8064508A-649C-45ED-97C7-BEB220D1A300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4ED9A82-294F-4217-8734-1DC18130CE66}" type="doc">
      <dgm:prSet loTypeId="urn:microsoft.com/office/officeart/2005/8/layout/hierarchy3" loCatId="hierarchy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DO"/>
        </a:p>
      </dgm:t>
    </dgm:pt>
    <dgm:pt modelId="{C98E2A97-8C8C-41F3-915A-7E230E439B1F}">
      <dgm:prSet custT="1"/>
      <dgm:spPr>
        <a:solidFill>
          <a:srgbClr val="2FAFEF"/>
        </a:solidFill>
      </dgm:spPr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Asuntos económicos, comerciales y laborales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E24351B7-3DEF-43ED-ADFB-7BCE18D1F8BA}" type="parTrans" cxnId="{54C18D50-86C6-4C59-AAAE-4C693B61C684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FF99BDD-416C-4E27-8F48-CA57E0B452FB}" type="sibTrans" cxnId="{54C18D50-86C6-4C59-AAAE-4C693B61C684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9D63B6B-297F-4624-8FB3-A598F05601A6}">
      <dgm:prSet custT="1"/>
      <dgm:spPr/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 Agropecuaria, caza, pesca y silvicultura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6DC31689-1BE3-4A6A-9277-D8C6B1662968}" type="parTrans" cxnId="{C2A46038-4776-4CE2-AE50-DE4C72C66BC7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121DECFB-3D83-4F42-8C6E-61BC1DD78A34}" type="sibTrans" cxnId="{C2A46038-4776-4CE2-AE50-DE4C72C66BC7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D594F091-DDD2-4145-B057-E5A269089A2F}">
      <dgm:prSet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Energía y combustible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B33C6186-FECB-4CCC-A3D2-FF40942F7B97}" type="parTrans" cxnId="{A2CB1137-EF01-4D4C-8FDD-C93CB6CF9721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F79CEAF-4C68-43FB-B5E6-EB3A02C8A6A8}" type="sibTrans" cxnId="{A2CB1137-EF01-4D4C-8FDD-C93CB6CF9721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2CC40B69-45D2-4CC7-B1A4-C0BFA4BA8601}">
      <dgm:prSet custT="1"/>
      <dgm:spPr/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Minería, manufactura y construcción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85D7AEDF-829F-4EDF-9434-EFECA5A604D3}" type="parTrans" cxnId="{507403D3-7AE4-4FD0-934E-3985C000320C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FB32695-21E8-4C86-A055-ABA7133EF654}" type="sibTrans" cxnId="{507403D3-7AE4-4FD0-934E-3985C000320C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671DE29E-9B96-435C-B1BD-C3EA76A609B2}">
      <dgm:prSet custT="1"/>
      <dgm:spPr/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Transporte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9AB394C3-2453-4948-B090-031AD8B97F0A}" type="parTrans" cxnId="{67AB95C1-F936-4643-B1C3-5ECFD698BFB1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13A8183-6C2F-4F90-91AB-D55E11251AD6}" type="sibTrans" cxnId="{67AB95C1-F936-4643-B1C3-5ECFD698BFB1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3B019AFC-B653-4284-9AA0-2E18633CE22A}">
      <dgm:prSet custT="1"/>
      <dgm:spPr>
        <a:solidFill>
          <a:srgbClr val="80D519"/>
        </a:solidFill>
      </dgm:spPr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Comunicaciones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9BD5BFF6-8F73-45AE-9A16-DF1A0623EA5E}" type="parTrans" cxnId="{62279078-CDC8-4BE5-8D9C-81CB7CAD9B4E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926519AA-B58C-4BF0-A0B7-4DF2A7514F8E}" type="sibTrans" cxnId="{62279078-CDC8-4BE5-8D9C-81CB7CAD9B4E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EB21E77-112D-472C-841A-E0760EADBD17}">
      <dgm:prSet custT="1"/>
      <dgm:spPr/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Banca y seguros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C6CA9ACC-0F5A-48DE-A819-9387E09CCB95}" type="parTrans" cxnId="{07E11B05-5593-4879-8C16-5481EBAA9924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8A7386DF-5710-4DD4-8863-9D23B105B9A4}" type="sibTrans" cxnId="{07E11B05-5593-4879-8C16-5481EBAA9924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BBA8CD25-CDE7-4FAF-AAA4-C570E51FF6E7}">
      <dgm:prSet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Otros servicios económicos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1CEF240D-85D7-4A7D-90C0-FE633C52A942}" type="parTrans" cxnId="{378AC3B0-0746-4555-8FC2-88DB6A0C4D2D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89E249D9-4980-442A-BB7F-8BC2FD2F04A1}" type="sibTrans" cxnId="{378AC3B0-0746-4555-8FC2-88DB6A0C4D2D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182C6D20-1F4A-4418-A3EC-1DE360DD7A2F}">
      <dgm:prSet custT="1"/>
      <dgm:spPr/>
      <dgm:t>
        <a:bodyPr/>
        <a:lstStyle/>
        <a:p>
          <a:r>
            <a:rPr lang="es-DO" sz="1600" b="1" i="0" u="none">
              <a:latin typeface="Avenir Next LT Pro" panose="020B0504020202020204" pitchFamily="34" charset="0"/>
            </a:rPr>
            <a:t> Riego</a:t>
          </a:r>
          <a:endParaRPr lang="es-DO" sz="1600" b="1">
            <a:latin typeface="Avenir Next LT Pro" panose="020B0504020202020204" pitchFamily="34" charset="0"/>
          </a:endParaRPr>
        </a:p>
      </dgm:t>
    </dgm:pt>
    <dgm:pt modelId="{C6CAFE0D-83AE-4868-8F51-63EAEEE904E1}" type="parTrans" cxnId="{A758BB46-0752-4E4F-B26D-61C73EE008BE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84582933-1F8D-4258-8EBB-AA7E2438E3E7}" type="sibTrans" cxnId="{A758BB46-0752-4E4F-B26D-61C73EE008BE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DCBF69B-AF6E-4DC1-8F78-9632D11830C8}">
      <dgm:prSet custT="1"/>
      <dgm:spPr>
        <a:ln>
          <a:solidFill>
            <a:srgbClr val="2FAFEF"/>
          </a:solidFill>
        </a:ln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5.8%</a:t>
          </a:r>
        </a:p>
      </dgm:t>
    </dgm:pt>
    <dgm:pt modelId="{60C24E32-DC01-4F03-A954-354D619CE775}" type="parTrans" cxnId="{D93E3D58-63DA-4AB5-A0FA-F579CCB3E24D}">
      <dgm:prSet/>
      <dgm:spPr>
        <a:solidFill>
          <a:srgbClr val="2FAFEF"/>
        </a:solidFill>
        <a:ln>
          <a:solidFill>
            <a:srgbClr val="2FAFEF"/>
          </a:solidFill>
        </a:ln>
      </dgm:spPr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550632-C72D-4236-80CC-77AF444AAD37}" type="sibTrans" cxnId="{D93E3D58-63DA-4AB5-A0FA-F579CCB3E24D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B37F5119-1F04-4D76-B48A-73A836809779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11.8%</a:t>
          </a:r>
        </a:p>
      </dgm:t>
    </dgm:pt>
    <dgm:pt modelId="{93332DB2-7A05-48D7-8543-89CD4930A2BD}" type="parTrans" cxnId="{2341B405-14A8-47C5-8188-3DFEA057A83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0EF06729-780A-4B44-897F-3EF4589DD0CD}" type="sibTrans" cxnId="{2341B405-14A8-47C5-8188-3DFEA057A83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DD286759-09DA-43F4-AFA4-B2A9D1FD502D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4.6%</a:t>
          </a:r>
        </a:p>
      </dgm:t>
    </dgm:pt>
    <dgm:pt modelId="{CA2636B3-F916-4C12-BD6B-4D47496E2410}" type="parTrans" cxnId="{A40DA2A2-7662-4231-AA5A-5B670B267FC3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3166740-B87A-48DF-A384-D20597F42C52}" type="sibTrans" cxnId="{A40DA2A2-7662-4231-AA5A-5B670B267FC3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0BADD13-33BA-482A-91C3-2A0587005F6B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47.6%</a:t>
          </a:r>
        </a:p>
      </dgm:t>
    </dgm:pt>
    <dgm:pt modelId="{E90D89BB-B5C0-47D6-B75F-AEE08A3219B2}" type="parTrans" cxnId="{956BAB4A-C7AA-40D3-B749-6651467332C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27866861-FF8B-4CCE-802F-94B56D612B88}" type="sibTrans" cxnId="{956BAB4A-C7AA-40D3-B749-6651467332C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1388C92-2410-4EE8-9CF3-B2FA7871FFB3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0.2%</a:t>
          </a:r>
        </a:p>
      </dgm:t>
    </dgm:pt>
    <dgm:pt modelId="{E274F9DA-E162-4A5A-A761-959812CA4C8F}" type="parTrans" cxnId="{8157E148-ACFF-4EC9-A1FE-BBD39BCBFC88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D785FBA-15B3-4F7B-B359-CBDECEE320A1}" type="sibTrans" cxnId="{8157E148-ACFF-4EC9-A1FE-BBD39BCBFC88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0CF490DD-5A59-47DC-A0BF-5CF37F48468A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26.1%</a:t>
          </a:r>
        </a:p>
      </dgm:t>
    </dgm:pt>
    <dgm:pt modelId="{86EA6BCB-5A48-41CE-8359-5795DD312717}" type="parTrans" cxnId="{F89537F8-DA77-432D-A626-5844627E644E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8FCD71F-5AA3-443A-B92E-5426A760B6BF}" type="sibTrans" cxnId="{F89537F8-DA77-432D-A626-5844627E644E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04EBB019-0B68-4060-A34D-A31821E0767C}">
      <dgm:prSet custT="1"/>
      <dgm:spPr>
        <a:ln>
          <a:solidFill>
            <a:srgbClr val="80D519"/>
          </a:solidFill>
        </a:ln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1.3%</a:t>
          </a:r>
        </a:p>
      </dgm:t>
    </dgm:pt>
    <dgm:pt modelId="{2377280B-5635-46D4-BFCC-5FADF31F582D}" type="parTrans" cxnId="{0F13E715-5B1A-4E95-AA11-9D01129A82C1}">
      <dgm:prSet/>
      <dgm:spPr>
        <a:ln>
          <a:solidFill>
            <a:srgbClr val="80D519"/>
          </a:solidFill>
        </a:ln>
      </dgm:spPr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0FF2D586-422B-41B4-9E38-63D8054AF194}" type="sibTrans" cxnId="{0F13E715-5B1A-4E95-AA11-9D01129A82C1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36E796E-70E2-42B7-A719-3C85671EF155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0.1%</a:t>
          </a:r>
        </a:p>
      </dgm:t>
    </dgm:pt>
    <dgm:pt modelId="{3F2F95D7-EB90-431F-AE27-EC031564C7FA}" type="parTrans" cxnId="{8F29BFC4-3D36-42AF-AF52-B9F040889C1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6F1FDA78-463C-4807-9A5F-6147E0D31835}" type="sibTrans" cxnId="{8F29BFC4-3D36-42AF-AF52-B9F040889C1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01549A65-799E-4B87-A660-017B8CA930ED}">
      <dgm:prSet custT="1"/>
      <dgm:spPr/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2.4%</a:t>
          </a:r>
        </a:p>
      </dgm:t>
    </dgm:pt>
    <dgm:pt modelId="{DED107B5-CD6A-4FC2-AD01-B9C59645B10E}" type="parTrans" cxnId="{6142EE66-2623-4F6B-AD66-074F730571F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6274FC21-E119-492B-BBBB-96D2E03EE521}" type="sibTrans" cxnId="{6142EE66-2623-4F6B-AD66-074F730571F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D020D8B9-B141-4B93-8CC3-A7949FB5D2D1}" type="pres">
      <dgm:prSet presAssocID="{64ED9A82-294F-4217-8734-1DC18130CE66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0BEFF72B-6FB2-4C01-83B2-FFC3B8695B4B}" type="pres">
      <dgm:prSet presAssocID="{C98E2A97-8C8C-41F3-915A-7E230E439B1F}" presName="root" presStyleCnt="0"/>
      <dgm:spPr/>
    </dgm:pt>
    <dgm:pt modelId="{9385E30F-74EF-430E-BF96-3D5B410202C2}" type="pres">
      <dgm:prSet presAssocID="{C98E2A97-8C8C-41F3-915A-7E230E439B1F}" presName="rootComposite" presStyleCnt="0"/>
      <dgm:spPr/>
    </dgm:pt>
    <dgm:pt modelId="{7C9E6DA0-5FDD-448D-9A56-3134974CFA1F}" type="pres">
      <dgm:prSet presAssocID="{C98E2A97-8C8C-41F3-915A-7E230E439B1F}" presName="rootText" presStyleLbl="node1" presStyleIdx="0" presStyleCnt="9"/>
      <dgm:spPr/>
    </dgm:pt>
    <dgm:pt modelId="{1B8138DA-E2E9-40B2-B383-283F54CD1695}" type="pres">
      <dgm:prSet presAssocID="{C98E2A97-8C8C-41F3-915A-7E230E439B1F}" presName="rootConnector" presStyleLbl="node1" presStyleIdx="0" presStyleCnt="9"/>
      <dgm:spPr/>
    </dgm:pt>
    <dgm:pt modelId="{7035BC02-BDB9-43D1-AD20-21601FD4F2D7}" type="pres">
      <dgm:prSet presAssocID="{C98E2A97-8C8C-41F3-915A-7E230E439B1F}" presName="childShape" presStyleCnt="0"/>
      <dgm:spPr/>
    </dgm:pt>
    <dgm:pt modelId="{1861D0E7-70B8-44B0-9409-AF790CC6620D}" type="pres">
      <dgm:prSet presAssocID="{60C24E32-DC01-4F03-A954-354D619CE775}" presName="Name13" presStyleLbl="parChTrans1D2" presStyleIdx="0" presStyleCnt="9"/>
      <dgm:spPr/>
    </dgm:pt>
    <dgm:pt modelId="{AC6C5DF0-D849-4AC3-BCC4-45E6037D155E}" type="pres">
      <dgm:prSet presAssocID="{5DCBF69B-AF6E-4DC1-8F78-9632D11830C8}" presName="childText" presStyleLbl="bgAcc1" presStyleIdx="0" presStyleCnt="9">
        <dgm:presLayoutVars>
          <dgm:bulletEnabled val="1"/>
        </dgm:presLayoutVars>
      </dgm:prSet>
      <dgm:spPr/>
    </dgm:pt>
    <dgm:pt modelId="{C0C66915-142F-456B-B7B9-CE0207649B78}" type="pres">
      <dgm:prSet presAssocID="{F9D63B6B-297F-4624-8FB3-A598F05601A6}" presName="root" presStyleCnt="0"/>
      <dgm:spPr/>
    </dgm:pt>
    <dgm:pt modelId="{3D32C465-0F56-411C-B9CD-BEF95001760B}" type="pres">
      <dgm:prSet presAssocID="{F9D63B6B-297F-4624-8FB3-A598F05601A6}" presName="rootComposite" presStyleCnt="0"/>
      <dgm:spPr/>
    </dgm:pt>
    <dgm:pt modelId="{E6AA1F7D-746E-4B56-AA3F-70727CEF910C}" type="pres">
      <dgm:prSet presAssocID="{F9D63B6B-297F-4624-8FB3-A598F05601A6}" presName="rootText" presStyleLbl="node1" presStyleIdx="1" presStyleCnt="9"/>
      <dgm:spPr/>
    </dgm:pt>
    <dgm:pt modelId="{31C4BA0A-4D0B-4FF6-9E0E-4BC4681D5667}" type="pres">
      <dgm:prSet presAssocID="{F9D63B6B-297F-4624-8FB3-A598F05601A6}" presName="rootConnector" presStyleLbl="node1" presStyleIdx="1" presStyleCnt="9"/>
      <dgm:spPr/>
    </dgm:pt>
    <dgm:pt modelId="{73033F43-4EEE-478F-91F8-87C009B055EC}" type="pres">
      <dgm:prSet presAssocID="{F9D63B6B-297F-4624-8FB3-A598F05601A6}" presName="childShape" presStyleCnt="0"/>
      <dgm:spPr/>
    </dgm:pt>
    <dgm:pt modelId="{F3094A33-97AC-4BBE-BC8E-5206A1393969}" type="pres">
      <dgm:prSet presAssocID="{93332DB2-7A05-48D7-8543-89CD4930A2BD}" presName="Name13" presStyleLbl="parChTrans1D2" presStyleIdx="1" presStyleCnt="9"/>
      <dgm:spPr/>
    </dgm:pt>
    <dgm:pt modelId="{61EC70F0-72A7-4450-8280-DE18EEAFFA44}" type="pres">
      <dgm:prSet presAssocID="{B37F5119-1F04-4D76-B48A-73A836809779}" presName="childText" presStyleLbl="bgAcc1" presStyleIdx="1" presStyleCnt="9">
        <dgm:presLayoutVars>
          <dgm:bulletEnabled val="1"/>
        </dgm:presLayoutVars>
      </dgm:prSet>
      <dgm:spPr/>
    </dgm:pt>
    <dgm:pt modelId="{2EFCDF5F-5083-43E5-9351-F7314D86769F}" type="pres">
      <dgm:prSet presAssocID="{182C6D20-1F4A-4418-A3EC-1DE360DD7A2F}" presName="root" presStyleCnt="0"/>
      <dgm:spPr/>
    </dgm:pt>
    <dgm:pt modelId="{0F97618E-5CD0-4172-9E69-121E554C1A79}" type="pres">
      <dgm:prSet presAssocID="{182C6D20-1F4A-4418-A3EC-1DE360DD7A2F}" presName="rootComposite" presStyleCnt="0"/>
      <dgm:spPr/>
    </dgm:pt>
    <dgm:pt modelId="{6EB62306-6F12-4A43-A3C7-8BAB2C18683F}" type="pres">
      <dgm:prSet presAssocID="{182C6D20-1F4A-4418-A3EC-1DE360DD7A2F}" presName="rootText" presStyleLbl="node1" presStyleIdx="2" presStyleCnt="9"/>
      <dgm:spPr/>
    </dgm:pt>
    <dgm:pt modelId="{B2B9B70C-8163-4C6B-BAB4-E1C379ED339E}" type="pres">
      <dgm:prSet presAssocID="{182C6D20-1F4A-4418-A3EC-1DE360DD7A2F}" presName="rootConnector" presStyleLbl="node1" presStyleIdx="2" presStyleCnt="9"/>
      <dgm:spPr/>
    </dgm:pt>
    <dgm:pt modelId="{5A4D8977-F80B-4EBE-9FB7-DF49819819AE}" type="pres">
      <dgm:prSet presAssocID="{182C6D20-1F4A-4418-A3EC-1DE360DD7A2F}" presName="childShape" presStyleCnt="0"/>
      <dgm:spPr/>
    </dgm:pt>
    <dgm:pt modelId="{6D1B5BC8-577A-4B6C-97B9-070117805607}" type="pres">
      <dgm:prSet presAssocID="{CA2636B3-F916-4C12-BD6B-4D47496E2410}" presName="Name13" presStyleLbl="parChTrans1D2" presStyleIdx="2" presStyleCnt="9"/>
      <dgm:spPr/>
    </dgm:pt>
    <dgm:pt modelId="{03ED9E2C-F001-4C1B-9B8D-FFD30DC8FB61}" type="pres">
      <dgm:prSet presAssocID="{DD286759-09DA-43F4-AFA4-B2A9D1FD502D}" presName="childText" presStyleLbl="bgAcc1" presStyleIdx="2" presStyleCnt="9">
        <dgm:presLayoutVars>
          <dgm:bulletEnabled val="1"/>
        </dgm:presLayoutVars>
      </dgm:prSet>
      <dgm:spPr/>
    </dgm:pt>
    <dgm:pt modelId="{9FED204D-9D92-4FB5-AD97-08EEAC109254}" type="pres">
      <dgm:prSet presAssocID="{D594F091-DDD2-4145-B057-E5A269089A2F}" presName="root" presStyleCnt="0"/>
      <dgm:spPr/>
    </dgm:pt>
    <dgm:pt modelId="{80CA4C39-BDEF-436E-8E89-BEA4BE77E7B7}" type="pres">
      <dgm:prSet presAssocID="{D594F091-DDD2-4145-B057-E5A269089A2F}" presName="rootComposite" presStyleCnt="0"/>
      <dgm:spPr/>
    </dgm:pt>
    <dgm:pt modelId="{3AC0D8C5-BE95-49AF-9429-774CC222AC18}" type="pres">
      <dgm:prSet presAssocID="{D594F091-DDD2-4145-B057-E5A269089A2F}" presName="rootText" presStyleLbl="node1" presStyleIdx="3" presStyleCnt="9"/>
      <dgm:spPr/>
    </dgm:pt>
    <dgm:pt modelId="{E43319A7-8624-4C45-8F5C-400E625DD3F5}" type="pres">
      <dgm:prSet presAssocID="{D594F091-DDD2-4145-B057-E5A269089A2F}" presName="rootConnector" presStyleLbl="node1" presStyleIdx="3" presStyleCnt="9"/>
      <dgm:spPr/>
    </dgm:pt>
    <dgm:pt modelId="{707B337F-33DC-48EC-8E25-A86B5ABB0C0E}" type="pres">
      <dgm:prSet presAssocID="{D594F091-DDD2-4145-B057-E5A269089A2F}" presName="childShape" presStyleCnt="0"/>
      <dgm:spPr/>
    </dgm:pt>
    <dgm:pt modelId="{5F427F6B-FE73-4D2F-8337-D5DE41233BFB}" type="pres">
      <dgm:prSet presAssocID="{E90D89BB-B5C0-47D6-B75F-AEE08A3219B2}" presName="Name13" presStyleLbl="parChTrans1D2" presStyleIdx="3" presStyleCnt="9"/>
      <dgm:spPr/>
    </dgm:pt>
    <dgm:pt modelId="{968878D5-CE78-4BEA-B744-3419F84D11F7}" type="pres">
      <dgm:prSet presAssocID="{F0BADD13-33BA-482A-91C3-2A0587005F6B}" presName="childText" presStyleLbl="bgAcc1" presStyleIdx="3" presStyleCnt="9">
        <dgm:presLayoutVars>
          <dgm:bulletEnabled val="1"/>
        </dgm:presLayoutVars>
      </dgm:prSet>
      <dgm:spPr/>
    </dgm:pt>
    <dgm:pt modelId="{298278B4-684D-4CA1-A90F-FF869205CC0C}" type="pres">
      <dgm:prSet presAssocID="{2CC40B69-45D2-4CC7-B1A4-C0BFA4BA8601}" presName="root" presStyleCnt="0"/>
      <dgm:spPr/>
    </dgm:pt>
    <dgm:pt modelId="{25201D66-7803-4469-96F2-B5D5F67FCA0F}" type="pres">
      <dgm:prSet presAssocID="{2CC40B69-45D2-4CC7-B1A4-C0BFA4BA8601}" presName="rootComposite" presStyleCnt="0"/>
      <dgm:spPr/>
    </dgm:pt>
    <dgm:pt modelId="{74C07F19-7BBA-4D3C-AEB9-8D9FDAE6F350}" type="pres">
      <dgm:prSet presAssocID="{2CC40B69-45D2-4CC7-B1A4-C0BFA4BA8601}" presName="rootText" presStyleLbl="node1" presStyleIdx="4" presStyleCnt="9"/>
      <dgm:spPr/>
    </dgm:pt>
    <dgm:pt modelId="{1CBA5ABD-7C50-44E9-A98A-D1FDCFE9A53F}" type="pres">
      <dgm:prSet presAssocID="{2CC40B69-45D2-4CC7-B1A4-C0BFA4BA8601}" presName="rootConnector" presStyleLbl="node1" presStyleIdx="4" presStyleCnt="9"/>
      <dgm:spPr/>
    </dgm:pt>
    <dgm:pt modelId="{7C854B72-C902-4E1E-BB36-3B3486234D0D}" type="pres">
      <dgm:prSet presAssocID="{2CC40B69-45D2-4CC7-B1A4-C0BFA4BA8601}" presName="childShape" presStyleCnt="0"/>
      <dgm:spPr/>
    </dgm:pt>
    <dgm:pt modelId="{3630730E-A375-44B5-9DDE-59038A5A5D8E}" type="pres">
      <dgm:prSet presAssocID="{E274F9DA-E162-4A5A-A761-959812CA4C8F}" presName="Name13" presStyleLbl="parChTrans1D2" presStyleIdx="4" presStyleCnt="9"/>
      <dgm:spPr/>
    </dgm:pt>
    <dgm:pt modelId="{58A68516-4502-4A30-9564-D185DBC8320A}" type="pres">
      <dgm:prSet presAssocID="{C1388C92-2410-4EE8-9CF3-B2FA7871FFB3}" presName="childText" presStyleLbl="bgAcc1" presStyleIdx="4" presStyleCnt="9">
        <dgm:presLayoutVars>
          <dgm:bulletEnabled val="1"/>
        </dgm:presLayoutVars>
      </dgm:prSet>
      <dgm:spPr/>
    </dgm:pt>
    <dgm:pt modelId="{4FA8D78B-E21B-4C7D-A288-149C6F12801F}" type="pres">
      <dgm:prSet presAssocID="{671DE29E-9B96-435C-B1BD-C3EA76A609B2}" presName="root" presStyleCnt="0"/>
      <dgm:spPr/>
    </dgm:pt>
    <dgm:pt modelId="{4ABDBE6B-79D7-486F-A784-096FDE08AAB4}" type="pres">
      <dgm:prSet presAssocID="{671DE29E-9B96-435C-B1BD-C3EA76A609B2}" presName="rootComposite" presStyleCnt="0"/>
      <dgm:spPr/>
    </dgm:pt>
    <dgm:pt modelId="{035FD4CA-35C2-4A49-AADE-C65812790366}" type="pres">
      <dgm:prSet presAssocID="{671DE29E-9B96-435C-B1BD-C3EA76A609B2}" presName="rootText" presStyleLbl="node1" presStyleIdx="5" presStyleCnt="9"/>
      <dgm:spPr/>
    </dgm:pt>
    <dgm:pt modelId="{023A25CD-6D5D-4918-A428-E4D44DEEF24A}" type="pres">
      <dgm:prSet presAssocID="{671DE29E-9B96-435C-B1BD-C3EA76A609B2}" presName="rootConnector" presStyleLbl="node1" presStyleIdx="5" presStyleCnt="9"/>
      <dgm:spPr/>
    </dgm:pt>
    <dgm:pt modelId="{BB193F02-4990-4561-8B00-09841572052D}" type="pres">
      <dgm:prSet presAssocID="{671DE29E-9B96-435C-B1BD-C3EA76A609B2}" presName="childShape" presStyleCnt="0"/>
      <dgm:spPr/>
    </dgm:pt>
    <dgm:pt modelId="{E66DC457-30AF-4A51-98BE-484BE53CD46C}" type="pres">
      <dgm:prSet presAssocID="{86EA6BCB-5A48-41CE-8359-5795DD312717}" presName="Name13" presStyleLbl="parChTrans1D2" presStyleIdx="5" presStyleCnt="9"/>
      <dgm:spPr/>
    </dgm:pt>
    <dgm:pt modelId="{B9F1ADBF-72CB-41AD-A848-9DC155B4E18F}" type="pres">
      <dgm:prSet presAssocID="{0CF490DD-5A59-47DC-A0BF-5CF37F48468A}" presName="childText" presStyleLbl="bgAcc1" presStyleIdx="5" presStyleCnt="9">
        <dgm:presLayoutVars>
          <dgm:bulletEnabled val="1"/>
        </dgm:presLayoutVars>
      </dgm:prSet>
      <dgm:spPr/>
    </dgm:pt>
    <dgm:pt modelId="{DD927AC9-E2D2-49F8-A5AC-62AA2229B802}" type="pres">
      <dgm:prSet presAssocID="{3B019AFC-B653-4284-9AA0-2E18633CE22A}" presName="root" presStyleCnt="0"/>
      <dgm:spPr/>
    </dgm:pt>
    <dgm:pt modelId="{F4FE8434-AA15-47F2-B68B-AF033A6DEC7B}" type="pres">
      <dgm:prSet presAssocID="{3B019AFC-B653-4284-9AA0-2E18633CE22A}" presName="rootComposite" presStyleCnt="0"/>
      <dgm:spPr/>
    </dgm:pt>
    <dgm:pt modelId="{EE1232C5-801B-4698-AC28-10CC701BB8C9}" type="pres">
      <dgm:prSet presAssocID="{3B019AFC-B653-4284-9AA0-2E18633CE22A}" presName="rootText" presStyleLbl="node1" presStyleIdx="6" presStyleCnt="9"/>
      <dgm:spPr/>
    </dgm:pt>
    <dgm:pt modelId="{29FABDFD-2FBD-40D3-A4A6-B054DA3B036B}" type="pres">
      <dgm:prSet presAssocID="{3B019AFC-B653-4284-9AA0-2E18633CE22A}" presName="rootConnector" presStyleLbl="node1" presStyleIdx="6" presStyleCnt="9"/>
      <dgm:spPr/>
    </dgm:pt>
    <dgm:pt modelId="{73F433ED-4153-4203-80B5-D5C0C21D5CE5}" type="pres">
      <dgm:prSet presAssocID="{3B019AFC-B653-4284-9AA0-2E18633CE22A}" presName="childShape" presStyleCnt="0"/>
      <dgm:spPr/>
    </dgm:pt>
    <dgm:pt modelId="{9AA48B3F-A9E5-4567-8762-C5640B7C54C7}" type="pres">
      <dgm:prSet presAssocID="{2377280B-5635-46D4-BFCC-5FADF31F582D}" presName="Name13" presStyleLbl="parChTrans1D2" presStyleIdx="6" presStyleCnt="9"/>
      <dgm:spPr/>
    </dgm:pt>
    <dgm:pt modelId="{BA4D44FA-7100-4043-82B3-36BEC839F09F}" type="pres">
      <dgm:prSet presAssocID="{04EBB019-0B68-4060-A34D-A31821E0767C}" presName="childText" presStyleLbl="bgAcc1" presStyleIdx="6" presStyleCnt="9">
        <dgm:presLayoutVars>
          <dgm:bulletEnabled val="1"/>
        </dgm:presLayoutVars>
      </dgm:prSet>
      <dgm:spPr/>
    </dgm:pt>
    <dgm:pt modelId="{6B84F729-70C8-410E-AC8B-5707A337DDA9}" type="pres">
      <dgm:prSet presAssocID="{5EB21E77-112D-472C-841A-E0760EADBD17}" presName="root" presStyleCnt="0"/>
      <dgm:spPr/>
    </dgm:pt>
    <dgm:pt modelId="{2E5AECE8-B375-4390-BF25-6FB4419CD458}" type="pres">
      <dgm:prSet presAssocID="{5EB21E77-112D-472C-841A-E0760EADBD17}" presName="rootComposite" presStyleCnt="0"/>
      <dgm:spPr/>
    </dgm:pt>
    <dgm:pt modelId="{5ADABFCB-76A0-4275-B147-FB6D7B7BE30C}" type="pres">
      <dgm:prSet presAssocID="{5EB21E77-112D-472C-841A-E0760EADBD17}" presName="rootText" presStyleLbl="node1" presStyleIdx="7" presStyleCnt="9"/>
      <dgm:spPr/>
    </dgm:pt>
    <dgm:pt modelId="{26EEC339-9F5A-4BC4-B4F1-B6713A322845}" type="pres">
      <dgm:prSet presAssocID="{5EB21E77-112D-472C-841A-E0760EADBD17}" presName="rootConnector" presStyleLbl="node1" presStyleIdx="7" presStyleCnt="9"/>
      <dgm:spPr/>
    </dgm:pt>
    <dgm:pt modelId="{6B80445C-F611-4AB4-9862-1C9A1FC294C6}" type="pres">
      <dgm:prSet presAssocID="{5EB21E77-112D-472C-841A-E0760EADBD17}" presName="childShape" presStyleCnt="0"/>
      <dgm:spPr/>
    </dgm:pt>
    <dgm:pt modelId="{03FD1BA5-A2F3-443D-B1E6-364589ABBF95}" type="pres">
      <dgm:prSet presAssocID="{3F2F95D7-EB90-431F-AE27-EC031564C7FA}" presName="Name13" presStyleLbl="parChTrans1D2" presStyleIdx="7" presStyleCnt="9"/>
      <dgm:spPr/>
    </dgm:pt>
    <dgm:pt modelId="{74C17CBB-9C45-4410-908A-615395A41914}" type="pres">
      <dgm:prSet presAssocID="{F36E796E-70E2-42B7-A719-3C85671EF155}" presName="childText" presStyleLbl="bgAcc1" presStyleIdx="7" presStyleCnt="9">
        <dgm:presLayoutVars>
          <dgm:bulletEnabled val="1"/>
        </dgm:presLayoutVars>
      </dgm:prSet>
      <dgm:spPr/>
    </dgm:pt>
    <dgm:pt modelId="{88664F59-6AEC-4C3D-8BB4-3D4B9C4BAA02}" type="pres">
      <dgm:prSet presAssocID="{BBA8CD25-CDE7-4FAF-AAA4-C570E51FF6E7}" presName="root" presStyleCnt="0"/>
      <dgm:spPr/>
    </dgm:pt>
    <dgm:pt modelId="{6D466DA2-5833-47C0-AC4C-ECAAF1117530}" type="pres">
      <dgm:prSet presAssocID="{BBA8CD25-CDE7-4FAF-AAA4-C570E51FF6E7}" presName="rootComposite" presStyleCnt="0"/>
      <dgm:spPr/>
    </dgm:pt>
    <dgm:pt modelId="{1D32BDB2-232F-41FF-A992-B1ED48948D32}" type="pres">
      <dgm:prSet presAssocID="{BBA8CD25-CDE7-4FAF-AAA4-C570E51FF6E7}" presName="rootText" presStyleLbl="node1" presStyleIdx="8" presStyleCnt="9"/>
      <dgm:spPr/>
    </dgm:pt>
    <dgm:pt modelId="{061F826B-33E8-4E6C-8B2D-DB4CED5BAECF}" type="pres">
      <dgm:prSet presAssocID="{BBA8CD25-CDE7-4FAF-AAA4-C570E51FF6E7}" presName="rootConnector" presStyleLbl="node1" presStyleIdx="8" presStyleCnt="9"/>
      <dgm:spPr/>
    </dgm:pt>
    <dgm:pt modelId="{D780E772-8D16-49B9-B54B-B81356CD7D4F}" type="pres">
      <dgm:prSet presAssocID="{BBA8CD25-CDE7-4FAF-AAA4-C570E51FF6E7}" presName="childShape" presStyleCnt="0"/>
      <dgm:spPr/>
    </dgm:pt>
    <dgm:pt modelId="{2A9469D4-2225-4B22-90EE-A29189DD736F}" type="pres">
      <dgm:prSet presAssocID="{DED107B5-CD6A-4FC2-AD01-B9C59645B10E}" presName="Name13" presStyleLbl="parChTrans1D2" presStyleIdx="8" presStyleCnt="9"/>
      <dgm:spPr/>
    </dgm:pt>
    <dgm:pt modelId="{E8743ACE-517A-48A5-9CB6-97B0C3EFECA3}" type="pres">
      <dgm:prSet presAssocID="{01549A65-799E-4B87-A660-017B8CA930ED}" presName="childText" presStyleLbl="bgAcc1" presStyleIdx="8" presStyleCnt="9">
        <dgm:presLayoutVars>
          <dgm:bulletEnabled val="1"/>
        </dgm:presLayoutVars>
      </dgm:prSet>
      <dgm:spPr/>
    </dgm:pt>
  </dgm:ptLst>
  <dgm:cxnLst>
    <dgm:cxn modelId="{07E11B05-5593-4879-8C16-5481EBAA9924}" srcId="{64ED9A82-294F-4217-8734-1DC18130CE66}" destId="{5EB21E77-112D-472C-841A-E0760EADBD17}" srcOrd="7" destOrd="0" parTransId="{C6CA9ACC-0F5A-48DE-A819-9387E09CCB95}" sibTransId="{8A7386DF-5710-4DD4-8863-9D23B105B9A4}"/>
    <dgm:cxn modelId="{56796505-835C-4F95-9E90-C05410ABEBFB}" type="presOf" srcId="{F9D63B6B-297F-4624-8FB3-A598F05601A6}" destId="{E6AA1F7D-746E-4B56-AA3F-70727CEF910C}" srcOrd="0" destOrd="0" presId="urn:microsoft.com/office/officeart/2005/8/layout/hierarchy3"/>
    <dgm:cxn modelId="{2341B405-14A8-47C5-8188-3DFEA057A83F}" srcId="{F9D63B6B-297F-4624-8FB3-A598F05601A6}" destId="{B37F5119-1F04-4D76-B48A-73A836809779}" srcOrd="0" destOrd="0" parTransId="{93332DB2-7A05-48D7-8543-89CD4930A2BD}" sibTransId="{0EF06729-780A-4B44-897F-3EF4589DD0CD}"/>
    <dgm:cxn modelId="{2C424106-273D-4795-97DC-FD482BE59380}" type="presOf" srcId="{CA2636B3-F916-4C12-BD6B-4D47496E2410}" destId="{6D1B5BC8-577A-4B6C-97B9-070117805607}" srcOrd="0" destOrd="0" presId="urn:microsoft.com/office/officeart/2005/8/layout/hierarchy3"/>
    <dgm:cxn modelId="{0B937208-3289-4FEE-9BF0-AFB7A7DD48F0}" type="presOf" srcId="{93332DB2-7A05-48D7-8543-89CD4930A2BD}" destId="{F3094A33-97AC-4BBE-BC8E-5206A1393969}" srcOrd="0" destOrd="0" presId="urn:microsoft.com/office/officeart/2005/8/layout/hierarchy3"/>
    <dgm:cxn modelId="{C56B6D09-387B-403F-A61B-2A4DA5C249D0}" type="presOf" srcId="{DD286759-09DA-43F4-AFA4-B2A9D1FD502D}" destId="{03ED9E2C-F001-4C1B-9B8D-FFD30DC8FB61}" srcOrd="0" destOrd="0" presId="urn:microsoft.com/office/officeart/2005/8/layout/hierarchy3"/>
    <dgm:cxn modelId="{62AA4210-D6E2-4B27-B6ED-65153443EBDF}" type="presOf" srcId="{2CC40B69-45D2-4CC7-B1A4-C0BFA4BA8601}" destId="{1CBA5ABD-7C50-44E9-A98A-D1FDCFE9A53F}" srcOrd="1" destOrd="0" presId="urn:microsoft.com/office/officeart/2005/8/layout/hierarchy3"/>
    <dgm:cxn modelId="{0F13E715-5B1A-4E95-AA11-9D01129A82C1}" srcId="{3B019AFC-B653-4284-9AA0-2E18633CE22A}" destId="{04EBB019-0B68-4060-A34D-A31821E0767C}" srcOrd="0" destOrd="0" parTransId="{2377280B-5635-46D4-BFCC-5FADF31F582D}" sibTransId="{0FF2D586-422B-41B4-9E38-63D8054AF194}"/>
    <dgm:cxn modelId="{6220AB17-69B4-4B2D-82CB-2C468F69D996}" type="presOf" srcId="{BBA8CD25-CDE7-4FAF-AAA4-C570E51FF6E7}" destId="{1D32BDB2-232F-41FF-A992-B1ED48948D32}" srcOrd="0" destOrd="0" presId="urn:microsoft.com/office/officeart/2005/8/layout/hierarchy3"/>
    <dgm:cxn modelId="{13425618-A656-486F-A287-926830947CB5}" type="presOf" srcId="{C98E2A97-8C8C-41F3-915A-7E230E439B1F}" destId="{7C9E6DA0-5FDD-448D-9A56-3134974CFA1F}" srcOrd="0" destOrd="0" presId="urn:microsoft.com/office/officeart/2005/8/layout/hierarchy3"/>
    <dgm:cxn modelId="{B7175F21-830F-49FD-9283-2471064AF843}" type="presOf" srcId="{E274F9DA-E162-4A5A-A761-959812CA4C8F}" destId="{3630730E-A375-44B5-9DDE-59038A5A5D8E}" srcOrd="0" destOrd="0" presId="urn:microsoft.com/office/officeart/2005/8/layout/hierarchy3"/>
    <dgm:cxn modelId="{53B66031-B7B7-49B8-932F-A8F0B67BD250}" type="presOf" srcId="{B37F5119-1F04-4D76-B48A-73A836809779}" destId="{61EC70F0-72A7-4450-8280-DE18EEAFFA44}" srcOrd="0" destOrd="0" presId="urn:microsoft.com/office/officeart/2005/8/layout/hierarchy3"/>
    <dgm:cxn modelId="{2EA05632-96B2-4C12-ABD2-FADE47CE2461}" type="presOf" srcId="{C98E2A97-8C8C-41F3-915A-7E230E439B1F}" destId="{1B8138DA-E2E9-40B2-B383-283F54CD1695}" srcOrd="1" destOrd="0" presId="urn:microsoft.com/office/officeart/2005/8/layout/hierarchy3"/>
    <dgm:cxn modelId="{57DDC332-3F9D-4D6E-AE48-1A687A6DC1FF}" type="presOf" srcId="{5EB21E77-112D-472C-841A-E0760EADBD17}" destId="{26EEC339-9F5A-4BC4-B4F1-B6713A322845}" srcOrd="1" destOrd="0" presId="urn:microsoft.com/office/officeart/2005/8/layout/hierarchy3"/>
    <dgm:cxn modelId="{A2CB1137-EF01-4D4C-8FDD-C93CB6CF9721}" srcId="{64ED9A82-294F-4217-8734-1DC18130CE66}" destId="{D594F091-DDD2-4145-B057-E5A269089A2F}" srcOrd="3" destOrd="0" parTransId="{B33C6186-FECB-4CCC-A3D2-FF40942F7B97}" sibTransId="{AF79CEAF-4C68-43FB-B5E6-EB3A02C8A6A8}"/>
    <dgm:cxn modelId="{C2A46038-4776-4CE2-AE50-DE4C72C66BC7}" srcId="{64ED9A82-294F-4217-8734-1DC18130CE66}" destId="{F9D63B6B-297F-4624-8FB3-A598F05601A6}" srcOrd="1" destOrd="0" parTransId="{6DC31689-1BE3-4A6A-9277-D8C6B1662968}" sibTransId="{121DECFB-3D83-4F42-8C6E-61BC1DD78A34}"/>
    <dgm:cxn modelId="{9AD9A83D-CD2C-4B5F-81DC-C109AEA9901F}" type="presOf" srcId="{64ED9A82-294F-4217-8734-1DC18130CE66}" destId="{D020D8B9-B141-4B93-8CC3-A7949FB5D2D1}" srcOrd="0" destOrd="0" presId="urn:microsoft.com/office/officeart/2005/8/layout/hierarchy3"/>
    <dgm:cxn modelId="{4A3F7742-FED6-4E77-833C-9122980DA840}" type="presOf" srcId="{5EB21E77-112D-472C-841A-E0760EADBD17}" destId="{5ADABFCB-76A0-4275-B147-FB6D7B7BE30C}" srcOrd="0" destOrd="0" presId="urn:microsoft.com/office/officeart/2005/8/layout/hierarchy3"/>
    <dgm:cxn modelId="{2388E663-6068-4012-AC8A-B7A714150EF0}" type="presOf" srcId="{C1388C92-2410-4EE8-9CF3-B2FA7871FFB3}" destId="{58A68516-4502-4A30-9564-D185DBC8320A}" srcOrd="0" destOrd="0" presId="urn:microsoft.com/office/officeart/2005/8/layout/hierarchy3"/>
    <dgm:cxn modelId="{A758BB46-0752-4E4F-B26D-61C73EE008BE}" srcId="{64ED9A82-294F-4217-8734-1DC18130CE66}" destId="{182C6D20-1F4A-4418-A3EC-1DE360DD7A2F}" srcOrd="2" destOrd="0" parTransId="{C6CAFE0D-83AE-4868-8F51-63EAEEE904E1}" sibTransId="{84582933-1F8D-4258-8EBB-AA7E2438E3E7}"/>
    <dgm:cxn modelId="{6142EE66-2623-4F6B-AD66-074F730571F0}" srcId="{BBA8CD25-CDE7-4FAF-AAA4-C570E51FF6E7}" destId="{01549A65-799E-4B87-A660-017B8CA930ED}" srcOrd="0" destOrd="0" parTransId="{DED107B5-CD6A-4FC2-AD01-B9C59645B10E}" sibTransId="{6274FC21-E119-492B-BBBB-96D2E03EE521}"/>
    <dgm:cxn modelId="{8157E148-ACFF-4EC9-A1FE-BBD39BCBFC88}" srcId="{2CC40B69-45D2-4CC7-B1A4-C0BFA4BA8601}" destId="{C1388C92-2410-4EE8-9CF3-B2FA7871FFB3}" srcOrd="0" destOrd="0" parTransId="{E274F9DA-E162-4A5A-A761-959812CA4C8F}" sibTransId="{CD785FBA-15B3-4F7B-B359-CBDECEE320A1}"/>
    <dgm:cxn modelId="{03BF3749-9AF6-4B17-B031-0C355ED2BAB4}" type="presOf" srcId="{F9D63B6B-297F-4624-8FB3-A598F05601A6}" destId="{31C4BA0A-4D0B-4FF6-9E0E-4BC4681D5667}" srcOrd="1" destOrd="0" presId="urn:microsoft.com/office/officeart/2005/8/layout/hierarchy3"/>
    <dgm:cxn modelId="{956BAB4A-C7AA-40D3-B749-6651467332CF}" srcId="{D594F091-DDD2-4145-B057-E5A269089A2F}" destId="{F0BADD13-33BA-482A-91C3-2A0587005F6B}" srcOrd="0" destOrd="0" parTransId="{E90D89BB-B5C0-47D6-B75F-AEE08A3219B2}" sibTransId="{27866861-FF8B-4CCE-802F-94B56D612B88}"/>
    <dgm:cxn modelId="{07C7E74D-A7FE-4662-A289-E07E1B005C50}" type="presOf" srcId="{01549A65-799E-4B87-A660-017B8CA930ED}" destId="{E8743ACE-517A-48A5-9CB6-97B0C3EFECA3}" srcOrd="0" destOrd="0" presId="urn:microsoft.com/office/officeart/2005/8/layout/hierarchy3"/>
    <dgm:cxn modelId="{54C18D50-86C6-4C59-AAAE-4C693B61C684}" srcId="{64ED9A82-294F-4217-8734-1DC18130CE66}" destId="{C98E2A97-8C8C-41F3-915A-7E230E439B1F}" srcOrd="0" destOrd="0" parTransId="{E24351B7-3DEF-43ED-ADFB-7BCE18D1F8BA}" sibTransId="{7FF99BDD-416C-4E27-8F48-CA57E0B452FB}"/>
    <dgm:cxn modelId="{671BDC50-5514-4AE7-9895-2A04966A3DA6}" type="presOf" srcId="{F0BADD13-33BA-482A-91C3-2A0587005F6B}" destId="{968878D5-CE78-4BEA-B744-3419F84D11F7}" srcOrd="0" destOrd="0" presId="urn:microsoft.com/office/officeart/2005/8/layout/hierarchy3"/>
    <dgm:cxn modelId="{8AC6EF51-DEE3-4FE0-B235-7C288C3D06D2}" type="presOf" srcId="{D594F091-DDD2-4145-B057-E5A269089A2F}" destId="{3AC0D8C5-BE95-49AF-9429-774CC222AC18}" srcOrd="0" destOrd="0" presId="urn:microsoft.com/office/officeart/2005/8/layout/hierarchy3"/>
    <dgm:cxn modelId="{870F0173-8374-4CD0-8DBA-5C32E8EC3B1F}" type="presOf" srcId="{2CC40B69-45D2-4CC7-B1A4-C0BFA4BA8601}" destId="{74C07F19-7BBA-4D3C-AEB9-8D9FDAE6F350}" srcOrd="0" destOrd="0" presId="urn:microsoft.com/office/officeart/2005/8/layout/hierarchy3"/>
    <dgm:cxn modelId="{7C50B677-E762-4BE2-92F0-D893CF2C4215}" type="presOf" srcId="{182C6D20-1F4A-4418-A3EC-1DE360DD7A2F}" destId="{B2B9B70C-8163-4C6B-BAB4-E1C379ED339E}" srcOrd="1" destOrd="0" presId="urn:microsoft.com/office/officeart/2005/8/layout/hierarchy3"/>
    <dgm:cxn modelId="{D93E3D58-63DA-4AB5-A0FA-F579CCB3E24D}" srcId="{C98E2A97-8C8C-41F3-915A-7E230E439B1F}" destId="{5DCBF69B-AF6E-4DC1-8F78-9632D11830C8}" srcOrd="0" destOrd="0" parTransId="{60C24E32-DC01-4F03-A954-354D619CE775}" sibTransId="{C6550632-C72D-4236-80CC-77AF444AAD37}"/>
    <dgm:cxn modelId="{62279078-CDC8-4BE5-8D9C-81CB7CAD9B4E}" srcId="{64ED9A82-294F-4217-8734-1DC18130CE66}" destId="{3B019AFC-B653-4284-9AA0-2E18633CE22A}" srcOrd="6" destOrd="0" parTransId="{9BD5BFF6-8F73-45AE-9A16-DF1A0623EA5E}" sibTransId="{926519AA-B58C-4BF0-A0B7-4DF2A7514F8E}"/>
    <dgm:cxn modelId="{FB885E5A-5FDF-443E-A81E-BD3064DD7769}" type="presOf" srcId="{F36E796E-70E2-42B7-A719-3C85671EF155}" destId="{74C17CBB-9C45-4410-908A-615395A41914}" srcOrd="0" destOrd="0" presId="urn:microsoft.com/office/officeart/2005/8/layout/hierarchy3"/>
    <dgm:cxn modelId="{CADD4A8A-C6A8-4983-8CD7-6D3011EB5E89}" type="presOf" srcId="{BBA8CD25-CDE7-4FAF-AAA4-C570E51FF6E7}" destId="{061F826B-33E8-4E6C-8B2D-DB4CED5BAECF}" srcOrd="1" destOrd="0" presId="urn:microsoft.com/office/officeart/2005/8/layout/hierarchy3"/>
    <dgm:cxn modelId="{3A5EEB90-F3F3-4F93-BC90-AA313CD22B3A}" type="presOf" srcId="{671DE29E-9B96-435C-B1BD-C3EA76A609B2}" destId="{023A25CD-6D5D-4918-A428-E4D44DEEF24A}" srcOrd="1" destOrd="0" presId="urn:microsoft.com/office/officeart/2005/8/layout/hierarchy3"/>
    <dgm:cxn modelId="{ED11B992-9E60-478B-9EF0-1C8C5AF5BB01}" type="presOf" srcId="{60C24E32-DC01-4F03-A954-354D619CE775}" destId="{1861D0E7-70B8-44B0-9409-AF790CC6620D}" srcOrd="0" destOrd="0" presId="urn:microsoft.com/office/officeart/2005/8/layout/hierarchy3"/>
    <dgm:cxn modelId="{A052BB9C-126A-4C51-A2F2-316C9EF2AE7C}" type="presOf" srcId="{DED107B5-CD6A-4FC2-AD01-B9C59645B10E}" destId="{2A9469D4-2225-4B22-90EE-A29189DD736F}" srcOrd="0" destOrd="0" presId="urn:microsoft.com/office/officeart/2005/8/layout/hierarchy3"/>
    <dgm:cxn modelId="{A40DA2A2-7662-4231-AA5A-5B670B267FC3}" srcId="{182C6D20-1F4A-4418-A3EC-1DE360DD7A2F}" destId="{DD286759-09DA-43F4-AFA4-B2A9D1FD502D}" srcOrd="0" destOrd="0" parTransId="{CA2636B3-F916-4C12-BD6B-4D47496E2410}" sibTransId="{A3166740-B87A-48DF-A384-D20597F42C52}"/>
    <dgm:cxn modelId="{378AC3B0-0746-4555-8FC2-88DB6A0C4D2D}" srcId="{64ED9A82-294F-4217-8734-1DC18130CE66}" destId="{BBA8CD25-CDE7-4FAF-AAA4-C570E51FF6E7}" srcOrd="8" destOrd="0" parTransId="{1CEF240D-85D7-4A7D-90C0-FE633C52A942}" sibTransId="{89E249D9-4980-442A-BB7F-8BC2FD2F04A1}"/>
    <dgm:cxn modelId="{67AB95C1-F936-4643-B1C3-5ECFD698BFB1}" srcId="{64ED9A82-294F-4217-8734-1DC18130CE66}" destId="{671DE29E-9B96-435C-B1BD-C3EA76A609B2}" srcOrd="5" destOrd="0" parTransId="{9AB394C3-2453-4948-B090-031AD8B97F0A}" sibTransId="{A13A8183-6C2F-4F90-91AB-D55E11251AD6}"/>
    <dgm:cxn modelId="{A407ADC2-E810-4604-8DED-A974C072FEB2}" type="presOf" srcId="{E90D89BB-B5C0-47D6-B75F-AEE08A3219B2}" destId="{5F427F6B-FE73-4D2F-8337-D5DE41233BFB}" srcOrd="0" destOrd="0" presId="urn:microsoft.com/office/officeart/2005/8/layout/hierarchy3"/>
    <dgm:cxn modelId="{8F29BFC4-3D36-42AF-AF52-B9F040889C1F}" srcId="{5EB21E77-112D-472C-841A-E0760EADBD17}" destId="{F36E796E-70E2-42B7-A719-3C85671EF155}" srcOrd="0" destOrd="0" parTransId="{3F2F95D7-EB90-431F-AE27-EC031564C7FA}" sibTransId="{6F1FDA78-463C-4807-9A5F-6147E0D31835}"/>
    <dgm:cxn modelId="{498C37C5-6406-4B4A-9D8B-903D9D0C85D3}" type="presOf" srcId="{3B019AFC-B653-4284-9AA0-2E18633CE22A}" destId="{EE1232C5-801B-4698-AC28-10CC701BB8C9}" srcOrd="0" destOrd="0" presId="urn:microsoft.com/office/officeart/2005/8/layout/hierarchy3"/>
    <dgm:cxn modelId="{AD9DEAC5-F32E-4BCD-BB64-A27599D185AF}" type="presOf" srcId="{5DCBF69B-AF6E-4DC1-8F78-9632D11830C8}" destId="{AC6C5DF0-D849-4AC3-BCC4-45E6037D155E}" srcOrd="0" destOrd="0" presId="urn:microsoft.com/office/officeart/2005/8/layout/hierarchy3"/>
    <dgm:cxn modelId="{69EBCBC7-7016-4BB1-833B-6F0CF66E22E7}" type="presOf" srcId="{3F2F95D7-EB90-431F-AE27-EC031564C7FA}" destId="{03FD1BA5-A2F3-443D-B1E6-364589ABBF95}" srcOrd="0" destOrd="0" presId="urn:microsoft.com/office/officeart/2005/8/layout/hierarchy3"/>
    <dgm:cxn modelId="{507403D3-7AE4-4FD0-934E-3985C000320C}" srcId="{64ED9A82-294F-4217-8734-1DC18130CE66}" destId="{2CC40B69-45D2-4CC7-B1A4-C0BFA4BA8601}" srcOrd="4" destOrd="0" parTransId="{85D7AEDF-829F-4EDF-9434-EFECA5A604D3}" sibTransId="{7FB32695-21E8-4C86-A055-ABA7133EF654}"/>
    <dgm:cxn modelId="{CEE6BED8-D863-498E-B648-4FB2E2B2D434}" type="presOf" srcId="{D594F091-DDD2-4145-B057-E5A269089A2F}" destId="{E43319A7-8624-4C45-8F5C-400E625DD3F5}" srcOrd="1" destOrd="0" presId="urn:microsoft.com/office/officeart/2005/8/layout/hierarchy3"/>
    <dgm:cxn modelId="{6CD1E8DB-9E26-4D25-A327-DF5233C199B6}" type="presOf" srcId="{671DE29E-9B96-435C-B1BD-C3EA76A609B2}" destId="{035FD4CA-35C2-4A49-AADE-C65812790366}" srcOrd="0" destOrd="0" presId="urn:microsoft.com/office/officeart/2005/8/layout/hierarchy3"/>
    <dgm:cxn modelId="{156D66DE-85D1-4D5E-B842-C3052CF9B78F}" type="presOf" srcId="{0CF490DD-5A59-47DC-A0BF-5CF37F48468A}" destId="{B9F1ADBF-72CB-41AD-A848-9DC155B4E18F}" srcOrd="0" destOrd="0" presId="urn:microsoft.com/office/officeart/2005/8/layout/hierarchy3"/>
    <dgm:cxn modelId="{D4FFA2E2-ABD5-4F3E-A7BC-350F3B1750D6}" type="presOf" srcId="{86EA6BCB-5A48-41CE-8359-5795DD312717}" destId="{E66DC457-30AF-4A51-98BE-484BE53CD46C}" srcOrd="0" destOrd="0" presId="urn:microsoft.com/office/officeart/2005/8/layout/hierarchy3"/>
    <dgm:cxn modelId="{6F0DE6EA-124E-4D5A-BE16-41B101A29342}" type="presOf" srcId="{04EBB019-0B68-4060-A34D-A31821E0767C}" destId="{BA4D44FA-7100-4043-82B3-36BEC839F09F}" srcOrd="0" destOrd="0" presId="urn:microsoft.com/office/officeart/2005/8/layout/hierarchy3"/>
    <dgm:cxn modelId="{31929DEB-B16E-42DE-8338-49C95BE4EB0E}" type="presOf" srcId="{2377280B-5635-46D4-BFCC-5FADF31F582D}" destId="{9AA48B3F-A9E5-4567-8762-C5640B7C54C7}" srcOrd="0" destOrd="0" presId="urn:microsoft.com/office/officeart/2005/8/layout/hierarchy3"/>
    <dgm:cxn modelId="{A27A04F1-A579-436D-A142-95792690C559}" type="presOf" srcId="{3B019AFC-B653-4284-9AA0-2E18633CE22A}" destId="{29FABDFD-2FBD-40D3-A4A6-B054DA3B036B}" srcOrd="1" destOrd="0" presId="urn:microsoft.com/office/officeart/2005/8/layout/hierarchy3"/>
    <dgm:cxn modelId="{F89537F8-DA77-432D-A626-5844627E644E}" srcId="{671DE29E-9B96-435C-B1BD-C3EA76A609B2}" destId="{0CF490DD-5A59-47DC-A0BF-5CF37F48468A}" srcOrd="0" destOrd="0" parTransId="{86EA6BCB-5A48-41CE-8359-5795DD312717}" sibTransId="{78FCD71F-5AA3-443A-B92E-5426A760B6BF}"/>
    <dgm:cxn modelId="{EBD2C9FD-B9E3-4172-8CD2-9077243A193A}" type="presOf" srcId="{182C6D20-1F4A-4418-A3EC-1DE360DD7A2F}" destId="{6EB62306-6F12-4A43-A3C7-8BAB2C18683F}" srcOrd="0" destOrd="0" presId="urn:microsoft.com/office/officeart/2005/8/layout/hierarchy3"/>
    <dgm:cxn modelId="{5688C096-12B9-443A-A226-C367143B79E6}" type="presParOf" srcId="{D020D8B9-B141-4B93-8CC3-A7949FB5D2D1}" destId="{0BEFF72B-6FB2-4C01-83B2-FFC3B8695B4B}" srcOrd="0" destOrd="0" presId="urn:microsoft.com/office/officeart/2005/8/layout/hierarchy3"/>
    <dgm:cxn modelId="{512933BA-10D0-4ECF-A56D-50B0320D6151}" type="presParOf" srcId="{0BEFF72B-6FB2-4C01-83B2-FFC3B8695B4B}" destId="{9385E30F-74EF-430E-BF96-3D5B410202C2}" srcOrd="0" destOrd="0" presId="urn:microsoft.com/office/officeart/2005/8/layout/hierarchy3"/>
    <dgm:cxn modelId="{C2EE62EF-CFFB-4FFA-97D3-C81DBAF3F5E0}" type="presParOf" srcId="{9385E30F-74EF-430E-BF96-3D5B410202C2}" destId="{7C9E6DA0-5FDD-448D-9A56-3134974CFA1F}" srcOrd="0" destOrd="0" presId="urn:microsoft.com/office/officeart/2005/8/layout/hierarchy3"/>
    <dgm:cxn modelId="{5DEFCAD7-8814-4C98-97E6-B52ED555AABB}" type="presParOf" srcId="{9385E30F-74EF-430E-BF96-3D5B410202C2}" destId="{1B8138DA-E2E9-40B2-B383-283F54CD1695}" srcOrd="1" destOrd="0" presId="urn:microsoft.com/office/officeart/2005/8/layout/hierarchy3"/>
    <dgm:cxn modelId="{1A0B7D1E-1B9E-4938-A7DA-92AD9207765B}" type="presParOf" srcId="{0BEFF72B-6FB2-4C01-83B2-FFC3B8695B4B}" destId="{7035BC02-BDB9-43D1-AD20-21601FD4F2D7}" srcOrd="1" destOrd="0" presId="urn:microsoft.com/office/officeart/2005/8/layout/hierarchy3"/>
    <dgm:cxn modelId="{B6668513-FB52-4BF9-B134-FD38E6006C3D}" type="presParOf" srcId="{7035BC02-BDB9-43D1-AD20-21601FD4F2D7}" destId="{1861D0E7-70B8-44B0-9409-AF790CC6620D}" srcOrd="0" destOrd="0" presId="urn:microsoft.com/office/officeart/2005/8/layout/hierarchy3"/>
    <dgm:cxn modelId="{F0D372C7-4C19-4295-B3F5-FF5CD2E929B9}" type="presParOf" srcId="{7035BC02-BDB9-43D1-AD20-21601FD4F2D7}" destId="{AC6C5DF0-D849-4AC3-BCC4-45E6037D155E}" srcOrd="1" destOrd="0" presId="urn:microsoft.com/office/officeart/2005/8/layout/hierarchy3"/>
    <dgm:cxn modelId="{6D1927ED-EB6C-43CF-9F9D-C4FF3743E08D}" type="presParOf" srcId="{D020D8B9-B141-4B93-8CC3-A7949FB5D2D1}" destId="{C0C66915-142F-456B-B7B9-CE0207649B78}" srcOrd="1" destOrd="0" presId="urn:microsoft.com/office/officeart/2005/8/layout/hierarchy3"/>
    <dgm:cxn modelId="{0858C7BF-3506-4CC8-8466-03A77D4E8B59}" type="presParOf" srcId="{C0C66915-142F-456B-B7B9-CE0207649B78}" destId="{3D32C465-0F56-411C-B9CD-BEF95001760B}" srcOrd="0" destOrd="0" presId="urn:microsoft.com/office/officeart/2005/8/layout/hierarchy3"/>
    <dgm:cxn modelId="{B8A99D20-C114-4E06-B6EC-35A6EF0F6577}" type="presParOf" srcId="{3D32C465-0F56-411C-B9CD-BEF95001760B}" destId="{E6AA1F7D-746E-4B56-AA3F-70727CEF910C}" srcOrd="0" destOrd="0" presId="urn:microsoft.com/office/officeart/2005/8/layout/hierarchy3"/>
    <dgm:cxn modelId="{984BDE4F-8FEE-48A4-A042-817FB50BD055}" type="presParOf" srcId="{3D32C465-0F56-411C-B9CD-BEF95001760B}" destId="{31C4BA0A-4D0B-4FF6-9E0E-4BC4681D5667}" srcOrd="1" destOrd="0" presId="urn:microsoft.com/office/officeart/2005/8/layout/hierarchy3"/>
    <dgm:cxn modelId="{B5DABBAF-B259-4726-893B-577426F593FF}" type="presParOf" srcId="{C0C66915-142F-456B-B7B9-CE0207649B78}" destId="{73033F43-4EEE-478F-91F8-87C009B055EC}" srcOrd="1" destOrd="0" presId="urn:microsoft.com/office/officeart/2005/8/layout/hierarchy3"/>
    <dgm:cxn modelId="{510321ED-522D-4243-8055-0A0F6BA0A85A}" type="presParOf" srcId="{73033F43-4EEE-478F-91F8-87C009B055EC}" destId="{F3094A33-97AC-4BBE-BC8E-5206A1393969}" srcOrd="0" destOrd="0" presId="urn:microsoft.com/office/officeart/2005/8/layout/hierarchy3"/>
    <dgm:cxn modelId="{3C661AFF-E735-44E1-B1C7-65F88194AF30}" type="presParOf" srcId="{73033F43-4EEE-478F-91F8-87C009B055EC}" destId="{61EC70F0-72A7-4450-8280-DE18EEAFFA44}" srcOrd="1" destOrd="0" presId="urn:microsoft.com/office/officeart/2005/8/layout/hierarchy3"/>
    <dgm:cxn modelId="{85958114-77F8-412C-94F8-F28790D3D9D1}" type="presParOf" srcId="{D020D8B9-B141-4B93-8CC3-A7949FB5D2D1}" destId="{2EFCDF5F-5083-43E5-9351-F7314D86769F}" srcOrd="2" destOrd="0" presId="urn:microsoft.com/office/officeart/2005/8/layout/hierarchy3"/>
    <dgm:cxn modelId="{084840F7-72CF-4049-9AF3-381C87852350}" type="presParOf" srcId="{2EFCDF5F-5083-43E5-9351-F7314D86769F}" destId="{0F97618E-5CD0-4172-9E69-121E554C1A79}" srcOrd="0" destOrd="0" presId="urn:microsoft.com/office/officeart/2005/8/layout/hierarchy3"/>
    <dgm:cxn modelId="{FD0035E0-3803-44B9-A8BA-74C8350C2696}" type="presParOf" srcId="{0F97618E-5CD0-4172-9E69-121E554C1A79}" destId="{6EB62306-6F12-4A43-A3C7-8BAB2C18683F}" srcOrd="0" destOrd="0" presId="urn:microsoft.com/office/officeart/2005/8/layout/hierarchy3"/>
    <dgm:cxn modelId="{313913B1-4177-4992-BCE0-C88BBD704D13}" type="presParOf" srcId="{0F97618E-5CD0-4172-9E69-121E554C1A79}" destId="{B2B9B70C-8163-4C6B-BAB4-E1C379ED339E}" srcOrd="1" destOrd="0" presId="urn:microsoft.com/office/officeart/2005/8/layout/hierarchy3"/>
    <dgm:cxn modelId="{E27A3F6B-4203-4B66-ACC3-B046541B90AD}" type="presParOf" srcId="{2EFCDF5F-5083-43E5-9351-F7314D86769F}" destId="{5A4D8977-F80B-4EBE-9FB7-DF49819819AE}" srcOrd="1" destOrd="0" presId="urn:microsoft.com/office/officeart/2005/8/layout/hierarchy3"/>
    <dgm:cxn modelId="{DE8CFD2B-4874-4DCE-A094-6B8AD1D31C11}" type="presParOf" srcId="{5A4D8977-F80B-4EBE-9FB7-DF49819819AE}" destId="{6D1B5BC8-577A-4B6C-97B9-070117805607}" srcOrd="0" destOrd="0" presId="urn:microsoft.com/office/officeart/2005/8/layout/hierarchy3"/>
    <dgm:cxn modelId="{0A6B78F5-F9B5-4087-A3BD-D6B6C7F52CDE}" type="presParOf" srcId="{5A4D8977-F80B-4EBE-9FB7-DF49819819AE}" destId="{03ED9E2C-F001-4C1B-9B8D-FFD30DC8FB61}" srcOrd="1" destOrd="0" presId="urn:microsoft.com/office/officeart/2005/8/layout/hierarchy3"/>
    <dgm:cxn modelId="{C0848544-D052-493D-A951-0037745A7348}" type="presParOf" srcId="{D020D8B9-B141-4B93-8CC3-A7949FB5D2D1}" destId="{9FED204D-9D92-4FB5-AD97-08EEAC109254}" srcOrd="3" destOrd="0" presId="urn:microsoft.com/office/officeart/2005/8/layout/hierarchy3"/>
    <dgm:cxn modelId="{9D7214C6-CD28-4809-9F14-292AC302643C}" type="presParOf" srcId="{9FED204D-9D92-4FB5-AD97-08EEAC109254}" destId="{80CA4C39-BDEF-436E-8E89-BEA4BE77E7B7}" srcOrd="0" destOrd="0" presId="urn:microsoft.com/office/officeart/2005/8/layout/hierarchy3"/>
    <dgm:cxn modelId="{D0274F0E-3277-4794-8506-8E4B8A7579C6}" type="presParOf" srcId="{80CA4C39-BDEF-436E-8E89-BEA4BE77E7B7}" destId="{3AC0D8C5-BE95-49AF-9429-774CC222AC18}" srcOrd="0" destOrd="0" presId="urn:microsoft.com/office/officeart/2005/8/layout/hierarchy3"/>
    <dgm:cxn modelId="{E9861482-2150-45CC-85AD-D7C5B8410CBF}" type="presParOf" srcId="{80CA4C39-BDEF-436E-8E89-BEA4BE77E7B7}" destId="{E43319A7-8624-4C45-8F5C-400E625DD3F5}" srcOrd="1" destOrd="0" presId="urn:microsoft.com/office/officeart/2005/8/layout/hierarchy3"/>
    <dgm:cxn modelId="{4F317B8B-15C7-4E2F-AEA7-4BBB3F9BC675}" type="presParOf" srcId="{9FED204D-9D92-4FB5-AD97-08EEAC109254}" destId="{707B337F-33DC-48EC-8E25-A86B5ABB0C0E}" srcOrd="1" destOrd="0" presId="urn:microsoft.com/office/officeart/2005/8/layout/hierarchy3"/>
    <dgm:cxn modelId="{5EFC7BE5-2AB1-47C4-972A-613126AE92F8}" type="presParOf" srcId="{707B337F-33DC-48EC-8E25-A86B5ABB0C0E}" destId="{5F427F6B-FE73-4D2F-8337-D5DE41233BFB}" srcOrd="0" destOrd="0" presId="urn:microsoft.com/office/officeart/2005/8/layout/hierarchy3"/>
    <dgm:cxn modelId="{7BA4933F-4F17-4C91-BC15-6B21C9CE31E9}" type="presParOf" srcId="{707B337F-33DC-48EC-8E25-A86B5ABB0C0E}" destId="{968878D5-CE78-4BEA-B744-3419F84D11F7}" srcOrd="1" destOrd="0" presId="urn:microsoft.com/office/officeart/2005/8/layout/hierarchy3"/>
    <dgm:cxn modelId="{E2BAECD2-EA15-441B-B1D3-F8BD60904C4A}" type="presParOf" srcId="{D020D8B9-B141-4B93-8CC3-A7949FB5D2D1}" destId="{298278B4-684D-4CA1-A90F-FF869205CC0C}" srcOrd="4" destOrd="0" presId="urn:microsoft.com/office/officeart/2005/8/layout/hierarchy3"/>
    <dgm:cxn modelId="{509EC337-0DC1-459A-98B3-D07BCF6B2945}" type="presParOf" srcId="{298278B4-684D-4CA1-A90F-FF869205CC0C}" destId="{25201D66-7803-4469-96F2-B5D5F67FCA0F}" srcOrd="0" destOrd="0" presId="urn:microsoft.com/office/officeart/2005/8/layout/hierarchy3"/>
    <dgm:cxn modelId="{5BEDFFE1-339B-4BFB-9FF1-5803BC39E407}" type="presParOf" srcId="{25201D66-7803-4469-96F2-B5D5F67FCA0F}" destId="{74C07F19-7BBA-4D3C-AEB9-8D9FDAE6F350}" srcOrd="0" destOrd="0" presId="urn:microsoft.com/office/officeart/2005/8/layout/hierarchy3"/>
    <dgm:cxn modelId="{7DC02D92-40B4-4549-88A1-8935D5B777A7}" type="presParOf" srcId="{25201D66-7803-4469-96F2-B5D5F67FCA0F}" destId="{1CBA5ABD-7C50-44E9-A98A-D1FDCFE9A53F}" srcOrd="1" destOrd="0" presId="urn:microsoft.com/office/officeart/2005/8/layout/hierarchy3"/>
    <dgm:cxn modelId="{41E8495F-65EA-438D-9552-3FB3F2EDB43E}" type="presParOf" srcId="{298278B4-684D-4CA1-A90F-FF869205CC0C}" destId="{7C854B72-C902-4E1E-BB36-3B3486234D0D}" srcOrd="1" destOrd="0" presId="urn:microsoft.com/office/officeart/2005/8/layout/hierarchy3"/>
    <dgm:cxn modelId="{6D887092-5308-4D60-B486-847C18145BE7}" type="presParOf" srcId="{7C854B72-C902-4E1E-BB36-3B3486234D0D}" destId="{3630730E-A375-44B5-9DDE-59038A5A5D8E}" srcOrd="0" destOrd="0" presId="urn:microsoft.com/office/officeart/2005/8/layout/hierarchy3"/>
    <dgm:cxn modelId="{D2FE4F5E-78D0-4E31-A8D4-304C28BB3BE6}" type="presParOf" srcId="{7C854B72-C902-4E1E-BB36-3B3486234D0D}" destId="{58A68516-4502-4A30-9564-D185DBC8320A}" srcOrd="1" destOrd="0" presId="urn:microsoft.com/office/officeart/2005/8/layout/hierarchy3"/>
    <dgm:cxn modelId="{1854AA3A-598D-4A08-8835-71C3F4217E3A}" type="presParOf" srcId="{D020D8B9-B141-4B93-8CC3-A7949FB5D2D1}" destId="{4FA8D78B-E21B-4C7D-A288-149C6F12801F}" srcOrd="5" destOrd="0" presId="urn:microsoft.com/office/officeart/2005/8/layout/hierarchy3"/>
    <dgm:cxn modelId="{E7F4808B-9666-4503-AAA6-CA972460CF55}" type="presParOf" srcId="{4FA8D78B-E21B-4C7D-A288-149C6F12801F}" destId="{4ABDBE6B-79D7-486F-A784-096FDE08AAB4}" srcOrd="0" destOrd="0" presId="urn:microsoft.com/office/officeart/2005/8/layout/hierarchy3"/>
    <dgm:cxn modelId="{AFD05F1D-524D-47B7-994F-B6E76CADF963}" type="presParOf" srcId="{4ABDBE6B-79D7-486F-A784-096FDE08AAB4}" destId="{035FD4CA-35C2-4A49-AADE-C65812790366}" srcOrd="0" destOrd="0" presId="urn:microsoft.com/office/officeart/2005/8/layout/hierarchy3"/>
    <dgm:cxn modelId="{2CE512B6-20B4-4184-8354-9780D97CA9D3}" type="presParOf" srcId="{4ABDBE6B-79D7-486F-A784-096FDE08AAB4}" destId="{023A25CD-6D5D-4918-A428-E4D44DEEF24A}" srcOrd="1" destOrd="0" presId="urn:microsoft.com/office/officeart/2005/8/layout/hierarchy3"/>
    <dgm:cxn modelId="{FE0C988A-4F14-4659-AD17-C88077CFD77C}" type="presParOf" srcId="{4FA8D78B-E21B-4C7D-A288-149C6F12801F}" destId="{BB193F02-4990-4561-8B00-09841572052D}" srcOrd="1" destOrd="0" presId="urn:microsoft.com/office/officeart/2005/8/layout/hierarchy3"/>
    <dgm:cxn modelId="{DBB12FE7-57C7-4BCA-BEC6-ABCBB4786350}" type="presParOf" srcId="{BB193F02-4990-4561-8B00-09841572052D}" destId="{E66DC457-30AF-4A51-98BE-484BE53CD46C}" srcOrd="0" destOrd="0" presId="urn:microsoft.com/office/officeart/2005/8/layout/hierarchy3"/>
    <dgm:cxn modelId="{662622A6-E6E4-4FF5-B8D1-A584C62A177A}" type="presParOf" srcId="{BB193F02-4990-4561-8B00-09841572052D}" destId="{B9F1ADBF-72CB-41AD-A848-9DC155B4E18F}" srcOrd="1" destOrd="0" presId="urn:microsoft.com/office/officeart/2005/8/layout/hierarchy3"/>
    <dgm:cxn modelId="{FD415EE6-1354-428C-8AF9-49689DC97EC9}" type="presParOf" srcId="{D020D8B9-B141-4B93-8CC3-A7949FB5D2D1}" destId="{DD927AC9-E2D2-49F8-A5AC-62AA2229B802}" srcOrd="6" destOrd="0" presId="urn:microsoft.com/office/officeart/2005/8/layout/hierarchy3"/>
    <dgm:cxn modelId="{65816190-91F1-4323-ABD2-C02FF1E0640E}" type="presParOf" srcId="{DD927AC9-E2D2-49F8-A5AC-62AA2229B802}" destId="{F4FE8434-AA15-47F2-B68B-AF033A6DEC7B}" srcOrd="0" destOrd="0" presId="urn:microsoft.com/office/officeart/2005/8/layout/hierarchy3"/>
    <dgm:cxn modelId="{058389C5-6B4A-4BEA-916F-D04B728A5E62}" type="presParOf" srcId="{F4FE8434-AA15-47F2-B68B-AF033A6DEC7B}" destId="{EE1232C5-801B-4698-AC28-10CC701BB8C9}" srcOrd="0" destOrd="0" presId="urn:microsoft.com/office/officeart/2005/8/layout/hierarchy3"/>
    <dgm:cxn modelId="{2D6A1C3D-255B-4E74-879F-41EBAB69638F}" type="presParOf" srcId="{F4FE8434-AA15-47F2-B68B-AF033A6DEC7B}" destId="{29FABDFD-2FBD-40D3-A4A6-B054DA3B036B}" srcOrd="1" destOrd="0" presId="urn:microsoft.com/office/officeart/2005/8/layout/hierarchy3"/>
    <dgm:cxn modelId="{3DD20EA6-7AE5-4EDF-9295-FE8A35906EC1}" type="presParOf" srcId="{DD927AC9-E2D2-49F8-A5AC-62AA2229B802}" destId="{73F433ED-4153-4203-80B5-D5C0C21D5CE5}" srcOrd="1" destOrd="0" presId="urn:microsoft.com/office/officeart/2005/8/layout/hierarchy3"/>
    <dgm:cxn modelId="{A6512C45-61FA-4969-A237-612C36891EC0}" type="presParOf" srcId="{73F433ED-4153-4203-80B5-D5C0C21D5CE5}" destId="{9AA48B3F-A9E5-4567-8762-C5640B7C54C7}" srcOrd="0" destOrd="0" presId="urn:microsoft.com/office/officeart/2005/8/layout/hierarchy3"/>
    <dgm:cxn modelId="{5DBBB8E6-0D2C-491E-90A0-C9F535158192}" type="presParOf" srcId="{73F433ED-4153-4203-80B5-D5C0C21D5CE5}" destId="{BA4D44FA-7100-4043-82B3-36BEC839F09F}" srcOrd="1" destOrd="0" presId="urn:microsoft.com/office/officeart/2005/8/layout/hierarchy3"/>
    <dgm:cxn modelId="{4709DC67-6533-47CA-8DC1-8E7A0DB4104A}" type="presParOf" srcId="{D020D8B9-B141-4B93-8CC3-A7949FB5D2D1}" destId="{6B84F729-70C8-410E-AC8B-5707A337DDA9}" srcOrd="7" destOrd="0" presId="urn:microsoft.com/office/officeart/2005/8/layout/hierarchy3"/>
    <dgm:cxn modelId="{2FFEF56B-637C-4165-B973-849568A13A50}" type="presParOf" srcId="{6B84F729-70C8-410E-AC8B-5707A337DDA9}" destId="{2E5AECE8-B375-4390-BF25-6FB4419CD458}" srcOrd="0" destOrd="0" presId="urn:microsoft.com/office/officeart/2005/8/layout/hierarchy3"/>
    <dgm:cxn modelId="{9D999A30-A7CD-4E23-96CA-ACD5901BCB49}" type="presParOf" srcId="{2E5AECE8-B375-4390-BF25-6FB4419CD458}" destId="{5ADABFCB-76A0-4275-B147-FB6D7B7BE30C}" srcOrd="0" destOrd="0" presId="urn:microsoft.com/office/officeart/2005/8/layout/hierarchy3"/>
    <dgm:cxn modelId="{4404EA1D-ABE3-478E-8FF3-ADD6D88C1085}" type="presParOf" srcId="{2E5AECE8-B375-4390-BF25-6FB4419CD458}" destId="{26EEC339-9F5A-4BC4-B4F1-B6713A322845}" srcOrd="1" destOrd="0" presId="urn:microsoft.com/office/officeart/2005/8/layout/hierarchy3"/>
    <dgm:cxn modelId="{A5A5F322-7986-4973-ACB5-A5CDBF498439}" type="presParOf" srcId="{6B84F729-70C8-410E-AC8B-5707A337DDA9}" destId="{6B80445C-F611-4AB4-9862-1C9A1FC294C6}" srcOrd="1" destOrd="0" presId="urn:microsoft.com/office/officeart/2005/8/layout/hierarchy3"/>
    <dgm:cxn modelId="{A9A490D5-4379-4A51-A419-BE449535B4E3}" type="presParOf" srcId="{6B80445C-F611-4AB4-9862-1C9A1FC294C6}" destId="{03FD1BA5-A2F3-443D-B1E6-364589ABBF95}" srcOrd="0" destOrd="0" presId="urn:microsoft.com/office/officeart/2005/8/layout/hierarchy3"/>
    <dgm:cxn modelId="{1F703DEF-B6B1-4657-A12A-6BA9D981FDB5}" type="presParOf" srcId="{6B80445C-F611-4AB4-9862-1C9A1FC294C6}" destId="{74C17CBB-9C45-4410-908A-615395A41914}" srcOrd="1" destOrd="0" presId="urn:microsoft.com/office/officeart/2005/8/layout/hierarchy3"/>
    <dgm:cxn modelId="{086B3C20-52B6-468C-B3B7-A514C186C8E5}" type="presParOf" srcId="{D020D8B9-B141-4B93-8CC3-A7949FB5D2D1}" destId="{88664F59-6AEC-4C3D-8BB4-3D4B9C4BAA02}" srcOrd="8" destOrd="0" presId="urn:microsoft.com/office/officeart/2005/8/layout/hierarchy3"/>
    <dgm:cxn modelId="{E40F6C88-1A4B-47FE-94C2-B9DED2E849FD}" type="presParOf" srcId="{88664F59-6AEC-4C3D-8BB4-3D4B9C4BAA02}" destId="{6D466DA2-5833-47C0-AC4C-ECAAF1117530}" srcOrd="0" destOrd="0" presId="urn:microsoft.com/office/officeart/2005/8/layout/hierarchy3"/>
    <dgm:cxn modelId="{B1C16C3B-2751-41D3-961E-52C83E0A6D86}" type="presParOf" srcId="{6D466DA2-5833-47C0-AC4C-ECAAF1117530}" destId="{1D32BDB2-232F-41FF-A992-B1ED48948D32}" srcOrd="0" destOrd="0" presId="urn:microsoft.com/office/officeart/2005/8/layout/hierarchy3"/>
    <dgm:cxn modelId="{DEE977E7-FF15-4DF1-A3B1-55CC26025020}" type="presParOf" srcId="{6D466DA2-5833-47C0-AC4C-ECAAF1117530}" destId="{061F826B-33E8-4E6C-8B2D-DB4CED5BAECF}" srcOrd="1" destOrd="0" presId="urn:microsoft.com/office/officeart/2005/8/layout/hierarchy3"/>
    <dgm:cxn modelId="{191B7FF9-EA60-4E06-8B14-0C6CA5CBE777}" type="presParOf" srcId="{88664F59-6AEC-4C3D-8BB4-3D4B9C4BAA02}" destId="{D780E772-8D16-49B9-B54B-B81356CD7D4F}" srcOrd="1" destOrd="0" presId="urn:microsoft.com/office/officeart/2005/8/layout/hierarchy3"/>
    <dgm:cxn modelId="{8EAAFA81-4C73-4C57-BDF6-02736D71A351}" type="presParOf" srcId="{D780E772-8D16-49B9-B54B-B81356CD7D4F}" destId="{2A9469D4-2225-4B22-90EE-A29189DD736F}" srcOrd="0" destOrd="0" presId="urn:microsoft.com/office/officeart/2005/8/layout/hierarchy3"/>
    <dgm:cxn modelId="{0DE8AE5E-7425-4F70-A5C4-0AC640F4C985}" type="presParOf" srcId="{D780E772-8D16-49B9-B54B-B81356CD7D4F}" destId="{E8743ACE-517A-48A5-9CB6-97B0C3EFECA3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64ED9A82-294F-4217-8734-1DC18130CE66}" type="doc">
      <dgm:prSet loTypeId="urn:microsoft.com/office/officeart/2005/8/layout/hierarchy3" loCatId="hierarchy" qsTypeId="urn:microsoft.com/office/officeart/2005/8/quickstyle/simple1" qsCatId="simple" csTypeId="urn:microsoft.com/office/officeart/2005/8/colors/accent5_4" csCatId="accent5" phldr="1"/>
      <dgm:spPr/>
      <dgm:t>
        <a:bodyPr/>
        <a:lstStyle/>
        <a:p>
          <a:endParaRPr lang="es-DO"/>
        </a:p>
      </dgm:t>
    </dgm:pt>
    <dgm:pt modelId="{26FED999-F6C5-4046-A3D9-36CCC46F8531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400" b="1">
              <a:latin typeface="Avenir Next LT Pro" panose="020B0504020202020204" pitchFamily="34" charset="0"/>
            </a:rPr>
            <a:t>Protección de la biodiversidad y ordenación de desechos</a:t>
          </a:r>
        </a:p>
      </dgm:t>
    </dgm:pt>
    <dgm:pt modelId="{ECC5A803-0270-4656-8812-4288E4498468}" type="parTrans" cxnId="{746A489A-FFC0-4FD2-9CEA-582295097C91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6FB3D147-B709-4C62-8D3F-CFFB7B17BE88}" type="sibTrans" cxnId="{746A489A-FFC0-4FD2-9CEA-582295097C91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83BD98DB-8751-413E-999F-AD545AC8A2F9}">
      <dgm:prSet phldrT="[Texto]"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61.5%</a:t>
          </a:r>
        </a:p>
      </dgm:t>
    </dgm:pt>
    <dgm:pt modelId="{E323F37D-83EF-4F7B-8B49-342783E81A21}" type="parTrans" cxnId="{5116EA18-194E-4DC9-9362-EA3BA2072D78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087B1136-AB1E-435A-95DB-DB744DDC20AF}" type="sibTrans" cxnId="{5116EA18-194E-4DC9-9362-EA3BA2072D78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EB638134-A53C-4EB2-BE95-E1B1CC496DC4}">
      <dgm:prSet phldrT="[Texto]" custT="1"/>
      <dgm:spPr>
        <a:solidFill>
          <a:srgbClr val="0070C0"/>
        </a:solidFill>
        <a:ln>
          <a:noFill/>
        </a:ln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Protección del aire, agua y suelo</a:t>
          </a:r>
        </a:p>
      </dgm:t>
    </dgm:pt>
    <dgm:pt modelId="{92B598DF-8D85-4F1C-BE4F-F4AD82877926}" type="parTrans" cxnId="{E9BB87F1-D2C9-44BD-BEC9-44C9B598CC50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AFCF77E7-4009-4AB4-B374-07DF6F614512}" type="sibTrans" cxnId="{E9BB87F1-D2C9-44BD-BEC9-44C9B598CC50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616F6522-8168-4C94-A2FB-A055526A98E2}">
      <dgm:prSet phldrT="[Texto]" custT="1"/>
      <dgm:spPr/>
      <dgm:t>
        <a:bodyPr/>
        <a:lstStyle/>
        <a:p>
          <a:r>
            <a:rPr lang="es-DO" sz="1100" b="1">
              <a:latin typeface="Avenir Next LT Pro" panose="020B0504020202020204" pitchFamily="34" charset="0"/>
            </a:rPr>
            <a:t>38.5%</a:t>
          </a:r>
        </a:p>
      </dgm:t>
    </dgm:pt>
    <dgm:pt modelId="{AEB5EDD7-CF81-4FAB-A353-67A03D5F6A33}" type="parTrans" cxnId="{EB2786C0-4FF2-420A-B62A-1823D5A4AAD1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EB9618F2-3354-404A-BF16-425A6364A634}" type="sibTrans" cxnId="{EB2786C0-4FF2-420A-B62A-1823D5A4AAD1}">
      <dgm:prSet/>
      <dgm:spPr/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D020D8B9-B141-4B93-8CC3-A7949FB5D2D1}" type="pres">
      <dgm:prSet presAssocID="{64ED9A82-294F-4217-8734-1DC18130CE66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212667C1-08EE-4B99-8920-1313DE852537}" type="pres">
      <dgm:prSet presAssocID="{26FED999-F6C5-4046-A3D9-36CCC46F8531}" presName="root" presStyleCnt="0"/>
      <dgm:spPr/>
    </dgm:pt>
    <dgm:pt modelId="{F275DA98-1D40-4203-AFE9-9D4398C38CE4}" type="pres">
      <dgm:prSet presAssocID="{26FED999-F6C5-4046-A3D9-36CCC46F8531}" presName="rootComposite" presStyleCnt="0"/>
      <dgm:spPr/>
    </dgm:pt>
    <dgm:pt modelId="{861D8C35-5409-4D8F-A653-A67BC21C3B1E}" type="pres">
      <dgm:prSet presAssocID="{26FED999-F6C5-4046-A3D9-36CCC46F8531}" presName="rootText" presStyleLbl="node1" presStyleIdx="0" presStyleCnt="2"/>
      <dgm:spPr/>
    </dgm:pt>
    <dgm:pt modelId="{5F89ECF2-F191-4DFE-973F-AAB9685067CB}" type="pres">
      <dgm:prSet presAssocID="{26FED999-F6C5-4046-A3D9-36CCC46F8531}" presName="rootConnector" presStyleLbl="node1" presStyleIdx="0" presStyleCnt="2"/>
      <dgm:spPr/>
    </dgm:pt>
    <dgm:pt modelId="{6E75EE25-DC37-442B-8506-97BAEFEBFF80}" type="pres">
      <dgm:prSet presAssocID="{26FED999-F6C5-4046-A3D9-36CCC46F8531}" presName="childShape" presStyleCnt="0"/>
      <dgm:spPr/>
    </dgm:pt>
    <dgm:pt modelId="{D5A61E6D-9987-42B4-A43A-B48EE5AF6981}" type="pres">
      <dgm:prSet presAssocID="{E323F37D-83EF-4F7B-8B49-342783E81A21}" presName="Name13" presStyleLbl="parChTrans1D2" presStyleIdx="0" presStyleCnt="2"/>
      <dgm:spPr/>
    </dgm:pt>
    <dgm:pt modelId="{8D85F624-AA01-4CAE-9EB3-C10D0C654BBD}" type="pres">
      <dgm:prSet presAssocID="{83BD98DB-8751-413E-999F-AD545AC8A2F9}" presName="childText" presStyleLbl="bgAcc1" presStyleIdx="0" presStyleCnt="2">
        <dgm:presLayoutVars>
          <dgm:bulletEnabled val="1"/>
        </dgm:presLayoutVars>
      </dgm:prSet>
      <dgm:spPr/>
    </dgm:pt>
    <dgm:pt modelId="{83248394-C750-4F18-A236-E27BABBC51BE}" type="pres">
      <dgm:prSet presAssocID="{EB638134-A53C-4EB2-BE95-E1B1CC496DC4}" presName="root" presStyleCnt="0"/>
      <dgm:spPr/>
    </dgm:pt>
    <dgm:pt modelId="{52D083DE-DEB6-482C-B04A-B78CE24842D9}" type="pres">
      <dgm:prSet presAssocID="{EB638134-A53C-4EB2-BE95-E1B1CC496DC4}" presName="rootComposite" presStyleCnt="0"/>
      <dgm:spPr/>
    </dgm:pt>
    <dgm:pt modelId="{49E151AE-A419-4880-B109-9FAA3DBF379F}" type="pres">
      <dgm:prSet presAssocID="{EB638134-A53C-4EB2-BE95-E1B1CC496DC4}" presName="rootText" presStyleLbl="node1" presStyleIdx="1" presStyleCnt="2"/>
      <dgm:spPr/>
    </dgm:pt>
    <dgm:pt modelId="{46A6BADE-9430-4574-911C-479EB9D6A6AF}" type="pres">
      <dgm:prSet presAssocID="{EB638134-A53C-4EB2-BE95-E1B1CC496DC4}" presName="rootConnector" presStyleLbl="node1" presStyleIdx="1" presStyleCnt="2"/>
      <dgm:spPr/>
    </dgm:pt>
    <dgm:pt modelId="{292D73EA-B0DA-47DF-B4C4-11EF18C07D78}" type="pres">
      <dgm:prSet presAssocID="{EB638134-A53C-4EB2-BE95-E1B1CC496DC4}" presName="childShape" presStyleCnt="0"/>
      <dgm:spPr/>
    </dgm:pt>
    <dgm:pt modelId="{A1462674-142B-449E-AFA4-086227981485}" type="pres">
      <dgm:prSet presAssocID="{AEB5EDD7-CF81-4FAB-A353-67A03D5F6A33}" presName="Name13" presStyleLbl="parChTrans1D2" presStyleIdx="1" presStyleCnt="2"/>
      <dgm:spPr/>
    </dgm:pt>
    <dgm:pt modelId="{32338343-236C-4ED0-ABFD-6C9984ED5A45}" type="pres">
      <dgm:prSet presAssocID="{616F6522-8168-4C94-A2FB-A055526A98E2}" presName="childText" presStyleLbl="bgAcc1" presStyleIdx="1" presStyleCnt="2">
        <dgm:presLayoutVars>
          <dgm:bulletEnabled val="1"/>
        </dgm:presLayoutVars>
      </dgm:prSet>
      <dgm:spPr/>
    </dgm:pt>
  </dgm:ptLst>
  <dgm:cxnLst>
    <dgm:cxn modelId="{E59BF90E-840F-4BBA-8DDA-7680832D15BC}" type="presOf" srcId="{26FED999-F6C5-4046-A3D9-36CCC46F8531}" destId="{861D8C35-5409-4D8F-A653-A67BC21C3B1E}" srcOrd="0" destOrd="0" presId="urn:microsoft.com/office/officeart/2005/8/layout/hierarchy3"/>
    <dgm:cxn modelId="{5116EA18-194E-4DC9-9362-EA3BA2072D78}" srcId="{26FED999-F6C5-4046-A3D9-36CCC46F8531}" destId="{83BD98DB-8751-413E-999F-AD545AC8A2F9}" srcOrd="0" destOrd="0" parTransId="{E323F37D-83EF-4F7B-8B49-342783E81A21}" sibTransId="{087B1136-AB1E-435A-95DB-DB744DDC20AF}"/>
    <dgm:cxn modelId="{E534CA1C-1182-4D3F-A22A-890053FB5A99}" type="presOf" srcId="{EB638134-A53C-4EB2-BE95-E1B1CC496DC4}" destId="{46A6BADE-9430-4574-911C-479EB9D6A6AF}" srcOrd="1" destOrd="0" presId="urn:microsoft.com/office/officeart/2005/8/layout/hierarchy3"/>
    <dgm:cxn modelId="{2A71D720-34D2-4122-9B56-FBE3B25F94B0}" type="presOf" srcId="{E323F37D-83EF-4F7B-8B49-342783E81A21}" destId="{D5A61E6D-9987-42B4-A43A-B48EE5AF6981}" srcOrd="0" destOrd="0" presId="urn:microsoft.com/office/officeart/2005/8/layout/hierarchy3"/>
    <dgm:cxn modelId="{9AD9A83D-CD2C-4B5F-81DC-C109AEA9901F}" type="presOf" srcId="{64ED9A82-294F-4217-8734-1DC18130CE66}" destId="{D020D8B9-B141-4B93-8CC3-A7949FB5D2D1}" srcOrd="0" destOrd="0" presId="urn:microsoft.com/office/officeart/2005/8/layout/hierarchy3"/>
    <dgm:cxn modelId="{3D374F41-353F-4F94-96B2-B498C1D8E139}" type="presOf" srcId="{EB638134-A53C-4EB2-BE95-E1B1CC496DC4}" destId="{49E151AE-A419-4880-B109-9FAA3DBF379F}" srcOrd="0" destOrd="0" presId="urn:microsoft.com/office/officeart/2005/8/layout/hierarchy3"/>
    <dgm:cxn modelId="{F603FB41-31CE-42C7-AA54-F6B272E2279D}" type="presOf" srcId="{616F6522-8168-4C94-A2FB-A055526A98E2}" destId="{32338343-236C-4ED0-ABFD-6C9984ED5A45}" srcOrd="0" destOrd="0" presId="urn:microsoft.com/office/officeart/2005/8/layout/hierarchy3"/>
    <dgm:cxn modelId="{D5B4A84F-1F4E-4CF6-9807-6466CDA3A207}" type="presOf" srcId="{83BD98DB-8751-413E-999F-AD545AC8A2F9}" destId="{8D85F624-AA01-4CAE-9EB3-C10D0C654BBD}" srcOrd="0" destOrd="0" presId="urn:microsoft.com/office/officeart/2005/8/layout/hierarchy3"/>
    <dgm:cxn modelId="{746A489A-FFC0-4FD2-9CEA-582295097C91}" srcId="{64ED9A82-294F-4217-8734-1DC18130CE66}" destId="{26FED999-F6C5-4046-A3D9-36CCC46F8531}" srcOrd="0" destOrd="0" parTransId="{ECC5A803-0270-4656-8812-4288E4498468}" sibTransId="{6FB3D147-B709-4C62-8D3F-CFFB7B17BE88}"/>
    <dgm:cxn modelId="{EB2786C0-4FF2-420A-B62A-1823D5A4AAD1}" srcId="{EB638134-A53C-4EB2-BE95-E1B1CC496DC4}" destId="{616F6522-8168-4C94-A2FB-A055526A98E2}" srcOrd="0" destOrd="0" parTransId="{AEB5EDD7-CF81-4FAB-A353-67A03D5F6A33}" sibTransId="{EB9618F2-3354-404A-BF16-425A6364A634}"/>
    <dgm:cxn modelId="{528B2FC7-90B7-4461-8AB9-1DDA504FB874}" type="presOf" srcId="{26FED999-F6C5-4046-A3D9-36CCC46F8531}" destId="{5F89ECF2-F191-4DFE-973F-AAB9685067CB}" srcOrd="1" destOrd="0" presId="urn:microsoft.com/office/officeart/2005/8/layout/hierarchy3"/>
    <dgm:cxn modelId="{246AB4D0-5F32-4DF1-9A3D-6FFB50DFD7E2}" type="presOf" srcId="{AEB5EDD7-CF81-4FAB-A353-67A03D5F6A33}" destId="{A1462674-142B-449E-AFA4-086227981485}" srcOrd="0" destOrd="0" presId="urn:microsoft.com/office/officeart/2005/8/layout/hierarchy3"/>
    <dgm:cxn modelId="{E9BB87F1-D2C9-44BD-BEC9-44C9B598CC50}" srcId="{64ED9A82-294F-4217-8734-1DC18130CE66}" destId="{EB638134-A53C-4EB2-BE95-E1B1CC496DC4}" srcOrd="1" destOrd="0" parTransId="{92B598DF-8D85-4F1C-BE4F-F4AD82877926}" sibTransId="{AFCF77E7-4009-4AB4-B374-07DF6F614512}"/>
    <dgm:cxn modelId="{1D9C6200-B8E9-43B7-85ED-B6251EA25707}" type="presParOf" srcId="{D020D8B9-B141-4B93-8CC3-A7949FB5D2D1}" destId="{212667C1-08EE-4B99-8920-1313DE852537}" srcOrd="0" destOrd="0" presId="urn:microsoft.com/office/officeart/2005/8/layout/hierarchy3"/>
    <dgm:cxn modelId="{C278F704-31E7-47E7-851A-FC5E0DF5A397}" type="presParOf" srcId="{212667C1-08EE-4B99-8920-1313DE852537}" destId="{F275DA98-1D40-4203-AFE9-9D4398C38CE4}" srcOrd="0" destOrd="0" presId="urn:microsoft.com/office/officeart/2005/8/layout/hierarchy3"/>
    <dgm:cxn modelId="{75898B66-C8FF-44D6-BF28-BBFAB49D56F3}" type="presParOf" srcId="{F275DA98-1D40-4203-AFE9-9D4398C38CE4}" destId="{861D8C35-5409-4D8F-A653-A67BC21C3B1E}" srcOrd="0" destOrd="0" presId="urn:microsoft.com/office/officeart/2005/8/layout/hierarchy3"/>
    <dgm:cxn modelId="{1B0A7331-F1F3-4185-A2E6-C30535C55A30}" type="presParOf" srcId="{F275DA98-1D40-4203-AFE9-9D4398C38CE4}" destId="{5F89ECF2-F191-4DFE-973F-AAB9685067CB}" srcOrd="1" destOrd="0" presId="urn:microsoft.com/office/officeart/2005/8/layout/hierarchy3"/>
    <dgm:cxn modelId="{9E1AB6D1-8740-4AA5-BC62-EE121B83E0E8}" type="presParOf" srcId="{212667C1-08EE-4B99-8920-1313DE852537}" destId="{6E75EE25-DC37-442B-8506-97BAEFEBFF80}" srcOrd="1" destOrd="0" presId="urn:microsoft.com/office/officeart/2005/8/layout/hierarchy3"/>
    <dgm:cxn modelId="{A44C34DB-1EA9-4D5A-8E53-803D6A833222}" type="presParOf" srcId="{6E75EE25-DC37-442B-8506-97BAEFEBFF80}" destId="{D5A61E6D-9987-42B4-A43A-B48EE5AF6981}" srcOrd="0" destOrd="0" presId="urn:microsoft.com/office/officeart/2005/8/layout/hierarchy3"/>
    <dgm:cxn modelId="{D926750D-E5C1-458A-8DCB-07F2114A1906}" type="presParOf" srcId="{6E75EE25-DC37-442B-8506-97BAEFEBFF80}" destId="{8D85F624-AA01-4CAE-9EB3-C10D0C654BBD}" srcOrd="1" destOrd="0" presId="urn:microsoft.com/office/officeart/2005/8/layout/hierarchy3"/>
    <dgm:cxn modelId="{2555CA46-2E27-4BB8-9856-2FF2476C957E}" type="presParOf" srcId="{D020D8B9-B141-4B93-8CC3-A7949FB5D2D1}" destId="{83248394-C750-4F18-A236-E27BABBC51BE}" srcOrd="1" destOrd="0" presId="urn:microsoft.com/office/officeart/2005/8/layout/hierarchy3"/>
    <dgm:cxn modelId="{2B977794-7724-4BB9-829D-20909A6AC5CF}" type="presParOf" srcId="{83248394-C750-4F18-A236-E27BABBC51BE}" destId="{52D083DE-DEB6-482C-B04A-B78CE24842D9}" srcOrd="0" destOrd="0" presId="urn:microsoft.com/office/officeart/2005/8/layout/hierarchy3"/>
    <dgm:cxn modelId="{138003C4-2CC9-4DF7-A17D-286AEDCBD522}" type="presParOf" srcId="{52D083DE-DEB6-482C-B04A-B78CE24842D9}" destId="{49E151AE-A419-4880-B109-9FAA3DBF379F}" srcOrd="0" destOrd="0" presId="urn:microsoft.com/office/officeart/2005/8/layout/hierarchy3"/>
    <dgm:cxn modelId="{E100874D-A40E-4CCA-90EF-6D27855E34CA}" type="presParOf" srcId="{52D083DE-DEB6-482C-B04A-B78CE24842D9}" destId="{46A6BADE-9430-4574-911C-479EB9D6A6AF}" srcOrd="1" destOrd="0" presId="urn:microsoft.com/office/officeart/2005/8/layout/hierarchy3"/>
    <dgm:cxn modelId="{2847074D-C7E6-4B51-8DD9-5D7C318D4C90}" type="presParOf" srcId="{83248394-C750-4F18-A236-E27BABBC51BE}" destId="{292D73EA-B0DA-47DF-B4C4-11EF18C07D78}" srcOrd="1" destOrd="0" presId="urn:microsoft.com/office/officeart/2005/8/layout/hierarchy3"/>
    <dgm:cxn modelId="{E93D9D61-AF06-4DF1-99D1-9B3F695C2986}" type="presParOf" srcId="{292D73EA-B0DA-47DF-B4C4-11EF18C07D78}" destId="{A1462674-142B-449E-AFA4-086227981485}" srcOrd="0" destOrd="0" presId="urn:microsoft.com/office/officeart/2005/8/layout/hierarchy3"/>
    <dgm:cxn modelId="{ED37C24E-A76F-4DB7-B13E-28D8413810BE}" type="presParOf" srcId="{292D73EA-B0DA-47DF-B4C4-11EF18C07D78}" destId="{32338343-236C-4ED0-ABFD-6C9984ED5A45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EC1759-0AF6-4596-9501-A08564EBB0D5}">
      <dsp:nvSpPr>
        <dsp:cNvPr id="0" name=""/>
        <dsp:cNvSpPr/>
      </dsp:nvSpPr>
      <dsp:spPr>
        <a:xfrm>
          <a:off x="5850" y="987514"/>
          <a:ext cx="1515939" cy="75796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Vivienda y servicios comunitarios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28050" y="1009714"/>
        <a:ext cx="1471539" cy="713569"/>
      </dsp:txXfrm>
    </dsp:sp>
    <dsp:sp modelId="{E0190695-8A62-43B8-8F08-B41DBF324EC1}">
      <dsp:nvSpPr>
        <dsp:cNvPr id="0" name=""/>
        <dsp:cNvSpPr/>
      </dsp:nvSpPr>
      <dsp:spPr>
        <a:xfrm>
          <a:off x="157444" y="1745484"/>
          <a:ext cx="151593" cy="5684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68477"/>
              </a:lnTo>
              <a:lnTo>
                <a:pt x="151593" y="568477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B3EBB5-1423-4213-907C-CB0FCCC9BD46}">
      <dsp:nvSpPr>
        <dsp:cNvPr id="0" name=""/>
        <dsp:cNvSpPr/>
      </dsp:nvSpPr>
      <dsp:spPr>
        <a:xfrm>
          <a:off x="309038" y="1934976"/>
          <a:ext cx="1212751" cy="75796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6.4%</a:t>
          </a:r>
        </a:p>
      </dsp:txBody>
      <dsp:txXfrm>
        <a:off x="331238" y="1957176"/>
        <a:ext cx="1168351" cy="713569"/>
      </dsp:txXfrm>
    </dsp:sp>
    <dsp:sp modelId="{B6AD8D10-BBB5-4746-B55E-0AA937B07033}">
      <dsp:nvSpPr>
        <dsp:cNvPr id="0" name=""/>
        <dsp:cNvSpPr/>
      </dsp:nvSpPr>
      <dsp:spPr>
        <a:xfrm>
          <a:off x="1900775" y="987514"/>
          <a:ext cx="1515939" cy="757969"/>
        </a:xfrm>
        <a:prstGeom prst="roundRect">
          <a:avLst>
            <a:gd name="adj" fmla="val 10000"/>
          </a:avLst>
        </a:prstGeom>
        <a:solidFill>
          <a:schemeClr val="accent6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Salud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1922975" y="1009714"/>
        <a:ext cx="1471539" cy="713569"/>
      </dsp:txXfrm>
    </dsp:sp>
    <dsp:sp modelId="{E546C41A-68AA-4EF2-9612-1161C8BCA26F}">
      <dsp:nvSpPr>
        <dsp:cNvPr id="0" name=""/>
        <dsp:cNvSpPr/>
      </dsp:nvSpPr>
      <dsp:spPr>
        <a:xfrm>
          <a:off x="2052368" y="1745484"/>
          <a:ext cx="151593" cy="5684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68477"/>
              </a:lnTo>
              <a:lnTo>
                <a:pt x="151593" y="568477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D0C15A9-4BBF-4AB9-9FBE-B35A507158CC}">
      <dsp:nvSpPr>
        <dsp:cNvPr id="0" name=""/>
        <dsp:cNvSpPr/>
      </dsp:nvSpPr>
      <dsp:spPr>
        <a:xfrm>
          <a:off x="2203962" y="1934976"/>
          <a:ext cx="1212751" cy="75796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133703"/>
              <a:satOff val="3582"/>
              <a:lumOff val="15781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23.1%</a:t>
          </a:r>
        </a:p>
      </dsp:txBody>
      <dsp:txXfrm>
        <a:off x="2226162" y="1957176"/>
        <a:ext cx="1168351" cy="713569"/>
      </dsp:txXfrm>
    </dsp:sp>
    <dsp:sp modelId="{206FAF7D-2FC6-49C3-BAF0-0DDC71CB4E50}">
      <dsp:nvSpPr>
        <dsp:cNvPr id="0" name=""/>
        <dsp:cNvSpPr/>
      </dsp:nvSpPr>
      <dsp:spPr>
        <a:xfrm>
          <a:off x="3795699" y="987514"/>
          <a:ext cx="1774043" cy="713158"/>
        </a:xfrm>
        <a:prstGeom prst="roundRect">
          <a:avLst>
            <a:gd name="adj" fmla="val 10000"/>
          </a:avLst>
        </a:prstGeom>
        <a:solidFill>
          <a:schemeClr val="accent2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Actividades deportivas, recreativas, culturales y religiosas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3816587" y="1008402"/>
        <a:ext cx="1732267" cy="671382"/>
      </dsp:txXfrm>
    </dsp:sp>
    <dsp:sp modelId="{7CF5AB33-CB0D-48F2-8EF1-8AFEC7211291}">
      <dsp:nvSpPr>
        <dsp:cNvPr id="0" name=""/>
        <dsp:cNvSpPr/>
      </dsp:nvSpPr>
      <dsp:spPr>
        <a:xfrm>
          <a:off x="3973103" y="1700673"/>
          <a:ext cx="177404" cy="5684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68477"/>
              </a:lnTo>
              <a:lnTo>
                <a:pt x="177404" y="568477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90EC670-F275-4202-A20D-17F5EF381489}">
      <dsp:nvSpPr>
        <dsp:cNvPr id="0" name=""/>
        <dsp:cNvSpPr/>
      </dsp:nvSpPr>
      <dsp:spPr>
        <a:xfrm>
          <a:off x="4150508" y="1890165"/>
          <a:ext cx="1212751" cy="75796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267407"/>
              <a:satOff val="7164"/>
              <a:lumOff val="3156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1.5%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4172708" y="1912365"/>
        <a:ext cx="1168351" cy="713569"/>
      </dsp:txXfrm>
    </dsp:sp>
    <dsp:sp modelId="{B89589B9-0256-441A-825A-F077A2C36EFF}">
      <dsp:nvSpPr>
        <dsp:cNvPr id="0" name=""/>
        <dsp:cNvSpPr/>
      </dsp:nvSpPr>
      <dsp:spPr>
        <a:xfrm>
          <a:off x="5948727" y="987514"/>
          <a:ext cx="1515939" cy="757969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 Educación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5970927" y="1009714"/>
        <a:ext cx="1471539" cy="713569"/>
      </dsp:txXfrm>
    </dsp:sp>
    <dsp:sp modelId="{8DB60A08-7F0B-40D0-9AD4-1AFFDD1FBF8E}">
      <dsp:nvSpPr>
        <dsp:cNvPr id="0" name=""/>
        <dsp:cNvSpPr/>
      </dsp:nvSpPr>
      <dsp:spPr>
        <a:xfrm>
          <a:off x="6100321" y="1745484"/>
          <a:ext cx="151593" cy="5684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68477"/>
              </a:lnTo>
              <a:lnTo>
                <a:pt x="151593" y="568477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7B4DFAF-13FC-41AF-960A-91A58B6D35DB}">
      <dsp:nvSpPr>
        <dsp:cNvPr id="0" name=""/>
        <dsp:cNvSpPr/>
      </dsp:nvSpPr>
      <dsp:spPr>
        <a:xfrm>
          <a:off x="6251915" y="1934976"/>
          <a:ext cx="1212751" cy="75796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267407"/>
              <a:satOff val="7164"/>
              <a:lumOff val="3156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44.9%</a:t>
          </a:r>
        </a:p>
      </dsp:txBody>
      <dsp:txXfrm>
        <a:off x="6274115" y="1957176"/>
        <a:ext cx="1168351" cy="713569"/>
      </dsp:txXfrm>
    </dsp:sp>
    <dsp:sp modelId="{ED568651-A214-4CAE-9579-F1F26485422B}">
      <dsp:nvSpPr>
        <dsp:cNvPr id="0" name=""/>
        <dsp:cNvSpPr/>
      </dsp:nvSpPr>
      <dsp:spPr>
        <a:xfrm>
          <a:off x="7843651" y="987514"/>
          <a:ext cx="1515939" cy="757969"/>
        </a:xfrm>
        <a:prstGeom prst="roundRect">
          <a:avLst>
            <a:gd name="adj" fmla="val 10000"/>
          </a:avLst>
        </a:prstGeom>
        <a:solidFill>
          <a:schemeClr val="accent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Protección social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7865851" y="1009714"/>
        <a:ext cx="1471539" cy="713569"/>
      </dsp:txXfrm>
    </dsp:sp>
    <dsp:sp modelId="{312A7079-E050-4FB0-90B6-3732F0B4CD2B}">
      <dsp:nvSpPr>
        <dsp:cNvPr id="0" name=""/>
        <dsp:cNvSpPr/>
      </dsp:nvSpPr>
      <dsp:spPr>
        <a:xfrm>
          <a:off x="7995245" y="1745484"/>
          <a:ext cx="151593" cy="5684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68477"/>
              </a:lnTo>
              <a:lnTo>
                <a:pt x="151593" y="568477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E9FD411-9470-4049-B308-A1EE44B9A7D5}">
      <dsp:nvSpPr>
        <dsp:cNvPr id="0" name=""/>
        <dsp:cNvSpPr/>
      </dsp:nvSpPr>
      <dsp:spPr>
        <a:xfrm>
          <a:off x="8146839" y="1934976"/>
          <a:ext cx="1212751" cy="75796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133703"/>
              <a:satOff val="3582"/>
              <a:lumOff val="15781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24.0%</a:t>
          </a:r>
        </a:p>
      </dsp:txBody>
      <dsp:txXfrm>
        <a:off x="8169039" y="1957176"/>
        <a:ext cx="1168351" cy="71356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BC271F5-2D27-4106-8A6B-98B2D61DBD74}">
      <dsp:nvSpPr>
        <dsp:cNvPr id="0" name=""/>
        <dsp:cNvSpPr/>
      </dsp:nvSpPr>
      <dsp:spPr>
        <a:xfrm>
          <a:off x="1718" y="702750"/>
          <a:ext cx="1975080" cy="987540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 Administración general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30642" y="731674"/>
        <a:ext cx="1917232" cy="929692"/>
      </dsp:txXfrm>
    </dsp:sp>
    <dsp:sp modelId="{64299F77-D189-4230-8EA4-E70051289B83}">
      <dsp:nvSpPr>
        <dsp:cNvPr id="0" name=""/>
        <dsp:cNvSpPr/>
      </dsp:nvSpPr>
      <dsp:spPr>
        <a:xfrm>
          <a:off x="199226" y="1690290"/>
          <a:ext cx="197508" cy="74065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40655"/>
              </a:lnTo>
              <a:lnTo>
                <a:pt x="197508" y="740655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646E485-15B1-40CE-ADF2-F78F42DAE259}">
      <dsp:nvSpPr>
        <dsp:cNvPr id="0" name=""/>
        <dsp:cNvSpPr/>
      </dsp:nvSpPr>
      <dsp:spPr>
        <a:xfrm>
          <a:off x="396734" y="1937176"/>
          <a:ext cx="1580064" cy="98754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46.9%</a:t>
          </a:r>
        </a:p>
      </dsp:txBody>
      <dsp:txXfrm>
        <a:off x="425658" y="1966100"/>
        <a:ext cx="1522216" cy="929692"/>
      </dsp:txXfrm>
    </dsp:sp>
    <dsp:sp modelId="{66BE9741-AE83-49AB-92B9-1F0FA3B02EDC}">
      <dsp:nvSpPr>
        <dsp:cNvPr id="0" name=""/>
        <dsp:cNvSpPr/>
      </dsp:nvSpPr>
      <dsp:spPr>
        <a:xfrm>
          <a:off x="2470569" y="702750"/>
          <a:ext cx="1975080" cy="987540"/>
        </a:xfrm>
        <a:prstGeom prst="roundRect">
          <a:avLst>
            <a:gd name="adj" fmla="val 10000"/>
          </a:avLst>
        </a:prstGeom>
        <a:solidFill>
          <a:schemeClr val="accent4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Relaciones internacionales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2499493" y="731674"/>
        <a:ext cx="1917232" cy="929692"/>
      </dsp:txXfrm>
    </dsp:sp>
    <dsp:sp modelId="{1F589FEA-0135-440B-A64B-FACF10AEE475}">
      <dsp:nvSpPr>
        <dsp:cNvPr id="0" name=""/>
        <dsp:cNvSpPr/>
      </dsp:nvSpPr>
      <dsp:spPr>
        <a:xfrm>
          <a:off x="2668077" y="1690290"/>
          <a:ext cx="197508" cy="74065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40655"/>
              </a:lnTo>
              <a:lnTo>
                <a:pt x="197508" y="740655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AA13910-9233-4A16-9EF6-6CEDDB03155F}">
      <dsp:nvSpPr>
        <dsp:cNvPr id="0" name=""/>
        <dsp:cNvSpPr/>
      </dsp:nvSpPr>
      <dsp:spPr>
        <a:xfrm>
          <a:off x="2865585" y="1937176"/>
          <a:ext cx="1580064" cy="98754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167129"/>
              <a:satOff val="4478"/>
              <a:lumOff val="1972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5.6%</a:t>
          </a:r>
        </a:p>
      </dsp:txBody>
      <dsp:txXfrm>
        <a:off x="2894509" y="1966100"/>
        <a:ext cx="1522216" cy="929692"/>
      </dsp:txXfrm>
    </dsp:sp>
    <dsp:sp modelId="{6C19DDC2-55EF-41CA-9CF2-E4FD58E2617F}">
      <dsp:nvSpPr>
        <dsp:cNvPr id="0" name=""/>
        <dsp:cNvSpPr/>
      </dsp:nvSpPr>
      <dsp:spPr>
        <a:xfrm>
          <a:off x="4939419" y="702750"/>
          <a:ext cx="1975080" cy="987540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Defensa nacional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4968343" y="731674"/>
        <a:ext cx="1917232" cy="929692"/>
      </dsp:txXfrm>
    </dsp:sp>
    <dsp:sp modelId="{B504F7B5-F04B-456E-BE66-970056E769DD}">
      <dsp:nvSpPr>
        <dsp:cNvPr id="0" name=""/>
        <dsp:cNvSpPr/>
      </dsp:nvSpPr>
      <dsp:spPr>
        <a:xfrm>
          <a:off x="5136927" y="1690290"/>
          <a:ext cx="197508" cy="74065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40655"/>
              </a:lnTo>
              <a:lnTo>
                <a:pt x="197508" y="740655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5E994AF-0E86-43A0-8784-970CC12E0A4A}">
      <dsp:nvSpPr>
        <dsp:cNvPr id="0" name=""/>
        <dsp:cNvSpPr/>
      </dsp:nvSpPr>
      <dsp:spPr>
        <a:xfrm>
          <a:off x="5334435" y="1937176"/>
          <a:ext cx="1580064" cy="98754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334258"/>
              <a:satOff val="8955"/>
              <a:lumOff val="3945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20.0%</a:t>
          </a:r>
        </a:p>
      </dsp:txBody>
      <dsp:txXfrm>
        <a:off x="5363359" y="1966100"/>
        <a:ext cx="1522216" cy="929692"/>
      </dsp:txXfrm>
    </dsp:sp>
    <dsp:sp modelId="{7B6BE881-706B-4441-A614-03EB9F89D663}">
      <dsp:nvSpPr>
        <dsp:cNvPr id="0" name=""/>
        <dsp:cNvSpPr/>
      </dsp:nvSpPr>
      <dsp:spPr>
        <a:xfrm>
          <a:off x="7408270" y="702750"/>
          <a:ext cx="1975080" cy="987540"/>
        </a:xfrm>
        <a:prstGeom prst="roundRect">
          <a:avLst>
            <a:gd name="adj" fmla="val 10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i="0" u="none" kern="1200">
              <a:latin typeface="Avenir Next LT Pro" panose="020B0504020202020204" pitchFamily="34" charset="0"/>
            </a:rPr>
            <a:t>Justicia, orden público y seguridad</a:t>
          </a:r>
          <a:endParaRPr lang="es-DO" sz="1100" b="1" kern="1200">
            <a:latin typeface="Avenir Next LT Pro" panose="020B0504020202020204" pitchFamily="34" charset="0"/>
          </a:endParaRPr>
        </a:p>
      </dsp:txBody>
      <dsp:txXfrm>
        <a:off x="7437194" y="731674"/>
        <a:ext cx="1917232" cy="929692"/>
      </dsp:txXfrm>
    </dsp:sp>
    <dsp:sp modelId="{3A013DA1-8ED6-47F8-8843-546F8F89F960}">
      <dsp:nvSpPr>
        <dsp:cNvPr id="0" name=""/>
        <dsp:cNvSpPr/>
      </dsp:nvSpPr>
      <dsp:spPr>
        <a:xfrm>
          <a:off x="7605778" y="1690290"/>
          <a:ext cx="197508" cy="74065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40655"/>
              </a:lnTo>
              <a:lnTo>
                <a:pt x="197508" y="740655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064508A-649C-45ED-97C7-BEB220D1A300}">
      <dsp:nvSpPr>
        <dsp:cNvPr id="0" name=""/>
        <dsp:cNvSpPr/>
      </dsp:nvSpPr>
      <dsp:spPr>
        <a:xfrm>
          <a:off x="7803286" y="1937176"/>
          <a:ext cx="1580064" cy="98754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167129"/>
              <a:satOff val="4478"/>
              <a:lumOff val="1972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27.6%</a:t>
          </a:r>
        </a:p>
      </dsp:txBody>
      <dsp:txXfrm>
        <a:off x="7832210" y="1966100"/>
        <a:ext cx="1522216" cy="929692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C9E6DA0-5FDD-448D-9A56-3134974CFA1F}">
      <dsp:nvSpPr>
        <dsp:cNvPr id="0" name=""/>
        <dsp:cNvSpPr/>
      </dsp:nvSpPr>
      <dsp:spPr>
        <a:xfrm>
          <a:off x="11894" y="866303"/>
          <a:ext cx="2212441" cy="1106220"/>
        </a:xfrm>
        <a:prstGeom prst="roundRect">
          <a:avLst>
            <a:gd name="adj" fmla="val 10000"/>
          </a:avLst>
        </a:prstGeom>
        <a:solidFill>
          <a:srgbClr val="2FAFE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Asuntos económicos, comerciales y laborales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44294" y="898703"/>
        <a:ext cx="2147641" cy="1041420"/>
      </dsp:txXfrm>
    </dsp:sp>
    <dsp:sp modelId="{1861D0E7-70B8-44B0-9409-AF790CC6620D}">
      <dsp:nvSpPr>
        <dsp:cNvPr id="0" name=""/>
        <dsp:cNvSpPr/>
      </dsp:nvSpPr>
      <dsp:spPr>
        <a:xfrm>
          <a:off x="233139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rgbClr val="2FAFEF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C6C5DF0-D849-4AC3-BCC4-45E6037D155E}">
      <dsp:nvSpPr>
        <dsp:cNvPr id="0" name=""/>
        <dsp:cNvSpPr/>
      </dsp:nvSpPr>
      <dsp:spPr>
        <a:xfrm>
          <a:off x="454383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2FAFEF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5.8%</a:t>
          </a:r>
        </a:p>
      </dsp:txBody>
      <dsp:txXfrm>
        <a:off x="486783" y="2281479"/>
        <a:ext cx="1705153" cy="1041420"/>
      </dsp:txXfrm>
    </dsp:sp>
    <dsp:sp modelId="{E6AA1F7D-746E-4B56-AA3F-70727CEF910C}">
      <dsp:nvSpPr>
        <dsp:cNvPr id="0" name=""/>
        <dsp:cNvSpPr/>
      </dsp:nvSpPr>
      <dsp:spPr>
        <a:xfrm>
          <a:off x="2777446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 Agropecuaria, caza, pesca y silvicultura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2809846" y="898703"/>
        <a:ext cx="2147641" cy="1041420"/>
      </dsp:txXfrm>
    </dsp:sp>
    <dsp:sp modelId="{F3094A33-97AC-4BBE-BC8E-5206A1393969}">
      <dsp:nvSpPr>
        <dsp:cNvPr id="0" name=""/>
        <dsp:cNvSpPr/>
      </dsp:nvSpPr>
      <dsp:spPr>
        <a:xfrm>
          <a:off x="2998690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1EC70F0-72A7-4450-8280-DE18EEAFFA44}">
      <dsp:nvSpPr>
        <dsp:cNvPr id="0" name=""/>
        <dsp:cNvSpPr/>
      </dsp:nvSpPr>
      <dsp:spPr>
        <a:xfrm>
          <a:off x="3219935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11.8%</a:t>
          </a:r>
        </a:p>
      </dsp:txBody>
      <dsp:txXfrm>
        <a:off x="3252335" y="2281479"/>
        <a:ext cx="1705153" cy="1041420"/>
      </dsp:txXfrm>
    </dsp:sp>
    <dsp:sp modelId="{6EB62306-6F12-4A43-A3C7-8BAB2C18683F}">
      <dsp:nvSpPr>
        <dsp:cNvPr id="0" name=""/>
        <dsp:cNvSpPr/>
      </dsp:nvSpPr>
      <dsp:spPr>
        <a:xfrm>
          <a:off x="5542998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 Riego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5575398" y="898703"/>
        <a:ext cx="2147641" cy="1041420"/>
      </dsp:txXfrm>
    </dsp:sp>
    <dsp:sp modelId="{6D1B5BC8-577A-4B6C-97B9-070117805607}">
      <dsp:nvSpPr>
        <dsp:cNvPr id="0" name=""/>
        <dsp:cNvSpPr/>
      </dsp:nvSpPr>
      <dsp:spPr>
        <a:xfrm>
          <a:off x="5764242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3ED9E2C-F001-4C1B-9B8D-FFD30DC8FB61}">
      <dsp:nvSpPr>
        <dsp:cNvPr id="0" name=""/>
        <dsp:cNvSpPr/>
      </dsp:nvSpPr>
      <dsp:spPr>
        <a:xfrm>
          <a:off x="5985487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4.6%</a:t>
          </a:r>
        </a:p>
      </dsp:txBody>
      <dsp:txXfrm>
        <a:off x="6017887" y="2281479"/>
        <a:ext cx="1705153" cy="1041420"/>
      </dsp:txXfrm>
    </dsp:sp>
    <dsp:sp modelId="{3AC0D8C5-BE95-49AF-9429-774CC222AC18}">
      <dsp:nvSpPr>
        <dsp:cNvPr id="0" name=""/>
        <dsp:cNvSpPr/>
      </dsp:nvSpPr>
      <dsp:spPr>
        <a:xfrm>
          <a:off x="8308550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Energía y combustible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8340950" y="898703"/>
        <a:ext cx="2147641" cy="1041420"/>
      </dsp:txXfrm>
    </dsp:sp>
    <dsp:sp modelId="{5F427F6B-FE73-4D2F-8337-D5DE41233BFB}">
      <dsp:nvSpPr>
        <dsp:cNvPr id="0" name=""/>
        <dsp:cNvSpPr/>
      </dsp:nvSpPr>
      <dsp:spPr>
        <a:xfrm>
          <a:off x="8529794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8878D5-CE78-4BEA-B744-3419F84D11F7}">
      <dsp:nvSpPr>
        <dsp:cNvPr id="0" name=""/>
        <dsp:cNvSpPr/>
      </dsp:nvSpPr>
      <dsp:spPr>
        <a:xfrm>
          <a:off x="8751039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47.6%</a:t>
          </a:r>
        </a:p>
      </dsp:txBody>
      <dsp:txXfrm>
        <a:off x="8783439" y="2281479"/>
        <a:ext cx="1705153" cy="1041420"/>
      </dsp:txXfrm>
    </dsp:sp>
    <dsp:sp modelId="{74C07F19-7BBA-4D3C-AEB9-8D9FDAE6F350}">
      <dsp:nvSpPr>
        <dsp:cNvPr id="0" name=""/>
        <dsp:cNvSpPr/>
      </dsp:nvSpPr>
      <dsp:spPr>
        <a:xfrm>
          <a:off x="11074102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6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Minería, manufactura y construcción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11106502" y="898703"/>
        <a:ext cx="2147641" cy="1041420"/>
      </dsp:txXfrm>
    </dsp:sp>
    <dsp:sp modelId="{3630730E-A375-44B5-9DDE-59038A5A5D8E}">
      <dsp:nvSpPr>
        <dsp:cNvPr id="0" name=""/>
        <dsp:cNvSpPr/>
      </dsp:nvSpPr>
      <dsp:spPr>
        <a:xfrm>
          <a:off x="11295346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8A68516-4502-4A30-9564-D185DBC8320A}">
      <dsp:nvSpPr>
        <dsp:cNvPr id="0" name=""/>
        <dsp:cNvSpPr/>
      </dsp:nvSpPr>
      <dsp:spPr>
        <a:xfrm>
          <a:off x="11516591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6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0.2%</a:t>
          </a:r>
        </a:p>
      </dsp:txBody>
      <dsp:txXfrm>
        <a:off x="11548991" y="2281479"/>
        <a:ext cx="1705153" cy="1041420"/>
      </dsp:txXfrm>
    </dsp:sp>
    <dsp:sp modelId="{035FD4CA-35C2-4A49-AADE-C65812790366}">
      <dsp:nvSpPr>
        <dsp:cNvPr id="0" name=""/>
        <dsp:cNvSpPr/>
      </dsp:nvSpPr>
      <dsp:spPr>
        <a:xfrm>
          <a:off x="13839654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Transporte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13872054" y="898703"/>
        <a:ext cx="2147641" cy="1041420"/>
      </dsp:txXfrm>
    </dsp:sp>
    <dsp:sp modelId="{E66DC457-30AF-4A51-98BE-484BE53CD46C}">
      <dsp:nvSpPr>
        <dsp:cNvPr id="0" name=""/>
        <dsp:cNvSpPr/>
      </dsp:nvSpPr>
      <dsp:spPr>
        <a:xfrm>
          <a:off x="14060898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9F1ADBF-72CB-41AD-A848-9DC155B4E18F}">
      <dsp:nvSpPr>
        <dsp:cNvPr id="0" name=""/>
        <dsp:cNvSpPr/>
      </dsp:nvSpPr>
      <dsp:spPr>
        <a:xfrm>
          <a:off x="14282142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26.1%</a:t>
          </a:r>
        </a:p>
      </dsp:txBody>
      <dsp:txXfrm>
        <a:off x="14314542" y="2281479"/>
        <a:ext cx="1705153" cy="1041420"/>
      </dsp:txXfrm>
    </dsp:sp>
    <dsp:sp modelId="{EE1232C5-801B-4698-AC28-10CC701BB8C9}">
      <dsp:nvSpPr>
        <dsp:cNvPr id="0" name=""/>
        <dsp:cNvSpPr/>
      </dsp:nvSpPr>
      <dsp:spPr>
        <a:xfrm>
          <a:off x="16605206" y="866303"/>
          <a:ext cx="2212441" cy="1106220"/>
        </a:xfrm>
        <a:prstGeom prst="roundRect">
          <a:avLst>
            <a:gd name="adj" fmla="val 10000"/>
          </a:avLst>
        </a:prstGeom>
        <a:solidFill>
          <a:srgbClr val="80D519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Comunicaciones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16637606" y="898703"/>
        <a:ext cx="2147641" cy="1041420"/>
      </dsp:txXfrm>
    </dsp:sp>
    <dsp:sp modelId="{9AA48B3F-A9E5-4567-8762-C5640B7C54C7}">
      <dsp:nvSpPr>
        <dsp:cNvPr id="0" name=""/>
        <dsp:cNvSpPr/>
      </dsp:nvSpPr>
      <dsp:spPr>
        <a:xfrm>
          <a:off x="16826450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rgbClr val="80D519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4D44FA-7100-4043-82B3-36BEC839F09F}">
      <dsp:nvSpPr>
        <dsp:cNvPr id="0" name=""/>
        <dsp:cNvSpPr/>
      </dsp:nvSpPr>
      <dsp:spPr>
        <a:xfrm>
          <a:off x="17047694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80D519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1.3%</a:t>
          </a:r>
        </a:p>
      </dsp:txBody>
      <dsp:txXfrm>
        <a:off x="17080094" y="2281479"/>
        <a:ext cx="1705153" cy="1041420"/>
      </dsp:txXfrm>
    </dsp:sp>
    <dsp:sp modelId="{5ADABFCB-76A0-4275-B147-FB6D7B7BE30C}">
      <dsp:nvSpPr>
        <dsp:cNvPr id="0" name=""/>
        <dsp:cNvSpPr/>
      </dsp:nvSpPr>
      <dsp:spPr>
        <a:xfrm>
          <a:off x="19370758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Banca y seguros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19403158" y="898703"/>
        <a:ext cx="2147641" cy="1041420"/>
      </dsp:txXfrm>
    </dsp:sp>
    <dsp:sp modelId="{03FD1BA5-A2F3-443D-B1E6-364589ABBF95}">
      <dsp:nvSpPr>
        <dsp:cNvPr id="0" name=""/>
        <dsp:cNvSpPr/>
      </dsp:nvSpPr>
      <dsp:spPr>
        <a:xfrm>
          <a:off x="19592002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4C17CBB-9C45-4410-908A-615395A41914}">
      <dsp:nvSpPr>
        <dsp:cNvPr id="0" name=""/>
        <dsp:cNvSpPr/>
      </dsp:nvSpPr>
      <dsp:spPr>
        <a:xfrm>
          <a:off x="19813246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0.1%</a:t>
          </a:r>
        </a:p>
      </dsp:txBody>
      <dsp:txXfrm>
        <a:off x="19845646" y="2281479"/>
        <a:ext cx="1705153" cy="1041420"/>
      </dsp:txXfrm>
    </dsp:sp>
    <dsp:sp modelId="{1D32BDB2-232F-41FF-A992-B1ED48948D32}">
      <dsp:nvSpPr>
        <dsp:cNvPr id="0" name=""/>
        <dsp:cNvSpPr/>
      </dsp:nvSpPr>
      <dsp:spPr>
        <a:xfrm>
          <a:off x="22136310" y="866303"/>
          <a:ext cx="2212441" cy="1106220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i="0" u="none" kern="1200">
              <a:latin typeface="Avenir Next LT Pro" panose="020B0504020202020204" pitchFamily="34" charset="0"/>
            </a:rPr>
            <a:t>Otros servicios económicos</a:t>
          </a:r>
          <a:endParaRPr lang="es-DO" sz="1600" b="1" kern="1200">
            <a:latin typeface="Avenir Next LT Pro" panose="020B0504020202020204" pitchFamily="34" charset="0"/>
          </a:endParaRPr>
        </a:p>
      </dsp:txBody>
      <dsp:txXfrm>
        <a:off x="22168710" y="898703"/>
        <a:ext cx="2147641" cy="1041420"/>
      </dsp:txXfrm>
    </dsp:sp>
    <dsp:sp modelId="{2A9469D4-2225-4B22-90EE-A29189DD736F}">
      <dsp:nvSpPr>
        <dsp:cNvPr id="0" name=""/>
        <dsp:cNvSpPr/>
      </dsp:nvSpPr>
      <dsp:spPr>
        <a:xfrm>
          <a:off x="22357554" y="1972523"/>
          <a:ext cx="221244" cy="829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29665"/>
              </a:lnTo>
              <a:lnTo>
                <a:pt x="221244" y="829665"/>
              </a:lnTo>
            </a:path>
          </a:pathLst>
        </a:custGeom>
        <a:noFill/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8743ACE-517A-48A5-9CB6-97B0C3EFECA3}">
      <dsp:nvSpPr>
        <dsp:cNvPr id="0" name=""/>
        <dsp:cNvSpPr/>
      </dsp:nvSpPr>
      <dsp:spPr>
        <a:xfrm>
          <a:off x="22578798" y="2249079"/>
          <a:ext cx="1769953" cy="110622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2.4%</a:t>
          </a:r>
        </a:p>
      </dsp:txBody>
      <dsp:txXfrm>
        <a:off x="22611198" y="2281479"/>
        <a:ext cx="1705153" cy="104142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61D8C35-5409-4D8F-A653-A67BC21C3B1E}">
      <dsp:nvSpPr>
        <dsp:cNvPr id="0" name=""/>
        <dsp:cNvSpPr/>
      </dsp:nvSpPr>
      <dsp:spPr>
        <a:xfrm>
          <a:off x="317512" y="522"/>
          <a:ext cx="2804621" cy="1402310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latin typeface="Avenir Next LT Pro" panose="020B0504020202020204" pitchFamily="34" charset="0"/>
            </a:rPr>
            <a:t>Protección de la biodiversidad y ordenación de desechos</a:t>
          </a:r>
        </a:p>
      </dsp:txBody>
      <dsp:txXfrm>
        <a:off x="358584" y="41594"/>
        <a:ext cx="2722477" cy="1320166"/>
      </dsp:txXfrm>
    </dsp:sp>
    <dsp:sp modelId="{D5A61E6D-9987-42B4-A43A-B48EE5AF6981}">
      <dsp:nvSpPr>
        <dsp:cNvPr id="0" name=""/>
        <dsp:cNvSpPr/>
      </dsp:nvSpPr>
      <dsp:spPr>
        <a:xfrm>
          <a:off x="597974" y="1402833"/>
          <a:ext cx="280462" cy="10517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51733"/>
              </a:lnTo>
              <a:lnTo>
                <a:pt x="280462" y="1051733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D85F624-AA01-4CAE-9EB3-C10D0C654BBD}">
      <dsp:nvSpPr>
        <dsp:cNvPr id="0" name=""/>
        <dsp:cNvSpPr/>
      </dsp:nvSpPr>
      <dsp:spPr>
        <a:xfrm>
          <a:off x="878436" y="1753411"/>
          <a:ext cx="2243697" cy="140231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61.5%</a:t>
          </a:r>
        </a:p>
      </dsp:txBody>
      <dsp:txXfrm>
        <a:off x="919508" y="1794483"/>
        <a:ext cx="2161553" cy="1320166"/>
      </dsp:txXfrm>
    </dsp:sp>
    <dsp:sp modelId="{49E151AE-A419-4880-B109-9FAA3DBF379F}">
      <dsp:nvSpPr>
        <dsp:cNvPr id="0" name=""/>
        <dsp:cNvSpPr/>
      </dsp:nvSpPr>
      <dsp:spPr>
        <a:xfrm>
          <a:off x="3823289" y="522"/>
          <a:ext cx="2804621" cy="1402310"/>
        </a:xfrm>
        <a:prstGeom prst="roundRect">
          <a:avLst>
            <a:gd name="adj" fmla="val 10000"/>
          </a:avLst>
        </a:prstGeom>
        <a:solidFill>
          <a:srgbClr val="0070C0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Protección del aire, agua y suelo</a:t>
          </a:r>
        </a:p>
      </dsp:txBody>
      <dsp:txXfrm>
        <a:off x="3864361" y="41594"/>
        <a:ext cx="2722477" cy="1320166"/>
      </dsp:txXfrm>
    </dsp:sp>
    <dsp:sp modelId="{A1462674-142B-449E-AFA4-086227981485}">
      <dsp:nvSpPr>
        <dsp:cNvPr id="0" name=""/>
        <dsp:cNvSpPr/>
      </dsp:nvSpPr>
      <dsp:spPr>
        <a:xfrm>
          <a:off x="4103751" y="1402833"/>
          <a:ext cx="280462" cy="10517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51733"/>
              </a:lnTo>
              <a:lnTo>
                <a:pt x="280462" y="1051733"/>
              </a:lnTo>
            </a:path>
          </a:pathLst>
        </a:custGeom>
        <a:noFill/>
        <a:ln w="12700" cap="flat" cmpd="sng" algn="ctr">
          <a:solidFill>
            <a:schemeClr val="accent5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2338343-236C-4ED0-ABFD-6C9984ED5A45}">
      <dsp:nvSpPr>
        <dsp:cNvPr id="0" name=""/>
        <dsp:cNvSpPr/>
      </dsp:nvSpPr>
      <dsp:spPr>
        <a:xfrm>
          <a:off x="4384213" y="1753411"/>
          <a:ext cx="2243697" cy="140231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50000"/>
              <a:hueOff val="334258"/>
              <a:satOff val="8955"/>
              <a:lumOff val="3945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1" kern="1200">
              <a:latin typeface="Avenir Next LT Pro" panose="020B0504020202020204" pitchFamily="34" charset="0"/>
            </a:rPr>
            <a:t>38.5%</a:t>
          </a:r>
        </a:p>
      </dsp:txBody>
      <dsp:txXfrm>
        <a:off x="4425285" y="1794483"/>
        <a:ext cx="2161553" cy="132016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image" Target="../media/image5.png"/><Relationship Id="rId5" Type="http://schemas.openxmlformats.org/officeDocument/2006/relationships/chart" Target="../charts/chart2.xml"/><Relationship Id="rId10" Type="http://schemas.openxmlformats.org/officeDocument/2006/relationships/image" Target="../media/image4.wmf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4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5.xml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6.xml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image" Target="../media/image3.png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image" Target="../media/image2.png"/><Relationship Id="rId16" Type="http://schemas.openxmlformats.org/officeDocument/2006/relationships/chart" Target="../charts/chart18.xml"/><Relationship Id="rId1" Type="http://schemas.openxmlformats.org/officeDocument/2006/relationships/image" Target="../media/image1.png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4" Type="http://schemas.openxmlformats.org/officeDocument/2006/relationships/image" Target="../media/image4.wmf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2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27.xml.rels><?xml version="1.0" encoding="UTF-8" standalone="yes"?>
<Relationships xmlns="http://schemas.openxmlformats.org/package/2006/relationships"><Relationship Id="rId8" Type="http://schemas.microsoft.com/office/2007/relationships/diagramDrawing" Target="../diagrams/drawing2.xml"/><Relationship Id="rId3" Type="http://schemas.openxmlformats.org/officeDocument/2006/relationships/image" Target="../media/image3.png"/><Relationship Id="rId7" Type="http://schemas.openxmlformats.org/officeDocument/2006/relationships/diagramColors" Target="../diagrams/colors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2.xml"/><Relationship Id="rId5" Type="http://schemas.openxmlformats.org/officeDocument/2006/relationships/diagramLayout" Target="../diagrams/layout2.xml"/><Relationship Id="rId4" Type="http://schemas.openxmlformats.org/officeDocument/2006/relationships/diagramData" Target="../diagrams/data2.xml"/></Relationships>
</file>

<file path=xl/drawings/_rels/drawing28.xml.rels><?xml version="1.0" encoding="UTF-8" standalone="yes"?>
<Relationships xmlns="http://schemas.openxmlformats.org/package/2006/relationships"><Relationship Id="rId8" Type="http://schemas.microsoft.com/office/2007/relationships/diagramDrawing" Target="../diagrams/drawing3.xml"/><Relationship Id="rId3" Type="http://schemas.openxmlformats.org/officeDocument/2006/relationships/image" Target="../media/image2.png"/><Relationship Id="rId7" Type="http://schemas.openxmlformats.org/officeDocument/2006/relationships/diagramColors" Target="../diagrams/colors3.xml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3.xml"/><Relationship Id="rId5" Type="http://schemas.openxmlformats.org/officeDocument/2006/relationships/diagramLayout" Target="../diagrams/layout3.xml"/><Relationship Id="rId4" Type="http://schemas.openxmlformats.org/officeDocument/2006/relationships/diagramData" Target="../diagrams/data3.xml"/></Relationships>
</file>

<file path=xl/drawings/_rels/drawing2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4.xml"/><Relationship Id="rId3" Type="http://schemas.openxmlformats.org/officeDocument/2006/relationships/image" Target="../media/image2.png"/><Relationship Id="rId7" Type="http://schemas.openxmlformats.org/officeDocument/2006/relationships/diagramColors" Target="../diagrams/colors4.xml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4.xml"/><Relationship Id="rId5" Type="http://schemas.openxmlformats.org/officeDocument/2006/relationships/diagramLayout" Target="../diagrams/layout4.xml"/><Relationship Id="rId4" Type="http://schemas.openxmlformats.org/officeDocument/2006/relationships/diagramData" Target="../diagrams/data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9.xml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0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3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7175" cy="1333500"/>
    <xdr:pic>
      <xdr:nvPicPr>
        <xdr:cNvPr id="35" name="Imagen 34">
          <a:extLst>
            <a:ext uri="{FF2B5EF4-FFF2-40B4-BE49-F238E27FC236}">
              <a16:creationId xmlns:a16="http://schemas.microsoft.com/office/drawing/2014/main" id="{90144F62-297D-4506-9AA5-A098CD2B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7175" cy="1333500"/>
        </a:xfrm>
        <a:prstGeom prst="rect">
          <a:avLst/>
        </a:prstGeom>
      </xdr:spPr>
    </xdr:pic>
    <xdr:clientData/>
  </xdr:oneCellAnchor>
  <xdr:oneCellAnchor>
    <xdr:from>
      <xdr:col>7</xdr:col>
      <xdr:colOff>302867</xdr:colOff>
      <xdr:row>0</xdr:row>
      <xdr:rowOff>0</xdr:rowOff>
    </xdr:from>
    <xdr:ext cx="1571956" cy="929178"/>
    <xdr:pic>
      <xdr:nvPicPr>
        <xdr:cNvPr id="36" name="Imagen 35">
          <a:extLst>
            <a:ext uri="{FF2B5EF4-FFF2-40B4-BE49-F238E27FC236}">
              <a16:creationId xmlns:a16="http://schemas.microsoft.com/office/drawing/2014/main" id="{2A8DF623-3B3A-43E0-9E13-4C1AFBD7E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6867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37" name="Imagen 1">
          <a:extLst>
            <a:ext uri="{FF2B5EF4-FFF2-40B4-BE49-F238E27FC236}">
              <a16:creationId xmlns:a16="http://schemas.microsoft.com/office/drawing/2014/main" id="{428BEB3B-7EA3-4451-A279-04121ED43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twoCellAnchor>
    <xdr:from>
      <xdr:col>9</xdr:col>
      <xdr:colOff>364067</xdr:colOff>
      <xdr:row>10</xdr:row>
      <xdr:rowOff>84666</xdr:rowOff>
    </xdr:from>
    <xdr:to>
      <xdr:col>14</xdr:col>
      <xdr:colOff>963084</xdr:colOff>
      <xdr:row>22</xdr:row>
      <xdr:rowOff>138666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1952199C-CD38-41AC-B01D-3638F74AC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959909</xdr:colOff>
      <xdr:row>10</xdr:row>
      <xdr:rowOff>84665</xdr:rowOff>
    </xdr:from>
    <xdr:to>
      <xdr:col>19</xdr:col>
      <xdr:colOff>639159</xdr:colOff>
      <xdr:row>22</xdr:row>
      <xdr:rowOff>138665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6A44B3C-D345-412D-B5EA-2B9963F9D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636057</xdr:colOff>
      <xdr:row>10</xdr:row>
      <xdr:rowOff>85193</xdr:rowOff>
    </xdr:from>
    <xdr:to>
      <xdr:col>25</xdr:col>
      <xdr:colOff>474057</xdr:colOff>
      <xdr:row>22</xdr:row>
      <xdr:rowOff>139193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655376EA-EDE6-45EA-82E8-F32FFF51F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365125</xdr:colOff>
      <xdr:row>22</xdr:row>
      <xdr:rowOff>122237</xdr:rowOff>
    </xdr:from>
    <xdr:to>
      <xdr:col>14</xdr:col>
      <xdr:colOff>965125</xdr:colOff>
      <xdr:row>34</xdr:row>
      <xdr:rowOff>176237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E9FBCEFF-082E-4B30-8BB1-97B9FBFEE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962024</xdr:colOff>
      <xdr:row>22</xdr:row>
      <xdr:rowOff>122238</xdr:rowOff>
    </xdr:from>
    <xdr:to>
      <xdr:col>19</xdr:col>
      <xdr:colOff>641274</xdr:colOff>
      <xdr:row>34</xdr:row>
      <xdr:rowOff>176238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BB161913-DBD8-49DE-B94F-63753CFD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640291</xdr:colOff>
      <xdr:row>22</xdr:row>
      <xdr:rowOff>124355</xdr:rowOff>
    </xdr:from>
    <xdr:to>
      <xdr:col>25</xdr:col>
      <xdr:colOff>478291</xdr:colOff>
      <xdr:row>34</xdr:row>
      <xdr:rowOff>178355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810B996-9136-44A1-B0AC-4422CF597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508000</xdr:colOff>
      <xdr:row>8</xdr:row>
      <xdr:rowOff>95250</xdr:rowOff>
    </xdr:from>
    <xdr:to>
      <xdr:col>20</xdr:col>
      <xdr:colOff>462492</xdr:colOff>
      <xdr:row>10</xdr:row>
      <xdr:rowOff>17648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819EFAAB-0649-4B1A-81D4-F30DC60A31AC}"/>
            </a:ext>
          </a:extLst>
        </xdr:cNvPr>
        <xdr:cNvSpPr/>
      </xdr:nvSpPr>
      <xdr:spPr>
        <a:xfrm>
          <a:off x="11176000" y="1619250"/>
          <a:ext cx="4526492" cy="30339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42900" lvl="0" indent="-342900" algn="ctr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Blip>
              <a:blip xmlns:r="http://schemas.openxmlformats.org/officeDocument/2006/relationships" r:embed="rId10"/>
            </a:buBlip>
            <a:tabLst>
              <a:tab pos="457200" algn="l"/>
            </a:tabLst>
          </a:pPr>
          <a:r>
            <a:rPr lang="es-ES" sz="1100" b="1">
              <a:effectLst/>
              <a:latin typeface="Avenir Next LT Pro" panose="020B05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Revisión Julio 2022		  </a:t>
          </a:r>
          <a:r>
            <a:rPr lang="en-US" sz="1100" b="1">
              <a:effectLst/>
              <a:latin typeface="Avenir Next LT Pro" panose="020B05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ES" sz="1100" b="1">
              <a:effectLst/>
              <a:latin typeface="Avenir Next LT Pro" panose="020B05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Revisión Octubre 2022</a:t>
          </a:r>
          <a:endParaRPr lang="es-DO" sz="1100">
            <a:effectLst/>
            <a:latin typeface="Avenir Next LT Pro" panose="020B05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497419</xdr:colOff>
      <xdr:row>9</xdr:row>
      <xdr:rowOff>42333</xdr:rowOff>
    </xdr:from>
    <xdr:to>
      <xdr:col>17</xdr:col>
      <xdr:colOff>603251</xdr:colOff>
      <xdr:row>9</xdr:row>
      <xdr:rowOff>147128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6616DE80-53E7-43D9-BE6C-EE7A5712AC8B}"/>
            </a:ext>
          </a:extLst>
        </xdr:cNvPr>
        <xdr:cNvSpPr>
          <a:spLocks/>
        </xdr:cNvSpPr>
      </xdr:nvSpPr>
      <xdr:spPr>
        <a:xfrm>
          <a:off x="13451419" y="1756833"/>
          <a:ext cx="105832" cy="10479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9</xdr:col>
      <xdr:colOff>381000</xdr:colOff>
      <xdr:row>35</xdr:row>
      <xdr:rowOff>0</xdr:rowOff>
    </xdr:from>
    <xdr:to>
      <xdr:col>14</xdr:col>
      <xdr:colOff>973667</xdr:colOff>
      <xdr:row>36</xdr:row>
      <xdr:rowOff>21167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BEAFF379-70EA-4AEA-9529-8FF9E1DAE50F}"/>
            </a:ext>
          </a:extLst>
        </xdr:cNvPr>
        <xdr:cNvSpPr/>
      </xdr:nvSpPr>
      <xdr:spPr>
        <a:xfrm>
          <a:off x="7239000" y="6667500"/>
          <a:ext cx="4193117" cy="21166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2022                    	2023</a:t>
          </a:r>
          <a:endParaRPr lang="es-DO" sz="1100">
            <a:effectLst/>
            <a:latin typeface="Avenir Next LT Pro" panose="020B05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1005417</xdr:colOff>
      <xdr:row>35</xdr:row>
      <xdr:rowOff>21167</xdr:rowOff>
    </xdr:from>
    <xdr:to>
      <xdr:col>19</xdr:col>
      <xdr:colOff>677334</xdr:colOff>
      <xdr:row>36</xdr:row>
      <xdr:rowOff>42334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DF992EE6-7992-4E54-B281-0ABF065C68B7}"/>
            </a:ext>
          </a:extLst>
        </xdr:cNvPr>
        <xdr:cNvSpPr/>
      </xdr:nvSpPr>
      <xdr:spPr>
        <a:xfrm>
          <a:off x="11425767" y="6688667"/>
          <a:ext cx="3729567" cy="21166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2022                    	2023</a:t>
          </a:r>
          <a:endParaRPr lang="es-DO" sz="1100">
            <a:effectLst/>
            <a:latin typeface="Avenir Next LT Pro" panose="020B05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692150</xdr:colOff>
      <xdr:row>35</xdr:row>
      <xdr:rowOff>14817</xdr:rowOff>
    </xdr:from>
    <xdr:to>
      <xdr:col>25</xdr:col>
      <xdr:colOff>522817</xdr:colOff>
      <xdr:row>36</xdr:row>
      <xdr:rowOff>35984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0B8AEFA6-C884-478F-A422-9CC12D9EB411}"/>
            </a:ext>
          </a:extLst>
        </xdr:cNvPr>
        <xdr:cNvSpPr/>
      </xdr:nvSpPr>
      <xdr:spPr>
        <a:xfrm>
          <a:off x="15170150" y="6682317"/>
          <a:ext cx="4402667" cy="21166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2022                    	2023</a:t>
          </a:r>
          <a:endParaRPr lang="es-DO" sz="1100">
            <a:effectLst/>
            <a:latin typeface="Avenir Next LT Pro" panose="020B05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349249</xdr:colOff>
      <xdr:row>10</xdr:row>
      <xdr:rowOff>74083</xdr:rowOff>
    </xdr:from>
    <xdr:to>
      <xdr:col>25</xdr:col>
      <xdr:colOff>478159</xdr:colOff>
      <xdr:row>35</xdr:row>
      <xdr:rowOff>2247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6844446D-0BF3-25A4-423A-BCDB33FE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519832" y="2032000"/>
          <a:ext cx="13241660" cy="44260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638593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5ECE5198-5915-404C-95DA-68FC0D7B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706268" y="0"/>
          <a:ext cx="257175" cy="1333500"/>
        </a:xfrm>
        <a:prstGeom prst="rect">
          <a:avLst/>
        </a:prstGeom>
      </xdr:spPr>
    </xdr:pic>
    <xdr:clientData/>
  </xdr:oneCellAnchor>
  <xdr:twoCellAnchor>
    <xdr:from>
      <xdr:col>1</xdr:col>
      <xdr:colOff>9525</xdr:colOff>
      <xdr:row>8</xdr:row>
      <xdr:rowOff>147637</xdr:rowOff>
    </xdr:from>
    <xdr:to>
      <xdr:col>2</xdr:col>
      <xdr:colOff>2009774</xdr:colOff>
      <xdr:row>23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3F9F4-8882-4CF3-86DD-B6C23988E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528767</xdr:colOff>
      <xdr:row>0</xdr:row>
      <xdr:rowOff>186297</xdr:rowOff>
    </xdr:from>
    <xdr:ext cx="1109533" cy="655841"/>
    <xdr:pic>
      <xdr:nvPicPr>
        <xdr:cNvPr id="4" name="Imagen 3">
          <a:extLst>
            <a:ext uri="{FF2B5EF4-FFF2-40B4-BE49-F238E27FC236}">
              <a16:creationId xmlns:a16="http://schemas.microsoft.com/office/drawing/2014/main" id="{8ADEEF4F-0F8A-44E2-9C73-1CE2E301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4442" y="186297"/>
          <a:ext cx="1109533" cy="65584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5" name="Imagen 4">
          <a:extLst>
            <a:ext uri="{FF2B5EF4-FFF2-40B4-BE49-F238E27FC236}">
              <a16:creationId xmlns:a16="http://schemas.microsoft.com/office/drawing/2014/main" id="{33D4CB2E-E8F0-4F9C-ACD9-45B10090E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6" name="Imagen 1">
          <a:extLst>
            <a:ext uri="{FF2B5EF4-FFF2-40B4-BE49-F238E27FC236}">
              <a16:creationId xmlns:a16="http://schemas.microsoft.com/office/drawing/2014/main" id="{F4A8CA10-7C8B-49CB-82F9-045557069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19050</xdr:rowOff>
    </xdr:from>
    <xdr:to>
      <xdr:col>3</xdr:col>
      <xdr:colOff>1</xdr:colOff>
      <xdr:row>25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4D9BBC-2324-45C9-B5EF-59854860C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638593</xdr:colOff>
      <xdr:row>0</xdr:row>
      <xdr:rowOff>0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F5882DF9-1B1D-489B-A1C3-E5542E17B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1192293" y="0"/>
          <a:ext cx="257175" cy="1333500"/>
        </a:xfrm>
        <a:prstGeom prst="rect">
          <a:avLst/>
        </a:prstGeom>
      </xdr:spPr>
    </xdr:pic>
    <xdr:clientData/>
  </xdr:oneCellAnchor>
  <xdr:oneCellAnchor>
    <xdr:from>
      <xdr:col>4</xdr:col>
      <xdr:colOff>785942</xdr:colOff>
      <xdr:row>0</xdr:row>
      <xdr:rowOff>110097</xdr:rowOff>
    </xdr:from>
    <xdr:ext cx="1109533" cy="655841"/>
    <xdr:pic>
      <xdr:nvPicPr>
        <xdr:cNvPr id="4" name="Imagen 3">
          <a:extLst>
            <a:ext uri="{FF2B5EF4-FFF2-40B4-BE49-F238E27FC236}">
              <a16:creationId xmlns:a16="http://schemas.microsoft.com/office/drawing/2014/main" id="{C516CD83-4E09-4C8E-AB71-235B5B23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4267" y="110097"/>
          <a:ext cx="1109533" cy="65584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5" name="Imagen 4">
          <a:extLst>
            <a:ext uri="{FF2B5EF4-FFF2-40B4-BE49-F238E27FC236}">
              <a16:creationId xmlns:a16="http://schemas.microsoft.com/office/drawing/2014/main" id="{9FF32A7A-9A32-45FA-9BC8-298F7E470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6" name="Imagen 1">
          <a:extLst>
            <a:ext uri="{FF2B5EF4-FFF2-40B4-BE49-F238E27FC236}">
              <a16:creationId xmlns:a16="http://schemas.microsoft.com/office/drawing/2014/main" id="{5E63BAC9-C0E8-434D-9595-158E5659B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0</xdr:rowOff>
    </xdr:from>
    <xdr:to>
      <xdr:col>5</xdr:col>
      <xdr:colOff>771525</xdr:colOff>
      <xdr:row>24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E0A1FB-E839-4EC2-8CB9-0C49F70C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162343</xdr:colOff>
      <xdr:row>0</xdr:row>
      <xdr:rowOff>0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1E993D3C-216C-4BC1-A91B-439BE94D2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4871503" y="0"/>
          <a:ext cx="257175" cy="1333500"/>
        </a:xfrm>
        <a:prstGeom prst="rect">
          <a:avLst/>
        </a:prstGeom>
      </xdr:spPr>
    </xdr:pic>
    <xdr:clientData/>
  </xdr:oneCellAnchor>
  <xdr:oneCellAnchor>
    <xdr:from>
      <xdr:col>5</xdr:col>
      <xdr:colOff>2128967</xdr:colOff>
      <xdr:row>0</xdr:row>
      <xdr:rowOff>100572</xdr:rowOff>
    </xdr:from>
    <xdr:ext cx="1109533" cy="655841"/>
    <xdr:pic>
      <xdr:nvPicPr>
        <xdr:cNvPr id="4" name="Imagen 3">
          <a:extLst>
            <a:ext uri="{FF2B5EF4-FFF2-40B4-BE49-F238E27FC236}">
              <a16:creationId xmlns:a16="http://schemas.microsoft.com/office/drawing/2014/main" id="{F3518A8F-647B-437B-95B6-A7DD4A10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2147" y="100572"/>
          <a:ext cx="1109533" cy="65584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5" name="Imagen 4">
          <a:extLst>
            <a:ext uri="{FF2B5EF4-FFF2-40B4-BE49-F238E27FC236}">
              <a16:creationId xmlns:a16="http://schemas.microsoft.com/office/drawing/2014/main" id="{5406BC7A-4105-47B6-AC0D-47DC23FE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6" name="Imagen 1">
          <a:extLst>
            <a:ext uri="{FF2B5EF4-FFF2-40B4-BE49-F238E27FC236}">
              <a16:creationId xmlns:a16="http://schemas.microsoft.com/office/drawing/2014/main" id="{035DE933-E275-4AB8-8D18-A98C3EAD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1067218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A8EA41CC-9E34-4E0D-B863-12E7DC2E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106693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806283A2-6ECB-4CB9-95B5-BE485672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5</xdr:col>
      <xdr:colOff>641772</xdr:colOff>
      <xdr:row>0</xdr:row>
      <xdr:rowOff>66675</xdr:rowOff>
    </xdr:from>
    <xdr:ext cx="1256901" cy="742950"/>
    <xdr:pic>
      <xdr:nvPicPr>
        <xdr:cNvPr id="4" name="Imagen 3">
          <a:extLst>
            <a:ext uri="{FF2B5EF4-FFF2-40B4-BE49-F238E27FC236}">
              <a16:creationId xmlns:a16="http://schemas.microsoft.com/office/drawing/2014/main" id="{E70661FB-19D9-446A-A610-5BFBFA1D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9247" y="66675"/>
          <a:ext cx="1256901" cy="7429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5" name="Imagen 1">
          <a:extLst>
            <a:ext uri="{FF2B5EF4-FFF2-40B4-BE49-F238E27FC236}">
              <a16:creationId xmlns:a16="http://schemas.microsoft.com/office/drawing/2014/main" id="{2210A113-2F72-459B-A509-CE5615DD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  <xdr:twoCellAnchor>
    <xdr:from>
      <xdr:col>1</xdr:col>
      <xdr:colOff>1066800</xdr:colOff>
      <xdr:row>9</xdr:row>
      <xdr:rowOff>47625</xdr:rowOff>
    </xdr:from>
    <xdr:to>
      <xdr:col>3</xdr:col>
      <xdr:colOff>1085850</xdr:colOff>
      <xdr:row>20</xdr:row>
      <xdr:rowOff>57149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AEEDE1-E848-4EBC-B28E-800B3F2CC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248068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0DBE3A7E-EA48-40EE-A0E4-8F0871D12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3387508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D766E826-ABE3-457F-ACAB-365AD3FE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3</xdr:col>
      <xdr:colOff>879897</xdr:colOff>
      <xdr:row>0</xdr:row>
      <xdr:rowOff>123825</xdr:rowOff>
    </xdr:from>
    <xdr:ext cx="1256901" cy="742950"/>
    <xdr:pic>
      <xdr:nvPicPr>
        <xdr:cNvPr id="4" name="Imagen 3">
          <a:extLst>
            <a:ext uri="{FF2B5EF4-FFF2-40B4-BE49-F238E27FC236}">
              <a16:creationId xmlns:a16="http://schemas.microsoft.com/office/drawing/2014/main" id="{E93015B7-C137-4595-AB42-C663C28E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037" y="123825"/>
          <a:ext cx="1256901" cy="7429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5" name="Imagen 1">
          <a:extLst>
            <a:ext uri="{FF2B5EF4-FFF2-40B4-BE49-F238E27FC236}">
              <a16:creationId xmlns:a16="http://schemas.microsoft.com/office/drawing/2014/main" id="{C078F9C7-E486-477E-B30B-4D417A17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  <xdr:twoCellAnchor>
    <xdr:from>
      <xdr:col>0</xdr:col>
      <xdr:colOff>695325</xdr:colOff>
      <xdr:row>10</xdr:row>
      <xdr:rowOff>66675</xdr:rowOff>
    </xdr:from>
    <xdr:to>
      <xdr:col>3</xdr:col>
      <xdr:colOff>1409700</xdr:colOff>
      <xdr:row>22</xdr:row>
      <xdr:rowOff>95251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6151F3-50AC-4B5D-9C59-B6AE2B3F3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248068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068C3670-5370-4E4B-9C3A-396287AF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4957228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861D0870-8E78-4CF0-8A39-4391C14DB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5</xdr:col>
      <xdr:colOff>879897</xdr:colOff>
      <xdr:row>0</xdr:row>
      <xdr:rowOff>123825</xdr:rowOff>
    </xdr:from>
    <xdr:ext cx="1256901" cy="742950"/>
    <xdr:pic>
      <xdr:nvPicPr>
        <xdr:cNvPr id="4" name="Imagen 3">
          <a:extLst>
            <a:ext uri="{FF2B5EF4-FFF2-40B4-BE49-F238E27FC236}">
              <a16:creationId xmlns:a16="http://schemas.microsoft.com/office/drawing/2014/main" id="{E84E6DF7-2E95-49ED-9648-3D8FC32E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2757" y="123825"/>
          <a:ext cx="1256901" cy="7429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5" name="Imagen 1">
          <a:extLst>
            <a:ext uri="{FF2B5EF4-FFF2-40B4-BE49-F238E27FC236}">
              <a16:creationId xmlns:a16="http://schemas.microsoft.com/office/drawing/2014/main" id="{7CC33559-CD43-4056-A7DD-4F18F11D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  <xdr:twoCellAnchor>
    <xdr:from>
      <xdr:col>3</xdr:col>
      <xdr:colOff>28575</xdr:colOff>
      <xdr:row>12</xdr:row>
      <xdr:rowOff>9524</xdr:rowOff>
    </xdr:from>
    <xdr:to>
      <xdr:col>5</xdr:col>
      <xdr:colOff>1590675</xdr:colOff>
      <xdr:row>23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9443A6-AC9D-4D91-80A0-AEC98BDA2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4E0FFDDD-148C-4056-88CC-FF546823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twoCellAnchor>
    <xdr:from>
      <xdr:col>1</xdr:col>
      <xdr:colOff>990600</xdr:colOff>
      <xdr:row>9</xdr:row>
      <xdr:rowOff>14286</xdr:rowOff>
    </xdr:from>
    <xdr:to>
      <xdr:col>10</xdr:col>
      <xdr:colOff>333375</xdr:colOff>
      <xdr:row>24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02F06B-95A3-4339-B3A1-468BE60C0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399719</xdr:colOff>
      <xdr:row>0</xdr:row>
      <xdr:rowOff>8062</xdr:rowOff>
    </xdr:from>
    <xdr:ext cx="1571956" cy="929178"/>
    <xdr:pic>
      <xdr:nvPicPr>
        <xdr:cNvPr id="4" name="Imagen 3">
          <a:extLst>
            <a:ext uri="{FF2B5EF4-FFF2-40B4-BE49-F238E27FC236}">
              <a16:creationId xmlns:a16="http://schemas.microsoft.com/office/drawing/2014/main" id="{B7502C14-3A5E-4750-BB51-7437DE49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8094" y="8062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35392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7260A1B2-471E-4051-964A-1017AACE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5392"/>
          <a:ext cx="1381125" cy="730398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10DA1789-BE29-46C3-8360-603EC12BF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10</xdr:col>
      <xdr:colOff>399719</xdr:colOff>
      <xdr:row>0</xdr:row>
      <xdr:rowOff>8062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AD929B6B-4BE3-4EEC-A3B6-A346FF2B0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2769" y="8062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126727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4691296B-5451-4574-A9CA-E0EF88FFA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6727"/>
          <a:ext cx="1381125" cy="73039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C2F586B6-9349-4F68-9B68-C5F521B45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10</xdr:col>
      <xdr:colOff>399719</xdr:colOff>
      <xdr:row>0</xdr:row>
      <xdr:rowOff>8062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1665E79B-2239-4E4E-B9F6-666E8F1D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2769" y="8062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126727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60C090BF-995E-4A75-B977-09853BB42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6727"/>
          <a:ext cx="1381125" cy="730398"/>
        </a:xfrm>
        <a:prstGeom prst="rect">
          <a:avLst/>
        </a:prstGeom>
      </xdr:spPr>
    </xdr:pic>
    <xdr:clientData/>
  </xdr:oneCellAnchor>
  <xdr:twoCellAnchor editAs="oneCell">
    <xdr:from>
      <xdr:col>1</xdr:col>
      <xdr:colOff>2867025</xdr:colOff>
      <xdr:row>7</xdr:row>
      <xdr:rowOff>74222</xdr:rowOff>
    </xdr:from>
    <xdr:to>
      <xdr:col>8</xdr:col>
      <xdr:colOff>1047749</xdr:colOff>
      <xdr:row>34</xdr:row>
      <xdr:rowOff>212511</xdr:rowOff>
    </xdr:to>
    <xdr:pic>
      <xdr:nvPicPr>
        <xdr:cNvPr id="5" name="Imagen 4" descr="Mapa&#10;&#10;Descripción generada automáticamente">
          <a:extLst>
            <a:ext uri="{FF2B5EF4-FFF2-40B4-BE49-F238E27FC236}">
              <a16:creationId xmlns:a16="http://schemas.microsoft.com/office/drawing/2014/main" id="{56DD2866-C06F-4E0F-8E83-E692D5601D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1" t="5144" r="21603" b="5470"/>
        <a:stretch/>
      </xdr:blipFill>
      <xdr:spPr bwMode="auto">
        <a:xfrm>
          <a:off x="3629025" y="1407722"/>
          <a:ext cx="7858124" cy="54532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0AF68EC7-9E1C-493C-8121-702DF30FA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3" name="Imagen 1">
          <a:extLst>
            <a:ext uri="{FF2B5EF4-FFF2-40B4-BE49-F238E27FC236}">
              <a16:creationId xmlns:a16="http://schemas.microsoft.com/office/drawing/2014/main" id="{EEDE3391-49AB-41FB-808C-3E7D21B62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113393</xdr:colOff>
      <xdr:row>0</xdr:row>
      <xdr:rowOff>0</xdr:rowOff>
    </xdr:from>
    <xdr:ext cx="257175" cy="1333500"/>
    <xdr:pic>
      <xdr:nvPicPr>
        <xdr:cNvPr id="4" name="Imagen 3">
          <a:extLst>
            <a:ext uri="{FF2B5EF4-FFF2-40B4-BE49-F238E27FC236}">
              <a16:creationId xmlns:a16="http://schemas.microsoft.com/office/drawing/2014/main" id="{C8FE8ABD-A13E-4D7E-8637-63AEEF74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6867868" y="0"/>
          <a:ext cx="257175" cy="1333500"/>
        </a:xfrm>
        <a:prstGeom prst="rect">
          <a:avLst/>
        </a:prstGeom>
      </xdr:spPr>
    </xdr:pic>
    <xdr:clientData/>
  </xdr:oneCellAnchor>
  <xdr:oneCellAnchor>
    <xdr:from>
      <xdr:col>11</xdr:col>
      <xdr:colOff>162975</xdr:colOff>
      <xdr:row>0</xdr:row>
      <xdr:rowOff>124732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19AE8482-7070-4568-AB10-4386A02D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12500" y="124732"/>
          <a:ext cx="1571956" cy="9291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8E272C53-4B43-4FDC-ABE6-1C71B512A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7175" cy="1333500"/>
        </a:xfrm>
        <a:prstGeom prst="rect">
          <a:avLst/>
        </a:prstGeom>
      </xdr:spPr>
    </xdr:pic>
    <xdr:clientData/>
  </xdr:oneCellAnchor>
  <xdr:oneCellAnchor>
    <xdr:from>
      <xdr:col>14</xdr:col>
      <xdr:colOff>367373</xdr:colOff>
      <xdr:row>0</xdr:row>
      <xdr:rowOff>79376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AA1CFAC2-7BF0-417B-B53E-50F45340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46873" y="79376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4" name="Imagen 1">
          <a:extLst>
            <a:ext uri="{FF2B5EF4-FFF2-40B4-BE49-F238E27FC236}">
              <a16:creationId xmlns:a16="http://schemas.microsoft.com/office/drawing/2014/main" id="{F5706F46-DC5D-4DC8-9EFB-006127AF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twoCellAnchor>
    <xdr:from>
      <xdr:col>3</xdr:col>
      <xdr:colOff>645583</xdr:colOff>
      <xdr:row>6</xdr:row>
      <xdr:rowOff>71816</xdr:rowOff>
    </xdr:from>
    <xdr:to>
      <xdr:col>8</xdr:col>
      <xdr:colOff>727075</xdr:colOff>
      <xdr:row>7</xdr:row>
      <xdr:rowOff>216463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BE24A064-365D-239F-8B8B-D97A5DAA5E7C}"/>
            </a:ext>
          </a:extLst>
        </xdr:cNvPr>
        <xdr:cNvGrpSpPr/>
      </xdr:nvGrpSpPr>
      <xdr:grpSpPr>
        <a:xfrm>
          <a:off x="4582583" y="1514536"/>
          <a:ext cx="5574242" cy="317367"/>
          <a:chOff x="3185583" y="1564066"/>
          <a:chExt cx="5447242" cy="335147"/>
        </a:xfrm>
      </xdr:grpSpPr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85673327-90A6-4953-8D08-B53DECD871B9}"/>
              </a:ext>
            </a:extLst>
          </xdr:cNvPr>
          <xdr:cNvSpPr/>
        </xdr:nvSpPr>
        <xdr:spPr>
          <a:xfrm>
            <a:off x="3185583" y="1564066"/>
            <a:ext cx="5447242" cy="33514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342900" lvl="0" indent="-342900" algn="ctr">
              <a:lnSpc>
                <a:spcPct val="107000"/>
              </a:lnSpc>
              <a:spcAft>
                <a:spcPts val="800"/>
              </a:spcAft>
              <a:buFont typeface="Symbol" panose="05050102010706020507" pitchFamily="18" charset="2"/>
              <a:buBlip>
                <a:blip xmlns:r="http://schemas.openxmlformats.org/officeDocument/2006/relationships" r:embed="rId4"/>
              </a:buBlip>
              <a:tabLst>
                <a:tab pos="457200" algn="l"/>
              </a:tabLst>
            </a:pPr>
            <a:r>
              <a:rPr lang="es-ES" sz="1100" b="1">
                <a:effectLst/>
                <a:latin typeface="Avenir Next LT Pro" panose="020B05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Revisión Abril 2022		  </a:t>
            </a:r>
            <a:r>
              <a:rPr lang="en-US" sz="1100" b="1">
                <a:effectLst/>
                <a:latin typeface="Avenir Next LT Pro" panose="020B05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s-ES" sz="1100" b="1">
                <a:effectLst/>
                <a:latin typeface="Avenir Next LT Pro" panose="020B05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Revisión Octubre 2022</a:t>
            </a:r>
            <a:endParaRPr lang="es-DO" sz="1100">
              <a:effectLst/>
              <a:latin typeface="Avenir Next LT Pro" panose="020B05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ángulo 41">
            <a:extLst>
              <a:ext uri="{FF2B5EF4-FFF2-40B4-BE49-F238E27FC236}">
                <a16:creationId xmlns:a16="http://schemas.microsoft.com/office/drawing/2014/main" id="{EE3F6A5D-0781-4131-BB9C-6358857ED6BE}"/>
              </a:ext>
            </a:extLst>
          </xdr:cNvPr>
          <xdr:cNvSpPr>
            <a:spLocks/>
          </xdr:cNvSpPr>
        </xdr:nvSpPr>
        <xdr:spPr>
          <a:xfrm>
            <a:off x="6275917" y="1701650"/>
            <a:ext cx="116416" cy="85892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>
    <xdr:from>
      <xdr:col>0</xdr:col>
      <xdr:colOff>328083</xdr:colOff>
      <xdr:row>8</xdr:row>
      <xdr:rowOff>142875</xdr:rowOff>
    </xdr:from>
    <xdr:to>
      <xdr:col>13</xdr:col>
      <xdr:colOff>489407</xdr:colOff>
      <xdr:row>37</xdr:row>
      <xdr:rowOff>31750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963047BF-02CD-2478-7369-17235EB09D97}"/>
            </a:ext>
          </a:extLst>
        </xdr:cNvPr>
        <xdr:cNvGrpSpPr/>
      </xdr:nvGrpSpPr>
      <xdr:grpSpPr>
        <a:xfrm>
          <a:off x="324273" y="1982470"/>
          <a:ext cx="13482354" cy="4953000"/>
          <a:chOff x="14044083" y="1956858"/>
          <a:chExt cx="17670917" cy="6790267"/>
        </a:xfrm>
      </xdr:grpSpPr>
      <xdr:graphicFrame macro="">
        <xdr:nvGraphicFramePr>
          <xdr:cNvPr id="29" name="Gráfico 28">
            <a:extLst>
              <a:ext uri="{FF2B5EF4-FFF2-40B4-BE49-F238E27FC236}">
                <a16:creationId xmlns:a16="http://schemas.microsoft.com/office/drawing/2014/main" id="{624447EA-6DE5-4C76-B3F9-385FCECA11AC}"/>
              </a:ext>
            </a:extLst>
          </xdr:cNvPr>
          <xdr:cNvGraphicFramePr>
            <a:graphicFrameLocks/>
          </xdr:cNvGraphicFramePr>
        </xdr:nvGraphicFramePr>
        <xdr:xfrm>
          <a:off x="18489085" y="1956858"/>
          <a:ext cx="4410000" cy="2260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6E0CE54F-8CAA-44F9-8521-3DE2D48F0711}"/>
              </a:ext>
            </a:extLst>
          </xdr:cNvPr>
          <xdr:cNvGraphicFramePr>
            <a:graphicFrameLocks/>
          </xdr:cNvGraphicFramePr>
        </xdr:nvGraphicFramePr>
        <xdr:xfrm>
          <a:off x="14075832" y="1956858"/>
          <a:ext cx="4410000" cy="2260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31" name="Gráfico 30">
            <a:extLst>
              <a:ext uri="{FF2B5EF4-FFF2-40B4-BE49-F238E27FC236}">
                <a16:creationId xmlns:a16="http://schemas.microsoft.com/office/drawing/2014/main" id="{6A31592D-86F9-4F1D-8000-D349157DF3F8}"/>
              </a:ext>
            </a:extLst>
          </xdr:cNvPr>
          <xdr:cNvGraphicFramePr>
            <a:graphicFrameLocks/>
          </xdr:cNvGraphicFramePr>
        </xdr:nvGraphicFramePr>
        <xdr:xfrm>
          <a:off x="22902334" y="1956859"/>
          <a:ext cx="4410000" cy="2260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32" name="Gráfico 31">
            <a:extLst>
              <a:ext uri="{FF2B5EF4-FFF2-40B4-BE49-F238E27FC236}">
                <a16:creationId xmlns:a16="http://schemas.microsoft.com/office/drawing/2014/main" id="{890D461E-6CEF-4D1C-8BA3-D053876C2044}"/>
              </a:ext>
            </a:extLst>
          </xdr:cNvPr>
          <xdr:cNvGraphicFramePr>
            <a:graphicFrameLocks/>
          </xdr:cNvGraphicFramePr>
        </xdr:nvGraphicFramePr>
        <xdr:xfrm>
          <a:off x="27304999" y="1956860"/>
          <a:ext cx="4410000" cy="2260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8AF3DB50-434B-4332-9AAD-AB0FD8370DB1}"/>
              </a:ext>
            </a:extLst>
          </xdr:cNvPr>
          <xdr:cNvGraphicFramePr>
            <a:graphicFrameLocks/>
          </xdr:cNvGraphicFramePr>
        </xdr:nvGraphicFramePr>
        <xdr:xfrm>
          <a:off x="14075833" y="4226984"/>
          <a:ext cx="4410000" cy="213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34" name="Gráfico 33">
            <a:extLst>
              <a:ext uri="{FF2B5EF4-FFF2-40B4-BE49-F238E27FC236}">
                <a16:creationId xmlns:a16="http://schemas.microsoft.com/office/drawing/2014/main" id="{C34A26C7-AC20-4C75-87CC-55ABF4CDB302}"/>
              </a:ext>
            </a:extLst>
          </xdr:cNvPr>
          <xdr:cNvGraphicFramePr>
            <a:graphicFrameLocks/>
          </xdr:cNvGraphicFramePr>
        </xdr:nvGraphicFramePr>
        <xdr:xfrm>
          <a:off x="18489082" y="4226984"/>
          <a:ext cx="4410000" cy="213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35" name="Gráfico 34">
            <a:extLst>
              <a:ext uri="{FF2B5EF4-FFF2-40B4-BE49-F238E27FC236}">
                <a16:creationId xmlns:a16="http://schemas.microsoft.com/office/drawing/2014/main" id="{85ABC97A-6C89-452E-BF74-426C3F1D7889}"/>
              </a:ext>
            </a:extLst>
          </xdr:cNvPr>
          <xdr:cNvGraphicFramePr>
            <a:graphicFrameLocks/>
          </xdr:cNvGraphicFramePr>
        </xdr:nvGraphicFramePr>
        <xdr:xfrm>
          <a:off x="22902333" y="4226984"/>
          <a:ext cx="4410000" cy="213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36" name="Gráfico 35">
            <a:extLst>
              <a:ext uri="{FF2B5EF4-FFF2-40B4-BE49-F238E27FC236}">
                <a16:creationId xmlns:a16="http://schemas.microsoft.com/office/drawing/2014/main" id="{2443C728-FC96-47A7-BB04-1AB59B74F149}"/>
              </a:ext>
            </a:extLst>
          </xdr:cNvPr>
          <xdr:cNvGraphicFramePr>
            <a:graphicFrameLocks/>
          </xdr:cNvGraphicFramePr>
        </xdr:nvGraphicFramePr>
        <xdr:xfrm>
          <a:off x="27305000" y="4226984"/>
          <a:ext cx="4410000" cy="213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37" name="Gráfico 36">
            <a:extLst>
              <a:ext uri="{FF2B5EF4-FFF2-40B4-BE49-F238E27FC236}">
                <a16:creationId xmlns:a16="http://schemas.microsoft.com/office/drawing/2014/main" id="{5D197DFE-91C2-4B52-8C64-5CF6D804CE8F}"/>
              </a:ext>
            </a:extLst>
          </xdr:cNvPr>
          <xdr:cNvGraphicFramePr>
            <a:graphicFrameLocks/>
          </xdr:cNvGraphicFramePr>
        </xdr:nvGraphicFramePr>
        <xdr:xfrm>
          <a:off x="14075833" y="6370109"/>
          <a:ext cx="4410000" cy="2149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38" name="Gráfico 37">
            <a:extLst>
              <a:ext uri="{FF2B5EF4-FFF2-40B4-BE49-F238E27FC236}">
                <a16:creationId xmlns:a16="http://schemas.microsoft.com/office/drawing/2014/main" id="{678A051B-A89E-4B70-92FF-22A84D0FA1F5}"/>
              </a:ext>
            </a:extLst>
          </xdr:cNvPr>
          <xdr:cNvGraphicFramePr>
            <a:graphicFrameLocks/>
          </xdr:cNvGraphicFramePr>
        </xdr:nvGraphicFramePr>
        <xdr:xfrm>
          <a:off x="18425583" y="6370108"/>
          <a:ext cx="4410000" cy="2149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graphicFrame macro="">
        <xdr:nvGraphicFramePr>
          <xdr:cNvPr id="39" name="Gráfico 38">
            <a:extLst>
              <a:ext uri="{FF2B5EF4-FFF2-40B4-BE49-F238E27FC236}">
                <a16:creationId xmlns:a16="http://schemas.microsoft.com/office/drawing/2014/main" id="{2F5E639A-F223-4CBB-905B-F9DC769E072A}"/>
              </a:ext>
            </a:extLst>
          </xdr:cNvPr>
          <xdr:cNvGraphicFramePr>
            <a:graphicFrameLocks/>
          </xdr:cNvGraphicFramePr>
        </xdr:nvGraphicFramePr>
        <xdr:xfrm>
          <a:off x="22838835" y="6370106"/>
          <a:ext cx="4410000" cy="2149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40" name="Gráfico 39">
            <a:extLst>
              <a:ext uri="{FF2B5EF4-FFF2-40B4-BE49-F238E27FC236}">
                <a16:creationId xmlns:a16="http://schemas.microsoft.com/office/drawing/2014/main" id="{1DF4095B-1F6E-482A-9B66-A3C9A9BA2050}"/>
              </a:ext>
            </a:extLst>
          </xdr:cNvPr>
          <xdr:cNvGraphicFramePr>
            <a:graphicFrameLocks/>
          </xdr:cNvGraphicFramePr>
        </xdr:nvGraphicFramePr>
        <xdr:xfrm>
          <a:off x="27241500" y="6370108"/>
          <a:ext cx="4410000" cy="2149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43" name="Rectángulo 42">
            <a:extLst>
              <a:ext uri="{FF2B5EF4-FFF2-40B4-BE49-F238E27FC236}">
                <a16:creationId xmlns:a16="http://schemas.microsoft.com/office/drawing/2014/main" id="{6652F0ED-AC8C-45B1-8309-5C1B628246E1}"/>
              </a:ext>
            </a:extLst>
          </xdr:cNvPr>
          <xdr:cNvSpPr/>
        </xdr:nvSpPr>
        <xdr:spPr>
          <a:xfrm>
            <a:off x="14044083" y="8535458"/>
            <a:ext cx="4402667" cy="21166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ES" sz="1100" b="1"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2022                    	2023</a:t>
            </a:r>
            <a:endParaRPr lang="es-DO" sz="1100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ángulo 43">
            <a:extLst>
              <a:ext uri="{FF2B5EF4-FFF2-40B4-BE49-F238E27FC236}">
                <a16:creationId xmlns:a16="http://schemas.microsoft.com/office/drawing/2014/main" id="{903B623C-AB01-4836-938E-8C4D287FAC7D}"/>
              </a:ext>
            </a:extLst>
          </xdr:cNvPr>
          <xdr:cNvSpPr/>
        </xdr:nvSpPr>
        <xdr:spPr>
          <a:xfrm>
            <a:off x="18440401" y="8529108"/>
            <a:ext cx="4402667" cy="21166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ES" sz="1100" b="1"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2022                    	2023</a:t>
            </a:r>
            <a:endParaRPr lang="es-DO" sz="1100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ángulo 44">
            <a:extLst>
              <a:ext uri="{FF2B5EF4-FFF2-40B4-BE49-F238E27FC236}">
                <a16:creationId xmlns:a16="http://schemas.microsoft.com/office/drawing/2014/main" id="{567B1730-8304-4D52-9761-5DBE6C80C626}"/>
              </a:ext>
            </a:extLst>
          </xdr:cNvPr>
          <xdr:cNvSpPr/>
        </xdr:nvSpPr>
        <xdr:spPr>
          <a:xfrm>
            <a:off x="22847301" y="8533341"/>
            <a:ext cx="4402667" cy="21166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ES" sz="1100" b="1"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2022                    	2023</a:t>
            </a:r>
            <a:endParaRPr lang="es-DO" sz="1100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97E7C1CD-4E8D-4B14-906B-F3756A959C01}"/>
              </a:ext>
            </a:extLst>
          </xdr:cNvPr>
          <xdr:cNvSpPr/>
        </xdr:nvSpPr>
        <xdr:spPr>
          <a:xfrm>
            <a:off x="27252085" y="8535458"/>
            <a:ext cx="4402667" cy="21166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ES" sz="1100" b="1"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2022                    	2023</a:t>
            </a:r>
            <a:endParaRPr lang="es-DO" sz="1100"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12708A62-73F6-4D59-B13B-C5CE4CC7A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10</xdr:col>
      <xdr:colOff>96524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6515212F-1CC5-49E3-AF89-AAE6050A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5584174" y="0"/>
          <a:ext cx="428625" cy="2222500"/>
        </a:xfrm>
        <a:prstGeom prst="rect">
          <a:avLst/>
        </a:prstGeom>
      </xdr:spPr>
    </xdr:pic>
    <xdr:clientData/>
  </xdr:oneCellAnchor>
  <xdr:oneCellAnchor>
    <xdr:from>
      <xdr:col>8</xdr:col>
      <xdr:colOff>738723</xdr:colOff>
      <xdr:row>0</xdr:row>
      <xdr:rowOff>147571</xdr:rowOff>
    </xdr:from>
    <xdr:ext cx="1354094" cy="800400"/>
    <xdr:pic>
      <xdr:nvPicPr>
        <xdr:cNvPr id="4" name="Imagen 3">
          <a:extLst>
            <a:ext uri="{FF2B5EF4-FFF2-40B4-BE49-F238E27FC236}">
              <a16:creationId xmlns:a16="http://schemas.microsoft.com/office/drawing/2014/main" id="{6EC3A232-F872-4264-8931-A956AB4F3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21373" y="147571"/>
          <a:ext cx="1354094" cy="800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86A769FC-C823-4B92-80B4-5F4EEFAA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BF6B4626-8D17-42AC-AF7D-8F54C84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2F3A58B8-60CE-40AA-969D-C15B4F36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9669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850992CF-DD1F-413B-A377-A0CE8018E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623350</xdr:colOff>
      <xdr:row>1</xdr:row>
      <xdr:rowOff>47625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196B44C3-AD9C-4F43-951C-F55D9532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3925" y="238125"/>
          <a:ext cx="1571956" cy="929178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304800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F360C3EE-335B-464C-8343-FA9967E0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48209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29C9851E-2DD8-4F87-B824-AC081E93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8</xdr:col>
      <xdr:colOff>699550</xdr:colOff>
      <xdr:row>1</xdr:row>
      <xdr:rowOff>25400</xdr:rowOff>
    </xdr:from>
    <xdr:ext cx="1218150" cy="720045"/>
    <xdr:pic>
      <xdr:nvPicPr>
        <xdr:cNvPr id="4" name="Imagen 3">
          <a:extLst>
            <a:ext uri="{FF2B5EF4-FFF2-40B4-BE49-F238E27FC236}">
              <a16:creationId xmlns:a16="http://schemas.microsoft.com/office/drawing/2014/main" id="{085655D5-641A-49EA-87ED-C6DDEAC0E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1650" y="215900"/>
          <a:ext cx="1218150" cy="7200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918CCD22-4765-4AC0-B23F-F09C2B488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F124AD08-2FE4-4A73-B548-AC07DE43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9</xdr:col>
      <xdr:colOff>242350</xdr:colOff>
      <xdr:row>0</xdr:row>
      <xdr:rowOff>0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0BEAD59B-A129-4CE5-9A2D-C1824404A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73050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FE15DC59-7F15-4260-8636-56B98062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9</xdr:col>
      <xdr:colOff>395061</xdr:colOff>
      <xdr:row>5</xdr:row>
      <xdr:rowOff>0</xdr:rowOff>
    </xdr:from>
    <xdr:ext cx="428625" cy="2222500"/>
    <xdr:pic>
      <xdr:nvPicPr>
        <xdr:cNvPr id="5" name="Imagen 4">
          <a:extLst>
            <a:ext uri="{FF2B5EF4-FFF2-40B4-BE49-F238E27FC236}">
              <a16:creationId xmlns:a16="http://schemas.microsoft.com/office/drawing/2014/main" id="{DF614F5B-8365-4E97-A5A8-1F4B46BB2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425761" y="952500"/>
          <a:ext cx="428625" cy="222250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2CB6AF4D-E73B-4332-847D-062B2CB88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9</xdr:col>
      <xdr:colOff>242350</xdr:colOff>
      <xdr:row>0</xdr:row>
      <xdr:rowOff>0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BA5DAF2C-5E1E-4680-9B5B-6A62FF5A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96450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B8370F5C-FBA5-4300-A82A-DE620C90E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9</xdr:col>
      <xdr:colOff>395061</xdr:colOff>
      <xdr:row>5</xdr:row>
      <xdr:rowOff>0</xdr:rowOff>
    </xdr:from>
    <xdr:ext cx="428625" cy="2222500"/>
    <xdr:pic>
      <xdr:nvPicPr>
        <xdr:cNvPr id="5" name="Imagen 4">
          <a:extLst>
            <a:ext uri="{FF2B5EF4-FFF2-40B4-BE49-F238E27FC236}">
              <a16:creationId xmlns:a16="http://schemas.microsoft.com/office/drawing/2014/main" id="{B1F21B1E-7951-408E-ABC4-5CF77505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4149161" y="952500"/>
          <a:ext cx="428625" cy="222250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FCFA37C8-07E0-48CA-9DA4-598818D9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13</xdr:col>
      <xdr:colOff>192965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45E67B1D-FF62-4AD7-8C63-E05C371D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0098965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8CB336D4-D3CA-48C7-8138-CB44D6AA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11</xdr:col>
      <xdr:colOff>1753926</xdr:colOff>
      <xdr:row>0</xdr:row>
      <xdr:rowOff>0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578C3CB7-A12C-4400-B16D-42F511A0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5326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6" name="Imagen 1">
          <a:extLst>
            <a:ext uri="{FF2B5EF4-FFF2-40B4-BE49-F238E27FC236}">
              <a16:creationId xmlns:a16="http://schemas.microsoft.com/office/drawing/2014/main" id="{685F420C-F16E-460A-9151-FE5ABF739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A7FC3945-D43B-43E4-B32F-E8FCFF696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3" name="Imagen 1">
          <a:extLst>
            <a:ext uri="{FF2B5EF4-FFF2-40B4-BE49-F238E27FC236}">
              <a16:creationId xmlns:a16="http://schemas.microsoft.com/office/drawing/2014/main" id="{E7EA623C-11AB-4AC4-BA0B-53DD7502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11</xdr:col>
      <xdr:colOff>309048</xdr:colOff>
      <xdr:row>0</xdr:row>
      <xdr:rowOff>0</xdr:rowOff>
    </xdr:from>
    <xdr:ext cx="428625" cy="2222500"/>
    <xdr:pic>
      <xdr:nvPicPr>
        <xdr:cNvPr id="4" name="Imagen 3">
          <a:extLst>
            <a:ext uri="{FF2B5EF4-FFF2-40B4-BE49-F238E27FC236}">
              <a16:creationId xmlns:a16="http://schemas.microsoft.com/office/drawing/2014/main" id="{5A6041B8-DCD9-46D9-85F7-21E10DB5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691048" y="0"/>
          <a:ext cx="428625" cy="2222500"/>
        </a:xfrm>
        <a:prstGeom prst="rect">
          <a:avLst/>
        </a:prstGeom>
      </xdr:spPr>
    </xdr:pic>
    <xdr:clientData/>
  </xdr:oneCellAnchor>
  <xdr:oneCellAnchor>
    <xdr:from>
      <xdr:col>9</xdr:col>
      <xdr:colOff>574280</xdr:colOff>
      <xdr:row>1</xdr:row>
      <xdr:rowOff>-1</xdr:rowOff>
    </xdr:from>
    <xdr:ext cx="1619355" cy="624189"/>
    <xdr:pic>
      <xdr:nvPicPr>
        <xdr:cNvPr id="5" name="Imagen 4">
          <a:extLst>
            <a:ext uri="{FF2B5EF4-FFF2-40B4-BE49-F238E27FC236}">
              <a16:creationId xmlns:a16="http://schemas.microsoft.com/office/drawing/2014/main" id="{FFA06B5F-8018-40AF-B4CE-EF74D0B7B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2280" y="190499"/>
          <a:ext cx="1619355" cy="624189"/>
        </a:xfrm>
        <a:prstGeom prst="rect">
          <a:avLst/>
        </a:prstGeom>
      </xdr:spPr>
    </xdr:pic>
    <xdr:clientData/>
  </xdr:oneCellAnchor>
  <xdr:twoCellAnchor>
    <xdr:from>
      <xdr:col>2</xdr:col>
      <xdr:colOff>216477</xdr:colOff>
      <xdr:row>9</xdr:row>
      <xdr:rowOff>57726</xdr:rowOff>
    </xdr:from>
    <xdr:to>
      <xdr:col>10</xdr:col>
      <xdr:colOff>72159</xdr:colOff>
      <xdr:row>30</xdr:row>
      <xdr:rowOff>57727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816E8906-7A59-4CE8-B6BA-2B3075E8B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14ADD039-7C09-44B2-A5DC-C0580391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12</xdr:col>
      <xdr:colOff>122011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120A4006-EE50-4730-B020-D6AFE98D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9266011" y="0"/>
          <a:ext cx="428625" cy="2222500"/>
        </a:xfrm>
        <a:prstGeom prst="rect">
          <a:avLst/>
        </a:prstGeom>
      </xdr:spPr>
    </xdr:pic>
    <xdr:clientData/>
  </xdr:oneCellAnchor>
  <xdr:oneCellAnchor>
    <xdr:from>
      <xdr:col>10</xdr:col>
      <xdr:colOff>204250</xdr:colOff>
      <xdr:row>0</xdr:row>
      <xdr:rowOff>63500</xdr:rowOff>
    </xdr:from>
    <xdr:ext cx="1571956" cy="929178"/>
    <xdr:pic>
      <xdr:nvPicPr>
        <xdr:cNvPr id="4" name="Imagen 3">
          <a:extLst>
            <a:ext uri="{FF2B5EF4-FFF2-40B4-BE49-F238E27FC236}">
              <a16:creationId xmlns:a16="http://schemas.microsoft.com/office/drawing/2014/main" id="{FB2B15FE-2C7A-483F-9357-5D95AF73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4250" y="6350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1E51C821-24F9-44F9-B6B3-C217D4E57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twoCellAnchor>
    <xdr:from>
      <xdr:col>3</xdr:col>
      <xdr:colOff>177800</xdr:colOff>
      <xdr:row>8</xdr:row>
      <xdr:rowOff>50800</xdr:rowOff>
    </xdr:from>
    <xdr:to>
      <xdr:col>11</xdr:col>
      <xdr:colOff>53109</xdr:colOff>
      <xdr:row>28</xdr:row>
      <xdr:rowOff>180687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C5AF3E54-A479-4E82-9385-5F9DC5220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F5B58323-4EC5-4856-89A4-E13C7720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29</xdr:col>
      <xdr:colOff>675895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AD7EAF4E-1F03-4B0D-BF40-A7B453DE7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2773895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8D38A639-23E0-4DF1-AFA1-ADB66F689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28</xdr:col>
      <xdr:colOff>88722</xdr:colOff>
      <xdr:row>0</xdr:row>
      <xdr:rowOff>122903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FE8EC7AB-6154-4ACC-8458-A9429CFC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24722" y="122903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6" name="Imagen 1">
          <a:extLst>
            <a:ext uri="{FF2B5EF4-FFF2-40B4-BE49-F238E27FC236}">
              <a16:creationId xmlns:a16="http://schemas.microsoft.com/office/drawing/2014/main" id="{C4E2C8ED-9D7B-49D6-BE3C-52CFF38E8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twoCellAnchor>
    <xdr:from>
      <xdr:col>1</xdr:col>
      <xdr:colOff>276532</xdr:colOff>
      <xdr:row>9</xdr:row>
      <xdr:rowOff>153628</xdr:rowOff>
    </xdr:from>
    <xdr:to>
      <xdr:col>28</xdr:col>
      <xdr:colOff>215079</xdr:colOff>
      <xdr:row>33</xdr:row>
      <xdr:rowOff>168991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BDC1D41B-0F63-47B3-B8F1-FB0183AC6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D664F45E-5485-4E6E-8EB4-4210C065E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12</xdr:col>
      <xdr:colOff>388798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95F1E8F4-A5A0-496B-A3A9-38F2A1E07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9532798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EFD7135A-BAB8-4129-8C63-1974CAEC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10</xdr:col>
      <xdr:colOff>542452</xdr:colOff>
      <xdr:row>0</xdr:row>
      <xdr:rowOff>169623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05C66214-2E3C-40C3-82FE-3514F98B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2452" y="169623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6" name="Imagen 1">
          <a:extLst>
            <a:ext uri="{FF2B5EF4-FFF2-40B4-BE49-F238E27FC236}">
              <a16:creationId xmlns:a16="http://schemas.microsoft.com/office/drawing/2014/main" id="{58D89169-F39B-474A-A317-0AB774C9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twoCellAnchor>
    <xdr:from>
      <xdr:col>4</xdr:col>
      <xdr:colOff>617166</xdr:colOff>
      <xdr:row>11</xdr:row>
      <xdr:rowOff>24531</xdr:rowOff>
    </xdr:from>
    <xdr:to>
      <xdr:col>8</xdr:col>
      <xdr:colOff>704589</xdr:colOff>
      <xdr:row>29</xdr:row>
      <xdr:rowOff>26096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8D43BD69-CA24-4F72-B032-EF8BDF1D7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399719</xdr:colOff>
      <xdr:row>0</xdr:row>
      <xdr:rowOff>8062</xdr:rowOff>
    </xdr:from>
    <xdr:ext cx="1571956" cy="929178"/>
    <xdr:pic>
      <xdr:nvPicPr>
        <xdr:cNvPr id="2" name="Imagen 1">
          <a:extLst>
            <a:ext uri="{FF2B5EF4-FFF2-40B4-BE49-F238E27FC236}">
              <a16:creationId xmlns:a16="http://schemas.microsoft.com/office/drawing/2014/main" id="{AC1AAAF9-F3C7-4047-A2C2-4DC8A695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3719" y="8062"/>
          <a:ext cx="1571956" cy="929178"/>
        </a:xfrm>
        <a:prstGeom prst="rect">
          <a:avLst/>
        </a:prstGeom>
      </xdr:spPr>
    </xdr:pic>
    <xdr:clientData/>
  </xdr:oneCellAnchor>
  <xdr:twoCellAnchor>
    <xdr:from>
      <xdr:col>0</xdr:col>
      <xdr:colOff>514350</xdr:colOff>
      <xdr:row>6</xdr:row>
      <xdr:rowOff>100010</xdr:rowOff>
    </xdr:from>
    <xdr:to>
      <xdr:col>13</xdr:col>
      <xdr:colOff>457201</xdr:colOff>
      <xdr:row>20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4542D2-2679-42A4-B35A-AC5E546F4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4" name="Imagen 3">
          <a:extLst>
            <a:ext uri="{FF2B5EF4-FFF2-40B4-BE49-F238E27FC236}">
              <a16:creationId xmlns:a16="http://schemas.microsoft.com/office/drawing/2014/main" id="{84DF089B-C043-4EE5-AA78-DBE630EA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111414</xdr:rowOff>
    </xdr:from>
    <xdr:ext cx="1561571" cy="825826"/>
    <xdr:pic>
      <xdr:nvPicPr>
        <xdr:cNvPr id="5" name="Imagen 1">
          <a:extLst>
            <a:ext uri="{FF2B5EF4-FFF2-40B4-BE49-F238E27FC236}">
              <a16:creationId xmlns:a16="http://schemas.microsoft.com/office/drawing/2014/main" id="{9327EBDF-57B9-4EB8-A842-15E32232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1414"/>
          <a:ext cx="1561571" cy="825826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983287"/>
    <xdr:pic>
      <xdr:nvPicPr>
        <xdr:cNvPr id="2" name="Imagen 1">
          <a:extLst>
            <a:ext uri="{FF2B5EF4-FFF2-40B4-BE49-F238E27FC236}">
              <a16:creationId xmlns:a16="http://schemas.microsoft.com/office/drawing/2014/main" id="{EA0E4A46-2110-4B8B-9DD2-37B3609A7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983287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BCCBBC4D-1094-420F-AB69-1691BA8B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oneCellAnchor>
    <xdr:from>
      <xdr:col>15</xdr:col>
      <xdr:colOff>182672</xdr:colOff>
      <xdr:row>0</xdr:row>
      <xdr:rowOff>0</xdr:rowOff>
    </xdr:from>
    <xdr:ext cx="257175" cy="1983287"/>
    <xdr:pic>
      <xdr:nvPicPr>
        <xdr:cNvPr id="4" name="Imagen 3">
          <a:extLst>
            <a:ext uri="{FF2B5EF4-FFF2-40B4-BE49-F238E27FC236}">
              <a16:creationId xmlns:a16="http://schemas.microsoft.com/office/drawing/2014/main" id="{3D792E14-E3CB-405F-A43E-3D2837197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5642997" y="0"/>
          <a:ext cx="257175" cy="1983287"/>
        </a:xfrm>
        <a:prstGeom prst="rect">
          <a:avLst/>
        </a:prstGeom>
      </xdr:spPr>
    </xdr:pic>
    <xdr:clientData/>
  </xdr:oneCellAnchor>
  <xdr:oneCellAnchor>
    <xdr:from>
      <xdr:col>14</xdr:col>
      <xdr:colOff>587159</xdr:colOff>
      <xdr:row>0</xdr:row>
      <xdr:rowOff>164415</xdr:rowOff>
    </xdr:from>
    <xdr:ext cx="1448321" cy="592366"/>
    <xdr:pic>
      <xdr:nvPicPr>
        <xdr:cNvPr id="5" name="Imagen 4">
          <a:extLst>
            <a:ext uri="{FF2B5EF4-FFF2-40B4-BE49-F238E27FC236}">
              <a16:creationId xmlns:a16="http://schemas.microsoft.com/office/drawing/2014/main" id="{E43E444C-B1DC-4C5C-8346-F28CDE16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90134" y="164415"/>
          <a:ext cx="1448321" cy="592366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414619</xdr:colOff>
      <xdr:row>0</xdr:row>
      <xdr:rowOff>33618</xdr:rowOff>
    </xdr:from>
    <xdr:ext cx="392205" cy="2033656"/>
    <xdr:pic>
      <xdr:nvPicPr>
        <xdr:cNvPr id="2" name="Imagen 1">
          <a:extLst>
            <a:ext uri="{FF2B5EF4-FFF2-40B4-BE49-F238E27FC236}">
              <a16:creationId xmlns:a16="http://schemas.microsoft.com/office/drawing/2014/main" id="{C7E5E867-E3F1-49D2-9EDC-C3290AFC2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0836219" y="33618"/>
          <a:ext cx="392205" cy="20336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C71DD5C4-06CF-4820-9BDE-C4ABB62CB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7175" cy="1333500"/>
        </a:xfrm>
        <a:prstGeom prst="rect">
          <a:avLst/>
        </a:prstGeom>
      </xdr:spPr>
    </xdr:pic>
    <xdr:clientData/>
  </xdr:oneCellAnchor>
  <xdr:oneCellAnchor>
    <xdr:from>
      <xdr:col>14</xdr:col>
      <xdr:colOff>579573</xdr:colOff>
      <xdr:row>0</xdr:row>
      <xdr:rowOff>0</xdr:rowOff>
    </xdr:from>
    <xdr:ext cx="1571956" cy="929178"/>
    <xdr:pic>
      <xdr:nvPicPr>
        <xdr:cNvPr id="4" name="Imagen 3">
          <a:extLst>
            <a:ext uri="{FF2B5EF4-FFF2-40B4-BE49-F238E27FC236}">
              <a16:creationId xmlns:a16="http://schemas.microsoft.com/office/drawing/2014/main" id="{903BB29D-ED69-41AA-88F7-08E88A028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10498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5" name="Imagen 1">
          <a:extLst>
            <a:ext uri="{FF2B5EF4-FFF2-40B4-BE49-F238E27FC236}">
              <a16:creationId xmlns:a16="http://schemas.microsoft.com/office/drawing/2014/main" id="{70DAC678-4C5C-4A9A-8008-91D041331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7071" cy="2266292"/>
    <xdr:pic>
      <xdr:nvPicPr>
        <xdr:cNvPr id="2" name="Imagen 1">
          <a:extLst>
            <a:ext uri="{FF2B5EF4-FFF2-40B4-BE49-F238E27FC236}">
              <a16:creationId xmlns:a16="http://schemas.microsoft.com/office/drawing/2014/main" id="{EBA28CE5-F271-4BB5-BC34-81664AA9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7071" cy="2266292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140479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BE51BCD9-D1B0-4380-9A8F-7AEA8F19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140479"/>
          <a:ext cx="1561571" cy="825826"/>
        </a:xfrm>
        <a:prstGeom prst="rect">
          <a:avLst/>
        </a:prstGeom>
      </xdr:spPr>
    </xdr:pic>
    <xdr:clientData/>
  </xdr:oneCellAnchor>
  <xdr:oneCellAnchor>
    <xdr:from>
      <xdr:col>12</xdr:col>
      <xdr:colOff>426983</xdr:colOff>
      <xdr:row>0</xdr:row>
      <xdr:rowOff>0</xdr:rowOff>
    </xdr:from>
    <xdr:ext cx="437071" cy="2266292"/>
    <xdr:pic>
      <xdr:nvPicPr>
        <xdr:cNvPr id="4" name="Imagen 3">
          <a:extLst>
            <a:ext uri="{FF2B5EF4-FFF2-40B4-BE49-F238E27FC236}">
              <a16:creationId xmlns:a16="http://schemas.microsoft.com/office/drawing/2014/main" id="{159AE6AA-0A07-4BDA-ACB5-2BEAE075A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9200758" y="0"/>
          <a:ext cx="437071" cy="2266292"/>
        </a:xfrm>
        <a:prstGeom prst="rect">
          <a:avLst/>
        </a:prstGeom>
      </xdr:spPr>
    </xdr:pic>
    <xdr:clientData/>
  </xdr:oneCellAnchor>
  <xdr:oneCellAnchor>
    <xdr:from>
      <xdr:col>10</xdr:col>
      <xdr:colOff>1559251</xdr:colOff>
      <xdr:row>1</xdr:row>
      <xdr:rowOff>21896</xdr:rowOff>
    </xdr:from>
    <xdr:ext cx="1823766" cy="722586"/>
    <xdr:pic>
      <xdr:nvPicPr>
        <xdr:cNvPr id="5" name="Imagen 4">
          <a:extLst>
            <a:ext uri="{FF2B5EF4-FFF2-40B4-BE49-F238E27FC236}">
              <a16:creationId xmlns:a16="http://schemas.microsoft.com/office/drawing/2014/main" id="{064E3072-BCA4-476B-B147-9FEBACE2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37451" y="212396"/>
          <a:ext cx="1823766" cy="722586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7071" cy="2266292"/>
    <xdr:pic>
      <xdr:nvPicPr>
        <xdr:cNvPr id="2" name="Imagen 1">
          <a:extLst>
            <a:ext uri="{FF2B5EF4-FFF2-40B4-BE49-F238E27FC236}">
              <a16:creationId xmlns:a16="http://schemas.microsoft.com/office/drawing/2014/main" id="{8EA2AFD4-7602-449D-930B-352FCFD6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7071" cy="2266292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0</xdr:row>
      <xdr:rowOff>0</xdr:rowOff>
    </xdr:from>
    <xdr:ext cx="437071" cy="2266292"/>
    <xdr:pic>
      <xdr:nvPicPr>
        <xdr:cNvPr id="3" name="Imagen 2">
          <a:extLst>
            <a:ext uri="{FF2B5EF4-FFF2-40B4-BE49-F238E27FC236}">
              <a16:creationId xmlns:a16="http://schemas.microsoft.com/office/drawing/2014/main" id="{6FC4F7F7-A0A9-4ED1-87FB-DA39F2B0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0"/>
          <a:ext cx="437071" cy="2266292"/>
        </a:xfrm>
        <a:prstGeom prst="rect">
          <a:avLst/>
        </a:prstGeom>
      </xdr:spPr>
    </xdr:pic>
    <xdr:clientData/>
  </xdr:oneCellAnchor>
  <xdr:oneCellAnchor>
    <xdr:from>
      <xdr:col>7</xdr:col>
      <xdr:colOff>1282561</xdr:colOff>
      <xdr:row>1</xdr:row>
      <xdr:rowOff>29495</xdr:rowOff>
    </xdr:from>
    <xdr:ext cx="1334191" cy="609508"/>
    <xdr:pic>
      <xdr:nvPicPr>
        <xdr:cNvPr id="4" name="Imagen 3">
          <a:extLst>
            <a:ext uri="{FF2B5EF4-FFF2-40B4-BE49-F238E27FC236}">
              <a16:creationId xmlns:a16="http://schemas.microsoft.com/office/drawing/2014/main" id="{3309928E-CCF9-4C9C-8620-8D31E740D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9936" y="219995"/>
          <a:ext cx="1334191" cy="609508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5" name="Imagen 4">
          <a:extLst>
            <a:ext uri="{FF2B5EF4-FFF2-40B4-BE49-F238E27FC236}">
              <a16:creationId xmlns:a16="http://schemas.microsoft.com/office/drawing/2014/main" id="{AECD5A79-A708-46C5-B6F7-879BF8B83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7071" cy="2266292"/>
    <xdr:pic>
      <xdr:nvPicPr>
        <xdr:cNvPr id="2" name="Imagen 1">
          <a:extLst>
            <a:ext uri="{FF2B5EF4-FFF2-40B4-BE49-F238E27FC236}">
              <a16:creationId xmlns:a16="http://schemas.microsoft.com/office/drawing/2014/main" id="{4A19AD76-1215-41EE-8676-AAC72B93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7071" cy="2266292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0</xdr:row>
      <xdr:rowOff>0</xdr:rowOff>
    </xdr:from>
    <xdr:ext cx="437071" cy="2266292"/>
    <xdr:pic>
      <xdr:nvPicPr>
        <xdr:cNvPr id="3" name="Imagen 2">
          <a:extLst>
            <a:ext uri="{FF2B5EF4-FFF2-40B4-BE49-F238E27FC236}">
              <a16:creationId xmlns:a16="http://schemas.microsoft.com/office/drawing/2014/main" id="{9FCCF667-6C3B-47D0-9CBD-B68B23E8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0" y="0"/>
          <a:ext cx="437071" cy="2266292"/>
        </a:xfrm>
        <a:prstGeom prst="rect">
          <a:avLst/>
        </a:prstGeom>
      </xdr:spPr>
    </xdr:pic>
    <xdr:clientData/>
  </xdr:oneCellAnchor>
  <xdr:oneCellAnchor>
    <xdr:from>
      <xdr:col>7</xdr:col>
      <xdr:colOff>1282561</xdr:colOff>
      <xdr:row>1</xdr:row>
      <xdr:rowOff>29495</xdr:rowOff>
    </xdr:from>
    <xdr:ext cx="1334191" cy="609508"/>
    <xdr:pic>
      <xdr:nvPicPr>
        <xdr:cNvPr id="4" name="Imagen 3">
          <a:extLst>
            <a:ext uri="{FF2B5EF4-FFF2-40B4-BE49-F238E27FC236}">
              <a16:creationId xmlns:a16="http://schemas.microsoft.com/office/drawing/2014/main" id="{34CFB2AB-33EC-4CC0-AB64-50F268B2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9111" y="219995"/>
          <a:ext cx="1334191" cy="609508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5" name="Imagen 4">
          <a:extLst>
            <a:ext uri="{FF2B5EF4-FFF2-40B4-BE49-F238E27FC236}">
              <a16:creationId xmlns:a16="http://schemas.microsoft.com/office/drawing/2014/main" id="{67D15E4E-6A15-474B-99E6-C98B651C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8150" cy="2095499"/>
    <xdr:pic>
      <xdr:nvPicPr>
        <xdr:cNvPr id="2" name="Imagen 1">
          <a:extLst>
            <a:ext uri="{FF2B5EF4-FFF2-40B4-BE49-F238E27FC236}">
              <a16:creationId xmlns:a16="http://schemas.microsoft.com/office/drawing/2014/main" id="{C871F41A-8DEB-4EA9-9FEF-AD64AF28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392BFBD8-6252-4450-9136-388A1130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oneCellAnchor>
    <xdr:from>
      <xdr:col>14</xdr:col>
      <xdr:colOff>342900</xdr:colOff>
      <xdr:row>0</xdr:row>
      <xdr:rowOff>0</xdr:rowOff>
    </xdr:from>
    <xdr:ext cx="438150" cy="2095499"/>
    <xdr:pic>
      <xdr:nvPicPr>
        <xdr:cNvPr id="4" name="Imagen 3">
          <a:extLst>
            <a:ext uri="{FF2B5EF4-FFF2-40B4-BE49-F238E27FC236}">
              <a16:creationId xmlns:a16="http://schemas.microsoft.com/office/drawing/2014/main" id="{E1A87B82-989A-4A88-8B57-E010BF97B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0021550" y="0"/>
          <a:ext cx="438150" cy="2095499"/>
        </a:xfrm>
        <a:prstGeom prst="rect">
          <a:avLst/>
        </a:prstGeom>
      </xdr:spPr>
    </xdr:pic>
    <xdr:clientData/>
  </xdr:oneCellAnchor>
  <xdr:oneCellAnchor>
    <xdr:from>
      <xdr:col>13</xdr:col>
      <xdr:colOff>721966</xdr:colOff>
      <xdr:row>0</xdr:row>
      <xdr:rowOff>152400</xdr:rowOff>
    </xdr:from>
    <xdr:ext cx="1287809" cy="647680"/>
    <xdr:pic>
      <xdr:nvPicPr>
        <xdr:cNvPr id="5" name="Imagen 4">
          <a:extLst>
            <a:ext uri="{FF2B5EF4-FFF2-40B4-BE49-F238E27FC236}">
              <a16:creationId xmlns:a16="http://schemas.microsoft.com/office/drawing/2014/main" id="{8896315C-4BB2-4D8E-91D4-2570A490D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09941" y="152400"/>
          <a:ext cx="1287809" cy="647680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5445" cy="1739348"/>
    <xdr:pic>
      <xdr:nvPicPr>
        <xdr:cNvPr id="2" name="Imagen 1">
          <a:extLst>
            <a:ext uri="{FF2B5EF4-FFF2-40B4-BE49-F238E27FC236}">
              <a16:creationId xmlns:a16="http://schemas.microsoft.com/office/drawing/2014/main" id="{20249624-EBD6-4957-BA50-7D0F6ED5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5445" cy="1739348"/>
        </a:xfrm>
        <a:prstGeom prst="rect">
          <a:avLst/>
        </a:prstGeom>
      </xdr:spPr>
    </xdr:pic>
    <xdr:clientData/>
  </xdr:oneCellAnchor>
  <xdr:oneCellAnchor>
    <xdr:from>
      <xdr:col>9</xdr:col>
      <xdr:colOff>303694</xdr:colOff>
      <xdr:row>0</xdr:row>
      <xdr:rowOff>0</xdr:rowOff>
    </xdr:from>
    <xdr:ext cx="372717" cy="1932608"/>
    <xdr:pic>
      <xdr:nvPicPr>
        <xdr:cNvPr id="3" name="Imagen 2">
          <a:extLst>
            <a:ext uri="{FF2B5EF4-FFF2-40B4-BE49-F238E27FC236}">
              <a16:creationId xmlns:a16="http://schemas.microsoft.com/office/drawing/2014/main" id="{34FCF8D2-20A6-4B7E-AB42-4D6E93203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362344" y="0"/>
          <a:ext cx="372717" cy="1932608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4" name="Imagen 3">
          <a:extLst>
            <a:ext uri="{FF2B5EF4-FFF2-40B4-BE49-F238E27FC236}">
              <a16:creationId xmlns:a16="http://schemas.microsoft.com/office/drawing/2014/main" id="{E66E6E45-B3DA-4063-A6C4-4B8970AF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  <xdr:oneCellAnchor>
    <xdr:from>
      <xdr:col>8</xdr:col>
      <xdr:colOff>1053961</xdr:colOff>
      <xdr:row>0</xdr:row>
      <xdr:rowOff>58070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C1B90B49-2D67-4041-9E95-BF9EE5613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9036" y="58070"/>
          <a:ext cx="1334191" cy="609508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8150" cy="2095499"/>
    <xdr:pic>
      <xdr:nvPicPr>
        <xdr:cNvPr id="2" name="Imagen 1">
          <a:extLst>
            <a:ext uri="{FF2B5EF4-FFF2-40B4-BE49-F238E27FC236}">
              <a16:creationId xmlns:a16="http://schemas.microsoft.com/office/drawing/2014/main" id="{90A6E473-6262-4D0F-8D79-311772DC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3" name="Imagen 2">
          <a:extLst>
            <a:ext uri="{FF2B5EF4-FFF2-40B4-BE49-F238E27FC236}">
              <a16:creationId xmlns:a16="http://schemas.microsoft.com/office/drawing/2014/main" id="{F2BB03D9-6B3B-4B02-A8D6-13D3E5CE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  <xdr:oneCellAnchor>
    <xdr:from>
      <xdr:col>9</xdr:col>
      <xdr:colOff>533400</xdr:colOff>
      <xdr:row>0</xdr:row>
      <xdr:rowOff>0</xdr:rowOff>
    </xdr:from>
    <xdr:ext cx="438150" cy="2095499"/>
    <xdr:pic>
      <xdr:nvPicPr>
        <xdr:cNvPr id="4" name="Imagen 3">
          <a:extLst>
            <a:ext uri="{FF2B5EF4-FFF2-40B4-BE49-F238E27FC236}">
              <a16:creationId xmlns:a16="http://schemas.microsoft.com/office/drawing/2014/main" id="{2EDC0036-7892-40A1-87AE-5999F70D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3030200" y="0"/>
          <a:ext cx="438150" cy="2095499"/>
        </a:xfrm>
        <a:prstGeom prst="rect">
          <a:avLst/>
        </a:prstGeom>
      </xdr:spPr>
    </xdr:pic>
    <xdr:clientData/>
  </xdr:oneCellAnchor>
  <xdr:oneCellAnchor>
    <xdr:from>
      <xdr:col>8</xdr:col>
      <xdr:colOff>1358761</xdr:colOff>
      <xdr:row>0</xdr:row>
      <xdr:rowOff>162845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B29B1CAA-6C69-4F92-8B59-7357B5ACC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21986" y="162845"/>
          <a:ext cx="1334191" cy="609508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0</xdr:row>
      <xdr:rowOff>0</xdr:rowOff>
    </xdr:from>
    <xdr:ext cx="438150" cy="2095499"/>
    <xdr:pic>
      <xdr:nvPicPr>
        <xdr:cNvPr id="2" name="Imagen 1">
          <a:extLst>
            <a:ext uri="{FF2B5EF4-FFF2-40B4-BE49-F238E27FC236}">
              <a16:creationId xmlns:a16="http://schemas.microsoft.com/office/drawing/2014/main" id="{C1A9E499-0AFF-4DC6-AB01-B4A61B9C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849225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438150" cy="2095499"/>
    <xdr:pic>
      <xdr:nvPicPr>
        <xdr:cNvPr id="3" name="Imagen 2">
          <a:extLst>
            <a:ext uri="{FF2B5EF4-FFF2-40B4-BE49-F238E27FC236}">
              <a16:creationId xmlns:a16="http://schemas.microsoft.com/office/drawing/2014/main" id="{F70CC50F-148A-4F1C-9B07-3223E471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17974</xdr:rowOff>
    </xdr:from>
    <xdr:ext cx="1280018" cy="676929"/>
    <xdr:pic>
      <xdr:nvPicPr>
        <xdr:cNvPr id="4" name="Imagen 3">
          <a:extLst>
            <a:ext uri="{FF2B5EF4-FFF2-40B4-BE49-F238E27FC236}">
              <a16:creationId xmlns:a16="http://schemas.microsoft.com/office/drawing/2014/main" id="{4BB47A0D-987E-425F-88F6-F49F06794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74"/>
          <a:ext cx="1280018" cy="676929"/>
        </a:xfrm>
        <a:prstGeom prst="rect">
          <a:avLst/>
        </a:prstGeom>
      </xdr:spPr>
    </xdr:pic>
    <xdr:clientData/>
  </xdr:oneCellAnchor>
  <xdr:oneCellAnchor>
    <xdr:from>
      <xdr:col>7</xdr:col>
      <xdr:colOff>825361</xdr:colOff>
      <xdr:row>0</xdr:row>
      <xdr:rowOff>143795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46E7E519-AE8D-4050-84A5-46D8A8DEC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74336" y="143795"/>
          <a:ext cx="1334191" cy="609508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2509" cy="2501900"/>
    <xdr:pic>
      <xdr:nvPicPr>
        <xdr:cNvPr id="2" name="Imagen 1">
          <a:extLst>
            <a:ext uri="{FF2B5EF4-FFF2-40B4-BE49-F238E27FC236}">
              <a16:creationId xmlns:a16="http://schemas.microsoft.com/office/drawing/2014/main" id="{A255A9AB-61EF-4B88-8F8F-C7C95D133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2509" cy="2501900"/>
        </a:xfrm>
        <a:prstGeom prst="rect">
          <a:avLst/>
        </a:prstGeom>
      </xdr:spPr>
    </xdr:pic>
    <xdr:clientData/>
  </xdr:oneCellAnchor>
  <xdr:oneCellAnchor>
    <xdr:from>
      <xdr:col>0</xdr:col>
      <xdr:colOff>72808</xdr:colOff>
      <xdr:row>0</xdr:row>
      <xdr:rowOff>154276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1306C0AF-6863-46EF-A871-AF823560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08" y="154276"/>
          <a:ext cx="1561571" cy="825826"/>
        </a:xfrm>
        <a:prstGeom prst="rect">
          <a:avLst/>
        </a:prstGeom>
      </xdr:spPr>
    </xdr:pic>
    <xdr:clientData/>
  </xdr:oneCellAnchor>
  <xdr:oneCellAnchor>
    <xdr:from>
      <xdr:col>14</xdr:col>
      <xdr:colOff>177800</xdr:colOff>
      <xdr:row>0</xdr:row>
      <xdr:rowOff>0</xdr:rowOff>
    </xdr:from>
    <xdr:ext cx="482509" cy="2501900"/>
    <xdr:pic>
      <xdr:nvPicPr>
        <xdr:cNvPr id="4" name="Imagen 3">
          <a:extLst>
            <a:ext uri="{FF2B5EF4-FFF2-40B4-BE49-F238E27FC236}">
              <a16:creationId xmlns:a16="http://schemas.microsoft.com/office/drawing/2014/main" id="{A73FB901-51CF-415B-A752-E5624A2D2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2247225" y="0"/>
          <a:ext cx="482509" cy="2501900"/>
        </a:xfrm>
        <a:prstGeom prst="rect">
          <a:avLst/>
        </a:prstGeom>
      </xdr:spPr>
    </xdr:pic>
    <xdr:clientData/>
  </xdr:oneCellAnchor>
  <xdr:oneCellAnchor>
    <xdr:from>
      <xdr:col>13</xdr:col>
      <xdr:colOff>255242</xdr:colOff>
      <xdr:row>0</xdr:row>
      <xdr:rowOff>132772</xdr:rowOff>
    </xdr:from>
    <xdr:ext cx="1571956" cy="718128"/>
    <xdr:pic>
      <xdr:nvPicPr>
        <xdr:cNvPr id="5" name="Imagen 4">
          <a:extLst>
            <a:ext uri="{FF2B5EF4-FFF2-40B4-BE49-F238E27FC236}">
              <a16:creationId xmlns:a16="http://schemas.microsoft.com/office/drawing/2014/main" id="{F3824655-0ECA-4E49-BC90-FA5B8A933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95892" y="132772"/>
          <a:ext cx="1571956" cy="7181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EF082454-0FA5-46A5-974D-0A45680C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7175" cy="1333500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0</xdr:row>
      <xdr:rowOff>0</xdr:rowOff>
    </xdr:from>
    <xdr:ext cx="1541448" cy="911145"/>
    <xdr:pic>
      <xdr:nvPicPr>
        <xdr:cNvPr id="3" name="Imagen 2">
          <a:extLst>
            <a:ext uri="{FF2B5EF4-FFF2-40B4-BE49-F238E27FC236}">
              <a16:creationId xmlns:a16="http://schemas.microsoft.com/office/drawing/2014/main" id="{1A5C9668-CB53-4773-9D68-7F987E75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3560" y="0"/>
          <a:ext cx="1541448" cy="911145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0</xdr:row>
      <xdr:rowOff>1</xdr:rowOff>
    </xdr:from>
    <xdr:ext cx="1381124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A9B50A76-FB3E-40D7-9148-D731662E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"/>
          <a:ext cx="1381124" cy="730398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1469" cy="2607470"/>
    <xdr:pic>
      <xdr:nvPicPr>
        <xdr:cNvPr id="2" name="Imagen 1">
          <a:extLst>
            <a:ext uri="{FF2B5EF4-FFF2-40B4-BE49-F238E27FC236}">
              <a16:creationId xmlns:a16="http://schemas.microsoft.com/office/drawing/2014/main" id="{B45AEE9D-C981-43A1-B06C-3350B3F1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1469" cy="2607470"/>
        </a:xfrm>
        <a:prstGeom prst="rect">
          <a:avLst/>
        </a:prstGeom>
      </xdr:spPr>
    </xdr:pic>
    <xdr:clientData/>
  </xdr:oneCellAnchor>
  <xdr:oneCellAnchor>
    <xdr:from>
      <xdr:col>9</xdr:col>
      <xdr:colOff>988217</xdr:colOff>
      <xdr:row>0</xdr:row>
      <xdr:rowOff>0</xdr:rowOff>
    </xdr:from>
    <xdr:ext cx="273844" cy="2860148"/>
    <xdr:pic>
      <xdr:nvPicPr>
        <xdr:cNvPr id="3" name="Imagen 2">
          <a:extLst>
            <a:ext uri="{FF2B5EF4-FFF2-40B4-BE49-F238E27FC236}">
              <a16:creationId xmlns:a16="http://schemas.microsoft.com/office/drawing/2014/main" id="{78F240FB-BA27-4845-9ED5-75560564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6093617" y="0"/>
          <a:ext cx="273844" cy="2860148"/>
        </a:xfrm>
        <a:prstGeom prst="rect">
          <a:avLst/>
        </a:prstGeom>
      </xdr:spPr>
    </xdr:pic>
    <xdr:clientData/>
  </xdr:oneCellAnchor>
  <xdr:oneCellAnchor>
    <xdr:from>
      <xdr:col>8</xdr:col>
      <xdr:colOff>1109791</xdr:colOff>
      <xdr:row>1</xdr:row>
      <xdr:rowOff>114859</xdr:rowOff>
    </xdr:from>
    <xdr:ext cx="1109533" cy="655841"/>
    <xdr:pic>
      <xdr:nvPicPr>
        <xdr:cNvPr id="4" name="Imagen 3">
          <a:extLst>
            <a:ext uri="{FF2B5EF4-FFF2-40B4-BE49-F238E27FC236}">
              <a16:creationId xmlns:a16="http://schemas.microsoft.com/office/drawing/2014/main" id="{99FC349F-0B53-4D78-8BCB-AB71419F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1766" y="305359"/>
          <a:ext cx="1109533" cy="655841"/>
        </a:xfrm>
        <a:prstGeom prst="rect">
          <a:avLst/>
        </a:prstGeom>
      </xdr:spPr>
    </xdr:pic>
    <xdr:clientData/>
  </xdr:oneCellAnchor>
  <xdr:oneCellAnchor>
    <xdr:from>
      <xdr:col>0</xdr:col>
      <xdr:colOff>130969</xdr:colOff>
      <xdr:row>1</xdr:row>
      <xdr:rowOff>173871</xdr:rowOff>
    </xdr:from>
    <xdr:ext cx="1285875" cy="680026"/>
    <xdr:pic>
      <xdr:nvPicPr>
        <xdr:cNvPr id="5" name="Imagen 1">
          <a:extLst>
            <a:ext uri="{FF2B5EF4-FFF2-40B4-BE49-F238E27FC236}">
              <a16:creationId xmlns:a16="http://schemas.microsoft.com/office/drawing/2014/main" id="{7DA2201C-B6C7-40E6-B5EA-5A2F09704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364371"/>
          <a:ext cx="1285875" cy="680026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2085974"/>
    <xdr:pic>
      <xdr:nvPicPr>
        <xdr:cNvPr id="2" name="Imagen 1">
          <a:extLst>
            <a:ext uri="{FF2B5EF4-FFF2-40B4-BE49-F238E27FC236}">
              <a16:creationId xmlns:a16="http://schemas.microsoft.com/office/drawing/2014/main" id="{380F92F4-AA0A-4A3F-B498-197DA3C4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2085974"/>
        </a:xfrm>
        <a:prstGeom prst="rect">
          <a:avLst/>
        </a:prstGeom>
      </xdr:spPr>
    </xdr:pic>
    <xdr:clientData/>
  </xdr:oneCellAnchor>
  <xdr:oneCellAnchor>
    <xdr:from>
      <xdr:col>11</xdr:col>
      <xdr:colOff>66674</xdr:colOff>
      <xdr:row>0</xdr:row>
      <xdr:rowOff>0</xdr:rowOff>
    </xdr:from>
    <xdr:ext cx="257175" cy="2686050"/>
    <xdr:pic>
      <xdr:nvPicPr>
        <xdr:cNvPr id="3" name="Imagen 2">
          <a:extLst>
            <a:ext uri="{FF2B5EF4-FFF2-40B4-BE49-F238E27FC236}">
              <a16:creationId xmlns:a16="http://schemas.microsoft.com/office/drawing/2014/main" id="{93EB385B-42F6-4D9E-9834-B8A1E6E5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448674" y="0"/>
          <a:ext cx="257175" cy="2686050"/>
        </a:xfrm>
        <a:prstGeom prst="rect">
          <a:avLst/>
        </a:prstGeom>
      </xdr:spPr>
    </xdr:pic>
    <xdr:clientData/>
  </xdr:oneCellAnchor>
  <xdr:oneCellAnchor>
    <xdr:from>
      <xdr:col>9</xdr:col>
      <xdr:colOff>633542</xdr:colOff>
      <xdr:row>0</xdr:row>
      <xdr:rowOff>186297</xdr:rowOff>
    </xdr:from>
    <xdr:ext cx="1109533" cy="655841"/>
    <xdr:pic>
      <xdr:nvPicPr>
        <xdr:cNvPr id="4" name="Imagen 3">
          <a:extLst>
            <a:ext uri="{FF2B5EF4-FFF2-40B4-BE49-F238E27FC236}">
              <a16:creationId xmlns:a16="http://schemas.microsoft.com/office/drawing/2014/main" id="{7C916A3C-4884-4D25-88CD-00DA9233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1542" y="186297"/>
          <a:ext cx="1109533" cy="65584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66714</xdr:rowOff>
    </xdr:from>
    <xdr:ext cx="1285875" cy="680026"/>
    <xdr:pic>
      <xdr:nvPicPr>
        <xdr:cNvPr id="5" name="Imagen 1">
          <a:extLst>
            <a:ext uri="{FF2B5EF4-FFF2-40B4-BE49-F238E27FC236}">
              <a16:creationId xmlns:a16="http://schemas.microsoft.com/office/drawing/2014/main" id="{24583F5D-F687-494E-AB2B-D940A374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714"/>
          <a:ext cx="1285875" cy="680026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A3B7E272-8BD9-4838-928D-526ACDED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6</xdr:col>
      <xdr:colOff>399719</xdr:colOff>
      <xdr:row>0</xdr:row>
      <xdr:rowOff>8062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E46F91D5-CF96-44B1-8819-B458BA21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1719" y="8062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126727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B94FE9C0-594B-42CA-B457-BC51A952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6727"/>
          <a:ext cx="1381125" cy="730398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EDCA30C2-1235-44DA-B464-84F409659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3" name="Imagen 1">
          <a:extLst>
            <a:ext uri="{FF2B5EF4-FFF2-40B4-BE49-F238E27FC236}">
              <a16:creationId xmlns:a16="http://schemas.microsoft.com/office/drawing/2014/main" id="{C149ADE4-8C5B-4E09-BFB4-190E737F7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0</xdr:row>
      <xdr:rowOff>0</xdr:rowOff>
    </xdr:from>
    <xdr:ext cx="428625" cy="2222500"/>
    <xdr:pic>
      <xdr:nvPicPr>
        <xdr:cNvPr id="4" name="Imagen 3">
          <a:extLst>
            <a:ext uri="{FF2B5EF4-FFF2-40B4-BE49-F238E27FC236}">
              <a16:creationId xmlns:a16="http://schemas.microsoft.com/office/drawing/2014/main" id="{80D22CA0-412F-4871-B78F-9CB493FBB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70485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7</xdr:col>
      <xdr:colOff>528099</xdr:colOff>
      <xdr:row>0</xdr:row>
      <xdr:rowOff>154781</xdr:rowOff>
    </xdr:from>
    <xdr:ext cx="1329415" cy="785813"/>
    <xdr:pic>
      <xdr:nvPicPr>
        <xdr:cNvPr id="5" name="Imagen 4">
          <a:extLst>
            <a:ext uri="{FF2B5EF4-FFF2-40B4-BE49-F238E27FC236}">
              <a16:creationId xmlns:a16="http://schemas.microsoft.com/office/drawing/2014/main" id="{3E935980-963A-4E7F-A600-D94373FC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2099" y="154781"/>
          <a:ext cx="1329415" cy="785813"/>
        </a:xfrm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4132" cy="2095500"/>
    <xdr:pic>
      <xdr:nvPicPr>
        <xdr:cNvPr id="2" name="Imagen 1">
          <a:extLst>
            <a:ext uri="{FF2B5EF4-FFF2-40B4-BE49-F238E27FC236}">
              <a16:creationId xmlns:a16="http://schemas.microsoft.com/office/drawing/2014/main" id="{CA7F302A-7C23-4B5D-ABE7-04F1B1E9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4132" cy="2095500"/>
        </a:xfrm>
        <a:prstGeom prst="rect">
          <a:avLst/>
        </a:prstGeom>
      </xdr:spPr>
    </xdr:pic>
    <xdr:clientData/>
  </xdr:oneCellAnchor>
  <xdr:oneCellAnchor>
    <xdr:from>
      <xdr:col>7</xdr:col>
      <xdr:colOff>502444</xdr:colOff>
      <xdr:row>0</xdr:row>
      <xdr:rowOff>0</xdr:rowOff>
    </xdr:from>
    <xdr:ext cx="404132" cy="2095500"/>
    <xdr:pic>
      <xdr:nvPicPr>
        <xdr:cNvPr id="3" name="Imagen 2">
          <a:extLst>
            <a:ext uri="{FF2B5EF4-FFF2-40B4-BE49-F238E27FC236}">
              <a16:creationId xmlns:a16="http://schemas.microsoft.com/office/drawing/2014/main" id="{1F031F9A-3FAE-4034-B744-8C1FBB90F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5836444" y="0"/>
          <a:ext cx="404132" cy="2095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2DEE8E3B-B4A2-4FC4-99B1-13D7120E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6</xdr:col>
      <xdr:colOff>537625</xdr:colOff>
      <xdr:row>1</xdr:row>
      <xdr:rowOff>74613</xdr:rowOff>
    </xdr:from>
    <xdr:ext cx="1300700" cy="677861"/>
    <xdr:pic>
      <xdr:nvPicPr>
        <xdr:cNvPr id="5" name="Imagen 4">
          <a:extLst>
            <a:ext uri="{FF2B5EF4-FFF2-40B4-BE49-F238E27FC236}">
              <a16:creationId xmlns:a16="http://schemas.microsoft.com/office/drawing/2014/main" id="{7CE79500-94D0-4536-8AE3-4178E6C3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9625" y="265113"/>
          <a:ext cx="1300700" cy="6778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6" name="Imagen 1">
          <a:extLst>
            <a:ext uri="{FF2B5EF4-FFF2-40B4-BE49-F238E27FC236}">
              <a16:creationId xmlns:a16="http://schemas.microsoft.com/office/drawing/2014/main" id="{89BFFC43-3E1B-449E-A867-C82A0A3F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847725</xdr:colOff>
      <xdr:row>0</xdr:row>
      <xdr:rowOff>0</xdr:rowOff>
    </xdr:from>
    <xdr:ext cx="257175" cy="1914524"/>
    <xdr:pic>
      <xdr:nvPicPr>
        <xdr:cNvPr id="2" name="Imagen 1">
          <a:extLst>
            <a:ext uri="{FF2B5EF4-FFF2-40B4-BE49-F238E27FC236}">
              <a16:creationId xmlns:a16="http://schemas.microsoft.com/office/drawing/2014/main" id="{393CB6F5-BC62-4344-A1B7-70C5150A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6096000" y="0"/>
          <a:ext cx="257175" cy="19145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914524"/>
    <xdr:pic>
      <xdr:nvPicPr>
        <xdr:cNvPr id="3" name="Imagen 2">
          <a:extLst>
            <a:ext uri="{FF2B5EF4-FFF2-40B4-BE49-F238E27FC236}">
              <a16:creationId xmlns:a16="http://schemas.microsoft.com/office/drawing/2014/main" id="{4FB04C53-B8E9-4AD4-8E03-88CC1000E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914524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0</xdr:row>
      <xdr:rowOff>152400</xdr:rowOff>
    </xdr:from>
    <xdr:ext cx="1561571" cy="825826"/>
    <xdr:pic>
      <xdr:nvPicPr>
        <xdr:cNvPr id="4" name="Imagen 3">
          <a:extLst>
            <a:ext uri="{FF2B5EF4-FFF2-40B4-BE49-F238E27FC236}">
              <a16:creationId xmlns:a16="http://schemas.microsoft.com/office/drawing/2014/main" id="{EAA6E68F-8146-4C5A-BB0E-2243E061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52400"/>
          <a:ext cx="1561571" cy="825826"/>
        </a:xfrm>
        <a:prstGeom prst="rect">
          <a:avLst/>
        </a:prstGeom>
      </xdr:spPr>
    </xdr:pic>
    <xdr:clientData/>
  </xdr:oneCellAnchor>
  <xdr:oneCellAnchor>
    <xdr:from>
      <xdr:col>6</xdr:col>
      <xdr:colOff>790575</xdr:colOff>
      <xdr:row>1</xdr:row>
      <xdr:rowOff>95249</xdr:rowOff>
    </xdr:from>
    <xdr:ext cx="1181101" cy="676276"/>
    <xdr:pic>
      <xdr:nvPicPr>
        <xdr:cNvPr id="5" name="Imagen 4">
          <a:extLst>
            <a:ext uri="{FF2B5EF4-FFF2-40B4-BE49-F238E27FC236}">
              <a16:creationId xmlns:a16="http://schemas.microsoft.com/office/drawing/2014/main" id="{7A2700EA-9683-44F5-B7F8-0976E12E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285749"/>
          <a:ext cx="1181101" cy="676276"/>
        </a:xfrm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285750</xdr:colOff>
      <xdr:row>0</xdr:row>
      <xdr:rowOff>0</xdr:rowOff>
    </xdr:from>
    <xdr:ext cx="257175" cy="1914524"/>
    <xdr:pic>
      <xdr:nvPicPr>
        <xdr:cNvPr id="2" name="Imagen 1">
          <a:extLst>
            <a:ext uri="{FF2B5EF4-FFF2-40B4-BE49-F238E27FC236}">
              <a16:creationId xmlns:a16="http://schemas.microsoft.com/office/drawing/2014/main" id="{2173C836-D1BD-46F7-93D2-A717CCFD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5772150" y="0"/>
          <a:ext cx="257175" cy="19145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914524"/>
    <xdr:pic>
      <xdr:nvPicPr>
        <xdr:cNvPr id="3" name="Imagen 2">
          <a:extLst>
            <a:ext uri="{FF2B5EF4-FFF2-40B4-BE49-F238E27FC236}">
              <a16:creationId xmlns:a16="http://schemas.microsoft.com/office/drawing/2014/main" id="{1D5DDC7C-484A-4D8A-8224-E2FFD0BF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914524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4" name="Imagen 3">
          <a:extLst>
            <a:ext uri="{FF2B5EF4-FFF2-40B4-BE49-F238E27FC236}">
              <a16:creationId xmlns:a16="http://schemas.microsoft.com/office/drawing/2014/main" id="{A20607E4-BC3A-4FB7-BE4C-BE2AECB38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oneCellAnchor>
    <xdr:from>
      <xdr:col>8</xdr:col>
      <xdr:colOff>66675</xdr:colOff>
      <xdr:row>0</xdr:row>
      <xdr:rowOff>133349</xdr:rowOff>
    </xdr:from>
    <xdr:ext cx="1181101" cy="676276"/>
    <xdr:pic>
      <xdr:nvPicPr>
        <xdr:cNvPr id="5" name="Imagen 4">
          <a:extLst>
            <a:ext uri="{FF2B5EF4-FFF2-40B4-BE49-F238E27FC236}">
              <a16:creationId xmlns:a16="http://schemas.microsoft.com/office/drawing/2014/main" id="{AE4E9EFB-EC83-4FD7-A6AA-D69D5784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3475" y="133349"/>
          <a:ext cx="1181101" cy="676276"/>
        </a:xfrm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E068B7AF-FC57-4F89-BC3B-4B72BD664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DCAC13C8-4336-4BCE-8A36-EFC0892F1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oneCellAnchor>
    <xdr:from>
      <xdr:col>7</xdr:col>
      <xdr:colOff>343343</xdr:colOff>
      <xdr:row>0</xdr:row>
      <xdr:rowOff>0</xdr:rowOff>
    </xdr:from>
    <xdr:ext cx="398720" cy="2067437"/>
    <xdr:pic>
      <xdr:nvPicPr>
        <xdr:cNvPr id="4" name="Imagen 3">
          <a:extLst>
            <a:ext uri="{FF2B5EF4-FFF2-40B4-BE49-F238E27FC236}">
              <a16:creationId xmlns:a16="http://schemas.microsoft.com/office/drawing/2014/main" id="{98251E0C-6979-479D-BA26-E22430D56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5077268" y="0"/>
          <a:ext cx="398720" cy="2067437"/>
        </a:xfrm>
        <a:prstGeom prst="rect">
          <a:avLst/>
        </a:prstGeom>
      </xdr:spPr>
    </xdr:pic>
    <xdr:clientData/>
  </xdr:oneCellAnchor>
  <xdr:oneCellAnchor>
    <xdr:from>
      <xdr:col>5</xdr:col>
      <xdr:colOff>919273</xdr:colOff>
      <xdr:row>1</xdr:row>
      <xdr:rowOff>76315</xdr:rowOff>
    </xdr:from>
    <xdr:ext cx="1572734" cy="742642"/>
    <xdr:pic>
      <xdr:nvPicPr>
        <xdr:cNvPr id="5" name="Imagen 4">
          <a:extLst>
            <a:ext uri="{FF2B5EF4-FFF2-40B4-BE49-F238E27FC236}">
              <a16:creationId xmlns:a16="http://schemas.microsoft.com/office/drawing/2014/main" id="{0C23B446-09BE-4488-BBBB-7EBE1C51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2998" y="266815"/>
          <a:ext cx="1572734" cy="742642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1715" cy="1927411"/>
    <xdr:pic>
      <xdr:nvPicPr>
        <xdr:cNvPr id="2" name="Imagen 1">
          <a:extLst>
            <a:ext uri="{FF2B5EF4-FFF2-40B4-BE49-F238E27FC236}">
              <a16:creationId xmlns:a16="http://schemas.microsoft.com/office/drawing/2014/main" id="{1AB2C689-9645-4F69-BC1A-7BA3B11E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1715" cy="1927411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9BDC9FC1-2E85-428D-BD96-2B22D0603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oneCellAnchor>
    <xdr:from>
      <xdr:col>6</xdr:col>
      <xdr:colOff>1288677</xdr:colOff>
      <xdr:row>0</xdr:row>
      <xdr:rowOff>0</xdr:rowOff>
    </xdr:from>
    <xdr:ext cx="371715" cy="1927411"/>
    <xdr:pic>
      <xdr:nvPicPr>
        <xdr:cNvPr id="4" name="Imagen 3">
          <a:extLst>
            <a:ext uri="{FF2B5EF4-FFF2-40B4-BE49-F238E27FC236}">
              <a16:creationId xmlns:a16="http://schemas.microsoft.com/office/drawing/2014/main" id="{2C40DCBD-414C-4A27-B78F-816C28DE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5336802" y="0"/>
          <a:ext cx="371715" cy="1927411"/>
        </a:xfrm>
        <a:prstGeom prst="rect">
          <a:avLst/>
        </a:prstGeom>
      </xdr:spPr>
    </xdr:pic>
    <xdr:clientData/>
  </xdr:oneCellAnchor>
  <xdr:oneCellAnchor>
    <xdr:from>
      <xdr:col>5</xdr:col>
      <xdr:colOff>829236</xdr:colOff>
      <xdr:row>0</xdr:row>
      <xdr:rowOff>136508</xdr:rowOff>
    </xdr:from>
    <xdr:ext cx="1411942" cy="680678"/>
    <xdr:pic>
      <xdr:nvPicPr>
        <xdr:cNvPr id="5" name="Imagen 4">
          <a:extLst>
            <a:ext uri="{FF2B5EF4-FFF2-40B4-BE49-F238E27FC236}">
              <a16:creationId xmlns:a16="http://schemas.microsoft.com/office/drawing/2014/main" id="{0C936751-6E3A-40BF-B30E-254CAAE0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561" y="136508"/>
          <a:ext cx="1411942" cy="680678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5232" cy="1893793"/>
    <xdr:pic>
      <xdr:nvPicPr>
        <xdr:cNvPr id="2" name="Imagen 1">
          <a:extLst>
            <a:ext uri="{FF2B5EF4-FFF2-40B4-BE49-F238E27FC236}">
              <a16:creationId xmlns:a16="http://schemas.microsoft.com/office/drawing/2014/main" id="{F8D78FFF-CFD8-4A10-98AC-25E07396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232" cy="1893793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92364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1D78FBED-7855-4979-AE1E-F59DA030E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92364"/>
          <a:ext cx="1561571" cy="825826"/>
        </a:xfrm>
        <a:prstGeom prst="rect">
          <a:avLst/>
        </a:prstGeom>
      </xdr:spPr>
    </xdr:pic>
    <xdr:clientData/>
  </xdr:oneCellAnchor>
  <xdr:oneCellAnchor>
    <xdr:from>
      <xdr:col>7</xdr:col>
      <xdr:colOff>414618</xdr:colOff>
      <xdr:row>0</xdr:row>
      <xdr:rowOff>0</xdr:rowOff>
    </xdr:from>
    <xdr:ext cx="365232" cy="1893793"/>
    <xdr:pic>
      <xdr:nvPicPr>
        <xdr:cNvPr id="4" name="Imagen 3">
          <a:extLst>
            <a:ext uri="{FF2B5EF4-FFF2-40B4-BE49-F238E27FC236}">
              <a16:creationId xmlns:a16="http://schemas.microsoft.com/office/drawing/2014/main" id="{0CEC176E-B635-4981-9ED6-CFA2F2070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5748618" y="0"/>
          <a:ext cx="365232" cy="1893793"/>
        </a:xfrm>
        <a:prstGeom prst="rect">
          <a:avLst/>
        </a:prstGeom>
      </xdr:spPr>
    </xdr:pic>
    <xdr:clientData/>
  </xdr:oneCellAnchor>
  <xdr:oneCellAnchor>
    <xdr:from>
      <xdr:col>5</xdr:col>
      <xdr:colOff>930089</xdr:colOff>
      <xdr:row>1</xdr:row>
      <xdr:rowOff>13242</xdr:rowOff>
    </xdr:from>
    <xdr:ext cx="1571956" cy="569463"/>
    <xdr:pic>
      <xdr:nvPicPr>
        <xdr:cNvPr id="5" name="Imagen 4">
          <a:extLst>
            <a:ext uri="{FF2B5EF4-FFF2-40B4-BE49-F238E27FC236}">
              <a16:creationId xmlns:a16="http://schemas.microsoft.com/office/drawing/2014/main" id="{3193FE28-0BAD-42FF-9E0D-B41BF6679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8639" y="203742"/>
          <a:ext cx="1571956" cy="56946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7175" cy="1333500"/>
    <xdr:pic>
      <xdr:nvPicPr>
        <xdr:cNvPr id="2" name="Imagen 4">
          <a:extLst>
            <a:ext uri="{FF2B5EF4-FFF2-40B4-BE49-F238E27FC236}">
              <a16:creationId xmlns:a16="http://schemas.microsoft.com/office/drawing/2014/main" id="{41F03B31-9F7E-4FB7-9DC4-0A4AABE6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twoCellAnchor>
    <xdr:from>
      <xdr:col>0</xdr:col>
      <xdr:colOff>666750</xdr:colOff>
      <xdr:row>8</xdr:row>
      <xdr:rowOff>47626</xdr:rowOff>
    </xdr:from>
    <xdr:to>
      <xdr:col>11</xdr:col>
      <xdr:colOff>76200</xdr:colOff>
      <xdr:row>24</xdr:row>
      <xdr:rowOff>161926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30472D54-B62B-4ABD-983E-285558EA1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752144</xdr:colOff>
      <xdr:row>0</xdr:row>
      <xdr:rowOff>0</xdr:rowOff>
    </xdr:from>
    <xdr:ext cx="1571956" cy="929178"/>
    <xdr:pic>
      <xdr:nvPicPr>
        <xdr:cNvPr id="4" name="Imagen 2">
          <a:extLst>
            <a:ext uri="{FF2B5EF4-FFF2-40B4-BE49-F238E27FC236}">
              <a16:creationId xmlns:a16="http://schemas.microsoft.com/office/drawing/2014/main" id="{DDA8D0CC-83C5-49F1-84ED-522603CBB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74049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133350</xdr:rowOff>
    </xdr:from>
    <xdr:ext cx="1561571" cy="825826"/>
    <xdr:pic>
      <xdr:nvPicPr>
        <xdr:cNvPr id="5" name="Imagen 1">
          <a:extLst>
            <a:ext uri="{FF2B5EF4-FFF2-40B4-BE49-F238E27FC236}">
              <a16:creationId xmlns:a16="http://schemas.microsoft.com/office/drawing/2014/main" id="{0816C325-F35F-44BC-9A98-7A0D22EF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7160"/>
          <a:ext cx="1561571" cy="825826"/>
        </a:xfrm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4132" cy="2095500"/>
    <xdr:pic>
      <xdr:nvPicPr>
        <xdr:cNvPr id="2" name="Imagen 1">
          <a:extLst>
            <a:ext uri="{FF2B5EF4-FFF2-40B4-BE49-F238E27FC236}">
              <a16:creationId xmlns:a16="http://schemas.microsoft.com/office/drawing/2014/main" id="{06DEE1BD-5ED7-4FB0-9ABE-73C11A4B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4132" cy="2095500"/>
        </a:xfrm>
        <a:prstGeom prst="rect">
          <a:avLst/>
        </a:prstGeom>
      </xdr:spPr>
    </xdr:pic>
    <xdr:clientData/>
  </xdr:oneCellAnchor>
  <xdr:oneCellAnchor>
    <xdr:from>
      <xdr:col>0</xdr:col>
      <xdr:colOff>87889</xdr:colOff>
      <xdr:row>0</xdr:row>
      <xdr:rowOff>116176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6DF2C69C-C7AC-41F5-B419-D108F567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89" y="116176"/>
          <a:ext cx="1561571" cy="825826"/>
        </a:xfrm>
        <a:prstGeom prst="rect">
          <a:avLst/>
        </a:prstGeom>
      </xdr:spPr>
    </xdr:pic>
    <xdr:clientData/>
  </xdr:oneCellAnchor>
  <xdr:oneCellAnchor>
    <xdr:from>
      <xdr:col>7</xdr:col>
      <xdr:colOff>392906</xdr:colOff>
      <xdr:row>0</xdr:row>
      <xdr:rowOff>0</xdr:rowOff>
    </xdr:from>
    <xdr:ext cx="404132" cy="2095500"/>
    <xdr:pic>
      <xdr:nvPicPr>
        <xdr:cNvPr id="4" name="Imagen 3">
          <a:extLst>
            <a:ext uri="{FF2B5EF4-FFF2-40B4-BE49-F238E27FC236}">
              <a16:creationId xmlns:a16="http://schemas.microsoft.com/office/drawing/2014/main" id="{5C630BE6-A16C-4CDA-AA1B-ABF8DBE27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4660106" y="0"/>
          <a:ext cx="404132" cy="2095500"/>
        </a:xfrm>
        <a:prstGeom prst="rect">
          <a:avLst/>
        </a:prstGeom>
      </xdr:spPr>
    </xdr:pic>
    <xdr:clientData/>
  </xdr:oneCellAnchor>
  <xdr:oneCellAnchor>
    <xdr:from>
      <xdr:col>6</xdr:col>
      <xdr:colOff>9974</xdr:colOff>
      <xdr:row>1</xdr:row>
      <xdr:rowOff>95249</xdr:rowOff>
    </xdr:from>
    <xdr:ext cx="1573558" cy="679495"/>
    <xdr:pic>
      <xdr:nvPicPr>
        <xdr:cNvPr id="5" name="Imagen 4">
          <a:extLst>
            <a:ext uri="{FF2B5EF4-FFF2-40B4-BE49-F238E27FC236}">
              <a16:creationId xmlns:a16="http://schemas.microsoft.com/office/drawing/2014/main" id="{BB7CBD61-96FC-4E75-A7BA-82322917F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574" y="285749"/>
          <a:ext cx="1573558" cy="67949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56819</xdr:colOff>
      <xdr:row>0</xdr:row>
      <xdr:rowOff>36637</xdr:rowOff>
    </xdr:from>
    <xdr:ext cx="1571956" cy="929178"/>
    <xdr:pic>
      <xdr:nvPicPr>
        <xdr:cNvPr id="2" name="Imagen 1">
          <a:extLst>
            <a:ext uri="{FF2B5EF4-FFF2-40B4-BE49-F238E27FC236}">
              <a16:creationId xmlns:a16="http://schemas.microsoft.com/office/drawing/2014/main" id="{0138857C-E7E0-48D7-8C78-401CC3EC4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29" y="36637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3" name="Imagen 3">
          <a:extLst>
            <a:ext uri="{FF2B5EF4-FFF2-40B4-BE49-F238E27FC236}">
              <a16:creationId xmlns:a16="http://schemas.microsoft.com/office/drawing/2014/main" id="{52A34C28-39B5-4346-BE03-2056E4570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111414</xdr:rowOff>
    </xdr:from>
    <xdr:ext cx="1561571" cy="825826"/>
    <xdr:pic>
      <xdr:nvPicPr>
        <xdr:cNvPr id="4" name="Imagen 1">
          <a:extLst>
            <a:ext uri="{FF2B5EF4-FFF2-40B4-BE49-F238E27FC236}">
              <a16:creationId xmlns:a16="http://schemas.microsoft.com/office/drawing/2014/main" id="{DD02A12C-C4E7-41E8-86BB-0CA101B6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1414"/>
          <a:ext cx="1561571" cy="825826"/>
        </a:xfrm>
        <a:prstGeom prst="rect">
          <a:avLst/>
        </a:prstGeom>
      </xdr:spPr>
    </xdr:pic>
    <xdr:clientData/>
  </xdr:oneCellAnchor>
  <xdr:twoCellAnchor>
    <xdr:from>
      <xdr:col>2</xdr:col>
      <xdr:colOff>542925</xdr:colOff>
      <xdr:row>7</xdr:row>
      <xdr:rowOff>114300</xdr:rowOff>
    </xdr:from>
    <xdr:to>
      <xdr:col>10</xdr:col>
      <xdr:colOff>90489</xdr:colOff>
      <xdr:row>29</xdr:row>
      <xdr:rowOff>123825</xdr:rowOff>
    </xdr:to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63851EB0-0A1C-4344-8F37-C34AE9936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399719</xdr:colOff>
      <xdr:row>0</xdr:row>
      <xdr:rowOff>8062</xdr:rowOff>
    </xdr:from>
    <xdr:ext cx="1571956" cy="929178"/>
    <xdr:pic>
      <xdr:nvPicPr>
        <xdr:cNvPr id="2" name="Imagen 1">
          <a:extLst>
            <a:ext uri="{FF2B5EF4-FFF2-40B4-BE49-F238E27FC236}">
              <a16:creationId xmlns:a16="http://schemas.microsoft.com/office/drawing/2014/main" id="{4FE6274D-1B7D-4612-8BC5-03640FB38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529" y="6157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3" name="Imagen 3">
          <a:extLst>
            <a:ext uri="{FF2B5EF4-FFF2-40B4-BE49-F238E27FC236}">
              <a16:creationId xmlns:a16="http://schemas.microsoft.com/office/drawing/2014/main" id="{FC0BC31F-BCA1-4A93-B685-25116D42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35392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3C0EF2FA-9E27-477A-9315-313ADAE31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392"/>
          <a:ext cx="1381125" cy="730398"/>
        </a:xfrm>
        <a:prstGeom prst="rect">
          <a:avLst/>
        </a:prstGeom>
      </xdr:spPr>
    </xdr:pic>
    <xdr:clientData/>
  </xdr:oneCellAnchor>
  <xdr:twoCellAnchor>
    <xdr:from>
      <xdr:col>1</xdr:col>
      <xdr:colOff>609600</xdr:colOff>
      <xdr:row>6</xdr:row>
      <xdr:rowOff>104775</xdr:rowOff>
    </xdr:from>
    <xdr:to>
      <xdr:col>10</xdr:col>
      <xdr:colOff>552450</xdr:colOff>
      <xdr:row>21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B7EDF5-550F-48ED-8664-25AB18E85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66714</xdr:rowOff>
    </xdr:from>
    <xdr:ext cx="1285875" cy="680026"/>
    <xdr:pic>
      <xdr:nvPicPr>
        <xdr:cNvPr id="2" name="Imagen 1">
          <a:extLst>
            <a:ext uri="{FF2B5EF4-FFF2-40B4-BE49-F238E27FC236}">
              <a16:creationId xmlns:a16="http://schemas.microsoft.com/office/drawing/2014/main" id="{27FD550E-D1A4-4AB6-888F-23A69EF0E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714"/>
          <a:ext cx="1285875" cy="680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AAF6E8D5-8AC4-491F-A1A6-564AB09C8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13</xdr:col>
      <xdr:colOff>66675</xdr:colOff>
      <xdr:row>0</xdr:row>
      <xdr:rowOff>0</xdr:rowOff>
    </xdr:from>
    <xdr:ext cx="257175" cy="1333500"/>
    <xdr:pic>
      <xdr:nvPicPr>
        <xdr:cNvPr id="4" name="Imagen 3">
          <a:extLst>
            <a:ext uri="{FF2B5EF4-FFF2-40B4-BE49-F238E27FC236}">
              <a16:creationId xmlns:a16="http://schemas.microsoft.com/office/drawing/2014/main" id="{6C23C638-9B12-4792-84A8-55B343511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8754725" y="0"/>
          <a:ext cx="257175" cy="1333500"/>
        </a:xfrm>
        <a:prstGeom prst="rect">
          <a:avLst/>
        </a:prstGeom>
      </xdr:spPr>
    </xdr:pic>
    <xdr:clientData/>
  </xdr:oneCellAnchor>
  <xdr:oneCellAnchor>
    <xdr:from>
      <xdr:col>11</xdr:col>
      <xdr:colOff>795467</xdr:colOff>
      <xdr:row>1</xdr:row>
      <xdr:rowOff>43422</xdr:rowOff>
    </xdr:from>
    <xdr:ext cx="1109533" cy="655841"/>
    <xdr:pic>
      <xdr:nvPicPr>
        <xdr:cNvPr id="5" name="Imagen 4">
          <a:extLst>
            <a:ext uri="{FF2B5EF4-FFF2-40B4-BE49-F238E27FC236}">
              <a16:creationId xmlns:a16="http://schemas.microsoft.com/office/drawing/2014/main" id="{8D1EEC81-97CD-4370-BE80-36D6FC985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64267" y="233922"/>
          <a:ext cx="1109533" cy="65584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687671</xdr:colOff>
      <xdr:row>0</xdr:row>
      <xdr:rowOff>0</xdr:rowOff>
    </xdr:from>
    <xdr:ext cx="257175" cy="1333500"/>
    <xdr:pic>
      <xdr:nvPicPr>
        <xdr:cNvPr id="2" name="Imagen 1">
          <a:extLst>
            <a:ext uri="{FF2B5EF4-FFF2-40B4-BE49-F238E27FC236}">
              <a16:creationId xmlns:a16="http://schemas.microsoft.com/office/drawing/2014/main" id="{E1D40F51-1455-469B-B06B-22CEDEB1B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0222196" y="0"/>
          <a:ext cx="257175" cy="13335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8</xdr:row>
      <xdr:rowOff>14287</xdr:rowOff>
    </xdr:from>
    <xdr:to>
      <xdr:col>2</xdr:col>
      <xdr:colOff>2019300</xdr:colOff>
      <xdr:row>22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45EC91-65C9-4D42-A700-605D719F8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662117</xdr:colOff>
      <xdr:row>0</xdr:row>
      <xdr:rowOff>88372</xdr:rowOff>
    </xdr:from>
    <xdr:ext cx="1291315" cy="763292"/>
    <xdr:pic>
      <xdr:nvPicPr>
        <xdr:cNvPr id="4" name="Imagen 3">
          <a:extLst>
            <a:ext uri="{FF2B5EF4-FFF2-40B4-BE49-F238E27FC236}">
              <a16:creationId xmlns:a16="http://schemas.microsoft.com/office/drawing/2014/main" id="{1A2EDD52-88B2-4D48-A074-3012C39D6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1267" y="88372"/>
          <a:ext cx="1291315" cy="7632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333500"/>
    <xdr:pic>
      <xdr:nvPicPr>
        <xdr:cNvPr id="5" name="Imagen 4">
          <a:extLst>
            <a:ext uri="{FF2B5EF4-FFF2-40B4-BE49-F238E27FC236}">
              <a16:creationId xmlns:a16="http://schemas.microsoft.com/office/drawing/2014/main" id="{0263AD3D-B6AC-4232-9D1D-7B474116E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" cy="133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35392</xdr:rowOff>
    </xdr:from>
    <xdr:ext cx="1381125" cy="730398"/>
    <xdr:pic>
      <xdr:nvPicPr>
        <xdr:cNvPr id="6" name="Imagen 1">
          <a:extLst>
            <a:ext uri="{FF2B5EF4-FFF2-40B4-BE49-F238E27FC236}">
              <a16:creationId xmlns:a16="http://schemas.microsoft.com/office/drawing/2014/main" id="{E3C57BA7-8895-49FC-AD69-A1BCB87A9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5392"/>
          <a:ext cx="1381125" cy="7303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ene/Internacional/04%20BOLIVAR%20-%20Y-O%20-%20HUASCAR%20J/BASE%20CUADROS%20PRESIDENTE%202004/EST.%20SERVICIO%20DEUDA%20SEPTIEMBRE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ene/deuda/PROYECCIONES%20DEL%20SERVICIO/PROY2004/PROY%20-%20PROY2004B%20CON%20TASAS%20CAMBIO%2004%20SEP01%20ORIGIN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5d/WHD/DATA/S1/BLZ/Reports/BLZRedTables6_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WINDOWS/TEMP/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ATA/US/ARM/REP/97ARMRED/TABLES/EDSSARMRED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Kbcat/data/crude/NWE/Normprice/2003/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l/data/DEMAND/BALANCES/GDP%20upda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NCFP/Recursos/Proyrena/Anual/2002/Alt4_Proy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Archivos%20Excel/Boletines/Excel/Otros/FA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My%20Documents/Excel/Paises/My%20Documents/Excel/Otros/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My%20Documents/Excel/Otros/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Archivos%20Excel/Boletines/Excel/Otros/FA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DATA/CA/CRI/EXTERNAL/Output/CRI-BOP-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/UAE/Documents%20and%20Settings/routtm/Local%20Settings/Temporary%20Internet%20Files/OLK13/chartsheet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rsonal/mmonero_digepres_gob_do/Documents/Documentos/2022/T4/Informe%20Trimestral%20de%20Ejecuci&#243;n%20Presupuestaria%20de%20Enero-Septiembre/BD%20de%20Informe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ulino\AppData\Local\Microsoft\Windows\INetCache\Content.Outlook\AUYRRBPV\Servicio%20de%20la%20Deuda%20Enero%20-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4"/>
      <sheetName val="[MFLOW96.XLS]_WIN_TEMP_MFLOW9_2"/>
      <sheetName val="[MFLOW96.XLS]_WIN_TEMP_MFLOW9_3"/>
      <sheetName val="[MFLOW96.XLS]_WIN_TEMP_MFLOW9_6"/>
      <sheetName val="[MFLOW96.XLS]_WIN_TEMP_MFLOW9_5"/>
      <sheetName val="[MFLOW96.XLS]_WIN_TEMP_MFLOW9_9"/>
      <sheetName val="[MFLOW96.XLS]_WIN_TEMP_MFLOW9_8"/>
      <sheetName val="[MFLOW96.XLS]_WIN_TEMP_MFLOW9_7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astos"/>
      <sheetName val="Institucional"/>
      <sheetName val="Funcional"/>
      <sheetName val="Func-TRI"/>
      <sheetName val="DESC y SS"/>
      <sheetName val="Eco-DySS"/>
      <sheetName val="Ingresos"/>
      <sheetName val="Trim"/>
      <sheetName val="Hoj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B18">
            <v>3509658925.3000002</v>
          </cell>
        </row>
        <row r="19">
          <cell r="B19">
            <v>21257000</v>
          </cell>
        </row>
      </sheetData>
      <sheetData sheetId="8" refreshError="1"/>
      <sheetData sheetId="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X. Servicio de la Deuda"/>
      <sheetName val="A Septiembre"/>
      <sheetName val="Tabla X.Comp. de la Deuda SPNF"/>
      <sheetName val="Ago-22"/>
      <sheetName val="Saldo-Evolución Ago-22"/>
      <sheetName val="Tabla X. Tasas y plazo SPNF"/>
      <sheetName val="A Junio"/>
    </sheetNames>
    <sheetDataSet>
      <sheetData sheetId="0" refreshError="1"/>
      <sheetData sheetId="1">
        <row r="12">
          <cell r="C12">
            <v>79907001110</v>
          </cell>
          <cell r="D12">
            <v>80683781110</v>
          </cell>
          <cell r="E12">
            <v>53729350882.709999</v>
          </cell>
          <cell r="F12">
            <v>53729350374.580002</v>
          </cell>
          <cell r="G12">
            <v>51709438869.070007</v>
          </cell>
        </row>
        <row r="13">
          <cell r="P13">
            <v>25312659450</v>
          </cell>
          <cell r="Q13">
            <v>25312682450</v>
          </cell>
          <cell r="R13">
            <v>21463032068.509998</v>
          </cell>
          <cell r="S13">
            <v>21463031579.790001</v>
          </cell>
          <cell r="T13">
            <v>20432414342.769997</v>
          </cell>
        </row>
        <row r="16">
          <cell r="P16">
            <v>43051025103</v>
          </cell>
          <cell r="Q16">
            <v>36869525167</v>
          </cell>
          <cell r="R16">
            <v>23201146163.18</v>
          </cell>
          <cell r="S16">
            <v>23201101665.650002</v>
          </cell>
          <cell r="T16">
            <v>21801456709.719997</v>
          </cell>
        </row>
        <row r="17">
          <cell r="C17">
            <v>111940449884</v>
          </cell>
          <cell r="D17">
            <v>111928049884</v>
          </cell>
          <cell r="E17">
            <v>88005243276.809998</v>
          </cell>
          <cell r="F17">
            <v>88000738482.109985</v>
          </cell>
          <cell r="G17">
            <v>83213785387.410004</v>
          </cell>
        </row>
        <row r="20">
          <cell r="C20">
            <v>44621310</v>
          </cell>
          <cell r="D20">
            <v>77221310</v>
          </cell>
          <cell r="E20">
            <v>39868126.859999999</v>
          </cell>
          <cell r="F20">
            <v>39867925.850000001</v>
          </cell>
          <cell r="G20">
            <v>39257125.739999995</v>
          </cell>
        </row>
        <row r="21">
          <cell r="C21">
            <v>1213711151</v>
          </cell>
          <cell r="D21">
            <v>1226111151</v>
          </cell>
          <cell r="E21">
            <v>926731287.01999998</v>
          </cell>
          <cell r="F21">
            <v>926727871.75999999</v>
          </cell>
          <cell r="G21">
            <v>898136984.57000005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4BCD-212A-4222-8ABB-E630BEF0842C}">
  <sheetPr codeName="Hoja2"/>
  <dimension ref="A1:AA41"/>
  <sheetViews>
    <sheetView showGridLines="0" zoomScale="45" zoomScaleNormal="90" workbookViewId="0">
      <selection activeCell="C23" sqref="C23:G23"/>
    </sheetView>
  </sheetViews>
  <sheetFormatPr baseColWidth="10" defaultColWidth="11.44140625" defaultRowHeight="14.4"/>
  <cols>
    <col min="1" max="1" width="11.44140625" style="7"/>
    <col min="2" max="2" width="21.5546875" style="7" bestFit="1" customWidth="1"/>
    <col min="3" max="5" width="24.5546875" style="7" bestFit="1" customWidth="1"/>
    <col min="6" max="14" width="11.44140625" style="7"/>
    <col min="15" max="15" width="25.33203125" style="7" customWidth="1"/>
    <col min="16" max="16384" width="11.44140625" style="7"/>
  </cols>
  <sheetData>
    <row r="1" spans="1:27">
      <c r="A1" s="623" t="s">
        <v>0</v>
      </c>
      <c r="B1" s="623"/>
      <c r="C1" s="624"/>
      <c r="D1" s="623"/>
      <c r="E1" s="623"/>
      <c r="F1" s="623"/>
      <c r="G1" s="623"/>
      <c r="H1" s="623"/>
      <c r="I1" s="623"/>
    </row>
    <row r="2" spans="1:27">
      <c r="A2" s="625" t="s">
        <v>1</v>
      </c>
      <c r="B2" s="625"/>
      <c r="C2" s="625"/>
      <c r="D2" s="625"/>
      <c r="E2" s="625"/>
      <c r="F2" s="625"/>
      <c r="G2" s="625"/>
      <c r="H2" s="625"/>
      <c r="I2" s="625"/>
    </row>
    <row r="3" spans="1:27">
      <c r="A3" s="626" t="s">
        <v>2</v>
      </c>
      <c r="B3" s="626"/>
      <c r="C3" s="626"/>
      <c r="D3" s="626"/>
      <c r="E3" s="626"/>
      <c r="F3" s="626"/>
      <c r="G3" s="626"/>
      <c r="H3" s="626"/>
      <c r="I3" s="626"/>
    </row>
    <row r="5" spans="1:27">
      <c r="A5" s="627"/>
      <c r="B5" s="627"/>
      <c r="C5" s="627"/>
      <c r="D5" s="627"/>
      <c r="E5" s="627"/>
      <c r="F5" s="627"/>
      <c r="G5" s="627"/>
      <c r="H5" s="627"/>
      <c r="I5" s="627"/>
    </row>
    <row r="7" spans="1:27">
      <c r="B7" s="629"/>
      <c r="C7" s="629"/>
      <c r="D7" s="629"/>
      <c r="E7" s="629"/>
      <c r="F7" s="629"/>
      <c r="G7" s="629"/>
      <c r="H7" s="629"/>
      <c r="I7" s="629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27" ht="18">
      <c r="B8" s="87"/>
      <c r="C8" s="87"/>
      <c r="J8" s="88"/>
      <c r="K8" s="628" t="s">
        <v>1445</v>
      </c>
      <c r="L8" s="628"/>
      <c r="M8" s="628"/>
      <c r="N8" s="628"/>
      <c r="O8" s="628"/>
      <c r="P8" s="628"/>
      <c r="Q8" s="628"/>
      <c r="R8" s="628"/>
      <c r="S8" s="628"/>
      <c r="T8" s="628"/>
      <c r="U8" s="628"/>
      <c r="V8" s="628"/>
      <c r="W8" s="628"/>
      <c r="X8" s="628"/>
      <c r="Y8" s="628"/>
    </row>
    <row r="9" spans="1:27">
      <c r="B9" s="629"/>
      <c r="C9" s="629"/>
      <c r="D9" s="629"/>
      <c r="E9" s="629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spans="1:27" ht="18">
      <c r="J10" s="88"/>
      <c r="K10" s="628"/>
      <c r="L10" s="628"/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628"/>
      <c r="Y10" s="628"/>
    </row>
    <row r="11" spans="1:27">
      <c r="B11" s="512"/>
      <c r="C11" s="512"/>
      <c r="D11" s="512"/>
      <c r="E11" s="512"/>
    </row>
    <row r="12" spans="1:27">
      <c r="B12" s="512"/>
      <c r="C12" s="512"/>
      <c r="D12" s="512"/>
      <c r="E12" s="512"/>
    </row>
    <row r="13" spans="1:27">
      <c r="B13" s="512"/>
      <c r="C13" s="512"/>
      <c r="D13" s="512"/>
      <c r="E13" s="512"/>
    </row>
    <row r="14" spans="1:27">
      <c r="B14" s="512"/>
      <c r="C14" s="512"/>
      <c r="D14" s="512"/>
      <c r="E14" s="512"/>
    </row>
    <row r="15" spans="1:27">
      <c r="B15" s="512"/>
      <c r="C15" s="512"/>
      <c r="D15" s="512"/>
      <c r="E15" s="512"/>
    </row>
    <row r="16" spans="1:27">
      <c r="B16" s="512"/>
      <c r="C16" s="512"/>
      <c r="D16" s="512"/>
      <c r="E16" s="512"/>
    </row>
    <row r="17" spans="2:7">
      <c r="B17" s="512"/>
      <c r="C17" s="512"/>
      <c r="D17" s="512"/>
      <c r="E17" s="512"/>
    </row>
    <row r="23" spans="2:7">
      <c r="C23" s="630"/>
      <c r="D23" s="630"/>
      <c r="E23" s="630"/>
      <c r="F23" s="630"/>
      <c r="G23" s="630"/>
    </row>
    <row r="26" spans="2:7">
      <c r="C26" s="631"/>
      <c r="D26" s="631"/>
      <c r="E26" s="631"/>
      <c r="F26" s="631"/>
    </row>
    <row r="30" spans="2:7">
      <c r="E30" s="512"/>
      <c r="F30" s="512"/>
    </row>
    <row r="32" spans="2:7">
      <c r="C32" s="512"/>
      <c r="E32" s="512"/>
    </row>
    <row r="37" spans="11:15">
      <c r="K37" s="630"/>
      <c r="L37" s="630"/>
      <c r="M37" s="630"/>
      <c r="N37" s="630"/>
      <c r="O37" s="630"/>
    </row>
    <row r="38" spans="11:15">
      <c r="K38" s="630" t="s">
        <v>1443</v>
      </c>
      <c r="L38" s="630"/>
      <c r="M38" s="630"/>
      <c r="N38" s="630"/>
      <c r="O38" s="630"/>
    </row>
    <row r="41" spans="11:15">
      <c r="K41" s="630"/>
      <c r="L41" s="630"/>
      <c r="M41" s="630"/>
      <c r="N41" s="630"/>
      <c r="O41" s="630"/>
    </row>
  </sheetData>
  <mergeCells count="15">
    <mergeCell ref="B9:C9"/>
    <mergeCell ref="D9:E9"/>
    <mergeCell ref="C23:G23"/>
    <mergeCell ref="K41:O41"/>
    <mergeCell ref="K10:Y10"/>
    <mergeCell ref="K37:O37"/>
    <mergeCell ref="K38:O38"/>
    <mergeCell ref="C26:D26"/>
    <mergeCell ref="E26:F26"/>
    <mergeCell ref="A1:I1"/>
    <mergeCell ref="A2:I2"/>
    <mergeCell ref="A3:I3"/>
    <mergeCell ref="A5:I5"/>
    <mergeCell ref="K8:Y8"/>
    <mergeCell ref="B7:I7"/>
  </mergeCells>
  <hyperlinks>
    <hyperlink ref="C1" location="Indice!A1" display="Indice" xr:uid="{A198E5B0-BF71-43F0-B8CF-A835D115AFD2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C521-6E72-449E-B3CE-18DBCBCBC845}">
  <dimension ref="A1:N31"/>
  <sheetViews>
    <sheetView showGridLines="0" workbookViewId="0">
      <selection activeCell="B7" sqref="B7:C7"/>
    </sheetView>
  </sheetViews>
  <sheetFormatPr baseColWidth="10" defaultColWidth="11.44140625" defaultRowHeight="14.4"/>
  <cols>
    <col min="1" max="1" width="11.44140625" style="41"/>
    <col min="2" max="2" width="76" style="41" bestFit="1" customWidth="1"/>
    <col min="3" max="3" width="10.6640625" style="41" customWidth="1"/>
    <col min="4" max="16384" width="11.44140625" style="41"/>
  </cols>
  <sheetData>
    <row r="1" spans="1:14" s="2" customFormat="1">
      <c r="A1" s="637" t="s">
        <v>0</v>
      </c>
      <c r="B1" s="637"/>
      <c r="C1" s="662"/>
      <c r="D1" s="637"/>
      <c r="E1" s="637"/>
      <c r="F1" s="637"/>
      <c r="G1" s="637"/>
      <c r="H1" s="1"/>
      <c r="I1" s="1"/>
      <c r="J1" s="1"/>
      <c r="K1" s="1"/>
      <c r="L1" s="1"/>
      <c r="M1" s="1"/>
      <c r="N1" s="1"/>
    </row>
    <row r="2" spans="1:14" s="2" customFormat="1" ht="15" customHeight="1">
      <c r="A2" s="639" t="s">
        <v>1</v>
      </c>
      <c r="B2" s="639"/>
      <c r="C2" s="639"/>
      <c r="D2" s="639"/>
      <c r="E2" s="639"/>
      <c r="F2" s="639"/>
      <c r="G2" s="639"/>
      <c r="H2" s="3"/>
      <c r="I2" s="3"/>
      <c r="J2" s="3"/>
      <c r="K2" s="3"/>
      <c r="L2" s="3"/>
      <c r="M2" s="3"/>
      <c r="N2" s="3"/>
    </row>
    <row r="3" spans="1:14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4"/>
      <c r="I3" s="4"/>
      <c r="J3" s="4"/>
      <c r="K3" s="4"/>
      <c r="L3" s="4"/>
      <c r="M3" s="4"/>
      <c r="N3" s="4"/>
    </row>
    <row r="4" spans="1:14" s="2" customFormat="1">
      <c r="A4" s="5"/>
      <c r="B4" s="5"/>
      <c r="C4" s="5"/>
      <c r="D4" s="5"/>
      <c r="E4" s="4"/>
      <c r="F4" s="5"/>
      <c r="G4" s="5"/>
      <c r="H4" s="5"/>
      <c r="I4" s="5"/>
    </row>
    <row r="5" spans="1:14" s="2" customFormat="1">
      <c r="C5" s="6"/>
      <c r="D5" s="6"/>
      <c r="E5" s="6"/>
      <c r="F5" s="6"/>
      <c r="G5" s="6"/>
      <c r="H5" s="6"/>
      <c r="I5" s="6"/>
      <c r="J5" s="6"/>
      <c r="K5" s="6"/>
    </row>
    <row r="7" spans="1:14" ht="15.6">
      <c r="B7" s="682" t="s">
        <v>1558</v>
      </c>
      <c r="C7" s="682"/>
      <c r="D7" s="50"/>
    </row>
    <row r="8" spans="1:14" ht="15.6">
      <c r="B8" s="683" t="s">
        <v>68</v>
      </c>
      <c r="C8" s="683"/>
      <c r="D8" s="52"/>
    </row>
    <row r="24" spans="2:3">
      <c r="B24" s="53" t="s">
        <v>69</v>
      </c>
    </row>
    <row r="25" spans="2:3">
      <c r="B25" s="53" t="s">
        <v>70</v>
      </c>
    </row>
    <row r="27" spans="2:3">
      <c r="B27" s="681" t="s">
        <v>76</v>
      </c>
      <c r="C27" s="681" t="s">
        <v>77</v>
      </c>
    </row>
    <row r="28" spans="2:3">
      <c r="B28" s="38" t="s">
        <v>78</v>
      </c>
      <c r="C28" s="42">
        <v>0.91656128657146685</v>
      </c>
    </row>
    <row r="29" spans="2:3">
      <c r="B29" s="38" t="s">
        <v>79</v>
      </c>
      <c r="C29" s="42">
        <v>7.7381999527713477E-2</v>
      </c>
    </row>
    <row r="30" spans="2:3">
      <c r="B30" s="38" t="s">
        <v>80</v>
      </c>
      <c r="C30" s="42">
        <f>[96]Ingresos!B19/[96]Ingresos!$B$18</f>
        <v>6.0567139008195743E-3</v>
      </c>
    </row>
    <row r="31" spans="2:3" ht="15" thickBot="1">
      <c r="B31" s="47" t="s">
        <v>75</v>
      </c>
      <c r="C31" s="48">
        <f>SUM(C28:C30)</f>
        <v>0.99999999999999989</v>
      </c>
    </row>
  </sheetData>
  <mergeCells count="6">
    <mergeCell ref="B27:C27"/>
    <mergeCell ref="A1:G1"/>
    <mergeCell ref="A2:G2"/>
    <mergeCell ref="A3:G3"/>
    <mergeCell ref="B7:C7"/>
    <mergeCell ref="B8:C8"/>
  </mergeCells>
  <hyperlinks>
    <hyperlink ref="C1" location="Indice!A1" display="Indice" xr:uid="{92670285-FD9D-441F-AED2-BA05F7637D1F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D87E-6312-41CF-9612-5D4D0625FEE7}">
  <dimension ref="A1:N35"/>
  <sheetViews>
    <sheetView showGridLines="0" workbookViewId="0">
      <selection activeCell="D39" sqref="D39"/>
    </sheetView>
  </sheetViews>
  <sheetFormatPr baseColWidth="10" defaultColWidth="11.44140625" defaultRowHeight="14.4"/>
  <cols>
    <col min="1" max="1" width="41" style="41" customWidth="1"/>
    <col min="2" max="2" width="56" style="41" bestFit="1" customWidth="1"/>
    <col min="3" max="3" width="25.5546875" style="41" bestFit="1" customWidth="1"/>
    <col min="4" max="4" width="19.33203125" style="41" bestFit="1" customWidth="1"/>
    <col min="5" max="5" width="16.44140625" style="41" bestFit="1" customWidth="1"/>
    <col min="6" max="6" width="11.44140625" style="41"/>
    <col min="7" max="7" width="18" style="41" customWidth="1"/>
    <col min="8" max="9" width="18.88671875" style="41" bestFit="1" customWidth="1"/>
    <col min="10" max="16384" width="11.44140625" style="41"/>
  </cols>
  <sheetData>
    <row r="1" spans="1:14" s="2" customFormat="1">
      <c r="A1" s="637" t="s">
        <v>0</v>
      </c>
      <c r="B1" s="637"/>
      <c r="C1" s="662"/>
      <c r="D1" s="637"/>
      <c r="E1" s="637"/>
      <c r="F1" s="637"/>
      <c r="G1" s="637"/>
      <c r="H1" s="1"/>
      <c r="I1" s="1"/>
      <c r="J1" s="1"/>
      <c r="K1" s="1"/>
      <c r="L1" s="1"/>
      <c r="M1" s="1"/>
      <c r="N1" s="1"/>
    </row>
    <row r="2" spans="1:14" s="2" customFormat="1" ht="15" customHeight="1">
      <c r="A2" s="639" t="s">
        <v>1</v>
      </c>
      <c r="B2" s="639"/>
      <c r="C2" s="639"/>
      <c r="D2" s="639"/>
      <c r="E2" s="639"/>
      <c r="F2" s="639"/>
      <c r="G2" s="639"/>
      <c r="H2" s="3"/>
      <c r="I2" s="3"/>
      <c r="J2" s="3"/>
      <c r="K2" s="3"/>
      <c r="L2" s="3"/>
      <c r="M2" s="3"/>
      <c r="N2" s="3"/>
    </row>
    <row r="3" spans="1:14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4"/>
      <c r="I3" s="4"/>
      <c r="J3" s="4"/>
      <c r="K3" s="4"/>
      <c r="L3" s="4"/>
      <c r="M3" s="4"/>
      <c r="N3" s="4"/>
    </row>
    <row r="4" spans="1:14" s="2" customFormat="1">
      <c r="A4" s="5"/>
      <c r="B4" s="5"/>
      <c r="C4" s="5"/>
      <c r="D4" s="5"/>
      <c r="E4" s="4"/>
      <c r="F4" s="5"/>
      <c r="G4" s="5"/>
      <c r="H4" s="5"/>
      <c r="I4" s="5"/>
    </row>
    <row r="5" spans="1:14" s="2" customFormat="1">
      <c r="C5" s="6"/>
      <c r="D5" s="6"/>
      <c r="E5" s="6"/>
      <c r="F5" s="6"/>
      <c r="G5" s="6"/>
      <c r="H5" s="6"/>
      <c r="I5" s="6"/>
      <c r="J5" s="6"/>
      <c r="K5" s="6"/>
    </row>
    <row r="8" spans="1:14" ht="15.6">
      <c r="B8" s="684" t="s">
        <v>81</v>
      </c>
      <c r="C8" s="684"/>
      <c r="D8" s="49"/>
    </row>
    <row r="9" spans="1:14" ht="15.6">
      <c r="B9" s="683" t="s">
        <v>82</v>
      </c>
      <c r="C9" s="683"/>
      <c r="D9" s="51"/>
    </row>
    <row r="27" spans="2:3">
      <c r="B27" s="53"/>
    </row>
    <row r="28" spans="2:3">
      <c r="B28" s="53" t="s">
        <v>83</v>
      </c>
    </row>
    <row r="30" spans="2:3">
      <c r="B30" s="44" t="s">
        <v>62</v>
      </c>
      <c r="C30" s="44"/>
    </row>
    <row r="31" spans="2:3">
      <c r="B31" s="41" t="s">
        <v>63</v>
      </c>
      <c r="C31" s="42">
        <v>0.66428808344727353</v>
      </c>
    </row>
    <row r="32" spans="2:3">
      <c r="B32" s="41" t="s">
        <v>64</v>
      </c>
      <c r="C32" s="42">
        <v>0.33571191655272647</v>
      </c>
    </row>
    <row r="33" spans="1:3" ht="15" thickBot="1">
      <c r="B33" s="47" t="s">
        <v>75</v>
      </c>
      <c r="C33" s="48">
        <f>SUM(C31:C32)</f>
        <v>1</v>
      </c>
    </row>
    <row r="35" spans="1:3">
      <c r="A35" s="54"/>
      <c r="B35" s="55"/>
    </row>
  </sheetData>
  <mergeCells count="5">
    <mergeCell ref="A1:G1"/>
    <mergeCell ref="A2:G2"/>
    <mergeCell ref="A3:G3"/>
    <mergeCell ref="B8:C8"/>
    <mergeCell ref="B9:C9"/>
  </mergeCells>
  <hyperlinks>
    <hyperlink ref="C1" location="Indice!A1" display="Indice" xr:uid="{10F6CE24-C18D-48DD-94EC-6BBF625989B5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5F84-7B8F-473C-9A6E-3820D1F6B458}">
  <dimension ref="A1:N36"/>
  <sheetViews>
    <sheetView showGridLines="0" zoomScale="47" workbookViewId="0">
      <selection activeCell="D52" sqref="D52"/>
    </sheetView>
  </sheetViews>
  <sheetFormatPr baseColWidth="10" defaultColWidth="11.44140625" defaultRowHeight="14.4"/>
  <cols>
    <col min="1" max="1" width="14.88671875" style="41" customWidth="1"/>
    <col min="2" max="2" width="4.5546875" style="41" customWidth="1"/>
    <col min="3" max="3" width="52.88671875" style="41" customWidth="1"/>
    <col min="4" max="4" width="43.33203125" style="41" customWidth="1"/>
    <col min="5" max="5" width="24.33203125" style="41" customWidth="1"/>
    <col min="6" max="6" width="39.33203125" style="41" customWidth="1"/>
    <col min="7" max="7" width="18" style="41" customWidth="1"/>
    <col min="8" max="9" width="18.88671875" style="41" bestFit="1" customWidth="1"/>
    <col min="10" max="16384" width="11.44140625" style="41"/>
  </cols>
  <sheetData>
    <row r="1" spans="1:14" s="2" customFormat="1">
      <c r="A1" s="637" t="s">
        <v>0</v>
      </c>
      <c r="B1" s="637"/>
      <c r="C1" s="662"/>
      <c r="D1" s="637"/>
      <c r="E1" s="637"/>
      <c r="F1" s="637"/>
      <c r="G1" s="637"/>
      <c r="H1" s="1"/>
      <c r="I1" s="1"/>
      <c r="J1" s="1"/>
      <c r="K1" s="1"/>
      <c r="L1" s="1"/>
      <c r="M1" s="1"/>
      <c r="N1" s="1"/>
    </row>
    <row r="2" spans="1:14" s="2" customFormat="1" ht="15" customHeight="1">
      <c r="A2" s="639" t="s">
        <v>1</v>
      </c>
      <c r="B2" s="639"/>
      <c r="C2" s="639"/>
      <c r="D2" s="639"/>
      <c r="E2" s="639"/>
      <c r="F2" s="639"/>
      <c r="G2" s="639"/>
      <c r="H2" s="3"/>
      <c r="I2" s="3"/>
      <c r="J2" s="3"/>
      <c r="K2" s="3"/>
      <c r="L2" s="3"/>
      <c r="M2" s="3"/>
      <c r="N2" s="3"/>
    </row>
    <row r="3" spans="1:14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4"/>
      <c r="I3" s="4"/>
      <c r="J3" s="4"/>
      <c r="K3" s="4"/>
      <c r="L3" s="4"/>
      <c r="M3" s="4"/>
      <c r="N3" s="4"/>
    </row>
    <row r="4" spans="1:14" s="2" customFormat="1">
      <c r="A4" s="5"/>
      <c r="B4" s="5"/>
      <c r="C4" s="5"/>
      <c r="D4" s="5"/>
      <c r="E4" s="4"/>
      <c r="F4" s="5"/>
      <c r="G4" s="5"/>
      <c r="H4" s="5"/>
      <c r="I4" s="5"/>
    </row>
    <row r="5" spans="1:14" s="2" customFormat="1">
      <c r="C5" s="6"/>
      <c r="D5" s="6"/>
      <c r="E5" s="6"/>
      <c r="F5" s="6"/>
      <c r="G5" s="6"/>
      <c r="H5" s="6"/>
      <c r="I5" s="6"/>
      <c r="J5" s="6"/>
      <c r="K5" s="6"/>
    </row>
    <row r="7" spans="1:14" ht="15.6">
      <c r="C7" s="682" t="s">
        <v>1559</v>
      </c>
      <c r="D7" s="682"/>
      <c r="E7" s="682"/>
      <c r="F7" s="682"/>
    </row>
    <row r="8" spans="1:14" ht="15.6">
      <c r="C8" s="682" t="s">
        <v>3</v>
      </c>
      <c r="D8" s="682"/>
      <c r="E8" s="682"/>
      <c r="F8" s="682"/>
    </row>
    <row r="9" spans="1:14" ht="15.6">
      <c r="C9" s="683" t="s">
        <v>4</v>
      </c>
      <c r="D9" s="683"/>
      <c r="E9" s="683"/>
      <c r="F9" s="683"/>
    </row>
    <row r="10" spans="1:14">
      <c r="C10" s="54"/>
      <c r="D10" s="55"/>
    </row>
    <row r="11" spans="1:14">
      <c r="C11" s="54"/>
      <c r="D11" s="55"/>
    </row>
    <row r="12" spans="1:14">
      <c r="C12" s="54"/>
      <c r="D12" s="55"/>
    </row>
    <row r="13" spans="1:14">
      <c r="C13" s="54"/>
      <c r="D13" s="55"/>
    </row>
    <row r="14" spans="1:14">
      <c r="C14" s="54"/>
      <c r="D14" s="55"/>
    </row>
    <row r="15" spans="1:14">
      <c r="C15" s="54"/>
      <c r="D15" s="55"/>
    </row>
    <row r="16" spans="1:14">
      <c r="C16" s="54"/>
      <c r="D16" s="55"/>
    </row>
    <row r="17" spans="3:8">
      <c r="C17" s="54"/>
      <c r="D17" s="55"/>
    </row>
    <row r="18" spans="3:8">
      <c r="C18" s="54"/>
      <c r="D18" s="55"/>
    </row>
    <row r="19" spans="3:8">
      <c r="C19" s="54"/>
      <c r="D19" s="55"/>
    </row>
    <row r="20" spans="3:8">
      <c r="C20" s="54"/>
      <c r="D20" s="55"/>
    </row>
    <row r="21" spans="3:8">
      <c r="C21" s="54"/>
      <c r="D21" s="55"/>
    </row>
    <row r="22" spans="3:8">
      <c r="C22" s="54"/>
      <c r="D22" s="55"/>
    </row>
    <row r="23" spans="3:8">
      <c r="C23" s="54"/>
      <c r="D23" s="55"/>
    </row>
    <row r="24" spans="3:8">
      <c r="C24" s="54"/>
      <c r="D24" s="55"/>
    </row>
    <row r="25" spans="3:8">
      <c r="C25" s="54"/>
      <c r="D25" s="55"/>
    </row>
    <row r="26" spans="3:8">
      <c r="C26" s="53" t="s">
        <v>69</v>
      </c>
      <c r="D26" s="55"/>
    </row>
    <row r="27" spans="3:8">
      <c r="C27" s="53" t="s">
        <v>70</v>
      </c>
      <c r="D27" s="55"/>
    </row>
    <row r="28" spans="3:8">
      <c r="C28" s="54"/>
      <c r="D28" s="55"/>
    </row>
    <row r="29" spans="3:8">
      <c r="C29" s="56" t="s">
        <v>84</v>
      </c>
      <c r="D29" s="56" t="s">
        <v>85</v>
      </c>
      <c r="E29" s="56" t="s">
        <v>86</v>
      </c>
      <c r="F29" s="56" t="s">
        <v>87</v>
      </c>
    </row>
    <row r="30" spans="3:8">
      <c r="C30" s="57" t="s">
        <v>88</v>
      </c>
      <c r="D30" s="58">
        <v>29289690409.680004</v>
      </c>
      <c r="E30" s="58">
        <v>81155440495.539993</v>
      </c>
      <c r="F30" s="59">
        <v>41740196180.319962</v>
      </c>
      <c r="G30" s="60"/>
      <c r="H30" s="42"/>
    </row>
    <row r="31" spans="3:8">
      <c r="C31" s="57" t="s">
        <v>89</v>
      </c>
      <c r="D31" s="58">
        <v>132634100817.09999</v>
      </c>
      <c r="E31" s="58">
        <v>197354998353</v>
      </c>
      <c r="F31" s="59">
        <v>172583860219.31</v>
      </c>
      <c r="G31" s="60"/>
      <c r="H31" s="42"/>
    </row>
    <row r="32" spans="3:8">
      <c r="C32" s="57" t="s">
        <v>90</v>
      </c>
      <c r="D32" s="58">
        <v>454525311206.38031</v>
      </c>
      <c r="E32" s="58">
        <v>592178013965</v>
      </c>
      <c r="F32" s="59">
        <v>494035582250.1012</v>
      </c>
      <c r="G32" s="60"/>
      <c r="H32" s="42"/>
    </row>
    <row r="33" spans="1:6" ht="15" thickBot="1">
      <c r="C33" s="47" t="s">
        <v>75</v>
      </c>
      <c r="D33" s="61">
        <f>SUM(D30:D32)</f>
        <v>616449102433.16028</v>
      </c>
      <c r="E33" s="61">
        <f>SUM(E30:E32)</f>
        <v>870688452813.54004</v>
      </c>
      <c r="F33" s="61">
        <f>SUM(F30:F32)</f>
        <v>708359638649.7312</v>
      </c>
    </row>
    <row r="34" spans="1:6">
      <c r="A34" s="54"/>
      <c r="B34" s="55"/>
    </row>
    <row r="35" spans="1:6">
      <c r="E35" s="46"/>
      <c r="F35" s="46"/>
    </row>
    <row r="36" spans="1:6">
      <c r="E36" s="46"/>
    </row>
  </sheetData>
  <mergeCells count="6">
    <mergeCell ref="C9:F9"/>
    <mergeCell ref="A1:G1"/>
    <mergeCell ref="A2:G2"/>
    <mergeCell ref="A3:G3"/>
    <mergeCell ref="C7:F7"/>
    <mergeCell ref="C8:F8"/>
  </mergeCells>
  <hyperlinks>
    <hyperlink ref="C1" location="Indice!A1" display="Indice" xr:uid="{952DCB93-E793-48A3-B1B6-DBAA48DAB0A1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A29C-B3A1-4DC7-BAE5-949C377D8565}">
  <dimension ref="A1:N26"/>
  <sheetViews>
    <sheetView showGridLines="0" workbookViewId="0">
      <selection activeCell="B6" sqref="B6:D6"/>
    </sheetView>
  </sheetViews>
  <sheetFormatPr baseColWidth="10" defaultColWidth="11.44140625" defaultRowHeight="14.4"/>
  <cols>
    <col min="1" max="1" width="16.109375" style="41" customWidth="1"/>
    <col min="2" max="2" width="76.6640625" style="41" bestFit="1" customWidth="1"/>
    <col min="3" max="3" width="25.5546875" style="41" bestFit="1" customWidth="1"/>
    <col min="4" max="4" width="19.33203125" style="41" bestFit="1" customWidth="1"/>
    <col min="5" max="5" width="16.44140625" style="41" bestFit="1" customWidth="1"/>
    <col min="6" max="6" width="11.44140625" style="41"/>
    <col min="7" max="7" width="18" style="41" customWidth="1"/>
    <col min="8" max="9" width="18.88671875" style="41" bestFit="1" customWidth="1"/>
    <col min="10" max="16384" width="11.44140625" style="41"/>
  </cols>
  <sheetData>
    <row r="1" spans="1:14" s="2" customFormat="1">
      <c r="A1" s="637" t="s">
        <v>0</v>
      </c>
      <c r="B1" s="637"/>
      <c r="C1" s="662"/>
      <c r="D1" s="637"/>
      <c r="E1" s="637"/>
      <c r="F1" s="637"/>
      <c r="G1" s="637"/>
      <c r="H1" s="1"/>
      <c r="I1" s="1"/>
      <c r="J1" s="1"/>
      <c r="K1" s="1"/>
      <c r="L1" s="1"/>
      <c r="M1" s="1"/>
      <c r="N1" s="1"/>
    </row>
    <row r="2" spans="1:14" s="2" customFormat="1" ht="15" customHeight="1">
      <c r="A2" s="639" t="s">
        <v>1</v>
      </c>
      <c r="B2" s="639"/>
      <c r="C2" s="639"/>
      <c r="D2" s="639"/>
      <c r="E2" s="639"/>
      <c r="F2" s="639"/>
      <c r="G2" s="639"/>
      <c r="H2" s="3"/>
      <c r="I2" s="3"/>
      <c r="J2" s="3"/>
      <c r="K2" s="3"/>
      <c r="L2" s="3"/>
      <c r="M2" s="3"/>
      <c r="N2" s="3"/>
    </row>
    <row r="3" spans="1:14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4"/>
      <c r="I3" s="4"/>
      <c r="J3" s="4"/>
      <c r="K3" s="4"/>
      <c r="L3" s="4"/>
      <c r="M3" s="4"/>
      <c r="N3" s="4"/>
    </row>
    <row r="4" spans="1:14" s="2" customFormat="1">
      <c r="A4" s="5"/>
      <c r="B4" s="5"/>
      <c r="C4" s="5"/>
      <c r="D4" s="5"/>
      <c r="E4" s="4"/>
      <c r="F4" s="5"/>
      <c r="G4" s="5"/>
      <c r="H4" s="5"/>
      <c r="I4" s="5"/>
    </row>
    <row r="5" spans="1:14" s="2" customFormat="1">
      <c r="A5" s="6"/>
      <c r="D5" s="6"/>
      <c r="E5" s="6"/>
      <c r="F5" s="6"/>
      <c r="G5" s="6"/>
      <c r="H5" s="6"/>
      <c r="I5" s="6"/>
      <c r="J5" s="6"/>
      <c r="K5" s="6"/>
    </row>
    <row r="6" spans="1:14" ht="15.6">
      <c r="B6" s="682" t="s">
        <v>1560</v>
      </c>
      <c r="C6" s="682"/>
      <c r="D6" s="682"/>
    </row>
    <row r="7" spans="1:14" ht="15.6">
      <c r="B7" s="682" t="s">
        <v>3</v>
      </c>
      <c r="C7" s="682"/>
      <c r="D7" s="682"/>
    </row>
    <row r="8" spans="1:14" ht="15.6">
      <c r="B8" s="683" t="s">
        <v>4</v>
      </c>
      <c r="C8" s="683"/>
      <c r="D8" s="683"/>
    </row>
    <row r="10" spans="1:14">
      <c r="B10" s="7"/>
      <c r="C10" s="7"/>
      <c r="D10" s="7"/>
    </row>
    <row r="11" spans="1:14">
      <c r="B11" s="7"/>
      <c r="C11" s="7"/>
      <c r="D11" s="7"/>
    </row>
    <row r="12" spans="1:14">
      <c r="B12" s="7"/>
      <c r="C12" s="7"/>
      <c r="D12" s="7"/>
    </row>
    <row r="13" spans="1:14">
      <c r="B13" s="7"/>
      <c r="C13" s="7"/>
      <c r="D13" s="7"/>
    </row>
    <row r="14" spans="1:14">
      <c r="B14" s="7"/>
      <c r="C14" s="7"/>
      <c r="D14" s="7"/>
    </row>
    <row r="15" spans="1:14">
      <c r="B15" s="7"/>
      <c r="C15" s="7"/>
      <c r="D15" s="7"/>
    </row>
    <row r="16" spans="1:1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62"/>
      <c r="C22" s="7"/>
      <c r="D22" s="7"/>
    </row>
    <row r="23" spans="2:4">
      <c r="B23" s="62" t="s">
        <v>70</v>
      </c>
      <c r="C23" s="7"/>
      <c r="D23" s="7"/>
    </row>
    <row r="24" spans="2:4">
      <c r="B24" s="685"/>
      <c r="C24" s="685"/>
      <c r="D24" s="685"/>
    </row>
    <row r="25" spans="2:4">
      <c r="B25" s="63" t="s">
        <v>91</v>
      </c>
      <c r="C25" s="63">
        <v>2021</v>
      </c>
      <c r="D25" s="63">
        <v>2022</v>
      </c>
    </row>
    <row r="26" spans="2:4">
      <c r="B26" s="64" t="s">
        <v>92</v>
      </c>
      <c r="C26" s="65">
        <v>454525311206.38031</v>
      </c>
      <c r="D26" s="65">
        <v>494035582250.1012</v>
      </c>
    </row>
  </sheetData>
  <mergeCells count="7">
    <mergeCell ref="B24:D24"/>
    <mergeCell ref="A1:G1"/>
    <mergeCell ref="A2:G2"/>
    <mergeCell ref="A3:G3"/>
    <mergeCell ref="B6:D6"/>
    <mergeCell ref="B7:D7"/>
    <mergeCell ref="B8:D8"/>
  </mergeCells>
  <hyperlinks>
    <hyperlink ref="C1" location="Indice!A1" display="Indice" xr:uid="{E09AF767-7D0A-4761-9DD8-DB085D7F5A99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5C55-204A-4241-9849-6DD19223048A}">
  <dimension ref="A1:L28"/>
  <sheetViews>
    <sheetView showGridLines="0" topLeftCell="A8" zoomScale="40" zoomScaleNormal="40" workbookViewId="0">
      <selection activeCell="D37" sqref="D37"/>
    </sheetView>
  </sheetViews>
  <sheetFormatPr baseColWidth="10" defaultColWidth="11.44140625" defaultRowHeight="14.4"/>
  <cols>
    <col min="1" max="1" width="11.44140625" style="41"/>
    <col min="2" max="2" width="87.5546875" style="41" customWidth="1"/>
    <col min="3" max="3" width="30.44140625" style="41" bestFit="1" customWidth="1"/>
    <col min="4" max="4" width="25.5546875" style="41" bestFit="1" customWidth="1"/>
    <col min="5" max="5" width="19.33203125" style="41" bestFit="1" customWidth="1"/>
    <col min="6" max="6" width="16.44140625" style="41" bestFit="1" customWidth="1"/>
    <col min="7" max="7" width="11.44140625" style="41"/>
    <col min="8" max="8" width="18" style="41" customWidth="1"/>
    <col min="9" max="10" width="18.88671875" style="41" bestFit="1" customWidth="1"/>
    <col min="11" max="16384" width="11.44140625" style="41"/>
  </cols>
  <sheetData>
    <row r="1" spans="1:12" s="2" customFormat="1">
      <c r="A1" s="637" t="s">
        <v>0</v>
      </c>
      <c r="B1" s="637"/>
      <c r="C1" s="662"/>
      <c r="D1" s="637"/>
      <c r="E1" s="637"/>
      <c r="F1" s="1"/>
      <c r="G1" s="1"/>
      <c r="H1" s="1"/>
      <c r="I1" s="1"/>
      <c r="J1" s="1"/>
      <c r="K1" s="1"/>
      <c r="L1" s="1"/>
    </row>
    <row r="2" spans="1:12" s="2" customFormat="1" ht="15" customHeight="1">
      <c r="A2" s="639" t="s">
        <v>1</v>
      </c>
      <c r="B2" s="639"/>
      <c r="C2" s="639"/>
      <c r="D2" s="639"/>
      <c r="E2" s="639"/>
      <c r="F2" s="3"/>
      <c r="G2" s="3"/>
      <c r="H2" s="3"/>
      <c r="I2" s="3"/>
      <c r="J2" s="3"/>
      <c r="K2" s="3"/>
      <c r="L2" s="3"/>
    </row>
    <row r="3" spans="1:12" s="2" customFormat="1" ht="15" customHeight="1">
      <c r="A3" s="638" t="s">
        <v>2</v>
      </c>
      <c r="B3" s="638"/>
      <c r="C3" s="638"/>
      <c r="D3" s="638"/>
      <c r="E3" s="638"/>
      <c r="F3" s="4"/>
      <c r="G3" s="4"/>
      <c r="H3" s="4"/>
      <c r="I3" s="4"/>
      <c r="J3" s="4"/>
      <c r="K3" s="4"/>
      <c r="L3" s="4"/>
    </row>
    <row r="4" spans="1:12" s="2" customFormat="1">
      <c r="A4" s="5"/>
      <c r="B4" s="5"/>
      <c r="C4" s="4"/>
      <c r="D4" s="5"/>
      <c r="E4" s="5"/>
      <c r="F4" s="5"/>
      <c r="G4" s="5"/>
    </row>
    <row r="5" spans="1:12" s="2" customFormat="1">
      <c r="A5" s="6"/>
      <c r="B5" s="6"/>
      <c r="C5" s="6"/>
      <c r="D5" s="6"/>
      <c r="E5" s="6"/>
      <c r="F5" s="6"/>
      <c r="G5" s="6"/>
      <c r="H5" s="6"/>
      <c r="I5" s="6"/>
    </row>
    <row r="7" spans="1:12" ht="15.6">
      <c r="B7" s="684" t="s">
        <v>93</v>
      </c>
      <c r="C7" s="684"/>
      <c r="D7" s="50"/>
    </row>
    <row r="8" spans="1:12" ht="15.6">
      <c r="B8" s="682" t="s">
        <v>3</v>
      </c>
      <c r="C8" s="682"/>
      <c r="D8" s="66"/>
    </row>
    <row r="9" spans="1:12" ht="15.6">
      <c r="B9" s="683" t="s">
        <v>4</v>
      </c>
      <c r="C9" s="683"/>
      <c r="D9" s="66"/>
    </row>
    <row r="11" spans="1:12">
      <c r="B11" s="7"/>
      <c r="C11" s="7"/>
      <c r="D11" s="7"/>
    </row>
    <row r="12" spans="1:12">
      <c r="B12" s="7"/>
      <c r="C12" s="7"/>
      <c r="D12" s="7"/>
    </row>
    <row r="13" spans="1:12">
      <c r="B13" s="7"/>
      <c r="C13" s="7"/>
      <c r="D13" s="7"/>
    </row>
    <row r="14" spans="1:12">
      <c r="B14" s="7"/>
      <c r="C14" s="7"/>
      <c r="D14" s="7"/>
    </row>
    <row r="15" spans="1:12">
      <c r="B15" s="7"/>
      <c r="C15" s="7"/>
      <c r="D15" s="7"/>
    </row>
    <row r="16" spans="1:12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62"/>
      <c r="C24" s="7"/>
      <c r="D24" s="7"/>
    </row>
    <row r="25" spans="2:4">
      <c r="B25" s="62" t="s">
        <v>70</v>
      </c>
      <c r="C25" s="7"/>
      <c r="D25" s="7"/>
    </row>
    <row r="26" spans="2:4">
      <c r="B26" s="7"/>
      <c r="C26" s="7"/>
      <c r="D26" s="7"/>
    </row>
    <row r="27" spans="2:4">
      <c r="B27" s="63" t="s">
        <v>94</v>
      </c>
      <c r="C27" s="63">
        <v>2021</v>
      </c>
      <c r="D27" s="63">
        <v>2022</v>
      </c>
    </row>
    <row r="28" spans="2:4">
      <c r="B28" s="64" t="s">
        <v>92</v>
      </c>
      <c r="C28" s="65">
        <v>132634100817.09999</v>
      </c>
      <c r="D28" s="65">
        <v>172583860219.31</v>
      </c>
    </row>
  </sheetData>
  <mergeCells count="6">
    <mergeCell ref="B9:C9"/>
    <mergeCell ref="A1:E1"/>
    <mergeCell ref="A2:E2"/>
    <mergeCell ref="A3:E3"/>
    <mergeCell ref="B7:C7"/>
    <mergeCell ref="B8:C8"/>
  </mergeCells>
  <hyperlinks>
    <hyperlink ref="C1" location="Indice!A1" display="Indice" xr:uid="{05DD663A-0C64-4353-99C7-540658D4CE77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6161-612E-4E67-B248-5AA3275A06D9}">
  <dimension ref="A1:N29"/>
  <sheetViews>
    <sheetView showGridLines="0" topLeftCell="B1" zoomScale="57" workbookViewId="0">
      <selection activeCell="D40" sqref="D40"/>
    </sheetView>
  </sheetViews>
  <sheetFormatPr baseColWidth="10" defaultColWidth="11.44140625" defaultRowHeight="14.4"/>
  <cols>
    <col min="1" max="3" width="11.44140625" style="41"/>
    <col min="4" max="4" width="87.5546875" style="41" customWidth="1"/>
    <col min="5" max="5" width="30.44140625" style="41" bestFit="1" customWidth="1"/>
    <col min="6" max="6" width="25.5546875" style="41" bestFit="1" customWidth="1"/>
    <col min="7" max="7" width="19.33203125" style="41" bestFit="1" customWidth="1"/>
    <col min="8" max="8" width="16.44140625" style="41" bestFit="1" customWidth="1"/>
    <col min="9" max="9" width="11.44140625" style="41"/>
    <col min="10" max="10" width="18" style="41" customWidth="1"/>
    <col min="11" max="12" width="18.88671875" style="41" bestFit="1" customWidth="1"/>
    <col min="13" max="16384" width="11.44140625" style="41"/>
  </cols>
  <sheetData>
    <row r="1" spans="1:14" s="2" customFormat="1">
      <c r="A1" s="637" t="s">
        <v>0</v>
      </c>
      <c r="B1" s="637"/>
      <c r="C1" s="662"/>
      <c r="D1" s="637"/>
      <c r="E1" s="637"/>
      <c r="F1" s="637"/>
      <c r="G1" s="637"/>
      <c r="H1" s="1"/>
      <c r="I1" s="1"/>
      <c r="J1" s="1"/>
      <c r="K1" s="1"/>
      <c r="L1" s="1"/>
      <c r="M1" s="1"/>
      <c r="N1" s="1"/>
    </row>
    <row r="2" spans="1:14" s="2" customFormat="1" ht="15" customHeight="1">
      <c r="A2" s="639" t="s">
        <v>1</v>
      </c>
      <c r="B2" s="639"/>
      <c r="C2" s="639"/>
      <c r="D2" s="639"/>
      <c r="E2" s="639"/>
      <c r="F2" s="639"/>
      <c r="G2" s="639"/>
      <c r="H2" s="3"/>
      <c r="I2" s="3"/>
      <c r="J2" s="3"/>
      <c r="K2" s="3"/>
      <c r="L2" s="3"/>
      <c r="M2" s="3"/>
      <c r="N2" s="3"/>
    </row>
    <row r="3" spans="1:14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4"/>
      <c r="I3" s="4"/>
      <c r="J3" s="4"/>
      <c r="K3" s="4"/>
      <c r="L3" s="4"/>
      <c r="M3" s="4"/>
      <c r="N3" s="4"/>
    </row>
    <row r="4" spans="1:14" s="2" customFormat="1">
      <c r="A4" s="5"/>
      <c r="B4" s="5"/>
      <c r="C4" s="5"/>
      <c r="D4" s="5"/>
      <c r="E4" s="4"/>
      <c r="F4" s="5"/>
      <c r="G4" s="5"/>
      <c r="H4" s="5"/>
      <c r="I4" s="5"/>
    </row>
    <row r="5" spans="1:14" s="2" customFormat="1">
      <c r="A5" s="6"/>
      <c r="D5" s="6"/>
      <c r="E5" s="6"/>
      <c r="F5" s="6"/>
      <c r="G5" s="6"/>
      <c r="H5" s="6"/>
      <c r="I5" s="6"/>
      <c r="J5" s="6"/>
      <c r="K5" s="6"/>
    </row>
    <row r="8" spans="1:14" ht="15.6">
      <c r="D8" s="682" t="s">
        <v>1561</v>
      </c>
      <c r="E8" s="682"/>
      <c r="F8" s="682"/>
    </row>
    <row r="9" spans="1:14" ht="15.6">
      <c r="D9" s="682" t="s">
        <v>3</v>
      </c>
      <c r="E9" s="682"/>
      <c r="F9" s="682"/>
    </row>
    <row r="10" spans="1:14" ht="15.6">
      <c r="D10" s="683" t="s">
        <v>4</v>
      </c>
      <c r="E10" s="683"/>
      <c r="F10" s="66"/>
    </row>
    <row r="13" spans="1:14">
      <c r="D13" s="7"/>
      <c r="E13" s="7"/>
      <c r="F13" s="7"/>
    </row>
    <row r="14" spans="1:14">
      <c r="D14" s="7"/>
      <c r="E14" s="7"/>
      <c r="F14" s="7"/>
    </row>
    <row r="15" spans="1:14">
      <c r="D15" s="7"/>
      <c r="E15" s="7"/>
      <c r="F15" s="7"/>
    </row>
    <row r="16" spans="1:14">
      <c r="D16" s="7"/>
      <c r="E16" s="7"/>
      <c r="F16" s="7"/>
    </row>
    <row r="17" spans="4:6">
      <c r="D17" s="7"/>
      <c r="E17" s="7"/>
      <c r="F17" s="7"/>
    </row>
    <row r="18" spans="4:6">
      <c r="D18" s="7"/>
      <c r="E18" s="7"/>
      <c r="F18" s="7"/>
    </row>
    <row r="19" spans="4:6">
      <c r="D19" s="7"/>
      <c r="E19" s="7"/>
      <c r="F19" s="7"/>
    </row>
    <row r="20" spans="4:6">
      <c r="D20" s="7"/>
      <c r="E20" s="7"/>
      <c r="F20" s="7"/>
    </row>
    <row r="21" spans="4:6">
      <c r="D21" s="7"/>
      <c r="E21" s="7"/>
      <c r="F21" s="7"/>
    </row>
    <row r="22" spans="4:6">
      <c r="D22" s="7"/>
      <c r="E22" s="7"/>
      <c r="F22" s="7"/>
    </row>
    <row r="23" spans="4:6">
      <c r="D23" s="7"/>
      <c r="E23" s="7"/>
      <c r="F23" s="7"/>
    </row>
    <row r="24" spans="4:6">
      <c r="D24" s="7"/>
      <c r="E24" s="7"/>
      <c r="F24" s="7"/>
    </row>
    <row r="25" spans="4:6">
      <c r="D25" s="62" t="s">
        <v>69</v>
      </c>
      <c r="E25" s="7"/>
      <c r="F25" s="7"/>
    </row>
    <row r="26" spans="4:6">
      <c r="D26" s="62" t="s">
        <v>70</v>
      </c>
      <c r="E26" s="7"/>
      <c r="F26" s="7"/>
    </row>
    <row r="27" spans="4:6">
      <c r="D27" s="7"/>
      <c r="E27" s="7"/>
      <c r="F27" s="7"/>
    </row>
    <row r="28" spans="4:6">
      <c r="D28" s="63" t="s">
        <v>95</v>
      </c>
      <c r="E28" s="63">
        <v>2021</v>
      </c>
      <c r="F28" s="63">
        <v>2022</v>
      </c>
    </row>
    <row r="29" spans="4:6">
      <c r="D29" s="64" t="s">
        <v>92</v>
      </c>
      <c r="E29" s="65">
        <v>29708660157.459991</v>
      </c>
      <c r="F29" s="65">
        <v>41740196180.319962</v>
      </c>
    </row>
  </sheetData>
  <mergeCells count="6">
    <mergeCell ref="D10:E10"/>
    <mergeCell ref="A1:G1"/>
    <mergeCell ref="A2:G2"/>
    <mergeCell ref="A3:G3"/>
    <mergeCell ref="D8:F8"/>
    <mergeCell ref="D9:F9"/>
  </mergeCells>
  <hyperlinks>
    <hyperlink ref="C1" location="Indice!A1" display="Indice" xr:uid="{930ED940-28C9-40B8-9B4E-DB2336F2B19D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4F3A-76EC-4335-B9C2-A65FA785C250}">
  <dimension ref="A1:V30"/>
  <sheetViews>
    <sheetView showGridLines="0" topLeftCell="E1" zoomScale="82" workbookViewId="0">
      <selection activeCell="N19" sqref="N19"/>
    </sheetView>
  </sheetViews>
  <sheetFormatPr baseColWidth="10" defaultColWidth="11.44140625" defaultRowHeight="14.4"/>
  <cols>
    <col min="1" max="1" width="11.44140625" style="7"/>
    <col min="2" max="2" width="21.44140625" style="7" customWidth="1"/>
    <col min="3" max="3" width="13.109375" style="7" bestFit="1" customWidth="1"/>
    <col min="4" max="4" width="13.21875" style="7" bestFit="1" customWidth="1"/>
    <col min="5" max="5" width="12.44140625" style="7" bestFit="1" customWidth="1"/>
    <col min="6" max="6" width="11.44140625" style="7"/>
    <col min="7" max="7" width="20.109375" style="7" customWidth="1"/>
    <col min="8" max="20" width="11.44140625" style="7"/>
    <col min="21" max="22" width="23.33203125" style="7" bestFit="1" customWidth="1"/>
    <col min="23" max="16384" width="11.44140625" style="7"/>
  </cols>
  <sheetData>
    <row r="1" spans="1:22" s="2" customFormat="1">
      <c r="A1" s="637" t="s">
        <v>0</v>
      </c>
      <c r="B1" s="637"/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</row>
    <row r="2" spans="1:22" s="2" customFormat="1">
      <c r="A2" s="639" t="s">
        <v>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</row>
    <row r="3" spans="1:22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</row>
    <row r="4" spans="1:22" s="2" customFormat="1">
      <c r="A4" s="5"/>
      <c r="B4" s="5"/>
      <c r="C4" s="5"/>
      <c r="D4" s="5"/>
      <c r="E4" s="5"/>
      <c r="F4" s="5"/>
      <c r="G4" s="5"/>
      <c r="H4" s="5"/>
    </row>
    <row r="7" spans="1:22">
      <c r="C7" s="687" t="s">
        <v>1015</v>
      </c>
      <c r="D7" s="687"/>
      <c r="E7" s="687"/>
      <c r="F7" s="687"/>
      <c r="G7" s="687"/>
      <c r="H7" s="687"/>
      <c r="I7" s="687"/>
      <c r="J7" s="687"/>
      <c r="K7" s="262"/>
    </row>
    <row r="8" spans="1:22">
      <c r="B8" s="262"/>
      <c r="C8" s="687" t="s">
        <v>1016</v>
      </c>
      <c r="D8" s="687"/>
      <c r="E8" s="687"/>
      <c r="F8" s="687"/>
      <c r="G8" s="687"/>
      <c r="H8" s="687"/>
      <c r="I8" s="687"/>
      <c r="J8" s="687"/>
    </row>
    <row r="9" spans="1:22">
      <c r="B9" s="263"/>
      <c r="C9" s="686" t="s">
        <v>542</v>
      </c>
      <c r="D9" s="686"/>
      <c r="E9" s="686"/>
      <c r="F9" s="686"/>
      <c r="G9" s="686"/>
      <c r="H9" s="686"/>
      <c r="I9" s="686"/>
      <c r="J9" s="686"/>
    </row>
    <row r="11" spans="1:22">
      <c r="B11" s="264"/>
      <c r="C11" s="264"/>
      <c r="D11" s="265">
        <v>2020</v>
      </c>
      <c r="E11" s="265">
        <v>2021</v>
      </c>
      <c r="F11" s="264"/>
    </row>
    <row r="12" spans="1:22" ht="28.8">
      <c r="B12" s="264"/>
      <c r="C12" s="266" t="s">
        <v>1017</v>
      </c>
      <c r="D12" s="124">
        <f>'Tabla 3'!C12</f>
        <v>570239575610.18982</v>
      </c>
      <c r="E12" s="124">
        <f>'Tabla 3'!G12</f>
        <v>658030383649.25049</v>
      </c>
      <c r="F12" s="264"/>
      <c r="U12" s="7">
        <v>2021</v>
      </c>
      <c r="V12" s="7">
        <v>2022</v>
      </c>
    </row>
    <row r="13" spans="1:22" ht="28.8">
      <c r="B13" s="264"/>
      <c r="C13" s="267" t="s">
        <v>1018</v>
      </c>
      <c r="D13" s="124">
        <f>'Tabla 3'!C24</f>
        <v>47193290994.779991</v>
      </c>
      <c r="E13" s="124">
        <f>'Tabla 3'!G24</f>
        <v>69442951491.309998</v>
      </c>
      <c r="F13" s="264"/>
      <c r="S13" s="7" t="s">
        <v>580</v>
      </c>
      <c r="U13" s="268">
        <v>570239.57561018982</v>
      </c>
      <c r="V13" s="268">
        <v>658030.38364925049</v>
      </c>
    </row>
    <row r="14" spans="1:22">
      <c r="B14" s="264"/>
      <c r="C14" s="264"/>
      <c r="D14" s="264"/>
      <c r="E14" s="264"/>
      <c r="F14" s="264"/>
      <c r="S14" s="7" t="s">
        <v>564</v>
      </c>
      <c r="U14" s="268">
        <v>47193.290994779993</v>
      </c>
      <c r="V14" s="268">
        <v>69442.951491309999</v>
      </c>
    </row>
    <row r="15" spans="1:22">
      <c r="B15" s="264"/>
      <c r="C15" s="264"/>
      <c r="D15" s="264"/>
      <c r="E15" s="264"/>
      <c r="F15" s="264"/>
    </row>
    <row r="26" spans="3:22">
      <c r="C26" s="269" t="s">
        <v>98</v>
      </c>
    </row>
    <row r="27" spans="3:22">
      <c r="C27" s="53" t="s">
        <v>70</v>
      </c>
    </row>
    <row r="30" spans="3:22">
      <c r="V30" s="268"/>
    </row>
  </sheetData>
  <mergeCells count="6">
    <mergeCell ref="C9:J9"/>
    <mergeCell ref="A1:M1"/>
    <mergeCell ref="A2:M2"/>
    <mergeCell ref="A3:M3"/>
    <mergeCell ref="C7:J7"/>
    <mergeCell ref="C8:J8"/>
  </mergeCells>
  <hyperlinks>
    <hyperlink ref="C1" location="Indice!A1" display="Indice" xr:uid="{79621229-029D-4B76-B643-8FACB14B010F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5CF3-CB22-4BE3-B06B-E24F027F55E7}">
  <dimension ref="A1:O39"/>
  <sheetViews>
    <sheetView showGridLines="0" topLeftCell="B5" zoomScale="70" zoomScaleNormal="100" workbookViewId="0">
      <selection activeCell="C4" sqref="C4"/>
    </sheetView>
  </sheetViews>
  <sheetFormatPr baseColWidth="10" defaultColWidth="11.44140625" defaultRowHeight="14.4"/>
  <cols>
    <col min="1" max="1" width="11.44140625" style="7"/>
    <col min="2" max="2" width="50.44140625" style="7" customWidth="1"/>
    <col min="3" max="3" width="13.6640625" style="7" bestFit="1" customWidth="1"/>
    <col min="4" max="4" width="16.6640625" style="7" customWidth="1"/>
    <col min="5" max="5" width="17.109375" style="7" bestFit="1" customWidth="1"/>
    <col min="6" max="6" width="20.33203125" style="7" bestFit="1" customWidth="1"/>
    <col min="7" max="7" width="13.6640625" style="7" bestFit="1" customWidth="1"/>
    <col min="8" max="8" width="13.109375" style="7" bestFit="1" customWidth="1"/>
    <col min="9" max="9" width="24.88671875" style="7" bestFit="1" customWidth="1"/>
    <col min="10" max="10" width="13.109375" style="7" bestFit="1" customWidth="1"/>
    <col min="11" max="11" width="12.44140625" style="7" bestFit="1" customWidth="1"/>
    <col min="12" max="12" width="14" style="7" bestFit="1" customWidth="1"/>
    <col min="13" max="13" width="12.109375" style="7" customWidth="1"/>
    <col min="14" max="14" width="28.6640625" style="7" bestFit="1" customWidth="1"/>
    <col min="15" max="15" width="13.88671875" style="7" bestFit="1" customWidth="1"/>
    <col min="16" max="16384" width="11.44140625" style="7"/>
  </cols>
  <sheetData>
    <row r="1" spans="1:15" s="2" customFormat="1">
      <c r="A1" s="637" t="s">
        <v>0</v>
      </c>
      <c r="B1" s="637"/>
      <c r="C1" s="624"/>
      <c r="D1" s="637"/>
      <c r="E1" s="637"/>
      <c r="F1" s="637"/>
      <c r="G1" s="637"/>
      <c r="H1" s="637"/>
      <c r="I1" s="637"/>
      <c r="J1" s="637"/>
      <c r="K1" s="637"/>
      <c r="L1" s="637"/>
    </row>
    <row r="2" spans="1:15" s="2" customFormat="1">
      <c r="A2" s="639" t="s">
        <v>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5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</row>
    <row r="4" spans="1:15" s="2" customFormat="1">
      <c r="A4" s="5"/>
      <c r="B4" s="5"/>
      <c r="C4" s="5"/>
      <c r="D4" s="5"/>
      <c r="E4" s="5"/>
      <c r="F4" s="5"/>
      <c r="G4" s="5"/>
      <c r="H4" s="5"/>
    </row>
    <row r="6" spans="1:15" ht="15" thickBot="1">
      <c r="B6" s="629" t="s">
        <v>1492</v>
      </c>
      <c r="C6" s="629"/>
      <c r="D6" s="629"/>
      <c r="E6" s="629"/>
      <c r="F6" s="629"/>
      <c r="G6" s="629"/>
      <c r="H6" s="629"/>
      <c r="I6" s="629"/>
      <c r="J6" s="629"/>
      <c r="K6" s="629"/>
      <c r="L6" s="629"/>
    </row>
    <row r="7" spans="1:15" ht="15" thickBot="1">
      <c r="B7" s="688" t="s">
        <v>4</v>
      </c>
      <c r="C7" s="688"/>
      <c r="D7" s="688"/>
      <c r="E7" s="688"/>
      <c r="F7" s="688"/>
      <c r="G7" s="688"/>
      <c r="H7" s="688"/>
      <c r="I7" s="688"/>
      <c r="J7" s="688"/>
      <c r="K7" s="688"/>
      <c r="L7" s="688"/>
      <c r="N7" s="9" t="s">
        <v>14</v>
      </c>
      <c r="O7" s="10">
        <v>6200273036475</v>
      </c>
    </row>
    <row r="8" spans="1:15" ht="15.75" customHeight="1" thickBot="1">
      <c r="B8" s="692" t="s">
        <v>5</v>
      </c>
      <c r="C8" s="135">
        <v>2021</v>
      </c>
      <c r="D8" s="695">
        <v>2022</v>
      </c>
      <c r="E8" s="696"/>
      <c r="F8" s="696"/>
      <c r="G8" s="696"/>
      <c r="H8" s="696"/>
      <c r="I8" s="697"/>
      <c r="J8" s="698" t="s">
        <v>1007</v>
      </c>
      <c r="K8" s="699"/>
      <c r="L8" s="690" t="s">
        <v>134</v>
      </c>
    </row>
    <row r="9" spans="1:15" ht="39" customHeight="1" thickBot="1">
      <c r="B9" s="693"/>
      <c r="C9" s="690" t="s">
        <v>132</v>
      </c>
      <c r="D9" s="690" t="s">
        <v>9</v>
      </c>
      <c r="E9" s="690" t="s">
        <v>10</v>
      </c>
      <c r="F9" s="690" t="s">
        <v>133</v>
      </c>
      <c r="G9" s="690" t="s">
        <v>132</v>
      </c>
      <c r="H9" s="690" t="s">
        <v>131</v>
      </c>
      <c r="I9" s="690" t="s">
        <v>1008</v>
      </c>
      <c r="J9" s="700"/>
      <c r="K9" s="701"/>
      <c r="L9" s="702"/>
    </row>
    <row r="10" spans="1:15" ht="15" thickBot="1">
      <c r="B10" s="693"/>
      <c r="C10" s="691"/>
      <c r="D10" s="691"/>
      <c r="E10" s="691"/>
      <c r="F10" s="691"/>
      <c r="G10" s="691"/>
      <c r="H10" s="691"/>
      <c r="I10" s="691"/>
      <c r="J10" s="85" t="s">
        <v>1009</v>
      </c>
      <c r="K10" s="85" t="s">
        <v>1010</v>
      </c>
      <c r="L10" s="691"/>
    </row>
    <row r="11" spans="1:15" ht="15" thickBot="1">
      <c r="B11" s="694"/>
      <c r="C11" s="84">
        <v>1</v>
      </c>
      <c r="D11" s="84">
        <v>2</v>
      </c>
      <c r="E11" s="84">
        <v>3</v>
      </c>
      <c r="F11" s="84">
        <v>4</v>
      </c>
      <c r="G11" s="84">
        <v>5</v>
      </c>
      <c r="H11" s="84">
        <v>6</v>
      </c>
      <c r="I11" s="84" t="s">
        <v>1011</v>
      </c>
      <c r="J11" s="84" t="s">
        <v>1012</v>
      </c>
      <c r="K11" s="84" t="s">
        <v>20</v>
      </c>
      <c r="L11" s="84" t="s">
        <v>1013</v>
      </c>
    </row>
    <row r="12" spans="1:15">
      <c r="B12" s="256" t="s">
        <v>580</v>
      </c>
      <c r="C12" s="14">
        <v>570239575610.18982</v>
      </c>
      <c r="D12" s="14">
        <v>905574301146</v>
      </c>
      <c r="E12" s="14">
        <v>909252596482.13</v>
      </c>
      <c r="F12" s="14">
        <v>710691744466.62085</v>
      </c>
      <c r="G12" s="14">
        <v>658030383649.25049</v>
      </c>
      <c r="H12" s="14">
        <v>643646268080.44995</v>
      </c>
      <c r="I12" s="13">
        <f>G12/E12</f>
        <v>0.72370470669553166</v>
      </c>
      <c r="J12" s="14">
        <f t="shared" ref="J12:J30" si="0">G12-C12</f>
        <v>87790808039.060669</v>
      </c>
      <c r="K12" s="13">
        <f>J12/C12</f>
        <v>0.15395425325420348</v>
      </c>
      <c r="L12" s="13">
        <f t="shared" ref="L12:L31" si="1">G12/$O$7</f>
        <v>0.10612925911136264</v>
      </c>
      <c r="M12" s="73"/>
    </row>
    <row r="13" spans="1:15">
      <c r="B13" s="129" t="s">
        <v>579</v>
      </c>
      <c r="C13" s="128">
        <v>235101449119.44998</v>
      </c>
      <c r="D13" s="128">
        <v>376517568582</v>
      </c>
      <c r="E13" s="128">
        <v>382144312194.92004</v>
      </c>
      <c r="F13" s="128">
        <v>299861807481.93066</v>
      </c>
      <c r="G13" s="128">
        <v>253419284193.02988</v>
      </c>
      <c r="H13" s="128">
        <v>250320328181.62991</v>
      </c>
      <c r="I13" s="257">
        <f>G13/E13</f>
        <v>0.66315074202587765</v>
      </c>
      <c r="J13" s="128">
        <f>G13-C13</f>
        <v>18317835073.579895</v>
      </c>
      <c r="K13" s="257">
        <f>J13/C13</f>
        <v>7.7914598749550867E-2</v>
      </c>
      <c r="L13" s="257">
        <f t="shared" si="1"/>
        <v>4.0872278156496258E-2</v>
      </c>
      <c r="M13" s="73"/>
    </row>
    <row r="14" spans="1:15">
      <c r="B14" s="130" t="s">
        <v>578</v>
      </c>
      <c r="C14" s="78">
        <v>157038318877.17001</v>
      </c>
      <c r="D14" s="78">
        <v>257182263691</v>
      </c>
      <c r="E14" s="78">
        <v>264159347632.20996</v>
      </c>
      <c r="F14" s="78">
        <v>218086767751.49045</v>
      </c>
      <c r="G14" s="78">
        <v>186212410585.62997</v>
      </c>
      <c r="H14" s="78">
        <v>186071755399.62003</v>
      </c>
      <c r="I14" s="77">
        <f t="shared" ref="I14:I31" si="2">G14/E14</f>
        <v>0.70492455502613593</v>
      </c>
      <c r="J14" s="78">
        <f t="shared" si="0"/>
        <v>29174091708.459961</v>
      </c>
      <c r="K14" s="77">
        <f>J14/C14</f>
        <v>0.18577689774735129</v>
      </c>
      <c r="L14" s="77">
        <f t="shared" si="1"/>
        <v>3.0032937177149877E-2</v>
      </c>
      <c r="M14" s="73"/>
    </row>
    <row r="15" spans="1:15">
      <c r="B15" s="130" t="s">
        <v>577</v>
      </c>
      <c r="C15" s="78">
        <v>77989895459.679993</v>
      </c>
      <c r="D15" s="78">
        <v>115408351555</v>
      </c>
      <c r="E15" s="78">
        <v>117569025616.99002</v>
      </c>
      <c r="F15" s="78">
        <v>81628540760.959976</v>
      </c>
      <c r="G15" s="78">
        <v>67060374637.919983</v>
      </c>
      <c r="H15" s="78">
        <v>64103406300.81002</v>
      </c>
      <c r="I15" s="77">
        <f t="shared" si="2"/>
        <v>0.57039151499295082</v>
      </c>
      <c r="J15" s="78">
        <f t="shared" si="0"/>
        <v>-10929520821.76001</v>
      </c>
      <c r="K15" s="77">
        <f>J15/C15</f>
        <v>-0.14014021633623633</v>
      </c>
      <c r="L15" s="77">
        <f t="shared" si="1"/>
        <v>1.0815713153826749E-2</v>
      </c>
      <c r="M15" s="73"/>
    </row>
    <row r="16" spans="1:15" ht="28.8">
      <c r="B16" s="130" t="s">
        <v>576</v>
      </c>
      <c r="C16" s="78">
        <v>73234782.599999994</v>
      </c>
      <c r="D16" s="78">
        <v>130456318</v>
      </c>
      <c r="E16" s="78">
        <v>219536843.69</v>
      </c>
      <c r="F16" s="78">
        <v>146498969.48000002</v>
      </c>
      <c r="G16" s="78">
        <v>146498969.48000002</v>
      </c>
      <c r="H16" s="78">
        <v>145166481.20000002</v>
      </c>
      <c r="I16" s="77">
        <f t="shared" si="2"/>
        <v>0.66730926352783815</v>
      </c>
      <c r="J16" s="78">
        <f t="shared" si="0"/>
        <v>73264186.880000025</v>
      </c>
      <c r="K16" s="77">
        <f>J16/C16</f>
        <v>1.0004015070292573</v>
      </c>
      <c r="L16" s="77">
        <f t="shared" si="1"/>
        <v>2.3627825519646486E-5</v>
      </c>
      <c r="M16" s="73"/>
    </row>
    <row r="17" spans="2:13" ht="28.8">
      <c r="B17" s="130" t="s">
        <v>575</v>
      </c>
      <c r="C17" s="78">
        <v>0</v>
      </c>
      <c r="D17" s="78">
        <v>3380145672</v>
      </c>
      <c r="E17" s="78">
        <v>39068348.160000116</v>
      </c>
      <c r="F17" s="78">
        <v>0</v>
      </c>
      <c r="G17" s="78">
        <v>0</v>
      </c>
      <c r="H17" s="78">
        <v>0</v>
      </c>
      <c r="I17" s="77">
        <f t="shared" si="2"/>
        <v>0</v>
      </c>
      <c r="J17" s="78">
        <f t="shared" si="0"/>
        <v>0</v>
      </c>
      <c r="K17" s="77" t="s">
        <v>138</v>
      </c>
      <c r="L17" s="77">
        <f t="shared" si="1"/>
        <v>0</v>
      </c>
      <c r="M17" s="73"/>
    </row>
    <row r="18" spans="2:13" ht="28.8">
      <c r="B18" s="130" t="s">
        <v>574</v>
      </c>
      <c r="C18" s="78">
        <v>0</v>
      </c>
      <c r="D18" s="78">
        <v>416351346</v>
      </c>
      <c r="E18" s="78">
        <v>157333753.87</v>
      </c>
      <c r="F18" s="78">
        <v>0</v>
      </c>
      <c r="G18" s="78">
        <v>0</v>
      </c>
      <c r="H18" s="78">
        <v>0</v>
      </c>
      <c r="I18" s="77">
        <f t="shared" si="2"/>
        <v>0</v>
      </c>
      <c r="J18" s="78">
        <f t="shared" si="0"/>
        <v>0</v>
      </c>
      <c r="K18" s="77" t="s">
        <v>138</v>
      </c>
      <c r="L18" s="77">
        <f t="shared" si="1"/>
        <v>0</v>
      </c>
      <c r="M18" s="73"/>
    </row>
    <row r="19" spans="2:13">
      <c r="B19" s="129" t="s">
        <v>573</v>
      </c>
      <c r="C19" s="128">
        <v>32323370030.48</v>
      </c>
      <c r="D19" s="128">
        <v>56464492902</v>
      </c>
      <c r="E19" s="128">
        <v>55387796026.290001</v>
      </c>
      <c r="F19" s="128">
        <v>44710854346.75</v>
      </c>
      <c r="G19" s="128">
        <v>38606294039.5</v>
      </c>
      <c r="H19" s="128">
        <v>38606294039.5</v>
      </c>
      <c r="I19" s="257">
        <f t="shared" si="2"/>
        <v>0.69701805829528574</v>
      </c>
      <c r="J19" s="128">
        <f t="shared" si="0"/>
        <v>6282924009.0200005</v>
      </c>
      <c r="K19" s="257">
        <f t="shared" ref="K19:K29" si="3">J19/C19</f>
        <v>0.19437713342066082</v>
      </c>
      <c r="L19" s="257">
        <f t="shared" si="1"/>
        <v>6.2265474137004426E-3</v>
      </c>
      <c r="M19" s="73"/>
    </row>
    <row r="20" spans="2:13">
      <c r="B20" s="129" t="s">
        <v>572</v>
      </c>
      <c r="C20" s="128">
        <v>120896532356.5899</v>
      </c>
      <c r="D20" s="128">
        <v>193105783455</v>
      </c>
      <c r="E20" s="128">
        <v>193915163455</v>
      </c>
      <c r="F20" s="128">
        <v>142701193573.39999</v>
      </c>
      <c r="G20" s="128">
        <v>142696684654.29999</v>
      </c>
      <c r="H20" s="128">
        <v>135860618366.79001</v>
      </c>
      <c r="I20" s="257">
        <f t="shared" si="2"/>
        <v>0.73587171890977066</v>
      </c>
      <c r="J20" s="128">
        <f t="shared" si="0"/>
        <v>21800152297.710083</v>
      </c>
      <c r="K20" s="257">
        <f t="shared" si="3"/>
        <v>0.18032074099039935</v>
      </c>
      <c r="L20" s="257">
        <f t="shared" si="1"/>
        <v>2.301458077972424E-2</v>
      </c>
      <c r="M20" s="73"/>
    </row>
    <row r="21" spans="2:13">
      <c r="B21" s="129" t="s">
        <v>571</v>
      </c>
      <c r="C21" s="128">
        <v>3498409730.2199998</v>
      </c>
      <c r="D21" s="128">
        <v>0</v>
      </c>
      <c r="E21" s="128">
        <v>1093867838.97</v>
      </c>
      <c r="F21" s="128">
        <v>1077471228.25</v>
      </c>
      <c r="G21" s="128">
        <v>1077471228.25</v>
      </c>
      <c r="H21" s="128">
        <v>1066810091.77</v>
      </c>
      <c r="I21" s="257">
        <f t="shared" si="2"/>
        <v>0.98501042800980487</v>
      </c>
      <c r="J21" s="128">
        <f t="shared" si="0"/>
        <v>-2420938501.9699998</v>
      </c>
      <c r="K21" s="257">
        <f t="shared" si="3"/>
        <v>-0.69201113896334765</v>
      </c>
      <c r="L21" s="257">
        <f t="shared" si="1"/>
        <v>1.7377802911443518E-4</v>
      </c>
      <c r="M21" s="73"/>
    </row>
    <row r="22" spans="2:13">
      <c r="B22" s="129" t="s">
        <v>570</v>
      </c>
      <c r="C22" s="128">
        <v>177649640022.22</v>
      </c>
      <c r="D22" s="128">
        <v>279178976374</v>
      </c>
      <c r="E22" s="128">
        <v>276108211137.13</v>
      </c>
      <c r="F22" s="128">
        <v>221876153570.00995</v>
      </c>
      <c r="G22" s="128">
        <v>221766385268.40997</v>
      </c>
      <c r="H22" s="128">
        <v>217434058675.13998</v>
      </c>
      <c r="I22" s="257">
        <f t="shared" si="2"/>
        <v>0.80318649110463802</v>
      </c>
      <c r="J22" s="128">
        <f t="shared" si="0"/>
        <v>44116745246.189972</v>
      </c>
      <c r="K22" s="257">
        <f t="shared" si="3"/>
        <v>0.2483356861329522</v>
      </c>
      <c r="L22" s="257">
        <f t="shared" si="1"/>
        <v>3.5767196696629561E-2</v>
      </c>
      <c r="M22" s="73"/>
    </row>
    <row r="23" spans="2:13">
      <c r="B23" s="129" t="s">
        <v>565</v>
      </c>
      <c r="C23" s="128">
        <v>770174351.23000002</v>
      </c>
      <c r="D23" s="128">
        <v>307479833</v>
      </c>
      <c r="E23" s="128">
        <v>603245829.81999993</v>
      </c>
      <c r="F23" s="128">
        <v>464264266.28000009</v>
      </c>
      <c r="G23" s="128">
        <v>464264265.76000011</v>
      </c>
      <c r="H23" s="128">
        <v>358158725.62</v>
      </c>
      <c r="I23" s="257">
        <f t="shared" si="2"/>
        <v>0.76961040227750932</v>
      </c>
      <c r="J23" s="128">
        <f t="shared" si="0"/>
        <v>-305910085.46999991</v>
      </c>
      <c r="K23" s="257">
        <f t="shared" si="3"/>
        <v>-0.39719588815370049</v>
      </c>
      <c r="L23" s="257">
        <f t="shared" si="1"/>
        <v>7.4878035697593275E-5</v>
      </c>
      <c r="M23" s="73"/>
    </row>
    <row r="24" spans="2:13">
      <c r="B24" s="258" t="s">
        <v>564</v>
      </c>
      <c r="C24" s="14">
        <v>47193290994.779991</v>
      </c>
      <c r="D24" s="14">
        <v>140706410192</v>
      </c>
      <c r="E24" s="14">
        <v>150041480333.16</v>
      </c>
      <c r="F24" s="14">
        <v>79584236066.710007</v>
      </c>
      <c r="G24" s="14">
        <v>69442951491.309998</v>
      </c>
      <c r="H24" s="14">
        <v>67010855267.580002</v>
      </c>
      <c r="I24" s="13">
        <f t="shared" si="2"/>
        <v>0.46282502236791595</v>
      </c>
      <c r="J24" s="14">
        <f t="shared" si="0"/>
        <v>22249660496.530006</v>
      </c>
      <c r="K24" s="13">
        <f t="shared" si="3"/>
        <v>0.4714581252447731</v>
      </c>
      <c r="L24" s="13">
        <f t="shared" si="1"/>
        <v>1.1199982820561389E-2</v>
      </c>
      <c r="M24" s="73"/>
    </row>
    <row r="25" spans="2:13">
      <c r="B25" s="131" t="s">
        <v>563</v>
      </c>
      <c r="C25" s="128">
        <v>10504636666.679998</v>
      </c>
      <c r="D25" s="128">
        <v>33202933419</v>
      </c>
      <c r="E25" s="128">
        <v>40328298498.989998</v>
      </c>
      <c r="F25" s="128">
        <v>18352856032.060001</v>
      </c>
      <c r="G25" s="128">
        <v>16766500262.669996</v>
      </c>
      <c r="H25" s="128">
        <v>16021042275.630001</v>
      </c>
      <c r="I25" s="257">
        <f t="shared" si="2"/>
        <v>0.41575025197479892</v>
      </c>
      <c r="J25" s="128">
        <f t="shared" si="0"/>
        <v>6261863595.9899979</v>
      </c>
      <c r="K25" s="257">
        <f t="shared" si="3"/>
        <v>0.59610472924325009</v>
      </c>
      <c r="L25" s="257">
        <f t="shared" si="1"/>
        <v>2.7041551499483872E-3</v>
      </c>
      <c r="M25" s="73"/>
    </row>
    <row r="26" spans="2:13" ht="28.8">
      <c r="B26" s="129" t="s">
        <v>562</v>
      </c>
      <c r="C26" s="128">
        <v>12289675737.109993</v>
      </c>
      <c r="D26" s="128">
        <v>61017821671</v>
      </c>
      <c r="E26" s="128">
        <v>63358878313.119995</v>
      </c>
      <c r="F26" s="128">
        <v>33057588443.32</v>
      </c>
      <c r="G26" s="128">
        <v>25688078498.250004</v>
      </c>
      <c r="H26" s="128">
        <v>24352527992.420006</v>
      </c>
      <c r="I26" s="257">
        <f t="shared" si="2"/>
        <v>0.4054377094761582</v>
      </c>
      <c r="J26" s="128">
        <f t="shared" si="0"/>
        <v>13398402761.140011</v>
      </c>
      <c r="K26" s="257">
        <f t="shared" si="3"/>
        <v>1.090216133260709</v>
      </c>
      <c r="L26" s="257">
        <f t="shared" si="1"/>
        <v>4.1430560149741851E-3</v>
      </c>
      <c r="M26" s="73"/>
    </row>
    <row r="27" spans="2:13">
      <c r="B27" s="129" t="s">
        <v>561</v>
      </c>
      <c r="C27" s="128">
        <v>40454</v>
      </c>
      <c r="D27" s="128">
        <v>26359067</v>
      </c>
      <c r="E27" s="128">
        <v>109814688</v>
      </c>
      <c r="F27" s="128">
        <v>7733290.2799999993</v>
      </c>
      <c r="G27" s="128">
        <v>7733290.2800000012</v>
      </c>
      <c r="H27" s="128">
        <v>6907488.5199999996</v>
      </c>
      <c r="I27" s="257">
        <f t="shared" si="2"/>
        <v>7.0421274429154704E-2</v>
      </c>
      <c r="J27" s="128">
        <f t="shared" si="0"/>
        <v>7692836.2800000012</v>
      </c>
      <c r="K27" s="257">
        <f t="shared" si="3"/>
        <v>190.16256192218324</v>
      </c>
      <c r="L27" s="257">
        <f t="shared" si="1"/>
        <v>1.2472499573013251E-6</v>
      </c>
      <c r="M27" s="73"/>
    </row>
    <row r="28" spans="2:13">
      <c r="B28" s="131" t="s">
        <v>560</v>
      </c>
      <c r="C28" s="128">
        <v>626896395.66000009</v>
      </c>
      <c r="D28" s="128">
        <v>2309866101</v>
      </c>
      <c r="E28" s="128">
        <v>3634505997.1999998</v>
      </c>
      <c r="F28" s="128">
        <v>2625933278.4399996</v>
      </c>
      <c r="G28" s="128">
        <v>1544546911.3699999</v>
      </c>
      <c r="H28" s="128">
        <v>1452868316.5699999</v>
      </c>
      <c r="I28" s="257">
        <f t="shared" si="2"/>
        <v>0.42496749559910174</v>
      </c>
      <c r="J28" s="128">
        <f t="shared" si="0"/>
        <v>917650515.7099998</v>
      </c>
      <c r="K28" s="257">
        <f t="shared" si="3"/>
        <v>1.4637993168614283</v>
      </c>
      <c r="L28" s="257">
        <f t="shared" si="1"/>
        <v>2.4910949925652161E-4</v>
      </c>
      <c r="M28" s="73"/>
    </row>
    <row r="29" spans="2:13">
      <c r="B29" s="129" t="s">
        <v>559</v>
      </c>
      <c r="C29" s="128">
        <v>23772041741.329998</v>
      </c>
      <c r="D29" s="128">
        <v>42703145659</v>
      </c>
      <c r="E29" s="128">
        <v>42429981319.850006</v>
      </c>
      <c r="F29" s="128">
        <v>25540125022.610004</v>
      </c>
      <c r="G29" s="128">
        <v>25436092528.739998</v>
      </c>
      <c r="H29" s="128">
        <v>25177509194.439999</v>
      </c>
      <c r="I29" s="257">
        <f t="shared" si="2"/>
        <v>0.59948394360570312</v>
      </c>
      <c r="J29" s="128">
        <f t="shared" si="0"/>
        <v>1664050787.4099998</v>
      </c>
      <c r="K29" s="257">
        <f t="shared" si="3"/>
        <v>7.0000330872584934E-2</v>
      </c>
      <c r="L29" s="257">
        <f t="shared" si="1"/>
        <v>4.1024149064249936E-3</v>
      </c>
      <c r="M29" s="73"/>
    </row>
    <row r="30" spans="2:13" ht="15" thickBot="1">
      <c r="B30" s="129" t="s">
        <v>555</v>
      </c>
      <c r="C30" s="128">
        <v>0</v>
      </c>
      <c r="D30" s="128">
        <v>1446284275</v>
      </c>
      <c r="E30" s="128">
        <v>180001516.00000003</v>
      </c>
      <c r="F30" s="128">
        <v>0</v>
      </c>
      <c r="G30" s="128">
        <v>0</v>
      </c>
      <c r="H30" s="128">
        <v>0</v>
      </c>
      <c r="I30" s="257">
        <f t="shared" si="2"/>
        <v>0</v>
      </c>
      <c r="J30" s="128">
        <f t="shared" si="0"/>
        <v>0</v>
      </c>
      <c r="K30" s="257" t="s">
        <v>138</v>
      </c>
      <c r="L30" s="257">
        <f t="shared" si="1"/>
        <v>0</v>
      </c>
      <c r="M30" s="73"/>
    </row>
    <row r="31" spans="2:13" ht="15" thickBot="1">
      <c r="B31" s="127" t="s">
        <v>99</v>
      </c>
      <c r="C31" s="126">
        <f>+C12+C24</f>
        <v>617432866604.96985</v>
      </c>
      <c r="D31" s="126">
        <f t="shared" ref="D31:H31" si="4">+D12+D24</f>
        <v>1046280711338</v>
      </c>
      <c r="E31" s="126">
        <f t="shared" si="4"/>
        <v>1059294076815.29</v>
      </c>
      <c r="F31" s="126">
        <f t="shared" si="4"/>
        <v>790275980533.33081</v>
      </c>
      <c r="G31" s="126">
        <f t="shared" si="4"/>
        <v>727473335140.56055</v>
      </c>
      <c r="H31" s="126">
        <f t="shared" si="4"/>
        <v>710657123348.02991</v>
      </c>
      <c r="I31" s="259">
        <f t="shared" si="2"/>
        <v>0.68675295280388005</v>
      </c>
      <c r="J31" s="126">
        <f>G31-C31</f>
        <v>110040468535.5907</v>
      </c>
      <c r="K31" s="259">
        <f>J31/C31</f>
        <v>0.17822256392125946</v>
      </c>
      <c r="L31" s="259">
        <f t="shared" si="1"/>
        <v>0.11732924193192404</v>
      </c>
      <c r="M31" s="73"/>
    </row>
    <row r="32" spans="2:13" s="137" customFormat="1">
      <c r="B32" s="260" t="s">
        <v>98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61"/>
    </row>
    <row r="33" spans="2:12" s="137" customFormat="1">
      <c r="B33" s="260" t="s">
        <v>97</v>
      </c>
      <c r="C33" s="261"/>
      <c r="D33" s="261"/>
      <c r="E33" s="261"/>
      <c r="F33" s="261"/>
      <c r="G33" s="261"/>
      <c r="H33" s="261"/>
      <c r="I33" s="261"/>
      <c r="J33" s="261"/>
      <c r="K33" s="261"/>
      <c r="L33" s="261"/>
    </row>
    <row r="34" spans="2:12" s="137" customFormat="1">
      <c r="B34" s="689" t="s">
        <v>96</v>
      </c>
      <c r="C34" s="689"/>
      <c r="D34" s="689"/>
      <c r="E34" s="689"/>
      <c r="F34" s="689"/>
      <c r="G34" s="689"/>
      <c r="H34" s="689"/>
      <c r="I34" s="689"/>
      <c r="J34" s="689"/>
      <c r="K34" s="689"/>
      <c r="L34" s="689"/>
    </row>
    <row r="35" spans="2:12" s="137" customFormat="1" ht="30.75" customHeight="1">
      <c r="B35" s="689" t="s">
        <v>1014</v>
      </c>
      <c r="C35" s="689"/>
      <c r="D35" s="689"/>
      <c r="E35" s="689"/>
      <c r="F35" s="689"/>
      <c r="G35" s="689"/>
      <c r="H35" s="689"/>
      <c r="I35" s="689"/>
      <c r="J35" s="689"/>
      <c r="K35" s="689"/>
      <c r="L35" s="689"/>
    </row>
    <row r="36" spans="2:12" s="137" customFormat="1">
      <c r="B36" s="260" t="s">
        <v>83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</row>
    <row r="39" spans="2:12" ht="39" customHeight="1"/>
  </sheetData>
  <mergeCells count="18">
    <mergeCell ref="B34:L34"/>
    <mergeCell ref="B35:L35"/>
    <mergeCell ref="D9:D10"/>
    <mergeCell ref="E9:E10"/>
    <mergeCell ref="F9:F10"/>
    <mergeCell ref="G9:G10"/>
    <mergeCell ref="H9:H10"/>
    <mergeCell ref="I9:I10"/>
    <mergeCell ref="B8:B11"/>
    <mergeCell ref="D8:I8"/>
    <mergeCell ref="J8:K9"/>
    <mergeCell ref="L8:L10"/>
    <mergeCell ref="C9:C10"/>
    <mergeCell ref="A1:L1"/>
    <mergeCell ref="A2:L2"/>
    <mergeCell ref="A3:L3"/>
    <mergeCell ref="B6:L6"/>
    <mergeCell ref="B7:L7"/>
  </mergeCells>
  <hyperlinks>
    <hyperlink ref="C1" location="Indice!A1" display="Indice" xr:uid="{473F2160-9C8E-4610-A9FF-99A09C48304A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5C0-2B94-4B5F-AD8A-7BE935A3977D}">
  <dimension ref="A1:L39"/>
  <sheetViews>
    <sheetView showGridLines="0" zoomScale="88" zoomScaleNormal="100" workbookViewId="0">
      <selection activeCell="B34" sqref="B34"/>
    </sheetView>
  </sheetViews>
  <sheetFormatPr baseColWidth="10" defaultColWidth="11.44140625" defaultRowHeight="14.4"/>
  <cols>
    <col min="1" max="1" width="11.44140625" style="7"/>
    <col min="2" max="2" width="50.44140625" style="7" customWidth="1"/>
    <col min="3" max="3" width="13.6640625" style="7" bestFit="1" customWidth="1"/>
    <col min="4" max="4" width="16.6640625" style="7" customWidth="1"/>
    <col min="5" max="5" width="17.109375" style="7" bestFit="1" customWidth="1"/>
    <col min="6" max="6" width="20.33203125" style="7" bestFit="1" customWidth="1"/>
    <col min="7" max="7" width="13.6640625" style="7" bestFit="1" customWidth="1"/>
    <col min="8" max="8" width="13.109375" style="7" bestFit="1" customWidth="1"/>
    <col min="9" max="9" width="24.88671875" style="7" bestFit="1" customWidth="1"/>
    <col min="10" max="10" width="13.109375" style="7" bestFit="1" customWidth="1"/>
    <col min="11" max="11" width="12.44140625" style="7" bestFit="1" customWidth="1"/>
    <col min="12" max="12" width="14" style="7" bestFit="1" customWidth="1"/>
    <col min="13" max="13" width="12.109375" style="7" customWidth="1"/>
    <col min="14" max="14" width="28.6640625" style="7" bestFit="1" customWidth="1"/>
    <col min="15" max="15" width="13.88671875" style="7" bestFit="1" customWidth="1"/>
    <col min="16" max="16384" width="11.44140625" style="7"/>
  </cols>
  <sheetData>
    <row r="1" spans="1:12" s="2" customFormat="1">
      <c r="A1" s="637" t="s">
        <v>0</v>
      </c>
      <c r="B1" s="637"/>
      <c r="C1" s="624"/>
      <c r="D1" s="637"/>
      <c r="E1" s="637"/>
      <c r="F1" s="637"/>
      <c r="G1" s="637"/>
      <c r="H1" s="637"/>
      <c r="I1" s="637"/>
      <c r="J1" s="637"/>
      <c r="K1" s="637"/>
      <c r="L1" s="637"/>
    </row>
    <row r="2" spans="1:12" s="2" customFormat="1">
      <c r="A2" s="639" t="s">
        <v>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2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</row>
    <row r="4" spans="1:12" s="2" customFormat="1">
      <c r="A4" s="5"/>
      <c r="B4" s="5"/>
      <c r="C4" s="5"/>
      <c r="D4" s="5"/>
      <c r="E4" s="5"/>
      <c r="F4" s="5"/>
      <c r="G4" s="5"/>
      <c r="H4" s="5"/>
    </row>
    <row r="6" spans="1:12">
      <c r="B6" s="629" t="s">
        <v>1562</v>
      </c>
      <c r="C6" s="629"/>
      <c r="D6" s="629"/>
      <c r="E6" s="629"/>
      <c r="F6" s="629"/>
      <c r="G6" s="629"/>
      <c r="H6" s="629"/>
      <c r="I6" s="629"/>
      <c r="J6" s="629"/>
      <c r="K6" s="629"/>
      <c r="L6" s="629"/>
    </row>
    <row r="8" spans="1:12" ht="15.75" customHeight="1"/>
    <row r="9" spans="1:12" ht="39" customHeight="1"/>
    <row r="32" s="137" customFormat="1" ht="10.199999999999999"/>
    <row r="33" spans="2:12" s="137" customFormat="1" ht="10.199999999999999"/>
    <row r="34" spans="2:12" s="137" customFormat="1" ht="10.199999999999999"/>
    <row r="35" spans="2:12" s="137" customFormat="1" ht="30.75" customHeight="1"/>
    <row r="36" spans="2:12" s="137" customFormat="1">
      <c r="B36" s="260" t="s">
        <v>83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</row>
    <row r="39" spans="2:12" ht="39" customHeight="1"/>
  </sheetData>
  <mergeCells count="4">
    <mergeCell ref="A1:L1"/>
    <mergeCell ref="A2:L2"/>
    <mergeCell ref="A3:L3"/>
    <mergeCell ref="B6:L6"/>
  </mergeCells>
  <hyperlinks>
    <hyperlink ref="C1" location="Indice!A1" display="Indice" xr:uid="{238CC28A-21D3-42B8-8C1F-CB3A684C1A06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F188-1F58-4EAA-9C9F-A4295255CFA2}">
  <dimension ref="A1:P58"/>
  <sheetViews>
    <sheetView showGridLines="0" zoomScaleNormal="84" workbookViewId="0">
      <selection activeCell="P22" sqref="P22"/>
    </sheetView>
  </sheetViews>
  <sheetFormatPr baseColWidth="10" defaultColWidth="11.44140625" defaultRowHeight="14.4"/>
  <cols>
    <col min="1" max="2" width="11.44140625" style="7"/>
    <col min="3" max="3" width="72.44140625" style="7" customWidth="1"/>
    <col min="4" max="4" width="13" style="7" customWidth="1"/>
    <col min="5" max="5" width="16.44140625" style="7" customWidth="1"/>
    <col min="6" max="6" width="19.88671875" style="7" customWidth="1"/>
    <col min="7" max="7" width="20.109375" style="7" customWidth="1"/>
    <col min="8" max="8" width="13.44140625" style="7" customWidth="1"/>
    <col min="9" max="9" width="13.109375" style="7" bestFit="1" customWidth="1"/>
    <col min="10" max="10" width="24.33203125" style="7" customWidth="1"/>
    <col min="11" max="11" width="13.109375" style="7" customWidth="1"/>
    <col min="12" max="12" width="10.109375" style="7" customWidth="1"/>
    <col min="13" max="13" width="12.44140625" style="7" customWidth="1"/>
    <col min="14" max="14" width="11.44140625" style="7"/>
    <col min="15" max="15" width="24.33203125" style="7" bestFit="1" customWidth="1"/>
    <col min="16" max="16" width="13.88671875" style="7" bestFit="1" customWidth="1"/>
    <col min="17" max="16384" width="11.44140625" style="7"/>
  </cols>
  <sheetData>
    <row r="1" spans="2:16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</row>
    <row r="2" spans="2:16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</row>
    <row r="3" spans="2:16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</row>
    <row r="4" spans="2:16" s="2" customFormat="1">
      <c r="C4" s="5"/>
      <c r="D4" s="5"/>
      <c r="E4" s="5"/>
      <c r="F4" s="5"/>
      <c r="G4" s="5"/>
      <c r="H4" s="5"/>
      <c r="I4" s="5"/>
    </row>
    <row r="7" spans="2:16" ht="15" thickBot="1">
      <c r="C7" s="629" t="s">
        <v>1493</v>
      </c>
      <c r="D7" s="629"/>
      <c r="E7" s="629"/>
      <c r="F7" s="629"/>
      <c r="G7" s="629"/>
      <c r="H7" s="629"/>
      <c r="I7" s="629"/>
      <c r="J7" s="629"/>
      <c r="K7" s="629"/>
      <c r="L7" s="629"/>
      <c r="M7" s="629"/>
    </row>
    <row r="8" spans="2:16" ht="15" thickBot="1">
      <c r="C8" s="629" t="s">
        <v>136</v>
      </c>
      <c r="D8" s="629"/>
      <c r="E8" s="629"/>
      <c r="F8" s="629"/>
      <c r="G8" s="629"/>
      <c r="H8" s="629"/>
      <c r="I8" s="629"/>
      <c r="J8" s="629"/>
      <c r="K8" s="629"/>
      <c r="L8" s="629"/>
      <c r="M8" s="629"/>
      <c r="O8" s="9" t="s">
        <v>14</v>
      </c>
      <c r="P8" s="86">
        <v>6200273036475</v>
      </c>
    </row>
    <row r="9" spans="2:16" ht="15" thickBot="1">
      <c r="C9" s="688" t="s">
        <v>4</v>
      </c>
      <c r="D9" s="688"/>
      <c r="E9" s="688"/>
      <c r="F9" s="688"/>
      <c r="G9" s="688"/>
      <c r="H9" s="688"/>
      <c r="I9" s="688"/>
      <c r="J9" s="688"/>
      <c r="K9" s="688"/>
      <c r="L9" s="688"/>
      <c r="M9" s="688"/>
    </row>
    <row r="10" spans="2:16" ht="15" thickBot="1">
      <c r="C10" s="692" t="s">
        <v>5</v>
      </c>
      <c r="D10" s="67">
        <v>2021</v>
      </c>
      <c r="E10" s="670">
        <v>2022</v>
      </c>
      <c r="F10" s="671"/>
      <c r="G10" s="671"/>
      <c r="H10" s="671"/>
      <c r="I10" s="671"/>
      <c r="J10" s="672"/>
      <c r="K10" s="698" t="s">
        <v>1019</v>
      </c>
      <c r="L10" s="699"/>
      <c r="M10" s="690" t="s">
        <v>134</v>
      </c>
    </row>
    <row r="11" spans="2:16" ht="24.75" customHeight="1" thickBot="1">
      <c r="C11" s="693"/>
      <c r="D11" s="690" t="s">
        <v>1020</v>
      </c>
      <c r="E11" s="690" t="s">
        <v>9</v>
      </c>
      <c r="F11" s="690" t="s">
        <v>10</v>
      </c>
      <c r="G11" s="690" t="s">
        <v>133</v>
      </c>
      <c r="H11" s="690" t="s">
        <v>132</v>
      </c>
      <c r="I11" s="690" t="s">
        <v>131</v>
      </c>
      <c r="J11" s="690" t="s">
        <v>1008</v>
      </c>
      <c r="K11" s="700"/>
      <c r="L11" s="701"/>
      <c r="M11" s="702"/>
    </row>
    <row r="12" spans="2:16" ht="21.75" customHeight="1" thickBot="1">
      <c r="C12" s="693"/>
      <c r="D12" s="691"/>
      <c r="E12" s="691"/>
      <c r="F12" s="691"/>
      <c r="G12" s="691"/>
      <c r="H12" s="691"/>
      <c r="I12" s="691"/>
      <c r="J12" s="691"/>
      <c r="K12" s="85" t="s">
        <v>130</v>
      </c>
      <c r="L12" s="85" t="s">
        <v>129</v>
      </c>
      <c r="M12" s="691"/>
    </row>
    <row r="13" spans="2:16" ht="15" thickBot="1">
      <c r="C13" s="694"/>
      <c r="D13" s="84">
        <v>1</v>
      </c>
      <c r="E13" s="84">
        <v>2</v>
      </c>
      <c r="F13" s="84">
        <v>3</v>
      </c>
      <c r="G13" s="84">
        <v>5</v>
      </c>
      <c r="H13" s="84">
        <v>6</v>
      </c>
      <c r="I13" s="84">
        <v>7</v>
      </c>
      <c r="J13" s="84" t="s">
        <v>1021</v>
      </c>
      <c r="K13" s="84" t="s">
        <v>1022</v>
      </c>
      <c r="L13" s="84" t="s">
        <v>1023</v>
      </c>
      <c r="M13" s="84" t="s">
        <v>1024</v>
      </c>
      <c r="N13" s="73"/>
    </row>
    <row r="14" spans="2:16">
      <c r="C14" s="11" t="s">
        <v>595</v>
      </c>
      <c r="D14" s="14">
        <f t="shared" ref="D14:I14" si="0">D16+D15</f>
        <v>5864039781.2099972</v>
      </c>
      <c r="E14" s="14">
        <f t="shared" si="0"/>
        <v>7818719836</v>
      </c>
      <c r="F14" s="14">
        <f t="shared" si="0"/>
        <v>7818719836</v>
      </c>
      <c r="G14" s="14">
        <f t="shared" si="0"/>
        <v>5864039611.4299994</v>
      </c>
      <c r="H14" s="14">
        <f t="shared" si="0"/>
        <v>5864039611.4299994</v>
      </c>
      <c r="I14" s="14">
        <f t="shared" si="0"/>
        <v>5864039611.4300003</v>
      </c>
      <c r="J14" s="13">
        <f>H14/F14</f>
        <v>0.74999996603408148</v>
      </c>
      <c r="K14" s="14">
        <f t="shared" ref="K14:K39" si="1">H14-D14</f>
        <v>-169.77999782562256</v>
      </c>
      <c r="L14" s="13">
        <f t="shared" ref="L14:L39" si="2">K14/D14</f>
        <v>-2.8952736366087514E-8</v>
      </c>
      <c r="M14" s="13">
        <f t="shared" ref="M14:M39" si="3">H14/$P$8</f>
        <v>9.457711905480606E-4</v>
      </c>
    </row>
    <row r="15" spans="2:16">
      <c r="C15" s="80" t="s">
        <v>594</v>
      </c>
      <c r="D15" s="78">
        <v>1976834308.3900001</v>
      </c>
      <c r="E15" s="78">
        <v>2635779124</v>
      </c>
      <c r="F15" s="78">
        <v>2635779124</v>
      </c>
      <c r="G15" s="78">
        <v>1976834213.5899997</v>
      </c>
      <c r="H15" s="78">
        <v>1976834213.5899997</v>
      </c>
      <c r="I15" s="78">
        <v>1976834213.5899999</v>
      </c>
      <c r="J15" s="77">
        <f t="shared" ref="J15:J52" si="4">H15/F15</f>
        <v>0.74999995090256266</v>
      </c>
      <c r="K15" s="78">
        <f t="shared" si="1"/>
        <v>-94.800000429153442</v>
      </c>
      <c r="L15" s="77">
        <f t="shared" si="2"/>
        <v>-4.7955460923966729E-8</v>
      </c>
      <c r="M15" s="77">
        <f t="shared" si="3"/>
        <v>3.1883018730960211E-4</v>
      </c>
    </row>
    <row r="16" spans="2:16">
      <c r="C16" s="80" t="s">
        <v>593</v>
      </c>
      <c r="D16" s="78">
        <v>3887205472.8199973</v>
      </c>
      <c r="E16" s="78">
        <v>5182940712</v>
      </c>
      <c r="F16" s="78">
        <v>5182940712</v>
      </c>
      <c r="G16" s="78">
        <v>3887205397.8399997</v>
      </c>
      <c r="H16" s="78">
        <v>3887205397.8399997</v>
      </c>
      <c r="I16" s="78">
        <v>3887205397.8400002</v>
      </c>
      <c r="J16" s="77">
        <f t="shared" si="4"/>
        <v>0.74999997372919969</v>
      </c>
      <c r="K16" s="78">
        <f t="shared" si="1"/>
        <v>-74.979997634887695</v>
      </c>
      <c r="L16" s="77">
        <f t="shared" si="2"/>
        <v>-1.928892057781885E-8</v>
      </c>
      <c r="M16" s="77">
        <f t="shared" si="3"/>
        <v>6.2694100323845844E-4</v>
      </c>
      <c r="N16" s="73"/>
    </row>
    <row r="17" spans="3:13">
      <c r="C17" s="11" t="s">
        <v>592</v>
      </c>
      <c r="D17" s="14">
        <f>SUM(D18:D40)</f>
        <v>424282734572.86993</v>
      </c>
      <c r="E17" s="14">
        <f>SUM(E18:E40)</f>
        <v>714305474496</v>
      </c>
      <c r="F17" s="14">
        <f>SUM(F18:F40)</f>
        <v>727313564907.90002</v>
      </c>
      <c r="G17" s="14">
        <f>SUM(G18:G40)</f>
        <v>529542019194.12994</v>
      </c>
      <c r="H17" s="14">
        <f t="shared" ref="H17:I17" si="5">SUM(H18:H40)</f>
        <v>472846891002.70996</v>
      </c>
      <c r="I17" s="14">
        <f t="shared" si="5"/>
        <v>466055660835.68994</v>
      </c>
      <c r="J17" s="13">
        <f t="shared" si="4"/>
        <v>0.65012796930659023</v>
      </c>
      <c r="K17" s="14">
        <f t="shared" si="1"/>
        <v>48564156429.840027</v>
      </c>
      <c r="L17" s="13">
        <f t="shared" si="2"/>
        <v>0.11446177860319981</v>
      </c>
      <c r="M17" s="13">
        <f t="shared" si="3"/>
        <v>7.6262269132511371E-2</v>
      </c>
    </row>
    <row r="18" spans="3:13">
      <c r="C18" s="80" t="s">
        <v>591</v>
      </c>
      <c r="D18" s="78">
        <v>52823014297.499969</v>
      </c>
      <c r="E18" s="78">
        <v>86044434138</v>
      </c>
      <c r="F18" s="78">
        <v>86461693927.069992</v>
      </c>
      <c r="G18" s="78">
        <v>63492306826.109993</v>
      </c>
      <c r="H18" s="78">
        <v>59388234277.220016</v>
      </c>
      <c r="I18" s="78">
        <v>58421691612.699982</v>
      </c>
      <c r="J18" s="77">
        <f t="shared" si="4"/>
        <v>0.6868733606736146</v>
      </c>
      <c r="K18" s="78">
        <f t="shared" si="1"/>
        <v>6565219979.720047</v>
      </c>
      <c r="L18" s="77">
        <f t="shared" si="2"/>
        <v>0.12428711361954156</v>
      </c>
      <c r="M18" s="77">
        <f t="shared" si="3"/>
        <v>9.5783256524108844E-3</v>
      </c>
    </row>
    <row r="19" spans="3:13">
      <c r="C19" s="80" t="s">
        <v>590</v>
      </c>
      <c r="D19" s="78">
        <v>29786226736.639992</v>
      </c>
      <c r="E19" s="78">
        <v>50918592846</v>
      </c>
      <c r="F19" s="78">
        <v>51118047090.170013</v>
      </c>
      <c r="G19" s="78">
        <v>37783592272.770004</v>
      </c>
      <c r="H19" s="78">
        <v>34059912762.980003</v>
      </c>
      <c r="I19" s="78">
        <v>33819078977.040001</v>
      </c>
      <c r="J19" s="77">
        <f t="shared" si="4"/>
        <v>0.66629917811413641</v>
      </c>
      <c r="K19" s="78">
        <f t="shared" si="1"/>
        <v>4273686026.3400116</v>
      </c>
      <c r="L19" s="77">
        <f t="shared" si="2"/>
        <v>0.14347859714244895</v>
      </c>
      <c r="M19" s="77">
        <f t="shared" si="3"/>
        <v>5.4932924022236054E-3</v>
      </c>
    </row>
    <row r="20" spans="3:13">
      <c r="C20" s="80" t="s">
        <v>448</v>
      </c>
      <c r="D20" s="78">
        <v>22670395294.419994</v>
      </c>
      <c r="E20" s="78">
        <v>41821269281</v>
      </c>
      <c r="F20" s="78">
        <v>42252648763.599991</v>
      </c>
      <c r="G20" s="78">
        <v>29845118942.999996</v>
      </c>
      <c r="H20" s="78">
        <v>28025379449.48</v>
      </c>
      <c r="I20" s="78">
        <v>27840527545.270004</v>
      </c>
      <c r="J20" s="77">
        <f t="shared" si="4"/>
        <v>0.66328100768971043</v>
      </c>
      <c r="K20" s="78">
        <f t="shared" si="1"/>
        <v>5354984155.0600052</v>
      </c>
      <c r="L20" s="77">
        <f t="shared" si="2"/>
        <v>0.23621044474588676</v>
      </c>
      <c r="M20" s="77">
        <f t="shared" si="3"/>
        <v>4.5200234384215254E-3</v>
      </c>
    </row>
    <row r="21" spans="3:13">
      <c r="C21" s="80" t="s">
        <v>401</v>
      </c>
      <c r="D21" s="78">
        <v>5261129027.1100025</v>
      </c>
      <c r="E21" s="78">
        <v>9748050161</v>
      </c>
      <c r="F21" s="78">
        <v>9748050161</v>
      </c>
      <c r="G21" s="78">
        <v>7254726177.2800007</v>
      </c>
      <c r="H21" s="78">
        <v>6526703319.3100023</v>
      </c>
      <c r="I21" s="78">
        <v>6500654471.2500019</v>
      </c>
      <c r="J21" s="77">
        <f t="shared" si="4"/>
        <v>0.66953936546428916</v>
      </c>
      <c r="K21" s="78">
        <f t="shared" si="1"/>
        <v>1265574292.1999998</v>
      </c>
      <c r="L21" s="77">
        <f t="shared" si="2"/>
        <v>0.24055184460951987</v>
      </c>
      <c r="M21" s="77">
        <f t="shared" si="3"/>
        <v>1.0526477271105121E-3</v>
      </c>
    </row>
    <row r="22" spans="3:13">
      <c r="C22" s="80" t="s">
        <v>390</v>
      </c>
      <c r="D22" s="78">
        <v>12765058232.130003</v>
      </c>
      <c r="E22" s="78">
        <v>21541931000</v>
      </c>
      <c r="F22" s="78">
        <v>21863442449.419998</v>
      </c>
      <c r="G22" s="78">
        <v>13808059582.790001</v>
      </c>
      <c r="H22" s="78">
        <v>13127984405.280001</v>
      </c>
      <c r="I22" s="78">
        <v>13055224448.820002</v>
      </c>
      <c r="J22" s="77">
        <f t="shared" si="4"/>
        <v>0.60045367675520211</v>
      </c>
      <c r="K22" s="78">
        <f t="shared" si="1"/>
        <v>362926173.14999771</v>
      </c>
      <c r="L22" s="77">
        <f t="shared" si="2"/>
        <v>2.8431219548728931E-2</v>
      </c>
      <c r="M22" s="77">
        <f t="shared" si="3"/>
        <v>2.117323596565929E-3</v>
      </c>
    </row>
    <row r="23" spans="3:13">
      <c r="C23" s="80" t="s">
        <v>365</v>
      </c>
      <c r="D23" s="78">
        <v>129321319892.36005</v>
      </c>
      <c r="E23" s="78">
        <v>231147700000</v>
      </c>
      <c r="F23" s="78">
        <v>231147700000</v>
      </c>
      <c r="G23" s="78">
        <v>187959203143.96997</v>
      </c>
      <c r="H23" s="78">
        <v>150768679513.28006</v>
      </c>
      <c r="I23" s="78">
        <v>148315999945.94998</v>
      </c>
      <c r="J23" s="77">
        <f t="shared" si="4"/>
        <v>0.65226121442385132</v>
      </c>
      <c r="K23" s="78">
        <f t="shared" si="1"/>
        <v>21447359620.920013</v>
      </c>
      <c r="L23" s="77">
        <f t="shared" si="2"/>
        <v>0.16584550512453489</v>
      </c>
      <c r="M23" s="77">
        <f t="shared" si="3"/>
        <v>2.4316458102141187E-2</v>
      </c>
    </row>
    <row r="24" spans="3:13">
      <c r="C24" s="81" t="s">
        <v>342</v>
      </c>
      <c r="D24" s="78">
        <v>100070863070.14999</v>
      </c>
      <c r="E24" s="78">
        <v>123452761388</v>
      </c>
      <c r="F24" s="78">
        <v>124927426927.40997</v>
      </c>
      <c r="G24" s="78">
        <v>91074054470.830002</v>
      </c>
      <c r="H24" s="78">
        <v>89369451817.580017</v>
      </c>
      <c r="I24" s="78">
        <v>89010683544.519989</v>
      </c>
      <c r="J24" s="77">
        <f t="shared" si="4"/>
        <v>0.7153709478824759</v>
      </c>
      <c r="K24" s="78">
        <f t="shared" si="1"/>
        <v>-10701411252.569977</v>
      </c>
      <c r="L24" s="77">
        <f t="shared" si="2"/>
        <v>-0.10693833273995303</v>
      </c>
      <c r="M24" s="77">
        <f t="shared" si="3"/>
        <v>1.4413792955864511E-2</v>
      </c>
    </row>
    <row r="25" spans="3:13">
      <c r="C25" s="80" t="s">
        <v>327</v>
      </c>
      <c r="D25" s="78">
        <v>1733414226.9899998</v>
      </c>
      <c r="E25" s="78">
        <v>2890580897</v>
      </c>
      <c r="F25" s="78">
        <v>2981412334.9400001</v>
      </c>
      <c r="G25" s="78">
        <v>2126747822.71</v>
      </c>
      <c r="H25" s="78">
        <v>2039407506.6700001</v>
      </c>
      <c r="I25" s="78">
        <v>1991249365.8099999</v>
      </c>
      <c r="J25" s="77">
        <f t="shared" si="4"/>
        <v>0.68404074229170397</v>
      </c>
      <c r="K25" s="78">
        <f t="shared" si="1"/>
        <v>305993279.68000031</v>
      </c>
      <c r="L25" s="77">
        <f t="shared" si="2"/>
        <v>0.17652634604905987</v>
      </c>
      <c r="M25" s="77">
        <f t="shared" si="3"/>
        <v>3.2892220950151108E-4</v>
      </c>
    </row>
    <row r="26" spans="3:13">
      <c r="C26" s="81" t="s">
        <v>318</v>
      </c>
      <c r="D26" s="78">
        <v>1269059709.4000008</v>
      </c>
      <c r="E26" s="78">
        <v>3321764347</v>
      </c>
      <c r="F26" s="78">
        <v>3363705847</v>
      </c>
      <c r="G26" s="78">
        <v>1500221993.1399999</v>
      </c>
      <c r="H26" s="78">
        <v>1458247447.3199999</v>
      </c>
      <c r="I26" s="78">
        <v>1412429638.4499998</v>
      </c>
      <c r="J26" s="77">
        <f t="shared" si="4"/>
        <v>0.43352406947848077</v>
      </c>
      <c r="K26" s="78">
        <f t="shared" si="1"/>
        <v>189187737.91999912</v>
      </c>
      <c r="L26" s="77">
        <f t="shared" si="2"/>
        <v>0.14907709741210307</v>
      </c>
      <c r="M26" s="77">
        <f t="shared" si="3"/>
        <v>2.3519084381307305E-4</v>
      </c>
    </row>
    <row r="27" spans="3:13">
      <c r="C27" s="81" t="s">
        <v>312</v>
      </c>
      <c r="D27" s="78">
        <v>10016235485.339993</v>
      </c>
      <c r="E27" s="78">
        <v>15702169538</v>
      </c>
      <c r="F27" s="78">
        <v>18107323535.550003</v>
      </c>
      <c r="G27" s="78">
        <v>12306085211.559999</v>
      </c>
      <c r="H27" s="78">
        <v>11774504218.9</v>
      </c>
      <c r="I27" s="78">
        <v>11525720859.610001</v>
      </c>
      <c r="J27" s="77">
        <f t="shared" si="4"/>
        <v>0.6502619890666439</v>
      </c>
      <c r="K27" s="78">
        <f t="shared" si="1"/>
        <v>1758268733.5600071</v>
      </c>
      <c r="L27" s="77">
        <f t="shared" si="2"/>
        <v>0.17554187260607562</v>
      </c>
      <c r="M27" s="77">
        <f t="shared" si="3"/>
        <v>1.8990299539444282E-3</v>
      </c>
    </row>
    <row r="28" spans="3:13">
      <c r="C28" s="81" t="s">
        <v>589</v>
      </c>
      <c r="D28" s="78">
        <v>21719444545.079987</v>
      </c>
      <c r="E28" s="78">
        <v>48295382533</v>
      </c>
      <c r="F28" s="78">
        <v>53685727183.000015</v>
      </c>
      <c r="G28" s="78">
        <v>27302389998.370007</v>
      </c>
      <c r="H28" s="78">
        <v>24725052379.559994</v>
      </c>
      <c r="I28" s="78">
        <v>23861805671.170002</v>
      </c>
      <c r="J28" s="77">
        <f t="shared" si="4"/>
        <v>0.46055168993574452</v>
      </c>
      <c r="K28" s="78">
        <f t="shared" si="1"/>
        <v>3005607834.4800072</v>
      </c>
      <c r="L28" s="77">
        <f t="shared" si="2"/>
        <v>0.13838327348757429</v>
      </c>
      <c r="M28" s="77">
        <f t="shared" si="3"/>
        <v>3.9877360616391118E-3</v>
      </c>
    </row>
    <row r="29" spans="3:13">
      <c r="C29" s="81" t="s">
        <v>276</v>
      </c>
      <c r="D29" s="78">
        <v>5411327570.2300005</v>
      </c>
      <c r="E29" s="78">
        <v>6771009965</v>
      </c>
      <c r="F29" s="78">
        <v>6803816716.4100008</v>
      </c>
      <c r="G29" s="78">
        <v>5271234389.6700001</v>
      </c>
      <c r="H29" s="78">
        <v>5078280701.7399998</v>
      </c>
      <c r="I29" s="78">
        <v>4993462296.2600002</v>
      </c>
      <c r="J29" s="77">
        <f t="shared" si="4"/>
        <v>0.74638705206326139</v>
      </c>
      <c r="K29" s="78">
        <f t="shared" si="1"/>
        <v>-333046868.49000072</v>
      </c>
      <c r="L29" s="77">
        <f t="shared" si="2"/>
        <v>-6.1546240579157002E-2</v>
      </c>
      <c r="M29" s="77">
        <f t="shared" si="3"/>
        <v>8.1904146347515057E-4</v>
      </c>
    </row>
    <row r="30" spans="3:13">
      <c r="C30" s="81" t="s">
        <v>264</v>
      </c>
      <c r="D30" s="78">
        <v>2005290802.4099994</v>
      </c>
      <c r="E30" s="78">
        <v>6472352809</v>
      </c>
      <c r="F30" s="78">
        <v>6477051828.8000002</v>
      </c>
      <c r="G30" s="78">
        <v>3234640910.9900012</v>
      </c>
      <c r="H30" s="78">
        <v>2477482072.5100002</v>
      </c>
      <c r="I30" s="78">
        <v>2344771430.02</v>
      </c>
      <c r="J30" s="77">
        <f t="shared" si="4"/>
        <v>0.3825015050047858</v>
      </c>
      <c r="K30" s="78">
        <f t="shared" si="1"/>
        <v>472191270.10000086</v>
      </c>
      <c r="L30" s="77">
        <f t="shared" si="2"/>
        <v>0.23547271524534585</v>
      </c>
      <c r="M30" s="77">
        <f t="shared" si="3"/>
        <v>3.995762860660257E-4</v>
      </c>
    </row>
    <row r="31" spans="3:13">
      <c r="C31" s="81" t="s">
        <v>588</v>
      </c>
      <c r="D31" s="78">
        <v>6673932113.4199982</v>
      </c>
      <c r="E31" s="78">
        <v>8399310777</v>
      </c>
      <c r="F31" s="78">
        <v>8399310777</v>
      </c>
      <c r="G31" s="78">
        <v>6349167294.6400003</v>
      </c>
      <c r="H31" s="78">
        <v>6349167294.6400003</v>
      </c>
      <c r="I31" s="78">
        <v>6349167294.6400003</v>
      </c>
      <c r="J31" s="77">
        <f t="shared" si="4"/>
        <v>0.75591527247998147</v>
      </c>
      <c r="K31" s="78">
        <f t="shared" si="1"/>
        <v>-324764818.77999783</v>
      </c>
      <c r="L31" s="77">
        <f t="shared" si="2"/>
        <v>-4.8661690478834514E-2</v>
      </c>
      <c r="M31" s="77">
        <f t="shared" si="3"/>
        <v>1.024014145391515E-3</v>
      </c>
    </row>
    <row r="32" spans="3:13">
      <c r="C32" s="81" t="s">
        <v>251</v>
      </c>
      <c r="D32" s="78">
        <v>696986883.36999989</v>
      </c>
      <c r="E32" s="78">
        <v>1206917122</v>
      </c>
      <c r="F32" s="78">
        <v>1300437893.8099999</v>
      </c>
      <c r="G32" s="78">
        <v>936682130.35000002</v>
      </c>
      <c r="H32" s="78">
        <v>795539582.35000014</v>
      </c>
      <c r="I32" s="78">
        <v>783578888.20000017</v>
      </c>
      <c r="J32" s="77">
        <f t="shared" si="4"/>
        <v>0.61174746301743199</v>
      </c>
      <c r="K32" s="78">
        <f t="shared" si="1"/>
        <v>98552698.980000257</v>
      </c>
      <c r="L32" s="77">
        <f t="shared" si="2"/>
        <v>0.14139821183361198</v>
      </c>
      <c r="M32" s="77">
        <f t="shared" si="3"/>
        <v>1.283071854529624E-4</v>
      </c>
    </row>
    <row r="33" spans="3:14">
      <c r="C33" s="81" t="s">
        <v>243</v>
      </c>
      <c r="D33" s="78">
        <v>1852504840.1400008</v>
      </c>
      <c r="E33" s="78">
        <v>3017699205</v>
      </c>
      <c r="F33" s="78">
        <v>3060457308.5399995</v>
      </c>
      <c r="G33" s="78">
        <v>2111352015.1799998</v>
      </c>
      <c r="H33" s="78">
        <v>2017521288.8500001</v>
      </c>
      <c r="I33" s="78">
        <v>1945114732.1600001</v>
      </c>
      <c r="J33" s="77">
        <f t="shared" si="4"/>
        <v>0.65922216370090936</v>
      </c>
      <c r="K33" s="78">
        <f t="shared" si="1"/>
        <v>165016448.70999932</v>
      </c>
      <c r="L33" s="77">
        <f t="shared" si="2"/>
        <v>8.9077472368454591E-2</v>
      </c>
      <c r="M33" s="77">
        <f t="shared" si="3"/>
        <v>3.2539232981859266E-4</v>
      </c>
    </row>
    <row r="34" spans="3:14">
      <c r="C34" s="81" t="s">
        <v>234</v>
      </c>
      <c r="D34" s="78">
        <v>388087414.41999996</v>
      </c>
      <c r="E34" s="78">
        <v>660646782</v>
      </c>
      <c r="F34" s="78">
        <v>660646782.00000012</v>
      </c>
      <c r="G34" s="78">
        <v>487792161.97999996</v>
      </c>
      <c r="H34" s="78">
        <v>388044051.57000005</v>
      </c>
      <c r="I34" s="78">
        <v>382326053.69999999</v>
      </c>
      <c r="J34" s="77">
        <f t="shared" si="4"/>
        <v>0.58736992617334804</v>
      </c>
      <c r="K34" s="78">
        <f t="shared" si="1"/>
        <v>-43362.849999904633</v>
      </c>
      <c r="L34" s="77">
        <f t="shared" si="2"/>
        <v>-1.1173474941131702E-4</v>
      </c>
      <c r="M34" s="77">
        <f t="shared" si="3"/>
        <v>6.2584994126421912E-5</v>
      </c>
    </row>
    <row r="35" spans="3:14" ht="14.25" customHeight="1">
      <c r="C35" s="81" t="s">
        <v>230</v>
      </c>
      <c r="D35" s="78">
        <v>7175352287.6799984</v>
      </c>
      <c r="E35" s="78">
        <v>12135451604</v>
      </c>
      <c r="F35" s="78">
        <v>12163309449.940001</v>
      </c>
      <c r="G35" s="78">
        <v>8692221138.5799999</v>
      </c>
      <c r="H35" s="78">
        <v>8433752067.1099977</v>
      </c>
      <c r="I35" s="78">
        <v>8309350054.6799965</v>
      </c>
      <c r="J35" s="77">
        <f t="shared" si="4"/>
        <v>0.69337642866198723</v>
      </c>
      <c r="K35" s="78">
        <f t="shared" si="1"/>
        <v>1258399779.4299994</v>
      </c>
      <c r="L35" s="77">
        <f t="shared" si="2"/>
        <v>0.17537811789264451</v>
      </c>
      <c r="M35" s="77">
        <f t="shared" si="3"/>
        <v>1.3602226897905746E-3</v>
      </c>
    </row>
    <row r="36" spans="3:14" ht="14.25" customHeight="1">
      <c r="C36" s="81" t="s">
        <v>219</v>
      </c>
      <c r="D36" s="78">
        <v>9698237126.7699966</v>
      </c>
      <c r="E36" s="78">
        <v>15535507827</v>
      </c>
      <c r="F36" s="78">
        <v>15738515979.990004</v>
      </c>
      <c r="G36" s="78">
        <v>10749691664.869999</v>
      </c>
      <c r="H36" s="78">
        <v>10543346198.23</v>
      </c>
      <c r="I36" s="78">
        <v>10488140835.759998</v>
      </c>
      <c r="J36" s="77">
        <f t="shared" si="4"/>
        <v>0.66990726518528443</v>
      </c>
      <c r="K36" s="78">
        <f t="shared" si="1"/>
        <v>845109071.4600029</v>
      </c>
      <c r="L36" s="77">
        <f t="shared" si="2"/>
        <v>8.7140483410871911E-2</v>
      </c>
      <c r="M36" s="77">
        <f t="shared" si="3"/>
        <v>1.7004648240820275E-3</v>
      </c>
    </row>
    <row r="37" spans="3:14" ht="14.25" customHeight="1">
      <c r="C37" s="81" t="s">
        <v>587</v>
      </c>
      <c r="D37" s="78">
        <v>1464862908.8899996</v>
      </c>
      <c r="E37" s="78">
        <v>5697312972</v>
      </c>
      <c r="F37" s="78">
        <v>5775599948.250001</v>
      </c>
      <c r="G37" s="78">
        <v>2944224112.2899995</v>
      </c>
      <c r="H37" s="78">
        <v>2483267937.8100004</v>
      </c>
      <c r="I37" s="78">
        <v>2280060168.0499992</v>
      </c>
      <c r="J37" s="77">
        <f t="shared" si="4"/>
        <v>0.42995843896051478</v>
      </c>
      <c r="K37" s="78">
        <f t="shared" si="1"/>
        <v>1018405028.9200008</v>
      </c>
      <c r="L37" s="77">
        <f t="shared" si="2"/>
        <v>0.69522207350563447</v>
      </c>
      <c r="M37" s="77">
        <f t="shared" si="3"/>
        <v>4.0050944905190759E-4</v>
      </c>
    </row>
    <row r="38" spans="3:14" ht="14.25" customHeight="1">
      <c r="C38" s="81" t="s">
        <v>586</v>
      </c>
      <c r="D38" s="78">
        <v>545479721.44000006</v>
      </c>
      <c r="E38" s="78">
        <v>1857951622</v>
      </c>
      <c r="F38" s="78">
        <v>1857951621.9999998</v>
      </c>
      <c r="G38" s="78">
        <v>1061784168.0699999</v>
      </c>
      <c r="H38" s="78">
        <v>997876087.74000001</v>
      </c>
      <c r="I38" s="78">
        <v>974806784.83999979</v>
      </c>
      <c r="J38" s="77">
        <f t="shared" si="4"/>
        <v>0.53708399934861173</v>
      </c>
      <c r="K38" s="78">
        <f t="shared" si="1"/>
        <v>452396366.29999995</v>
      </c>
      <c r="L38" s="77">
        <f t="shared" si="2"/>
        <v>0.82935505852670122</v>
      </c>
      <c r="M38" s="77">
        <f t="shared" si="3"/>
        <v>1.6094066855922137E-4</v>
      </c>
    </row>
    <row r="39" spans="3:14" ht="14.25" customHeight="1">
      <c r="C39" s="81" t="s">
        <v>193</v>
      </c>
      <c r="D39" s="78">
        <v>934512386.98000002</v>
      </c>
      <c r="E39" s="78">
        <v>3551479482</v>
      </c>
      <c r="F39" s="78">
        <v>3551479482</v>
      </c>
      <c r="G39" s="78">
        <v>1583558202.6599998</v>
      </c>
      <c r="H39" s="78">
        <v>1331606005.1700003</v>
      </c>
      <c r="I39" s="78">
        <v>1166314070.9099998</v>
      </c>
      <c r="J39" s="77">
        <f t="shared" si="4"/>
        <v>0.37494402316527314</v>
      </c>
      <c r="K39" s="78">
        <f t="shared" si="1"/>
        <v>397093618.1900003</v>
      </c>
      <c r="L39" s="77">
        <f t="shared" si="2"/>
        <v>0.42492065779166466</v>
      </c>
      <c r="M39" s="77">
        <f t="shared" si="3"/>
        <v>2.1476570424180052E-4</v>
      </c>
      <c r="N39" s="73"/>
    </row>
    <row r="40" spans="3:14" ht="14.25" customHeight="1">
      <c r="C40" s="81" t="s">
        <v>186</v>
      </c>
      <c r="D40" s="78"/>
      <c r="E40" s="78">
        <v>14115198200</v>
      </c>
      <c r="F40" s="78">
        <v>15867808900</v>
      </c>
      <c r="G40" s="78">
        <v>11667164562.320002</v>
      </c>
      <c r="H40" s="78">
        <v>10687450617.41</v>
      </c>
      <c r="I40" s="78">
        <v>10283502145.879999</v>
      </c>
      <c r="J40" s="77">
        <f t="shared" si="4"/>
        <v>0.67353033331589973</v>
      </c>
      <c r="K40" s="78"/>
      <c r="L40" s="77"/>
      <c r="M40" s="77"/>
      <c r="N40" s="73"/>
    </row>
    <row r="41" spans="3:14">
      <c r="C41" s="11" t="s">
        <v>585</v>
      </c>
      <c r="D41" s="14">
        <f t="shared" ref="D41:I41" si="6">D42</f>
        <v>6541697508.6599998</v>
      </c>
      <c r="E41" s="14">
        <f t="shared" si="6"/>
        <v>9087263346</v>
      </c>
      <c r="F41" s="14">
        <f t="shared" si="6"/>
        <v>9087263346</v>
      </c>
      <c r="G41" s="14">
        <f t="shared" si="6"/>
        <v>6815447350.4400005</v>
      </c>
      <c r="H41" s="14">
        <f t="shared" si="6"/>
        <v>6815447350.4400005</v>
      </c>
      <c r="I41" s="14">
        <f t="shared" si="6"/>
        <v>6815447350.4399986</v>
      </c>
      <c r="J41" s="13">
        <f t="shared" si="4"/>
        <v>0.74999998249638056</v>
      </c>
      <c r="K41" s="14">
        <f t="shared" ref="K41:K52" si="7">H41-D41</f>
        <v>273749841.78000069</v>
      </c>
      <c r="L41" s="13">
        <f t="shared" ref="L41:L52" si="8">K41/D41</f>
        <v>4.1846912275843758E-2</v>
      </c>
      <c r="M41" s="13">
        <f t="shared" ref="M41:M52" si="9">H41/$P$8</f>
        <v>1.0992172941975376E-3</v>
      </c>
    </row>
    <row r="42" spans="3:14">
      <c r="C42" s="81" t="s">
        <v>181</v>
      </c>
      <c r="D42" s="78">
        <v>6541697508.6599998</v>
      </c>
      <c r="E42" s="78">
        <v>9087263346</v>
      </c>
      <c r="F42" s="78">
        <v>9087263346</v>
      </c>
      <c r="G42" s="78">
        <v>6815447350.4400005</v>
      </c>
      <c r="H42" s="78">
        <v>6815447350.4400005</v>
      </c>
      <c r="I42" s="78">
        <v>6815447350.4399986</v>
      </c>
      <c r="J42" s="77">
        <f t="shared" si="4"/>
        <v>0.74999998249638056</v>
      </c>
      <c r="K42" s="78">
        <f t="shared" si="7"/>
        <v>273749841.78000069</v>
      </c>
      <c r="L42" s="77">
        <f t="shared" si="8"/>
        <v>4.1846912275843758E-2</v>
      </c>
      <c r="M42" s="77">
        <f t="shared" si="9"/>
        <v>1.0992172941975376E-3</v>
      </c>
      <c r="N42" s="73"/>
    </row>
    <row r="43" spans="3:14">
      <c r="C43" s="11" t="s">
        <v>584</v>
      </c>
      <c r="D43" s="14">
        <f t="shared" ref="D43:I43" si="10">SUM(D44:D48)</f>
        <v>5660259402.1599979</v>
      </c>
      <c r="E43" s="14">
        <f t="shared" si="10"/>
        <v>9710521816</v>
      </c>
      <c r="F43" s="14">
        <f t="shared" si="10"/>
        <v>9715796881.3899994</v>
      </c>
      <c r="G43" s="14">
        <f t="shared" si="10"/>
        <v>7287747177.1100006</v>
      </c>
      <c r="H43" s="14">
        <f t="shared" si="10"/>
        <v>7287666077.1000004</v>
      </c>
      <c r="I43" s="14">
        <f t="shared" si="10"/>
        <v>7287628977.1000004</v>
      </c>
      <c r="J43" s="13">
        <f t="shared" si="4"/>
        <v>0.75008423560799919</v>
      </c>
      <c r="K43" s="14">
        <f t="shared" si="7"/>
        <v>1627406674.9400024</v>
      </c>
      <c r="L43" s="13">
        <f t="shared" si="8"/>
        <v>0.2875145040736069</v>
      </c>
      <c r="M43" s="13">
        <f t="shared" si="9"/>
        <v>1.175378250962188E-3</v>
      </c>
    </row>
    <row r="44" spans="3:14">
      <c r="C44" s="81" t="s">
        <v>177</v>
      </c>
      <c r="D44" s="78">
        <v>3383368961.5099978</v>
      </c>
      <c r="E44" s="78">
        <v>5511291957</v>
      </c>
      <c r="F44" s="78">
        <v>5511291957</v>
      </c>
      <c r="G44" s="78">
        <v>4133468851.6700001</v>
      </c>
      <c r="H44" s="78">
        <v>4133468851.6700001</v>
      </c>
      <c r="I44" s="78">
        <v>4133468851.6700001</v>
      </c>
      <c r="J44" s="77">
        <f t="shared" si="4"/>
        <v>0.74999997893778791</v>
      </c>
      <c r="K44" s="78">
        <f t="shared" si="7"/>
        <v>750099890.16000223</v>
      </c>
      <c r="L44" s="77">
        <f t="shared" si="8"/>
        <v>0.22170206639988579</v>
      </c>
      <c r="M44" s="77">
        <f t="shared" si="9"/>
        <v>6.6665916603246458E-4</v>
      </c>
    </row>
    <row r="45" spans="3:14">
      <c r="C45" s="80" t="s">
        <v>170</v>
      </c>
      <c r="D45" s="78">
        <v>760139149.35000014</v>
      </c>
      <c r="E45" s="78">
        <v>1474248087</v>
      </c>
      <c r="F45" s="78">
        <v>1474248087</v>
      </c>
      <c r="G45" s="78">
        <v>1099940581.51</v>
      </c>
      <c r="H45" s="78">
        <v>1099940581.51</v>
      </c>
      <c r="I45" s="78">
        <v>1099940581.51</v>
      </c>
      <c r="J45" s="77">
        <f t="shared" si="4"/>
        <v>0.74610277008960435</v>
      </c>
      <c r="K45" s="78">
        <f t="shared" si="7"/>
        <v>339801432.15999985</v>
      </c>
      <c r="L45" s="77">
        <f t="shared" si="8"/>
        <v>0.4470253011577765</v>
      </c>
      <c r="M45" s="77">
        <f t="shared" si="9"/>
        <v>1.7740195875879395E-4</v>
      </c>
    </row>
    <row r="46" spans="3:14">
      <c r="C46" s="81" t="s">
        <v>166</v>
      </c>
      <c r="D46" s="78">
        <v>944528750.99999976</v>
      </c>
      <c r="E46" s="78">
        <v>1575371875</v>
      </c>
      <c r="F46" s="78">
        <v>1575371875</v>
      </c>
      <c r="G46" s="78">
        <v>1181528773.6499999</v>
      </c>
      <c r="H46" s="78">
        <v>1181528773.6499999</v>
      </c>
      <c r="I46" s="78">
        <v>1181528773.6499999</v>
      </c>
      <c r="J46" s="77">
        <f t="shared" si="4"/>
        <v>0.74999991582939729</v>
      </c>
      <c r="K46" s="78">
        <f t="shared" si="7"/>
        <v>237000022.6500001</v>
      </c>
      <c r="L46" s="77">
        <f t="shared" si="8"/>
        <v>0.25091880199420225</v>
      </c>
      <c r="M46" s="77">
        <f t="shared" si="9"/>
        <v>1.905607650984555E-4</v>
      </c>
    </row>
    <row r="47" spans="3:14">
      <c r="C47" s="81" t="s">
        <v>162</v>
      </c>
      <c r="D47" s="78">
        <v>121186288.68000001</v>
      </c>
      <c r="E47" s="78">
        <v>247728228</v>
      </c>
      <c r="F47" s="78">
        <v>253003293.38999999</v>
      </c>
      <c r="G47" s="78">
        <v>196406158.81</v>
      </c>
      <c r="H47" s="78">
        <v>196325058.79999998</v>
      </c>
      <c r="I47" s="78">
        <v>196287958.79999998</v>
      </c>
      <c r="J47" s="77">
        <f t="shared" si="4"/>
        <v>0.77597827352139825</v>
      </c>
      <c r="K47" s="78">
        <f t="shared" si="7"/>
        <v>75138770.119999975</v>
      </c>
      <c r="L47" s="77">
        <f t="shared" si="8"/>
        <v>0.62002699264442873</v>
      </c>
      <c r="M47" s="77">
        <f t="shared" si="9"/>
        <v>3.1663937643561479E-5</v>
      </c>
    </row>
    <row r="48" spans="3:14">
      <c r="C48" s="81" t="s">
        <v>158</v>
      </c>
      <c r="D48" s="78">
        <v>451036251.61999995</v>
      </c>
      <c r="E48" s="78">
        <v>901881669</v>
      </c>
      <c r="F48" s="78">
        <v>901881668.99999988</v>
      </c>
      <c r="G48" s="78">
        <v>676402811.47000003</v>
      </c>
      <c r="H48" s="78">
        <v>676402811.47000003</v>
      </c>
      <c r="I48" s="78">
        <v>676402811.46999991</v>
      </c>
      <c r="J48" s="77">
        <f t="shared" si="4"/>
        <v>0.74999064147738004</v>
      </c>
      <c r="K48" s="78">
        <f t="shared" si="7"/>
        <v>225366559.85000008</v>
      </c>
      <c r="L48" s="77">
        <f t="shared" si="8"/>
        <v>0.49966396058087237</v>
      </c>
      <c r="M48" s="77">
        <f t="shared" si="9"/>
        <v>1.0909242342891254E-4</v>
      </c>
      <c r="N48" s="73"/>
    </row>
    <row r="49" spans="1:13">
      <c r="C49" s="11" t="s">
        <v>583</v>
      </c>
      <c r="D49" s="14">
        <f t="shared" ref="D49:I49" si="11">SUM(D50:D51)</f>
        <v>175084135340.06995</v>
      </c>
      <c r="E49" s="14">
        <f t="shared" si="11"/>
        <v>305358731844</v>
      </c>
      <c r="F49" s="14">
        <f t="shared" si="11"/>
        <v>305358731844</v>
      </c>
      <c r="G49" s="14">
        <f t="shared" si="11"/>
        <v>240766727200.22003</v>
      </c>
      <c r="H49" s="14">
        <f t="shared" si="11"/>
        <v>234659291098.88</v>
      </c>
      <c r="I49" s="14">
        <f t="shared" si="11"/>
        <v>224634346573.37</v>
      </c>
      <c r="J49" s="13">
        <f t="shared" si="4"/>
        <v>0.76847087254331881</v>
      </c>
      <c r="K49" s="14">
        <f t="shared" si="7"/>
        <v>59575155758.810059</v>
      </c>
      <c r="L49" s="13">
        <f t="shared" si="8"/>
        <v>0.34026587070893582</v>
      </c>
      <c r="M49" s="13">
        <f t="shared" si="9"/>
        <v>3.7846606063704782E-2</v>
      </c>
    </row>
    <row r="50" spans="1:13" ht="19.5" customHeight="1">
      <c r="C50" s="81" t="s">
        <v>154</v>
      </c>
      <c r="D50" s="78">
        <v>120807365689.91994</v>
      </c>
      <c r="E50" s="78">
        <v>217039052885</v>
      </c>
      <c r="F50" s="78">
        <v>217039052885</v>
      </c>
      <c r="G50" s="78">
        <v>162645584763.40002</v>
      </c>
      <c r="H50" s="78">
        <v>162641075844.30002</v>
      </c>
      <c r="I50" s="78">
        <v>152616131318.79001</v>
      </c>
      <c r="J50" s="77">
        <f t="shared" si="4"/>
        <v>0.74936318456235051</v>
      </c>
      <c r="K50" s="78">
        <f t="shared" si="7"/>
        <v>41833710154.380081</v>
      </c>
      <c r="L50" s="77">
        <f t="shared" si="8"/>
        <v>0.34628443320050517</v>
      </c>
      <c r="M50" s="77">
        <f t="shared" si="9"/>
        <v>2.6231276411137736E-2</v>
      </c>
    </row>
    <row r="51" spans="1:13" ht="19.5" customHeight="1" thickBot="1">
      <c r="C51" s="81" t="s">
        <v>150</v>
      </c>
      <c r="D51" s="78">
        <v>54276769650.150002</v>
      </c>
      <c r="E51" s="78">
        <v>88319678959</v>
      </c>
      <c r="F51" s="78">
        <v>88319678959</v>
      </c>
      <c r="G51" s="78">
        <v>78121142436.820007</v>
      </c>
      <c r="H51" s="78">
        <v>72018215254.579987</v>
      </c>
      <c r="I51" s="78">
        <v>72018215254.580002</v>
      </c>
      <c r="J51" s="77">
        <f t="shared" si="4"/>
        <v>0.81542659691972474</v>
      </c>
      <c r="K51" s="78">
        <f t="shared" si="7"/>
        <v>17741445604.429985</v>
      </c>
      <c r="L51" s="77">
        <f t="shared" si="8"/>
        <v>0.32686996147312081</v>
      </c>
      <c r="M51" s="77">
        <f t="shared" si="9"/>
        <v>1.1615329652567046E-2</v>
      </c>
    </row>
    <row r="52" spans="1:13" ht="19.5" customHeight="1" thickBot="1">
      <c r="C52" s="139" t="s">
        <v>99</v>
      </c>
      <c r="D52" s="126">
        <f t="shared" ref="D52:I52" si="12">D14+D17+D41+D43+D49</f>
        <v>617432866604.96985</v>
      </c>
      <c r="E52" s="126">
        <f t="shared" si="12"/>
        <v>1046280711338</v>
      </c>
      <c r="F52" s="126">
        <f t="shared" si="12"/>
        <v>1059294076815.29</v>
      </c>
      <c r="G52" s="126">
        <f t="shared" si="12"/>
        <v>790275980533.32996</v>
      </c>
      <c r="H52" s="126">
        <f t="shared" si="12"/>
        <v>727473335140.55994</v>
      </c>
      <c r="I52" s="126">
        <f t="shared" si="12"/>
        <v>710657123348.02991</v>
      </c>
      <c r="J52" s="259">
        <f t="shared" si="4"/>
        <v>0.68675295280387949</v>
      </c>
      <c r="K52" s="126">
        <f t="shared" si="7"/>
        <v>110040468535.59009</v>
      </c>
      <c r="L52" s="259">
        <f t="shared" si="8"/>
        <v>0.17822256392125846</v>
      </c>
      <c r="M52" s="259">
        <f t="shared" si="9"/>
        <v>0.11732924193192394</v>
      </c>
    </row>
    <row r="53" spans="1:13">
      <c r="C53" s="167" t="s">
        <v>98</v>
      </c>
    </row>
    <row r="54" spans="1:13">
      <c r="C54" s="167" t="s">
        <v>140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</row>
    <row r="55" spans="1:13" ht="18" customHeight="1">
      <c r="C55" s="689" t="s">
        <v>1025</v>
      </c>
      <c r="D55" s="689"/>
      <c r="E55" s="689"/>
      <c r="F55" s="689"/>
      <c r="G55" s="689"/>
      <c r="H55" s="689"/>
      <c r="I55" s="689"/>
      <c r="J55" s="689"/>
      <c r="K55" s="689"/>
      <c r="L55" s="689"/>
      <c r="M55" s="689"/>
    </row>
    <row r="56" spans="1:13" ht="37.5" customHeight="1">
      <c r="A56" s="167"/>
      <c r="B56" s="167"/>
      <c r="C56" s="689" t="s">
        <v>1014</v>
      </c>
      <c r="D56" s="689"/>
      <c r="E56" s="689"/>
      <c r="F56" s="689"/>
      <c r="G56" s="689"/>
      <c r="H56" s="689"/>
      <c r="I56" s="689"/>
      <c r="J56" s="689"/>
      <c r="K56" s="689"/>
      <c r="L56" s="689"/>
      <c r="M56" s="689"/>
    </row>
    <row r="57" spans="1:13">
      <c r="C57" s="260" t="s">
        <v>1026</v>
      </c>
    </row>
    <row r="58" spans="1:13">
      <c r="C58" s="137"/>
    </row>
  </sheetData>
  <mergeCells count="19">
    <mergeCell ref="J11:J12"/>
    <mergeCell ref="C55:M55"/>
    <mergeCell ref="C56:M56"/>
    <mergeCell ref="C10:C13"/>
    <mergeCell ref="E10:J10"/>
    <mergeCell ref="K10:L11"/>
    <mergeCell ref="M10:M12"/>
    <mergeCell ref="D11:D12"/>
    <mergeCell ref="E11:E12"/>
    <mergeCell ref="F11:F12"/>
    <mergeCell ref="G11:G12"/>
    <mergeCell ref="H11:H12"/>
    <mergeCell ref="I11:I12"/>
    <mergeCell ref="C9:M9"/>
    <mergeCell ref="B1:L1"/>
    <mergeCell ref="B2:L2"/>
    <mergeCell ref="B3:L3"/>
    <mergeCell ref="C7:M7"/>
    <mergeCell ref="C8:M8"/>
  </mergeCells>
  <hyperlinks>
    <hyperlink ref="C1" location="Indice!A1" display="Indice" xr:uid="{D51788C7-8762-4904-ADE8-813918970CD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5847-A273-46BC-B872-65CF8A445A97}">
  <sheetPr codeName="Hoja3"/>
  <dimension ref="A1:AG68"/>
  <sheetViews>
    <sheetView showGridLines="0" zoomScale="60" zoomScaleNormal="60" workbookViewId="0">
      <selection activeCell="J51" sqref="J51"/>
    </sheetView>
  </sheetViews>
  <sheetFormatPr baseColWidth="10" defaultColWidth="11.44140625" defaultRowHeight="14.4"/>
  <cols>
    <col min="1" max="1" width="11.44140625" style="7"/>
    <col min="2" max="2" width="21.5546875" style="7" bestFit="1" customWidth="1"/>
    <col min="3" max="3" width="24.5546875" style="7" bestFit="1" customWidth="1"/>
    <col min="4" max="4" width="21.5546875" style="7" bestFit="1" customWidth="1"/>
    <col min="5" max="5" width="24.5546875" style="7" bestFit="1" customWidth="1"/>
    <col min="6" max="19" width="11.44140625" style="7"/>
    <col min="20" max="20" width="11.44140625" style="7" customWidth="1"/>
    <col min="21" max="16384" width="11.44140625" style="7"/>
  </cols>
  <sheetData>
    <row r="1" spans="1:33" ht="28.5" customHeight="1">
      <c r="A1" s="632" t="s">
        <v>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33" ht="21" customHeight="1">
      <c r="A2" s="633" t="s">
        <v>1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</row>
    <row r="3" spans="1:33" ht="18.75" customHeight="1">
      <c r="A3" s="634" t="s">
        <v>2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5" spans="1:33">
      <c r="A5" s="627"/>
      <c r="B5" s="627"/>
      <c r="C5" s="627"/>
      <c r="D5" s="627"/>
      <c r="E5" s="627"/>
      <c r="F5" s="627"/>
      <c r="G5" s="627"/>
      <c r="H5" s="627"/>
      <c r="I5" s="627"/>
    </row>
    <row r="6" spans="1:33" ht="18" customHeight="1">
      <c r="B6" s="629" t="s">
        <v>1446</v>
      </c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P6" s="628"/>
      <c r="Q6" s="628"/>
      <c r="R6" s="628"/>
      <c r="S6" s="628"/>
      <c r="T6" s="628"/>
      <c r="U6" s="628"/>
      <c r="V6" s="628"/>
      <c r="W6" s="628"/>
      <c r="X6" s="628"/>
      <c r="Y6" s="628"/>
      <c r="Z6" s="628"/>
      <c r="AA6" s="628"/>
      <c r="AB6" s="628"/>
      <c r="AC6" s="628"/>
      <c r="AD6" s="628"/>
      <c r="AE6" s="628"/>
      <c r="AF6" s="628"/>
      <c r="AG6" s="628"/>
    </row>
    <row r="7" spans="1:33">
      <c r="B7" s="87"/>
      <c r="C7" s="87"/>
      <c r="D7" s="87"/>
      <c r="E7" s="87"/>
      <c r="F7" s="87"/>
      <c r="G7" s="87"/>
      <c r="H7" s="87"/>
      <c r="I7" s="87"/>
      <c r="J7" s="88"/>
    </row>
    <row r="8" spans="1:33" ht="18">
      <c r="B8" s="87"/>
      <c r="C8" s="87"/>
      <c r="D8" s="87"/>
      <c r="E8" s="87"/>
      <c r="F8" s="87"/>
      <c r="G8" s="87"/>
      <c r="H8" s="87"/>
      <c r="I8" s="87"/>
      <c r="J8" s="88"/>
      <c r="P8" s="628"/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8"/>
    </row>
    <row r="9" spans="1:33">
      <c r="B9" s="87"/>
      <c r="C9" s="87"/>
      <c r="D9" s="87"/>
      <c r="E9" s="87"/>
      <c r="F9" s="87"/>
      <c r="G9" s="87"/>
      <c r="H9" s="87"/>
      <c r="I9" s="87"/>
      <c r="J9" s="88"/>
    </row>
    <row r="10" spans="1:33">
      <c r="B10" s="87"/>
      <c r="C10" s="87"/>
      <c r="D10" s="87"/>
      <c r="E10" s="87"/>
      <c r="F10" s="87"/>
      <c r="G10" s="87"/>
      <c r="H10" s="87"/>
      <c r="I10" s="87"/>
      <c r="J10" s="88"/>
    </row>
    <row r="11" spans="1:33">
      <c r="B11" s="87"/>
      <c r="C11" s="87"/>
      <c r="D11" s="87"/>
      <c r="E11" s="87"/>
      <c r="F11" s="87"/>
      <c r="G11" s="87"/>
      <c r="H11" s="87"/>
      <c r="I11" s="87"/>
      <c r="J11" s="88"/>
    </row>
    <row r="12" spans="1:33">
      <c r="B12" s="87"/>
      <c r="C12" s="87"/>
      <c r="D12" s="87"/>
      <c r="E12" s="87"/>
      <c r="F12" s="87"/>
      <c r="G12" s="87"/>
      <c r="H12" s="87"/>
      <c r="I12" s="87"/>
      <c r="J12" s="88"/>
    </row>
    <row r="13" spans="1:33">
      <c r="B13" s="87"/>
      <c r="C13" s="87"/>
      <c r="D13" s="87"/>
      <c r="E13" s="87"/>
      <c r="F13" s="87"/>
      <c r="G13" s="87"/>
      <c r="H13" s="87"/>
      <c r="I13" s="87"/>
      <c r="J13" s="88"/>
    </row>
    <row r="14" spans="1:33">
      <c r="B14" s="87"/>
      <c r="C14" s="87"/>
    </row>
    <row r="15" spans="1:33">
      <c r="B15" s="629"/>
      <c r="C15" s="629"/>
      <c r="D15" s="629"/>
      <c r="E15" s="629"/>
      <c r="I15" s="423"/>
      <c r="J15" s="423"/>
      <c r="K15" s="423"/>
      <c r="L15" s="423"/>
      <c r="M15" s="423"/>
      <c r="N15" s="423"/>
    </row>
    <row r="16" spans="1:33">
      <c r="I16" s="423"/>
      <c r="J16" s="423"/>
      <c r="K16" s="423"/>
      <c r="L16" s="423"/>
      <c r="M16" s="423"/>
      <c r="N16" s="423"/>
    </row>
    <row r="17" spans="2:14">
      <c r="B17" s="512"/>
      <c r="C17" s="512"/>
      <c r="D17" s="512"/>
      <c r="E17" s="512"/>
      <c r="I17" s="423"/>
      <c r="J17" s="423"/>
      <c r="K17" s="423"/>
      <c r="L17" s="423"/>
      <c r="M17" s="423"/>
      <c r="N17" s="423"/>
    </row>
    <row r="18" spans="2:14">
      <c r="B18" s="512"/>
      <c r="C18" s="512"/>
      <c r="D18" s="512"/>
      <c r="E18" s="512"/>
      <c r="I18" s="423"/>
      <c r="J18" s="423"/>
      <c r="K18" s="423"/>
      <c r="L18" s="423"/>
      <c r="M18" s="423"/>
      <c r="N18" s="423"/>
    </row>
    <row r="19" spans="2:14">
      <c r="B19" s="512"/>
      <c r="C19" s="512"/>
      <c r="D19" s="512"/>
      <c r="E19" s="512"/>
      <c r="I19" s="423"/>
      <c r="J19" s="423"/>
      <c r="K19" s="423"/>
      <c r="L19" s="423"/>
      <c r="M19" s="423"/>
      <c r="N19" s="423"/>
    </row>
    <row r="20" spans="2:14">
      <c r="B20" s="512"/>
      <c r="C20" s="512"/>
      <c r="D20" s="512"/>
      <c r="E20" s="512"/>
      <c r="I20" s="423"/>
      <c r="J20" s="423"/>
      <c r="K20" s="423"/>
      <c r="L20" s="423"/>
      <c r="M20" s="423"/>
      <c r="N20" s="423"/>
    </row>
    <row r="21" spans="2:14">
      <c r="B21" s="512"/>
      <c r="C21" s="512"/>
      <c r="D21" s="512"/>
      <c r="E21" s="512"/>
      <c r="I21" s="423"/>
      <c r="J21" s="423"/>
      <c r="K21" s="423"/>
      <c r="L21" s="423"/>
      <c r="M21" s="423"/>
      <c r="N21" s="423"/>
    </row>
    <row r="22" spans="2:14">
      <c r="B22" s="512"/>
      <c r="C22" s="512"/>
      <c r="D22" s="512"/>
      <c r="E22" s="512"/>
      <c r="I22" s="423"/>
      <c r="J22" s="423"/>
      <c r="K22" s="423"/>
      <c r="L22" s="423"/>
      <c r="M22" s="423"/>
      <c r="N22" s="423"/>
    </row>
    <row r="23" spans="2:14">
      <c r="B23" s="512"/>
      <c r="C23" s="512"/>
      <c r="D23" s="512"/>
      <c r="E23" s="512"/>
      <c r="I23" s="423"/>
      <c r="J23" s="423"/>
      <c r="K23" s="423"/>
      <c r="L23" s="423"/>
      <c r="M23" s="423"/>
      <c r="N23" s="423"/>
    </row>
    <row r="24" spans="2:14">
      <c r="I24" s="423"/>
      <c r="J24" s="423"/>
      <c r="K24" s="423"/>
      <c r="L24" s="423"/>
      <c r="M24" s="423"/>
      <c r="N24" s="423"/>
    </row>
    <row r="25" spans="2:14">
      <c r="I25" s="423"/>
      <c r="J25" s="423"/>
      <c r="K25" s="423"/>
      <c r="L25" s="423"/>
      <c r="M25" s="423"/>
      <c r="N25" s="423"/>
    </row>
    <row r="26" spans="2:14">
      <c r="I26" s="423"/>
      <c r="J26" s="423"/>
      <c r="K26" s="423"/>
      <c r="L26" s="423"/>
      <c r="M26" s="423"/>
      <c r="N26" s="423"/>
    </row>
    <row r="27" spans="2:14">
      <c r="I27" s="423"/>
      <c r="J27" s="423"/>
      <c r="K27" s="423"/>
      <c r="L27" s="423"/>
      <c r="M27" s="423"/>
      <c r="N27" s="423"/>
    </row>
    <row r="28" spans="2:14">
      <c r="I28" s="423"/>
      <c r="J28" s="423"/>
      <c r="K28" s="423"/>
      <c r="L28" s="423"/>
      <c r="M28" s="423"/>
      <c r="N28" s="423"/>
    </row>
    <row r="29" spans="2:14">
      <c r="I29" s="423"/>
      <c r="J29" s="423"/>
      <c r="K29" s="423"/>
      <c r="L29" s="423"/>
      <c r="M29" s="423"/>
      <c r="N29" s="423"/>
    </row>
    <row r="38" spans="2:25">
      <c r="C38" s="77"/>
    </row>
    <row r="39" spans="2:25">
      <c r="C39" s="630"/>
      <c r="D39" s="630"/>
      <c r="E39" s="630"/>
      <c r="F39" s="630"/>
      <c r="G39" s="630"/>
    </row>
    <row r="40" spans="2:25" ht="14.25" customHeight="1">
      <c r="B40" s="88" t="s">
        <v>1455</v>
      </c>
      <c r="Q40" s="630"/>
      <c r="R40" s="630"/>
      <c r="S40" s="630"/>
      <c r="T40" s="630"/>
      <c r="U40" s="630"/>
    </row>
    <row r="45" spans="2:25">
      <c r="C45" s="7" t="s">
        <v>1447</v>
      </c>
      <c r="D45" s="7" t="s">
        <v>1444</v>
      </c>
      <c r="E45" s="7" t="s">
        <v>1447</v>
      </c>
      <c r="F45" s="7" t="s">
        <v>1444</v>
      </c>
    </row>
    <row r="46" spans="2:25" ht="21">
      <c r="C46" s="631">
        <v>2022</v>
      </c>
      <c r="D46" s="631"/>
      <c r="E46" s="631">
        <v>2023</v>
      </c>
      <c r="F46" s="631"/>
      <c r="L46" s="515"/>
    </row>
    <row r="47" spans="2:25">
      <c r="B47" s="513" t="s">
        <v>1448</v>
      </c>
      <c r="C47" s="514">
        <v>2</v>
      </c>
      <c r="D47" s="514">
        <v>2.1</v>
      </c>
      <c r="E47" s="514">
        <v>2.5</v>
      </c>
      <c r="F47" s="514">
        <v>1.2</v>
      </c>
      <c r="O47" s="630"/>
      <c r="P47" s="630"/>
      <c r="Q47" s="630"/>
      <c r="R47" s="630"/>
      <c r="S47" s="630"/>
      <c r="U47" s="630"/>
      <c r="V47" s="630"/>
      <c r="W47" s="630"/>
      <c r="X47" s="630"/>
      <c r="Y47" s="630"/>
    </row>
    <row r="48" spans="2:25">
      <c r="B48" s="513" t="s">
        <v>1449</v>
      </c>
      <c r="C48" s="514">
        <v>0.8</v>
      </c>
      <c r="D48" s="514">
        <v>2.8</v>
      </c>
      <c r="E48" s="514">
        <v>1.4</v>
      </c>
      <c r="F48" s="514">
        <v>1</v>
      </c>
    </row>
    <row r="49" spans="2:20">
      <c r="B49" s="513" t="s">
        <v>1450</v>
      </c>
      <c r="C49" s="514">
        <v>1.5</v>
      </c>
      <c r="D49" s="514">
        <v>2</v>
      </c>
      <c r="E49" s="514">
        <v>0.5</v>
      </c>
      <c r="F49" s="514">
        <v>-1</v>
      </c>
    </row>
    <row r="50" spans="2:20">
      <c r="B50" s="513" t="s">
        <v>1451</v>
      </c>
      <c r="C50" s="514">
        <v>5.8</v>
      </c>
      <c r="D50" s="514">
        <v>7.6</v>
      </c>
      <c r="E50" s="514">
        <v>3.6</v>
      </c>
      <c r="F50" s="514">
        <v>2.2000000000000002</v>
      </c>
    </row>
    <row r="51" spans="2:20">
      <c r="B51" s="513" t="s">
        <v>1452</v>
      </c>
      <c r="C51" s="514">
        <v>4</v>
      </c>
      <c r="D51" s="514">
        <v>3.4</v>
      </c>
      <c r="E51" s="514">
        <v>3.6</v>
      </c>
      <c r="F51" s="514">
        <v>3.2</v>
      </c>
      <c r="P51" s="630"/>
      <c r="Q51" s="630"/>
      <c r="R51" s="630"/>
      <c r="S51" s="630"/>
      <c r="T51" s="630"/>
    </row>
    <row r="52" spans="2:20">
      <c r="B52" s="513" t="s">
        <v>1453</v>
      </c>
      <c r="C52" s="514">
        <v>3.8</v>
      </c>
      <c r="D52" s="514">
        <v>3.4</v>
      </c>
      <c r="E52" s="514">
        <v>3.5</v>
      </c>
      <c r="F52" s="514">
        <v>3.5</v>
      </c>
      <c r="O52" s="630"/>
      <c r="P52" s="630"/>
      <c r="Q52" s="630"/>
      <c r="R52" s="630"/>
      <c r="S52" s="630"/>
    </row>
    <row r="53" spans="2:20">
      <c r="B53" s="513" t="s">
        <v>1454</v>
      </c>
      <c r="C53" s="514">
        <v>3</v>
      </c>
      <c r="D53" s="514">
        <v>2.6</v>
      </c>
      <c r="E53" s="514">
        <v>2.2999999999999998</v>
      </c>
      <c r="F53" s="514">
        <v>1.7</v>
      </c>
    </row>
    <row r="54" spans="2:20">
      <c r="B54" s="513" t="s">
        <v>1456</v>
      </c>
      <c r="C54" s="514">
        <v>3.8</v>
      </c>
      <c r="D54" s="514">
        <v>4</v>
      </c>
      <c r="E54" s="514">
        <v>2.2000000000000002</v>
      </c>
      <c r="F54" s="514">
        <v>3</v>
      </c>
    </row>
    <row r="55" spans="2:20">
      <c r="B55" s="513" t="s">
        <v>1457</v>
      </c>
      <c r="C55" s="514">
        <v>7.5</v>
      </c>
      <c r="D55" s="514">
        <v>7.5</v>
      </c>
      <c r="E55" s="514">
        <v>5</v>
      </c>
      <c r="F55" s="514">
        <v>4</v>
      </c>
    </row>
    <row r="56" spans="2:20" ht="21">
      <c r="B56" s="513" t="s">
        <v>1458</v>
      </c>
      <c r="C56" s="514">
        <v>0.3</v>
      </c>
      <c r="D56" s="514">
        <v>0.2</v>
      </c>
      <c r="E56" s="514">
        <v>4.5</v>
      </c>
      <c r="F56" s="514">
        <v>4.3</v>
      </c>
      <c r="L56" s="515"/>
    </row>
    <row r="57" spans="2:20">
      <c r="B57" s="513" t="s">
        <v>1459</v>
      </c>
      <c r="C57" s="514">
        <v>3</v>
      </c>
      <c r="D57" s="514">
        <v>2.7</v>
      </c>
      <c r="E57" s="514">
        <v>3</v>
      </c>
      <c r="F57" s="514">
        <v>2.6</v>
      </c>
    </row>
    <row r="58" spans="2:20">
      <c r="B58" s="513" t="s">
        <v>1460</v>
      </c>
      <c r="C58" s="514">
        <v>5.5</v>
      </c>
      <c r="D58" s="514">
        <v>5.3</v>
      </c>
      <c r="E58" s="514">
        <v>5</v>
      </c>
      <c r="F58" s="514">
        <v>4.5</v>
      </c>
    </row>
    <row r="59" spans="2:20">
      <c r="E59" s="512"/>
      <c r="P59" s="630"/>
      <c r="Q59" s="630"/>
      <c r="R59" s="630"/>
      <c r="S59" s="630"/>
      <c r="T59" s="630"/>
    </row>
    <row r="60" spans="2:20">
      <c r="E60" s="512"/>
    </row>
    <row r="61" spans="2:20">
      <c r="E61" s="512"/>
    </row>
    <row r="62" spans="2:20">
      <c r="E62" s="512"/>
    </row>
    <row r="63" spans="2:20">
      <c r="E63" s="512"/>
    </row>
    <row r="64" spans="2:20">
      <c r="E64" s="512"/>
    </row>
    <row r="65" spans="5:5">
      <c r="E65" s="512"/>
    </row>
    <row r="66" spans="5:5">
      <c r="E66" s="512"/>
    </row>
    <row r="67" spans="5:5">
      <c r="E67" s="512"/>
    </row>
    <row r="68" spans="5:5">
      <c r="E68" s="512"/>
    </row>
  </sheetData>
  <mergeCells count="18">
    <mergeCell ref="P59:T59"/>
    <mergeCell ref="P6:AG6"/>
    <mergeCell ref="C46:D46"/>
    <mergeCell ref="E46:F46"/>
    <mergeCell ref="A5:I5"/>
    <mergeCell ref="P8:AG8"/>
    <mergeCell ref="B15:C15"/>
    <mergeCell ref="D15:E15"/>
    <mergeCell ref="C39:G39"/>
    <mergeCell ref="Q40:U40"/>
    <mergeCell ref="B6:N6"/>
    <mergeCell ref="O47:S47"/>
    <mergeCell ref="U47:Y47"/>
    <mergeCell ref="P51:T51"/>
    <mergeCell ref="O52:S52"/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602A-331F-4F05-B0F2-97B30716FA19}">
  <dimension ref="B1:N37"/>
  <sheetViews>
    <sheetView showGridLines="0" zoomScale="80" zoomScaleNormal="80" workbookViewId="0">
      <selection activeCell="C6" sqref="C6:I6"/>
    </sheetView>
  </sheetViews>
  <sheetFormatPr baseColWidth="10" defaultColWidth="11.44140625" defaultRowHeight="14.4"/>
  <cols>
    <col min="1" max="2" width="11.44140625" style="7"/>
    <col min="3" max="3" width="45.109375" style="7" customWidth="1"/>
    <col min="4" max="4" width="42.109375" style="7" customWidth="1"/>
    <col min="5" max="5" width="40.109375" style="7" customWidth="1"/>
    <col min="6" max="6" width="18.88671875" style="7" customWidth="1"/>
    <col min="7" max="7" width="14.44140625" style="7" customWidth="1"/>
    <col min="8" max="8" width="20.109375" style="7" customWidth="1"/>
    <col min="9" max="9" width="17.109375" style="7" customWidth="1"/>
    <col min="10" max="16384" width="11.44140625" style="7"/>
  </cols>
  <sheetData>
    <row r="1" spans="2:14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4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2:14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2:14" s="2" customFormat="1">
      <c r="C4" s="5"/>
      <c r="D4" s="5"/>
      <c r="E4" s="5"/>
      <c r="F4" s="5"/>
      <c r="G4" s="5"/>
      <c r="H4" s="5"/>
      <c r="I4" s="5"/>
      <c r="J4" s="5"/>
    </row>
    <row r="6" spans="2:14">
      <c r="C6" s="652" t="s">
        <v>1494</v>
      </c>
      <c r="D6" s="652"/>
      <c r="E6" s="652"/>
      <c r="F6" s="652"/>
      <c r="G6" s="652"/>
      <c r="H6" s="652"/>
      <c r="I6" s="652"/>
    </row>
    <row r="7" spans="2:14" ht="15" customHeight="1">
      <c r="C7" s="703" t="s">
        <v>1016</v>
      </c>
      <c r="D7" s="703"/>
      <c r="E7" s="703"/>
      <c r="F7" s="703"/>
      <c r="G7" s="703"/>
      <c r="H7" s="703"/>
      <c r="I7" s="703"/>
    </row>
    <row r="8" spans="2:14" ht="36.75" customHeight="1">
      <c r="C8" s="717" t="s">
        <v>1027</v>
      </c>
      <c r="D8" s="719" t="s">
        <v>1028</v>
      </c>
      <c r="E8" s="719" t="s">
        <v>1029</v>
      </c>
      <c r="F8" s="712" t="s">
        <v>1030</v>
      </c>
      <c r="G8" s="712" t="s">
        <v>1031</v>
      </c>
      <c r="H8" s="712" t="s">
        <v>1032</v>
      </c>
      <c r="I8" s="714" t="s">
        <v>1033</v>
      </c>
    </row>
    <row r="9" spans="2:14" ht="34.5" customHeight="1" thickBot="1">
      <c r="C9" s="718"/>
      <c r="D9" s="720"/>
      <c r="E9" s="720"/>
      <c r="F9" s="713"/>
      <c r="G9" s="713"/>
      <c r="H9" s="713"/>
      <c r="I9" s="715"/>
      <c r="M9" s="73"/>
    </row>
    <row r="10" spans="2:14" ht="43.2">
      <c r="C10" s="704" t="s">
        <v>1034</v>
      </c>
      <c r="D10" s="271" t="s">
        <v>1035</v>
      </c>
      <c r="E10" s="272" t="s">
        <v>1036</v>
      </c>
      <c r="F10" s="273">
        <v>400</v>
      </c>
      <c r="G10" s="273">
        <v>206</v>
      </c>
      <c r="H10" s="274">
        <f t="shared" ref="H10:H18" si="0">G10/F10</f>
        <v>0.51500000000000001</v>
      </c>
      <c r="I10" s="275">
        <v>256136978.77999997</v>
      </c>
      <c r="M10" s="73"/>
    </row>
    <row r="11" spans="2:14" ht="43.2">
      <c r="C11" s="705"/>
      <c r="D11" s="276" t="s">
        <v>1037</v>
      </c>
      <c r="E11" s="277" t="s">
        <v>1038</v>
      </c>
      <c r="F11" s="278">
        <v>838</v>
      </c>
      <c r="G11" s="278">
        <v>516</v>
      </c>
      <c r="H11" s="279">
        <f t="shared" si="0"/>
        <v>0.61575178997613367</v>
      </c>
      <c r="I11" s="280">
        <v>632387409.27999997</v>
      </c>
    </row>
    <row r="12" spans="2:14" ht="29.4" thickBot="1">
      <c r="C12" s="705"/>
      <c r="D12" s="281" t="s">
        <v>1039</v>
      </c>
      <c r="E12" s="282" t="s">
        <v>1040</v>
      </c>
      <c r="F12" s="283">
        <v>1200</v>
      </c>
      <c r="G12" s="283">
        <v>1005</v>
      </c>
      <c r="H12" s="284">
        <f t="shared" si="0"/>
        <v>0.83750000000000002</v>
      </c>
      <c r="I12" s="285">
        <v>5936816.2800000003</v>
      </c>
    </row>
    <row r="13" spans="2:14" ht="72">
      <c r="C13" s="704" t="s">
        <v>1041</v>
      </c>
      <c r="D13" s="271" t="s">
        <v>1042</v>
      </c>
      <c r="E13" s="272" t="s">
        <v>1043</v>
      </c>
      <c r="F13" s="273">
        <v>63</v>
      </c>
      <c r="G13" s="273">
        <v>59</v>
      </c>
      <c r="H13" s="274">
        <f t="shared" si="0"/>
        <v>0.93650793650793651</v>
      </c>
      <c r="I13" s="275">
        <v>41303571.18</v>
      </c>
    </row>
    <row r="14" spans="2:14" ht="57.6">
      <c r="C14" s="705"/>
      <c r="D14" s="276" t="s">
        <v>1044</v>
      </c>
      <c r="E14" s="277" t="s">
        <v>1045</v>
      </c>
      <c r="F14" s="278">
        <v>60242</v>
      </c>
      <c r="G14" s="278">
        <v>57365</v>
      </c>
      <c r="H14" s="279">
        <f t="shared" si="0"/>
        <v>0.95224262142691141</v>
      </c>
      <c r="I14" s="280">
        <v>1480749324.54</v>
      </c>
    </row>
    <row r="15" spans="2:14" ht="43.2">
      <c r="C15" s="705"/>
      <c r="D15" s="276" t="s">
        <v>1046</v>
      </c>
      <c r="E15" s="277" t="s">
        <v>1047</v>
      </c>
      <c r="F15" s="278">
        <v>850</v>
      </c>
      <c r="G15" s="278">
        <v>865</v>
      </c>
      <c r="H15" s="279">
        <f t="shared" si="0"/>
        <v>1.0176470588235293</v>
      </c>
      <c r="I15" s="280">
        <v>123934004.60000001</v>
      </c>
    </row>
    <row r="16" spans="2:14" ht="72.599999999999994" thickBot="1">
      <c r="C16" s="705"/>
      <c r="D16" s="281" t="s">
        <v>1048</v>
      </c>
      <c r="E16" s="282" t="s">
        <v>1049</v>
      </c>
      <c r="F16" s="283">
        <v>38617</v>
      </c>
      <c r="G16" s="283">
        <v>41274</v>
      </c>
      <c r="H16" s="284">
        <f t="shared" si="0"/>
        <v>1.0688038946577931</v>
      </c>
      <c r="I16" s="285">
        <v>244762056.69999999</v>
      </c>
    </row>
    <row r="17" spans="3:9" ht="49.5" customHeight="1" thickBot="1">
      <c r="C17" s="705"/>
      <c r="D17" s="281" t="s">
        <v>1050</v>
      </c>
      <c r="E17" s="282" t="s">
        <v>1051</v>
      </c>
      <c r="F17" s="283">
        <v>11971</v>
      </c>
      <c r="G17" s="283">
        <v>17933</v>
      </c>
      <c r="H17" s="284">
        <f t="shared" si="0"/>
        <v>1.4980369225628603</v>
      </c>
      <c r="I17" s="285">
        <v>295282502.30000001</v>
      </c>
    </row>
    <row r="18" spans="3:9" ht="29.4" thickBot="1">
      <c r="C18" s="706"/>
      <c r="D18" s="281" t="s">
        <v>1052</v>
      </c>
      <c r="E18" s="282" t="s">
        <v>1051</v>
      </c>
      <c r="F18" s="283">
        <v>26646</v>
      </c>
      <c r="G18" s="283">
        <v>19925</v>
      </c>
      <c r="H18" s="284">
        <f t="shared" si="0"/>
        <v>0.74776701944006607</v>
      </c>
      <c r="I18" s="285">
        <v>317873071.67000002</v>
      </c>
    </row>
    <row r="19" spans="3:9" ht="43.8" thickBot="1">
      <c r="C19" s="286" t="s">
        <v>1053</v>
      </c>
      <c r="D19" s="287" t="s">
        <v>1054</v>
      </c>
      <c r="E19" s="288" t="s">
        <v>1055</v>
      </c>
      <c r="F19" s="289">
        <v>31100</v>
      </c>
      <c r="G19" s="289">
        <v>31413</v>
      </c>
      <c r="H19" s="290">
        <f>G19/F19</f>
        <v>1.0100643086816721</v>
      </c>
      <c r="I19" s="291">
        <v>9991132540.8999996</v>
      </c>
    </row>
    <row r="20" spans="3:9" ht="29.4" thickBot="1">
      <c r="C20" s="270" t="s">
        <v>1056</v>
      </c>
      <c r="D20" s="271" t="s">
        <v>1057</v>
      </c>
      <c r="E20" s="292" t="s">
        <v>1058</v>
      </c>
      <c r="F20" s="273">
        <v>500178</v>
      </c>
      <c r="G20" s="273">
        <v>461548</v>
      </c>
      <c r="H20" s="274">
        <f>G20/F20</f>
        <v>0.92276749477186126</v>
      </c>
      <c r="I20" s="275">
        <v>1144463374.1800001</v>
      </c>
    </row>
    <row r="21" spans="3:9" ht="45.75" customHeight="1" thickBot="1">
      <c r="C21" s="704" t="s">
        <v>1059</v>
      </c>
      <c r="D21" s="287" t="s">
        <v>1060</v>
      </c>
      <c r="E21" s="288" t="s">
        <v>1061</v>
      </c>
      <c r="F21" s="289">
        <v>278340</v>
      </c>
      <c r="G21" s="289">
        <v>206497</v>
      </c>
      <c r="H21" s="290">
        <f>G21/F21</f>
        <v>0.74188761945821657</v>
      </c>
      <c r="I21" s="291">
        <v>1216089865.1800001</v>
      </c>
    </row>
    <row r="22" spans="3:9" ht="43.8" thickBot="1">
      <c r="C22" s="706"/>
      <c r="D22" s="293" t="s">
        <v>1062</v>
      </c>
      <c r="E22" s="288" t="s">
        <v>1063</v>
      </c>
      <c r="F22" s="289">
        <v>495000</v>
      </c>
      <c r="G22" s="289">
        <v>350217</v>
      </c>
      <c r="H22" s="290">
        <f>G22/F22</f>
        <v>0.70750909090909087</v>
      </c>
      <c r="I22" s="294">
        <v>1925623129.6699998</v>
      </c>
    </row>
    <row r="23" spans="3:9" ht="48" customHeight="1" thickBot="1">
      <c r="C23" s="295" t="s">
        <v>1064</v>
      </c>
      <c r="D23" s="296" t="s">
        <v>1065</v>
      </c>
      <c r="E23" s="297" t="s">
        <v>1066</v>
      </c>
      <c r="F23" s="283">
        <v>18594</v>
      </c>
      <c r="G23" s="283">
        <v>15122</v>
      </c>
      <c r="H23" s="284">
        <f>G23/F23</f>
        <v>0.81327309884909116</v>
      </c>
      <c r="I23" s="298">
        <v>435377044.22999996</v>
      </c>
    </row>
    <row r="24" spans="3:9" ht="29.4" thickBot="1">
      <c r="C24" s="716" t="s">
        <v>1067</v>
      </c>
      <c r="D24" s="299" t="s">
        <v>1068</v>
      </c>
      <c r="E24" s="300" t="s">
        <v>1058</v>
      </c>
      <c r="F24" s="301">
        <v>1411038</v>
      </c>
      <c r="G24" s="301">
        <v>1361692</v>
      </c>
      <c r="H24" s="284">
        <f t="shared" ref="H24:H32" si="1">G24/F24</f>
        <v>0.96502858179581275</v>
      </c>
      <c r="I24" s="294">
        <v>2724707326.73</v>
      </c>
    </row>
    <row r="25" spans="3:9" ht="29.4" thickBot="1">
      <c r="C25" s="716"/>
      <c r="D25" s="299" t="s">
        <v>1069</v>
      </c>
      <c r="E25" s="300" t="s">
        <v>1058</v>
      </c>
      <c r="F25" s="301">
        <v>1447083</v>
      </c>
      <c r="G25" s="301">
        <v>1388693</v>
      </c>
      <c r="H25" s="284">
        <f t="shared" si="1"/>
        <v>0.95964986113443385</v>
      </c>
      <c r="I25" s="294">
        <v>2004584767.5900002</v>
      </c>
    </row>
    <row r="26" spans="3:9" ht="58.2" thickBot="1">
      <c r="C26" s="704" t="s">
        <v>1070</v>
      </c>
      <c r="D26" s="287" t="s">
        <v>1071</v>
      </c>
      <c r="E26" s="302" t="s">
        <v>1072</v>
      </c>
      <c r="F26" s="289">
        <v>1066581</v>
      </c>
      <c r="G26" s="289">
        <v>632428</v>
      </c>
      <c r="H26" s="284">
        <f t="shared" si="1"/>
        <v>0.59294887120621875</v>
      </c>
      <c r="I26" s="294">
        <v>465099112.25999999</v>
      </c>
    </row>
    <row r="27" spans="3:9" ht="43.8" thickBot="1">
      <c r="C27" s="705"/>
      <c r="D27" s="287" t="s">
        <v>1073</v>
      </c>
      <c r="E27" s="303" t="s">
        <v>1072</v>
      </c>
      <c r="F27" s="289">
        <v>32520</v>
      </c>
      <c r="G27" s="289">
        <v>38194</v>
      </c>
      <c r="H27" s="284">
        <f t="shared" si="1"/>
        <v>1.1744772447724476</v>
      </c>
      <c r="I27" s="294">
        <v>62857894.280000001</v>
      </c>
    </row>
    <row r="28" spans="3:9" ht="58.2" thickBot="1">
      <c r="C28" s="705"/>
      <c r="D28" s="287" t="s">
        <v>1074</v>
      </c>
      <c r="E28" s="303" t="s">
        <v>1072</v>
      </c>
      <c r="F28" s="289">
        <v>270177</v>
      </c>
      <c r="G28" s="289">
        <v>255019</v>
      </c>
      <c r="H28" s="284">
        <f t="shared" si="1"/>
        <v>0.94389603852289428</v>
      </c>
      <c r="I28" s="294">
        <v>5446676135.3400002</v>
      </c>
    </row>
    <row r="29" spans="3:9" ht="43.8" thickBot="1">
      <c r="C29" s="706"/>
      <c r="D29" s="287" t="s">
        <v>1075</v>
      </c>
      <c r="E29" s="303" t="s">
        <v>1058</v>
      </c>
      <c r="F29" s="289">
        <v>1288239</v>
      </c>
      <c r="G29" s="289">
        <v>1211554</v>
      </c>
      <c r="H29" s="284">
        <f t="shared" si="1"/>
        <v>0.94047300229227648</v>
      </c>
      <c r="I29" s="294">
        <v>972338056.78000009</v>
      </c>
    </row>
    <row r="30" spans="3:9" ht="58.2" thickBot="1">
      <c r="C30" s="707" t="s">
        <v>1076</v>
      </c>
      <c r="D30" s="287" t="s">
        <v>1077</v>
      </c>
      <c r="E30" s="288" t="s">
        <v>1078</v>
      </c>
      <c r="F30" s="289">
        <v>7</v>
      </c>
      <c r="G30" s="289">
        <v>7</v>
      </c>
      <c r="H30" s="284">
        <f t="shared" si="1"/>
        <v>1</v>
      </c>
      <c r="I30" s="294">
        <v>141618805.12</v>
      </c>
    </row>
    <row r="31" spans="3:9" ht="43.8" thickBot="1">
      <c r="C31" s="708"/>
      <c r="D31" s="287" t="s">
        <v>1079</v>
      </c>
      <c r="E31" s="288" t="s">
        <v>1080</v>
      </c>
      <c r="F31" s="289">
        <v>4320</v>
      </c>
      <c r="G31" s="289">
        <v>3600</v>
      </c>
      <c r="H31" s="284">
        <f t="shared" si="1"/>
        <v>0.83333333333333337</v>
      </c>
      <c r="I31" s="294">
        <v>16646755.09</v>
      </c>
    </row>
    <row r="32" spans="3:9" ht="29.4" thickBot="1">
      <c r="C32" s="709"/>
      <c r="D32" s="287" t="s">
        <v>1081</v>
      </c>
      <c r="E32" s="288" t="s">
        <v>1082</v>
      </c>
      <c r="F32" s="289">
        <v>500000</v>
      </c>
      <c r="G32" s="289">
        <v>310000</v>
      </c>
      <c r="H32" s="284">
        <f t="shared" si="1"/>
        <v>0.62</v>
      </c>
      <c r="I32" s="294">
        <v>49062752.409999996</v>
      </c>
    </row>
    <row r="33" spans="3:9" ht="15" thickBot="1">
      <c r="C33" s="710" t="s">
        <v>1083</v>
      </c>
      <c r="D33" s="711"/>
      <c r="E33" s="711"/>
      <c r="F33" s="711"/>
      <c r="G33" s="711"/>
      <c r="H33" s="711"/>
      <c r="I33" s="304">
        <f>SUM(I10:I32)</f>
        <v>29994643295.089993</v>
      </c>
    </row>
    <row r="34" spans="3:9">
      <c r="C34" s="214" t="s">
        <v>98</v>
      </c>
    </row>
    <row r="35" spans="3:9">
      <c r="C35" s="214" t="s">
        <v>1084</v>
      </c>
    </row>
    <row r="36" spans="3:9">
      <c r="C36" s="214" t="s">
        <v>1085</v>
      </c>
    </row>
    <row r="37" spans="3:9">
      <c r="C37" s="214" t="s">
        <v>1026</v>
      </c>
    </row>
  </sheetData>
  <mergeCells count="19">
    <mergeCell ref="C26:C29"/>
    <mergeCell ref="C30:C32"/>
    <mergeCell ref="C33:H33"/>
    <mergeCell ref="H8:H9"/>
    <mergeCell ref="I8:I9"/>
    <mergeCell ref="C10:C12"/>
    <mergeCell ref="C13:C18"/>
    <mergeCell ref="C21:C22"/>
    <mergeCell ref="C24:C25"/>
    <mergeCell ref="C8:C9"/>
    <mergeCell ref="D8:D9"/>
    <mergeCell ref="E8:E9"/>
    <mergeCell ref="F8:F9"/>
    <mergeCell ref="G8:G9"/>
    <mergeCell ref="B1:N1"/>
    <mergeCell ref="B2:N2"/>
    <mergeCell ref="B3:N3"/>
    <mergeCell ref="C6:I6"/>
    <mergeCell ref="C7:I7"/>
  </mergeCells>
  <hyperlinks>
    <hyperlink ref="C1" location="Indice!A1" display="Indice" xr:uid="{5C0418EA-BA10-404A-8015-3F36FB8327EB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398C-6A01-4CDF-98A7-B556346BFAC8}">
  <dimension ref="B1:N38"/>
  <sheetViews>
    <sheetView showGridLines="0" zoomScale="80" zoomScaleNormal="80" workbookViewId="0">
      <selection activeCell="J17" sqref="J17"/>
    </sheetView>
  </sheetViews>
  <sheetFormatPr baseColWidth="10" defaultColWidth="11.44140625" defaultRowHeight="14.4"/>
  <cols>
    <col min="1" max="2" width="11.44140625" style="7"/>
    <col min="3" max="3" width="36.33203125" style="7" customWidth="1"/>
    <col min="4" max="4" width="35.6640625" style="7" customWidth="1"/>
    <col min="5" max="5" width="23.6640625" style="7" bestFit="1" customWidth="1"/>
    <col min="6" max="6" width="18.33203125" style="7" customWidth="1"/>
    <col min="7" max="7" width="14.88671875" style="7" customWidth="1"/>
    <col min="8" max="8" width="22.33203125" style="7" customWidth="1"/>
    <col min="9" max="9" width="20.6640625" style="7" customWidth="1"/>
    <col min="10" max="16384" width="11.44140625" style="7"/>
  </cols>
  <sheetData>
    <row r="1" spans="2:14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4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2:14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2:14" s="2" customFormat="1">
      <c r="C4" s="5"/>
      <c r="D4" s="5"/>
      <c r="E4" s="5"/>
      <c r="F4" s="5"/>
      <c r="G4" s="5"/>
      <c r="H4" s="5"/>
      <c r="I4" s="5"/>
      <c r="J4" s="5"/>
    </row>
    <row r="8" spans="2:14">
      <c r="C8" s="652" t="s">
        <v>1563</v>
      </c>
      <c r="D8" s="652"/>
      <c r="E8" s="652"/>
      <c r="F8" s="652"/>
      <c r="G8" s="652"/>
      <c r="H8" s="652"/>
      <c r="I8" s="652"/>
    </row>
    <row r="9" spans="2:14">
      <c r="C9" s="652"/>
      <c r="D9" s="652"/>
      <c r="E9" s="652"/>
      <c r="F9" s="652"/>
      <c r="G9" s="652"/>
      <c r="H9" s="652"/>
      <c r="I9" s="652"/>
    </row>
    <row r="10" spans="2:14">
      <c r="C10" s="703" t="s">
        <v>1016</v>
      </c>
      <c r="D10" s="703"/>
      <c r="E10" s="703"/>
      <c r="F10" s="703"/>
      <c r="G10" s="703"/>
      <c r="H10" s="703"/>
      <c r="I10" s="703"/>
    </row>
    <row r="11" spans="2:14" ht="18.75" customHeight="1">
      <c r="C11" s="717" t="s">
        <v>1027</v>
      </c>
      <c r="D11" s="719" t="s">
        <v>1028</v>
      </c>
      <c r="E11" s="719" t="s">
        <v>1029</v>
      </c>
      <c r="F11" s="712" t="s">
        <v>1030</v>
      </c>
      <c r="G11" s="712" t="s">
        <v>1031</v>
      </c>
      <c r="H11" s="712" t="s">
        <v>1032</v>
      </c>
      <c r="I11" s="714" t="s">
        <v>1033</v>
      </c>
    </row>
    <row r="12" spans="2:14" ht="15" thickBot="1">
      <c r="C12" s="726"/>
      <c r="D12" s="693"/>
      <c r="E12" s="693"/>
      <c r="F12" s="702"/>
      <c r="G12" s="702"/>
      <c r="H12" s="702"/>
      <c r="I12" s="725"/>
    </row>
    <row r="13" spans="2:14" ht="43.8" thickBot="1">
      <c r="C13" s="305" t="s">
        <v>1086</v>
      </c>
      <c r="D13" s="287" t="s">
        <v>1087</v>
      </c>
      <c r="E13" s="288" t="s">
        <v>1088</v>
      </c>
      <c r="F13" s="289">
        <v>943</v>
      </c>
      <c r="G13" s="289">
        <v>1247</v>
      </c>
      <c r="H13" s="290">
        <f t="shared" ref="H13:H33" si="0">G13/F13</f>
        <v>1.3223753976670201</v>
      </c>
      <c r="I13" s="294">
        <v>224881376.31999999</v>
      </c>
    </row>
    <row r="14" spans="2:14" ht="58.2" thickBot="1">
      <c r="C14" s="721" t="s">
        <v>1089</v>
      </c>
      <c r="D14" s="287" t="s">
        <v>1090</v>
      </c>
      <c r="E14" s="288" t="s">
        <v>1091</v>
      </c>
      <c r="F14" s="289">
        <v>230</v>
      </c>
      <c r="G14" s="289">
        <v>159</v>
      </c>
      <c r="H14" s="290">
        <f t="shared" si="0"/>
        <v>0.69130434782608696</v>
      </c>
      <c r="I14" s="294">
        <v>85904</v>
      </c>
    </row>
    <row r="15" spans="2:14" ht="29.4" thickBot="1">
      <c r="C15" s="722"/>
      <c r="D15" s="287" t="s">
        <v>1092</v>
      </c>
      <c r="E15" s="288" t="s">
        <v>1093</v>
      </c>
      <c r="F15" s="289">
        <v>65</v>
      </c>
      <c r="G15" s="289">
        <v>19</v>
      </c>
      <c r="H15" s="290">
        <f t="shared" si="0"/>
        <v>0.29230769230769232</v>
      </c>
      <c r="I15" s="294">
        <v>912942.4</v>
      </c>
    </row>
    <row r="16" spans="2:14" ht="58.2" thickBot="1">
      <c r="C16" s="721" t="s">
        <v>1094</v>
      </c>
      <c r="D16" s="287" t="s">
        <v>1095</v>
      </c>
      <c r="E16" s="288" t="s">
        <v>1096</v>
      </c>
      <c r="F16" s="289">
        <v>51</v>
      </c>
      <c r="G16" s="289">
        <v>51</v>
      </c>
      <c r="H16" s="290">
        <f t="shared" si="0"/>
        <v>1</v>
      </c>
      <c r="I16" s="294">
        <v>185857565.32000002</v>
      </c>
    </row>
    <row r="17" spans="3:9" ht="43.8" thickBot="1">
      <c r="C17" s="708"/>
      <c r="D17" s="287" t="s">
        <v>1097</v>
      </c>
      <c r="E17" s="288" t="s">
        <v>1098</v>
      </c>
      <c r="F17" s="289">
        <v>2500</v>
      </c>
      <c r="G17" s="289">
        <v>1491</v>
      </c>
      <c r="H17" s="290">
        <f t="shared" si="0"/>
        <v>0.59640000000000004</v>
      </c>
      <c r="I17" s="294">
        <v>42330578.43</v>
      </c>
    </row>
    <row r="18" spans="3:9" ht="72.599999999999994" thickBot="1">
      <c r="C18" s="707" t="s">
        <v>1099</v>
      </c>
      <c r="D18" s="287" t="s">
        <v>1100</v>
      </c>
      <c r="E18" s="288" t="s">
        <v>1101</v>
      </c>
      <c r="F18" s="289">
        <v>10</v>
      </c>
      <c r="G18" s="289">
        <v>107</v>
      </c>
      <c r="H18" s="290">
        <f t="shared" si="0"/>
        <v>10.7</v>
      </c>
      <c r="I18" s="294">
        <v>389503</v>
      </c>
    </row>
    <row r="19" spans="3:9" ht="58.2" thickBot="1">
      <c r="C19" s="708"/>
      <c r="D19" s="287" t="s">
        <v>1102</v>
      </c>
      <c r="E19" s="288" t="s">
        <v>1103</v>
      </c>
      <c r="F19" s="289">
        <v>10</v>
      </c>
      <c r="G19" s="289">
        <v>2257</v>
      </c>
      <c r="H19" s="290">
        <f t="shared" si="0"/>
        <v>225.7</v>
      </c>
      <c r="I19" s="294">
        <v>127234227.20999999</v>
      </c>
    </row>
    <row r="20" spans="3:9" ht="72.599999999999994" thickBot="1">
      <c r="C20" s="708"/>
      <c r="D20" s="287" t="s">
        <v>1104</v>
      </c>
      <c r="E20" s="288" t="s">
        <v>1105</v>
      </c>
      <c r="F20" s="289">
        <v>8</v>
      </c>
      <c r="G20" s="289">
        <v>8</v>
      </c>
      <c r="H20" s="290">
        <f t="shared" si="0"/>
        <v>1</v>
      </c>
      <c r="I20" s="294">
        <v>7348348.1500000004</v>
      </c>
    </row>
    <row r="21" spans="3:9" ht="72.599999999999994" thickBot="1">
      <c r="C21" s="708"/>
      <c r="D21" s="287" t="s">
        <v>1106</v>
      </c>
      <c r="E21" s="288" t="s">
        <v>1107</v>
      </c>
      <c r="F21" s="289">
        <v>10</v>
      </c>
      <c r="G21" s="289">
        <v>10</v>
      </c>
      <c r="H21" s="290">
        <f t="shared" si="0"/>
        <v>1</v>
      </c>
      <c r="I21" s="294">
        <v>2265694.6800000002</v>
      </c>
    </row>
    <row r="22" spans="3:9" ht="72.599999999999994" thickBot="1">
      <c r="C22" s="708"/>
      <c r="D22" s="287" t="s">
        <v>1108</v>
      </c>
      <c r="E22" s="288" t="s">
        <v>1109</v>
      </c>
      <c r="F22" s="289">
        <v>19</v>
      </c>
      <c r="G22" s="289">
        <v>6</v>
      </c>
      <c r="H22" s="290">
        <f t="shared" si="0"/>
        <v>0.31578947368421051</v>
      </c>
      <c r="I22" s="294">
        <v>199644.2</v>
      </c>
    </row>
    <row r="23" spans="3:9" ht="43.8" thickBot="1">
      <c r="C23" s="708"/>
      <c r="D23" s="287" t="s">
        <v>1110</v>
      </c>
      <c r="E23" s="288" t="s">
        <v>1111</v>
      </c>
      <c r="F23" s="289">
        <v>1300</v>
      </c>
      <c r="G23" s="289">
        <v>5339</v>
      </c>
      <c r="H23" s="290">
        <f t="shared" si="0"/>
        <v>4.1069230769230769</v>
      </c>
      <c r="I23" s="294">
        <v>260297</v>
      </c>
    </row>
    <row r="24" spans="3:9" ht="72.599999999999994" thickBot="1">
      <c r="C24" s="708"/>
      <c r="D24" s="287" t="s">
        <v>1112</v>
      </c>
      <c r="E24" s="288" t="s">
        <v>1113</v>
      </c>
      <c r="F24" s="289">
        <v>1000</v>
      </c>
      <c r="G24" s="289">
        <v>4069</v>
      </c>
      <c r="H24" s="290">
        <f t="shared" si="0"/>
        <v>4.069</v>
      </c>
      <c r="I24" s="294">
        <v>590949051.49000001</v>
      </c>
    </row>
    <row r="25" spans="3:9" ht="72.599999999999994" thickBot="1">
      <c r="C25" s="286" t="s">
        <v>1114</v>
      </c>
      <c r="D25" s="287" t="s">
        <v>1115</v>
      </c>
      <c r="E25" s="288" t="s">
        <v>1116</v>
      </c>
      <c r="F25" s="289">
        <v>50</v>
      </c>
      <c r="G25" s="289">
        <v>23</v>
      </c>
      <c r="H25" s="290">
        <f t="shared" si="0"/>
        <v>0.46</v>
      </c>
      <c r="I25" s="294">
        <v>182626.24</v>
      </c>
    </row>
    <row r="26" spans="3:9" ht="58.2" thickBot="1">
      <c r="C26" s="707" t="s">
        <v>1117</v>
      </c>
      <c r="D26" s="287" t="s">
        <v>1118</v>
      </c>
      <c r="E26" s="288" t="s">
        <v>1119</v>
      </c>
      <c r="F26" s="289">
        <v>15</v>
      </c>
      <c r="G26" s="289">
        <v>18</v>
      </c>
      <c r="H26" s="290">
        <f t="shared" si="0"/>
        <v>1.2</v>
      </c>
      <c r="I26" s="294">
        <v>687348278.09000003</v>
      </c>
    </row>
    <row r="27" spans="3:9" ht="72.599999999999994" thickBot="1">
      <c r="C27" s="708"/>
      <c r="D27" s="287" t="s">
        <v>1120</v>
      </c>
      <c r="E27" s="288" t="s">
        <v>1121</v>
      </c>
      <c r="F27" s="289">
        <v>20</v>
      </c>
      <c r="G27" s="289">
        <v>18</v>
      </c>
      <c r="H27" s="290">
        <f t="shared" si="0"/>
        <v>0.9</v>
      </c>
      <c r="I27" s="294">
        <v>555745</v>
      </c>
    </row>
    <row r="28" spans="3:9" ht="58.2" thickBot="1">
      <c r="C28" s="709"/>
      <c r="D28" s="287" t="s">
        <v>1122</v>
      </c>
      <c r="E28" s="288" t="s">
        <v>1123</v>
      </c>
      <c r="F28" s="289">
        <v>9</v>
      </c>
      <c r="G28" s="289">
        <v>9</v>
      </c>
      <c r="H28" s="290">
        <f t="shared" si="0"/>
        <v>1</v>
      </c>
      <c r="I28" s="294">
        <v>123547999.34999999</v>
      </c>
    </row>
    <row r="29" spans="3:9" ht="58.2" thickBot="1">
      <c r="C29" s="721" t="s">
        <v>1124</v>
      </c>
      <c r="D29" s="287" t="s">
        <v>1125</v>
      </c>
      <c r="E29" s="288" t="s">
        <v>1126</v>
      </c>
      <c r="F29" s="289">
        <v>446953223</v>
      </c>
      <c r="G29" s="289">
        <v>451338572</v>
      </c>
      <c r="H29" s="290">
        <f t="shared" si="0"/>
        <v>1.0098116509163197</v>
      </c>
      <c r="I29" s="294">
        <v>287358339.07999998</v>
      </c>
    </row>
    <row r="30" spans="3:9" ht="58.2" thickBot="1">
      <c r="C30" s="722"/>
      <c r="D30" s="287" t="s">
        <v>1127</v>
      </c>
      <c r="E30" s="288" t="s">
        <v>1128</v>
      </c>
      <c r="F30" s="289">
        <v>1980</v>
      </c>
      <c r="G30" s="289">
        <v>1961</v>
      </c>
      <c r="H30" s="290">
        <f t="shared" si="0"/>
        <v>0.9904040404040404</v>
      </c>
      <c r="I30" s="294">
        <v>2655634074.3699999</v>
      </c>
    </row>
    <row r="31" spans="3:9" ht="43.8" thickBot="1">
      <c r="C31" s="707" t="s">
        <v>1129</v>
      </c>
      <c r="D31" s="287" t="s">
        <v>1130</v>
      </c>
      <c r="E31" s="288" t="s">
        <v>1131</v>
      </c>
      <c r="F31" s="289">
        <v>1401</v>
      </c>
      <c r="G31" s="289">
        <v>1094</v>
      </c>
      <c r="H31" s="290">
        <f t="shared" si="0"/>
        <v>0.78087080656673802</v>
      </c>
      <c r="I31" s="294">
        <v>156350</v>
      </c>
    </row>
    <row r="32" spans="3:9" ht="72.599999999999994" thickBot="1">
      <c r="C32" s="708"/>
      <c r="D32" s="287" t="s">
        <v>1132</v>
      </c>
      <c r="E32" s="288" t="s">
        <v>1133</v>
      </c>
      <c r="F32" s="289">
        <v>6000</v>
      </c>
      <c r="G32" s="289">
        <v>9496</v>
      </c>
      <c r="H32" s="290">
        <f t="shared" si="0"/>
        <v>1.5826666666666667</v>
      </c>
      <c r="I32" s="294">
        <v>202694.5</v>
      </c>
    </row>
    <row r="33" spans="3:9" ht="58.2" thickBot="1">
      <c r="C33" s="709"/>
      <c r="D33" s="287" t="s">
        <v>1134</v>
      </c>
      <c r="E33" s="288" t="s">
        <v>1135</v>
      </c>
      <c r="F33" s="289">
        <v>30</v>
      </c>
      <c r="G33" s="289">
        <v>847</v>
      </c>
      <c r="H33" s="290">
        <f t="shared" si="0"/>
        <v>28.233333333333334</v>
      </c>
      <c r="I33" s="294">
        <v>7539432.7400000002</v>
      </c>
    </row>
    <row r="34" spans="3:9" ht="15" thickBot="1">
      <c r="C34" s="723" t="s">
        <v>1083</v>
      </c>
      <c r="D34" s="724"/>
      <c r="E34" s="724"/>
      <c r="F34" s="724"/>
      <c r="G34" s="724"/>
      <c r="H34" s="724"/>
      <c r="I34" s="306">
        <f>SUM(I13:I33)</f>
        <v>4945240671.5699997</v>
      </c>
    </row>
    <row r="35" spans="3:9">
      <c r="C35" s="214" t="s">
        <v>98</v>
      </c>
    </row>
    <row r="36" spans="3:9">
      <c r="C36" s="214" t="s">
        <v>1084</v>
      </c>
    </row>
    <row r="37" spans="3:9">
      <c r="C37" s="214" t="s">
        <v>1085</v>
      </c>
    </row>
    <row r="38" spans="3:9">
      <c r="C38" s="214" t="s">
        <v>1026</v>
      </c>
    </row>
  </sheetData>
  <mergeCells count="19">
    <mergeCell ref="C29:C30"/>
    <mergeCell ref="C31:C33"/>
    <mergeCell ref="C34:H34"/>
    <mergeCell ref="H11:H12"/>
    <mergeCell ref="I11:I12"/>
    <mergeCell ref="C14:C15"/>
    <mergeCell ref="C16:C17"/>
    <mergeCell ref="C18:C24"/>
    <mergeCell ref="C26:C28"/>
    <mergeCell ref="C11:C12"/>
    <mergeCell ref="D11:D12"/>
    <mergeCell ref="E11:E12"/>
    <mergeCell ref="F11:F12"/>
    <mergeCell ref="G11:G12"/>
    <mergeCell ref="B1:N1"/>
    <mergeCell ref="B2:N2"/>
    <mergeCell ref="B3:N3"/>
    <mergeCell ref="C8:I9"/>
    <mergeCell ref="C10:I10"/>
  </mergeCells>
  <hyperlinks>
    <hyperlink ref="C1" location="Indice!A1" display="Indice" xr:uid="{02165543-4F75-4AD6-B3D1-E2D281213184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236E-8DAB-4A32-B83A-5AF3563C3E3B}">
  <dimension ref="A1:M48"/>
  <sheetViews>
    <sheetView showGridLines="0" zoomScale="80" zoomScaleNormal="80" workbookViewId="0">
      <selection activeCell="K16" sqref="K16"/>
    </sheetView>
  </sheetViews>
  <sheetFormatPr baseColWidth="10" defaultColWidth="11.44140625" defaultRowHeight="14.4"/>
  <cols>
    <col min="1" max="1" width="11.44140625" style="7"/>
    <col min="2" max="2" width="40.88671875" style="7" customWidth="1"/>
    <col min="3" max="3" width="35.44140625" style="7" customWidth="1"/>
    <col min="4" max="4" width="27.109375" style="7" customWidth="1"/>
    <col min="5" max="5" width="26.5546875" style="7" customWidth="1"/>
    <col min="6" max="6" width="19.33203125" style="7" customWidth="1"/>
    <col min="7" max="7" width="15.44140625" style="7" customWidth="1"/>
    <col min="8" max="8" width="18.6640625" style="7" customWidth="1"/>
    <col min="9" max="16384" width="11.44140625" style="7"/>
  </cols>
  <sheetData>
    <row r="1" spans="1:13" s="2" customFormat="1" ht="15" customHeight="1">
      <c r="A1" s="637" t="s">
        <v>0</v>
      </c>
      <c r="B1" s="637"/>
      <c r="C1" s="624"/>
      <c r="D1" s="637"/>
      <c r="E1" s="637"/>
      <c r="F1" s="637"/>
      <c r="G1" s="637"/>
      <c r="H1" s="637"/>
      <c r="I1" s="1"/>
      <c r="J1" s="1"/>
      <c r="K1" s="1"/>
      <c r="L1" s="1"/>
      <c r="M1" s="1"/>
    </row>
    <row r="2" spans="1:13" s="2" customFormat="1" ht="15" customHeight="1">
      <c r="A2" s="637" t="s">
        <v>1</v>
      </c>
      <c r="B2" s="637"/>
      <c r="C2" s="637"/>
      <c r="D2" s="637"/>
      <c r="E2" s="637"/>
      <c r="F2" s="637"/>
      <c r="G2" s="637"/>
      <c r="H2" s="637"/>
      <c r="I2" s="1"/>
      <c r="J2" s="1"/>
      <c r="K2" s="1"/>
      <c r="L2" s="1"/>
      <c r="M2" s="1"/>
    </row>
    <row r="3" spans="1:13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638"/>
      <c r="I3" s="4"/>
      <c r="J3" s="4"/>
      <c r="K3" s="4"/>
      <c r="L3" s="4"/>
      <c r="M3" s="4"/>
    </row>
    <row r="4" spans="1:13" s="2" customFormat="1">
      <c r="B4" s="5"/>
      <c r="C4" s="5"/>
      <c r="D4" s="5"/>
      <c r="E4" s="5"/>
      <c r="F4" s="5"/>
      <c r="G4" s="5"/>
      <c r="H4" s="5"/>
      <c r="I4" s="5"/>
    </row>
    <row r="7" spans="1:13">
      <c r="B7" s="652" t="s">
        <v>1564</v>
      </c>
      <c r="C7" s="652"/>
      <c r="D7" s="652"/>
      <c r="E7" s="652"/>
      <c r="F7" s="652"/>
      <c r="G7" s="652"/>
      <c r="H7" s="652"/>
    </row>
    <row r="8" spans="1:13">
      <c r="B8" s="652"/>
      <c r="C8" s="652"/>
      <c r="D8" s="652"/>
      <c r="E8" s="652"/>
      <c r="F8" s="652"/>
      <c r="G8" s="652"/>
      <c r="H8" s="652"/>
    </row>
    <row r="9" spans="1:13">
      <c r="B9" s="652" t="s">
        <v>1016</v>
      </c>
      <c r="C9" s="652"/>
      <c r="D9" s="652"/>
      <c r="E9" s="652"/>
      <c r="F9" s="652"/>
      <c r="G9" s="652"/>
      <c r="H9" s="652"/>
    </row>
    <row r="10" spans="1:13">
      <c r="B10" s="717" t="s">
        <v>1027</v>
      </c>
      <c r="C10" s="719" t="s">
        <v>1028</v>
      </c>
      <c r="D10" s="719" t="s">
        <v>1029</v>
      </c>
      <c r="E10" s="712" t="s">
        <v>1030</v>
      </c>
      <c r="F10" s="712" t="s">
        <v>1031</v>
      </c>
      <c r="G10" s="712" t="s">
        <v>1032</v>
      </c>
      <c r="H10" s="714" t="s">
        <v>1033</v>
      </c>
    </row>
    <row r="11" spans="1:13" ht="15" thickBot="1">
      <c r="B11" s="726"/>
      <c r="C11" s="693"/>
      <c r="D11" s="693"/>
      <c r="E11" s="702"/>
      <c r="F11" s="702"/>
      <c r="G11" s="702"/>
      <c r="H11" s="725"/>
    </row>
    <row r="12" spans="1:13" ht="72.599999999999994" thickBot="1">
      <c r="B12" s="716" t="s">
        <v>1136</v>
      </c>
      <c r="C12" s="307" t="s">
        <v>1137</v>
      </c>
      <c r="D12" s="308" t="s">
        <v>1138</v>
      </c>
      <c r="E12" s="309">
        <v>261</v>
      </c>
      <c r="F12" s="309">
        <v>139</v>
      </c>
      <c r="G12" s="310">
        <f t="shared" ref="G12:G43" si="0">F12/E12</f>
        <v>0.53256704980842917</v>
      </c>
      <c r="H12" s="294">
        <v>382202521.33000004</v>
      </c>
    </row>
    <row r="13" spans="1:13" ht="29.4" thickBot="1">
      <c r="B13" s="716"/>
      <c r="C13" s="307" t="s">
        <v>1139</v>
      </c>
      <c r="D13" s="308" t="s">
        <v>1140</v>
      </c>
      <c r="E13" s="309">
        <v>654</v>
      </c>
      <c r="F13" s="309">
        <v>77</v>
      </c>
      <c r="G13" s="310">
        <f t="shared" si="0"/>
        <v>0.11773700305810397</v>
      </c>
      <c r="H13" s="294">
        <v>481245896.05000001</v>
      </c>
    </row>
    <row r="14" spans="1:13" ht="29.4" thickBot="1">
      <c r="B14" s="716" t="s">
        <v>1141</v>
      </c>
      <c r="C14" s="307" t="s">
        <v>1142</v>
      </c>
      <c r="D14" s="308" t="s">
        <v>1143</v>
      </c>
      <c r="E14" s="309">
        <v>575000</v>
      </c>
      <c r="F14" s="309">
        <v>1487166</v>
      </c>
      <c r="G14" s="310">
        <f t="shared" si="0"/>
        <v>2.586375652173913</v>
      </c>
      <c r="H14" s="294">
        <v>1260726049.9499998</v>
      </c>
    </row>
    <row r="15" spans="1:13" ht="29.4" thickBot="1">
      <c r="B15" s="716"/>
      <c r="C15" s="307" t="s">
        <v>1144</v>
      </c>
      <c r="D15" s="308" t="s">
        <v>1145</v>
      </c>
      <c r="E15" s="309">
        <v>434863</v>
      </c>
      <c r="F15" s="309">
        <v>629763</v>
      </c>
      <c r="G15" s="310">
        <f t="shared" si="0"/>
        <v>1.4481871301996261</v>
      </c>
      <c r="H15" s="294">
        <v>1303184901.96</v>
      </c>
    </row>
    <row r="16" spans="1:13" ht="58.2" thickBot="1">
      <c r="B16" s="287" t="s">
        <v>1146</v>
      </c>
      <c r="C16" s="307" t="s">
        <v>1147</v>
      </c>
      <c r="D16" s="308" t="s">
        <v>1148</v>
      </c>
      <c r="E16" s="309">
        <v>24</v>
      </c>
      <c r="F16" s="309">
        <v>31</v>
      </c>
      <c r="G16" s="310">
        <f t="shared" si="0"/>
        <v>1.2916666666666667</v>
      </c>
      <c r="H16" s="294">
        <v>74413942.75999999</v>
      </c>
    </row>
    <row r="17" spans="2:8" ht="43.8" thickBot="1">
      <c r="B17" s="716" t="s">
        <v>1149</v>
      </c>
      <c r="C17" s="307" t="s">
        <v>1150</v>
      </c>
      <c r="D17" s="308" t="s">
        <v>1151</v>
      </c>
      <c r="E17" s="309">
        <v>90</v>
      </c>
      <c r="F17" s="309">
        <v>64</v>
      </c>
      <c r="G17" s="310">
        <f t="shared" si="0"/>
        <v>0.71111111111111114</v>
      </c>
      <c r="H17" s="294">
        <v>26208136.560000002</v>
      </c>
    </row>
    <row r="18" spans="2:8" ht="72.599999999999994" thickBot="1">
      <c r="B18" s="716"/>
      <c r="C18" s="307" t="s">
        <v>1152</v>
      </c>
      <c r="D18" s="308" t="s">
        <v>1153</v>
      </c>
      <c r="E18" s="309">
        <v>15800</v>
      </c>
      <c r="F18" s="309">
        <v>15037</v>
      </c>
      <c r="G18" s="310">
        <f t="shared" si="0"/>
        <v>0.95170886075949368</v>
      </c>
      <c r="H18" s="294">
        <v>17256885.690000001</v>
      </c>
    </row>
    <row r="19" spans="2:8" ht="43.8" thickBot="1">
      <c r="B19" s="716"/>
      <c r="C19" s="307" t="s">
        <v>1154</v>
      </c>
      <c r="D19" s="308" t="s">
        <v>1155</v>
      </c>
      <c r="E19" s="309">
        <v>55</v>
      </c>
      <c r="F19" s="309">
        <v>20</v>
      </c>
      <c r="G19" s="310">
        <f t="shared" si="0"/>
        <v>0.36363636363636365</v>
      </c>
      <c r="H19" s="294">
        <v>143427517.59</v>
      </c>
    </row>
    <row r="20" spans="2:8" ht="58.2" thickBot="1">
      <c r="B20" s="716"/>
      <c r="C20" s="307" t="s">
        <v>1156</v>
      </c>
      <c r="D20" s="308" t="s">
        <v>1157</v>
      </c>
      <c r="E20" s="309">
        <v>209995</v>
      </c>
      <c r="F20" s="309">
        <v>207319</v>
      </c>
      <c r="G20" s="310">
        <f t="shared" si="0"/>
        <v>0.98725683944855835</v>
      </c>
      <c r="H20" s="294">
        <v>635745608.75999999</v>
      </c>
    </row>
    <row r="21" spans="2:8" ht="58.2" thickBot="1">
      <c r="B21" s="287" t="s">
        <v>1158</v>
      </c>
      <c r="C21" s="307" t="s">
        <v>1159</v>
      </c>
      <c r="D21" s="308" t="s">
        <v>1160</v>
      </c>
      <c r="E21" s="309">
        <v>21413</v>
      </c>
      <c r="F21" s="309">
        <v>33202</v>
      </c>
      <c r="G21" s="310">
        <f t="shared" si="0"/>
        <v>1.5505534021388876</v>
      </c>
      <c r="H21" s="294">
        <v>522746452.92000002</v>
      </c>
    </row>
    <row r="22" spans="2:8" ht="58.2" thickBot="1">
      <c r="B22" s="287" t="s">
        <v>1161</v>
      </c>
      <c r="C22" s="307" t="s">
        <v>1162</v>
      </c>
      <c r="D22" s="308" t="s">
        <v>1163</v>
      </c>
      <c r="E22" s="309">
        <v>33</v>
      </c>
      <c r="F22" s="309">
        <v>40</v>
      </c>
      <c r="G22" s="310">
        <f t="shared" si="0"/>
        <v>1.2121212121212122</v>
      </c>
      <c r="H22" s="294">
        <v>40891755.890000001</v>
      </c>
    </row>
    <row r="23" spans="2:8" ht="29.4" thickBot="1">
      <c r="B23" s="716" t="s">
        <v>1164</v>
      </c>
      <c r="C23" s="307" t="s">
        <v>1165</v>
      </c>
      <c r="D23" s="308" t="s">
        <v>1166</v>
      </c>
      <c r="E23" s="309">
        <v>160203</v>
      </c>
      <c r="F23" s="309">
        <v>200483</v>
      </c>
      <c r="G23" s="310">
        <f t="shared" si="0"/>
        <v>1.2514309969226545</v>
      </c>
      <c r="H23" s="294">
        <v>449157918.38</v>
      </c>
    </row>
    <row r="24" spans="2:8" ht="58.2" thickBot="1">
      <c r="B24" s="716"/>
      <c r="C24" s="307" t="s">
        <v>1167</v>
      </c>
      <c r="D24" s="308" t="s">
        <v>1168</v>
      </c>
      <c r="E24" s="309">
        <v>1221</v>
      </c>
      <c r="F24" s="309">
        <v>1217</v>
      </c>
      <c r="G24" s="310">
        <f t="shared" si="0"/>
        <v>0.9967239967239967</v>
      </c>
      <c r="H24" s="294">
        <v>59756244.109999999</v>
      </c>
    </row>
    <row r="25" spans="2:8" ht="43.8" thickBot="1">
      <c r="B25" s="716"/>
      <c r="C25" s="307" t="s">
        <v>1169</v>
      </c>
      <c r="D25" s="308" t="s">
        <v>1168</v>
      </c>
      <c r="E25" s="309">
        <v>1032</v>
      </c>
      <c r="F25" s="309">
        <v>1007</v>
      </c>
      <c r="G25" s="310">
        <f t="shared" si="0"/>
        <v>0.97577519379844957</v>
      </c>
      <c r="H25" s="294">
        <v>106218466.43000001</v>
      </c>
    </row>
    <row r="26" spans="2:8" ht="43.8" thickBot="1">
      <c r="B26" s="716" t="s">
        <v>1170</v>
      </c>
      <c r="C26" s="307" t="s">
        <v>1171</v>
      </c>
      <c r="D26" s="308" t="s">
        <v>1172</v>
      </c>
      <c r="E26" s="309">
        <v>150</v>
      </c>
      <c r="F26" s="309">
        <v>231</v>
      </c>
      <c r="G26" s="310">
        <f t="shared" si="0"/>
        <v>1.54</v>
      </c>
      <c r="H26" s="294">
        <v>156823784.63999999</v>
      </c>
    </row>
    <row r="27" spans="2:8" ht="58.2" thickBot="1">
      <c r="B27" s="716"/>
      <c r="C27" s="307" t="s">
        <v>1173</v>
      </c>
      <c r="D27" s="308" t="s">
        <v>1174</v>
      </c>
      <c r="E27" s="309">
        <v>443</v>
      </c>
      <c r="F27" s="309">
        <v>483</v>
      </c>
      <c r="G27" s="310">
        <f t="shared" si="0"/>
        <v>1.090293453724605</v>
      </c>
      <c r="H27" s="294">
        <v>155755369.25</v>
      </c>
    </row>
    <row r="28" spans="2:8" ht="43.8" thickBot="1">
      <c r="B28" s="716"/>
      <c r="C28" s="307" t="s">
        <v>1175</v>
      </c>
      <c r="D28" s="308" t="s">
        <v>1176</v>
      </c>
      <c r="E28" s="309">
        <v>58099</v>
      </c>
      <c r="F28" s="309">
        <v>36546</v>
      </c>
      <c r="G28" s="310">
        <f t="shared" si="0"/>
        <v>0.62902975954835716</v>
      </c>
      <c r="H28" s="294">
        <v>364751892.34000003</v>
      </c>
    </row>
    <row r="29" spans="2:8" ht="58.2" thickBot="1">
      <c r="B29" s="716" t="s">
        <v>1177</v>
      </c>
      <c r="C29" s="307" t="s">
        <v>1178</v>
      </c>
      <c r="D29" s="308" t="s">
        <v>1179</v>
      </c>
      <c r="E29" s="309">
        <v>2270</v>
      </c>
      <c r="F29" s="309">
        <v>2663</v>
      </c>
      <c r="G29" s="310">
        <f t="shared" si="0"/>
        <v>1.1731277533039648</v>
      </c>
      <c r="H29" s="294">
        <v>68177688.109999985</v>
      </c>
    </row>
    <row r="30" spans="2:8" ht="87" thickBot="1">
      <c r="B30" s="716"/>
      <c r="C30" s="307" t="s">
        <v>1180</v>
      </c>
      <c r="D30" s="308" t="s">
        <v>1181</v>
      </c>
      <c r="E30" s="309">
        <v>135</v>
      </c>
      <c r="F30" s="309">
        <v>160</v>
      </c>
      <c r="G30" s="310">
        <f t="shared" si="0"/>
        <v>1.1851851851851851</v>
      </c>
      <c r="H30" s="294">
        <v>162133595.98999998</v>
      </c>
    </row>
    <row r="31" spans="2:8" ht="43.8" thickBot="1">
      <c r="B31" s="716"/>
      <c r="C31" s="307" t="s">
        <v>1182</v>
      </c>
      <c r="D31" s="308" t="s">
        <v>1183</v>
      </c>
      <c r="E31" s="309">
        <v>17665</v>
      </c>
      <c r="F31" s="309">
        <v>23425</v>
      </c>
      <c r="G31" s="310">
        <f t="shared" si="0"/>
        <v>1.3260684970280214</v>
      </c>
      <c r="H31" s="294">
        <v>1619187634.3400002</v>
      </c>
    </row>
    <row r="32" spans="2:8" ht="29.4" thickBot="1">
      <c r="B32" s="286" t="s">
        <v>1184</v>
      </c>
      <c r="C32" s="307" t="s">
        <v>1185</v>
      </c>
      <c r="D32" s="308" t="s">
        <v>1186</v>
      </c>
      <c r="E32" s="309">
        <v>34000</v>
      </c>
      <c r="F32" s="309">
        <v>18721</v>
      </c>
      <c r="G32" s="310">
        <f t="shared" si="0"/>
        <v>0.55061764705882354</v>
      </c>
      <c r="H32" s="294">
        <v>230729563.63</v>
      </c>
    </row>
    <row r="33" spans="2:8" ht="58.2" thickBot="1">
      <c r="B33" s="286" t="s">
        <v>1187</v>
      </c>
      <c r="C33" s="307" t="s">
        <v>1188</v>
      </c>
      <c r="D33" s="308" t="s">
        <v>1189</v>
      </c>
      <c r="E33" s="309">
        <v>34</v>
      </c>
      <c r="F33" s="309">
        <v>45</v>
      </c>
      <c r="G33" s="310">
        <f t="shared" si="0"/>
        <v>1.3235294117647058</v>
      </c>
      <c r="H33" s="294">
        <v>98292185.609999985</v>
      </c>
    </row>
    <row r="34" spans="2:8" ht="43.8" thickBot="1">
      <c r="B34" s="286" t="s">
        <v>1190</v>
      </c>
      <c r="C34" s="307" t="s">
        <v>1191</v>
      </c>
      <c r="D34" s="308" t="s">
        <v>1192</v>
      </c>
      <c r="E34" s="309">
        <v>3600</v>
      </c>
      <c r="F34" s="309">
        <v>1424</v>
      </c>
      <c r="G34" s="310">
        <f t="shared" si="0"/>
        <v>0.39555555555555555</v>
      </c>
      <c r="H34" s="294">
        <v>14775477.6</v>
      </c>
    </row>
    <row r="35" spans="2:8" ht="87" thickBot="1">
      <c r="B35" s="286" t="s">
        <v>1193</v>
      </c>
      <c r="C35" s="307" t="s">
        <v>1194</v>
      </c>
      <c r="D35" s="308" t="s">
        <v>1195</v>
      </c>
      <c r="E35" s="309">
        <v>150000</v>
      </c>
      <c r="F35" s="309">
        <v>9696</v>
      </c>
      <c r="G35" s="310">
        <f t="shared" si="0"/>
        <v>6.4640000000000003E-2</v>
      </c>
      <c r="H35" s="294">
        <v>2412179.7000000002</v>
      </c>
    </row>
    <row r="36" spans="2:8" ht="107.25" customHeight="1" thickBot="1">
      <c r="B36" s="286" t="s">
        <v>1196</v>
      </c>
      <c r="C36" s="307" t="s">
        <v>1197</v>
      </c>
      <c r="D36" s="308" t="s">
        <v>1198</v>
      </c>
      <c r="E36" s="309">
        <v>8</v>
      </c>
      <c r="F36" s="309">
        <v>8</v>
      </c>
      <c r="G36" s="310">
        <f t="shared" si="0"/>
        <v>1</v>
      </c>
      <c r="H36" s="294">
        <v>52150086.980000004</v>
      </c>
    </row>
    <row r="37" spans="2:8" ht="58.2" thickBot="1">
      <c r="B37" s="286" t="s">
        <v>1199</v>
      </c>
      <c r="C37" s="307" t="s">
        <v>1200</v>
      </c>
      <c r="D37" s="308" t="s">
        <v>1201</v>
      </c>
      <c r="E37" s="309">
        <v>161</v>
      </c>
      <c r="F37" s="309">
        <v>146</v>
      </c>
      <c r="G37" s="310">
        <f t="shared" si="0"/>
        <v>0.90683229813664601</v>
      </c>
      <c r="H37" s="294">
        <v>151398388.08999997</v>
      </c>
    </row>
    <row r="38" spans="2:8" ht="58.2" thickBot="1">
      <c r="B38" s="716" t="s">
        <v>1202</v>
      </c>
      <c r="C38" s="307" t="s">
        <v>1203</v>
      </c>
      <c r="D38" s="308" t="s">
        <v>1204</v>
      </c>
      <c r="E38" s="309">
        <v>900870</v>
      </c>
      <c r="F38" s="309">
        <v>925236</v>
      </c>
      <c r="G38" s="310">
        <f t="shared" si="0"/>
        <v>1.0270471877185388</v>
      </c>
      <c r="H38" s="294">
        <v>569260533</v>
      </c>
    </row>
    <row r="39" spans="2:8" ht="29.4" thickBot="1">
      <c r="B39" s="716"/>
      <c r="C39" s="307" t="s">
        <v>1205</v>
      </c>
      <c r="D39" s="308" t="s">
        <v>1206</v>
      </c>
      <c r="E39" s="309">
        <v>914880</v>
      </c>
      <c r="F39" s="309">
        <v>1006401</v>
      </c>
      <c r="G39" s="310">
        <f t="shared" si="0"/>
        <v>1.1000360703043022</v>
      </c>
      <c r="H39" s="294">
        <v>298242325.40999997</v>
      </c>
    </row>
    <row r="40" spans="2:8" ht="43.8" thickBot="1">
      <c r="B40" s="716"/>
      <c r="C40" s="307" t="s">
        <v>1207</v>
      </c>
      <c r="D40" s="308" t="s">
        <v>1208</v>
      </c>
      <c r="E40" s="309">
        <v>3116436</v>
      </c>
      <c r="F40" s="309">
        <v>3489330</v>
      </c>
      <c r="G40" s="310">
        <f t="shared" si="0"/>
        <v>1.1196539893647743</v>
      </c>
      <c r="H40" s="294">
        <v>6054657018.6300001</v>
      </c>
    </row>
    <row r="41" spans="2:8" ht="58.2" thickBot="1">
      <c r="B41" s="716"/>
      <c r="C41" s="307" t="s">
        <v>1209</v>
      </c>
      <c r="D41" s="308" t="s">
        <v>1210</v>
      </c>
      <c r="E41" s="309">
        <v>4150000</v>
      </c>
      <c r="F41" s="309">
        <v>4085205</v>
      </c>
      <c r="G41" s="310">
        <f t="shared" si="0"/>
        <v>0.98438674698795181</v>
      </c>
      <c r="H41" s="294">
        <v>21466921613.400002</v>
      </c>
    </row>
    <row r="42" spans="2:8" ht="51.75" customHeight="1" thickBot="1">
      <c r="B42" s="716"/>
      <c r="C42" s="307" t="s">
        <v>1211</v>
      </c>
      <c r="D42" s="308" t="s">
        <v>1212</v>
      </c>
      <c r="E42" s="309">
        <v>414000</v>
      </c>
      <c r="F42" s="309">
        <v>406946</v>
      </c>
      <c r="G42" s="310">
        <f t="shared" si="0"/>
        <v>0.98296135265700479</v>
      </c>
      <c r="H42" s="294">
        <v>979568279.58999991</v>
      </c>
    </row>
    <row r="43" spans="2:8" ht="51.75" customHeight="1" thickBot="1">
      <c r="B43" s="286" t="s">
        <v>1213</v>
      </c>
      <c r="C43" s="307" t="s">
        <v>1214</v>
      </c>
      <c r="D43" s="308" t="s">
        <v>1215</v>
      </c>
      <c r="E43" s="309">
        <v>614626</v>
      </c>
      <c r="F43" s="309">
        <v>324254</v>
      </c>
      <c r="G43" s="310">
        <f t="shared" si="0"/>
        <v>0.52756310341573576</v>
      </c>
      <c r="H43" s="294">
        <v>1510226977.9000001</v>
      </c>
    </row>
    <row r="44" spans="2:8">
      <c r="B44" s="727" t="s">
        <v>1083</v>
      </c>
      <c r="C44" s="728"/>
      <c r="D44" s="728"/>
      <c r="E44" s="728"/>
      <c r="F44" s="728"/>
      <c r="G44" s="728"/>
      <c r="H44" s="311">
        <f>SUM(H12:H43)</f>
        <v>39458646892.590004</v>
      </c>
    </row>
    <row r="45" spans="2:8">
      <c r="B45" s="214" t="s">
        <v>98</v>
      </c>
    </row>
    <row r="46" spans="2:8">
      <c r="B46" s="214" t="s">
        <v>1084</v>
      </c>
    </row>
    <row r="47" spans="2:8">
      <c r="B47" s="214" t="s">
        <v>1085</v>
      </c>
    </row>
    <row r="48" spans="2:8">
      <c r="B48" s="214" t="s">
        <v>1216</v>
      </c>
    </row>
  </sheetData>
  <mergeCells count="20">
    <mergeCell ref="B26:B28"/>
    <mergeCell ref="B29:B31"/>
    <mergeCell ref="B38:B42"/>
    <mergeCell ref="B44:G44"/>
    <mergeCell ref="G10:G11"/>
    <mergeCell ref="H10:H11"/>
    <mergeCell ref="B12:B13"/>
    <mergeCell ref="B14:B15"/>
    <mergeCell ref="B17:B20"/>
    <mergeCell ref="B23:B25"/>
    <mergeCell ref="B10:B11"/>
    <mergeCell ref="C10:C11"/>
    <mergeCell ref="D10:D11"/>
    <mergeCell ref="E10:E11"/>
    <mergeCell ref="F10:F11"/>
    <mergeCell ref="A1:H1"/>
    <mergeCell ref="A2:H2"/>
    <mergeCell ref="A3:H3"/>
    <mergeCell ref="B7:H8"/>
    <mergeCell ref="B9:H9"/>
  </mergeCells>
  <hyperlinks>
    <hyperlink ref="C1" location="Indice!A1" display="Indice" xr:uid="{30CCDBDA-EA1E-475D-A7CE-832B3557562F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70AD-CF0D-448A-B2ED-C1A34FBEF934}">
  <dimension ref="B1:I56"/>
  <sheetViews>
    <sheetView showGridLines="0" zoomScale="72" zoomScaleNormal="100" workbookViewId="0">
      <selection activeCell="J16" sqref="J16"/>
    </sheetView>
  </sheetViews>
  <sheetFormatPr baseColWidth="10" defaultColWidth="11.44140625" defaultRowHeight="14.4"/>
  <cols>
    <col min="1" max="2" width="11.44140625" style="7"/>
    <col min="3" max="3" width="72.88671875" style="7" customWidth="1"/>
    <col min="4" max="4" width="56.88671875" style="7" customWidth="1"/>
    <col min="5" max="5" width="40.109375" style="7" customWidth="1"/>
    <col min="6" max="6" width="15.109375" style="7" customWidth="1"/>
    <col min="7" max="7" width="14.33203125" style="7" customWidth="1"/>
    <col min="8" max="8" width="16.6640625" style="7" customWidth="1"/>
    <col min="9" max="9" width="16.5546875" style="7" customWidth="1"/>
    <col min="10" max="16384" width="11.44140625" style="7"/>
  </cols>
  <sheetData>
    <row r="1" spans="2:9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</row>
    <row r="2" spans="2:9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</row>
    <row r="3" spans="2:9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</row>
    <row r="4" spans="2:9" s="2" customFormat="1">
      <c r="C4" s="5"/>
      <c r="D4" s="5"/>
      <c r="E4" s="5"/>
      <c r="F4" s="5"/>
      <c r="G4" s="5"/>
      <c r="H4" s="5"/>
      <c r="I4" s="5"/>
    </row>
    <row r="6" spans="2:9">
      <c r="C6" s="652" t="s">
        <v>1565</v>
      </c>
      <c r="D6" s="652"/>
      <c r="E6" s="652"/>
      <c r="F6" s="652"/>
      <c r="G6" s="652"/>
      <c r="H6" s="652"/>
      <c r="I6" s="652"/>
    </row>
    <row r="7" spans="2:9">
      <c r="C7" s="652"/>
      <c r="D7" s="652"/>
      <c r="E7" s="652"/>
      <c r="F7" s="652"/>
      <c r="G7" s="652"/>
      <c r="H7" s="652"/>
      <c r="I7" s="652"/>
    </row>
    <row r="8" spans="2:9" ht="15" customHeight="1">
      <c r="C8" s="652" t="s">
        <v>1016</v>
      </c>
      <c r="D8" s="652"/>
      <c r="E8" s="652"/>
      <c r="F8" s="652"/>
      <c r="G8" s="652"/>
      <c r="H8" s="652"/>
      <c r="I8" s="652"/>
    </row>
    <row r="9" spans="2:9">
      <c r="C9" s="717" t="s">
        <v>1027</v>
      </c>
      <c r="D9" s="719" t="s">
        <v>1028</v>
      </c>
      <c r="E9" s="719" t="s">
        <v>1029</v>
      </c>
      <c r="F9" s="712" t="s">
        <v>1030</v>
      </c>
      <c r="G9" s="712" t="s">
        <v>1031</v>
      </c>
      <c r="H9" s="712" t="s">
        <v>1217</v>
      </c>
      <c r="I9" s="714" t="s">
        <v>1033</v>
      </c>
    </row>
    <row r="10" spans="2:9" ht="15" thickBot="1">
      <c r="C10" s="726"/>
      <c r="D10" s="693"/>
      <c r="E10" s="693"/>
      <c r="F10" s="702"/>
      <c r="G10" s="702"/>
      <c r="H10" s="702"/>
      <c r="I10" s="725"/>
    </row>
    <row r="11" spans="2:9" ht="29.4" thickBot="1">
      <c r="C11" s="729" t="s">
        <v>1218</v>
      </c>
      <c r="D11" s="287" t="s">
        <v>1219</v>
      </c>
      <c r="E11" s="312" t="s">
        <v>1220</v>
      </c>
      <c r="F11" s="313">
        <v>60</v>
      </c>
      <c r="G11" s="313">
        <v>38</v>
      </c>
      <c r="H11" s="314">
        <f>G11/F11</f>
        <v>0.6333333333333333</v>
      </c>
      <c r="I11" s="294">
        <v>10596602.83</v>
      </c>
    </row>
    <row r="12" spans="2:9" ht="29.4" thickBot="1">
      <c r="C12" s="730"/>
      <c r="D12" s="287" t="s">
        <v>1221</v>
      </c>
      <c r="E12" s="312" t="s">
        <v>1222</v>
      </c>
      <c r="F12" s="313">
        <v>38000</v>
      </c>
      <c r="G12" s="313">
        <v>29980</v>
      </c>
      <c r="H12" s="314">
        <f>G12/F12</f>
        <v>0.78894736842105262</v>
      </c>
      <c r="I12" s="294">
        <v>57424570.659999996</v>
      </c>
    </row>
    <row r="13" spans="2:9" ht="29.4" thickBot="1">
      <c r="C13" s="286" t="s">
        <v>1223</v>
      </c>
      <c r="D13" s="287" t="s">
        <v>1224</v>
      </c>
      <c r="E13" s="312" t="s">
        <v>1225</v>
      </c>
      <c r="F13" s="313">
        <v>16825</v>
      </c>
      <c r="G13" s="313">
        <v>10369</v>
      </c>
      <c r="H13" s="314">
        <f>G13/F13</f>
        <v>0.61628528974739971</v>
      </c>
      <c r="I13" s="294">
        <v>95984135.090000004</v>
      </c>
    </row>
    <row r="14" spans="2:9" ht="29.4" thickBot="1">
      <c r="C14" s="704" t="s">
        <v>1226</v>
      </c>
      <c r="D14" s="287" t="s">
        <v>1227</v>
      </c>
      <c r="E14" s="312" t="s">
        <v>1228</v>
      </c>
      <c r="F14" s="313">
        <v>11</v>
      </c>
      <c r="G14" s="313">
        <v>11</v>
      </c>
      <c r="H14" s="314">
        <f>G14/F14</f>
        <v>1</v>
      </c>
      <c r="I14" s="294">
        <v>75047685.659999996</v>
      </c>
    </row>
    <row r="15" spans="2:9" ht="29.4" thickBot="1">
      <c r="C15" s="705"/>
      <c r="D15" s="287" t="s">
        <v>1229</v>
      </c>
      <c r="E15" s="312" t="s">
        <v>1230</v>
      </c>
      <c r="F15" s="313">
        <v>350</v>
      </c>
      <c r="G15" s="313">
        <v>1756</v>
      </c>
      <c r="H15" s="314">
        <f>G15/F15</f>
        <v>5.0171428571428569</v>
      </c>
      <c r="I15" s="294">
        <v>4141394.9</v>
      </c>
    </row>
    <row r="16" spans="2:9" ht="29.4" thickBot="1">
      <c r="C16" s="716" t="s">
        <v>1231</v>
      </c>
      <c r="D16" s="287" t="s">
        <v>1232</v>
      </c>
      <c r="E16" s="312" t="s">
        <v>1233</v>
      </c>
      <c r="F16" s="313">
        <v>9</v>
      </c>
      <c r="G16" s="313">
        <v>6</v>
      </c>
      <c r="H16" s="314">
        <f t="shared" ref="H16:H30" si="0">G16/F16</f>
        <v>0.66666666666666663</v>
      </c>
      <c r="I16" s="294">
        <v>96190804.49000001</v>
      </c>
    </row>
    <row r="17" spans="3:9" ht="43.8" thickBot="1">
      <c r="C17" s="716"/>
      <c r="D17" s="287" t="s">
        <v>1234</v>
      </c>
      <c r="E17" s="312" t="s">
        <v>1235</v>
      </c>
      <c r="F17" s="313">
        <v>6</v>
      </c>
      <c r="G17" s="313">
        <v>6</v>
      </c>
      <c r="H17" s="314">
        <f t="shared" si="0"/>
        <v>1</v>
      </c>
      <c r="I17" s="294">
        <v>134319028.63999999</v>
      </c>
    </row>
    <row r="18" spans="3:9" ht="29.4" thickBot="1">
      <c r="C18" s="716"/>
      <c r="D18" s="287" t="s">
        <v>1236</v>
      </c>
      <c r="E18" s="312" t="s">
        <v>1237</v>
      </c>
      <c r="F18" s="313">
        <v>498</v>
      </c>
      <c r="G18" s="313">
        <v>762</v>
      </c>
      <c r="H18" s="314">
        <f t="shared" si="0"/>
        <v>1.5301204819277108</v>
      </c>
      <c r="I18" s="294">
        <v>209595631.88999999</v>
      </c>
    </row>
    <row r="19" spans="3:9" ht="43.8" thickBot="1">
      <c r="C19" s="716"/>
      <c r="D19" s="287" t="s">
        <v>1238</v>
      </c>
      <c r="E19" s="312" t="s">
        <v>1239</v>
      </c>
      <c r="F19" s="313">
        <v>10000</v>
      </c>
      <c r="G19" s="313">
        <v>8714</v>
      </c>
      <c r="H19" s="314">
        <f t="shared" si="0"/>
        <v>0.87139999999999995</v>
      </c>
      <c r="I19" s="294">
        <v>131852649.17</v>
      </c>
    </row>
    <row r="20" spans="3:9" ht="15" thickBot="1">
      <c r="C20" s="707" t="s">
        <v>1240</v>
      </c>
      <c r="D20" s="287" t="s">
        <v>1241</v>
      </c>
      <c r="E20" s="312" t="s">
        <v>1242</v>
      </c>
      <c r="F20" s="313">
        <v>72627</v>
      </c>
      <c r="G20" s="313">
        <v>81744</v>
      </c>
      <c r="H20" s="314">
        <f t="shared" si="0"/>
        <v>1.1255318270064851</v>
      </c>
      <c r="I20" s="294">
        <v>33527557.149999999</v>
      </c>
    </row>
    <row r="21" spans="3:9" ht="29.4" thickBot="1">
      <c r="C21" s="708"/>
      <c r="D21" s="287" t="s">
        <v>1243</v>
      </c>
      <c r="E21" s="312" t="s">
        <v>1244</v>
      </c>
      <c r="F21" s="313">
        <v>162</v>
      </c>
      <c r="G21" s="313">
        <v>178</v>
      </c>
      <c r="H21" s="314">
        <f>G21/F21</f>
        <v>1.0987654320987654</v>
      </c>
      <c r="I21" s="294">
        <v>26106602.399999999</v>
      </c>
    </row>
    <row r="22" spans="3:9" ht="29.4" thickBot="1">
      <c r="C22" s="709"/>
      <c r="D22" s="287" t="s">
        <v>1245</v>
      </c>
      <c r="E22" s="312" t="s">
        <v>1242</v>
      </c>
      <c r="F22" s="313">
        <v>12625831</v>
      </c>
      <c r="G22" s="313">
        <v>12596401</v>
      </c>
      <c r="H22" s="314">
        <f t="shared" si="0"/>
        <v>0.99766906431742985</v>
      </c>
      <c r="I22" s="294">
        <v>220750593.88999999</v>
      </c>
    </row>
    <row r="23" spans="3:9" ht="15" thickBot="1">
      <c r="C23" s="707" t="s">
        <v>1246</v>
      </c>
      <c r="D23" s="287" t="s">
        <v>1247</v>
      </c>
      <c r="E23" s="312" t="s">
        <v>1248</v>
      </c>
      <c r="F23" s="313">
        <v>345</v>
      </c>
      <c r="G23" s="313">
        <v>363</v>
      </c>
      <c r="H23" s="314">
        <f t="shared" si="0"/>
        <v>1.0521739130434782</v>
      </c>
      <c r="I23" s="294">
        <v>22734760</v>
      </c>
    </row>
    <row r="24" spans="3:9" ht="15" thickBot="1">
      <c r="C24" s="709"/>
      <c r="D24" s="287" t="s">
        <v>1249</v>
      </c>
      <c r="E24" s="312" t="s">
        <v>1250</v>
      </c>
      <c r="F24" s="313">
        <v>935820</v>
      </c>
      <c r="G24" s="313">
        <v>1414523</v>
      </c>
      <c r="H24" s="314">
        <f t="shared" si="0"/>
        <v>1.5115332008292193</v>
      </c>
      <c r="I24" s="294">
        <v>166516753.78999999</v>
      </c>
    </row>
    <row r="25" spans="3:9" ht="29.4" thickBot="1">
      <c r="C25" s="707" t="s">
        <v>1251</v>
      </c>
      <c r="D25" s="287" t="s">
        <v>1252</v>
      </c>
      <c r="E25" s="312" t="s">
        <v>1253</v>
      </c>
      <c r="F25" s="313">
        <v>235000</v>
      </c>
      <c r="G25" s="313">
        <v>258187</v>
      </c>
      <c r="H25" s="314">
        <f t="shared" si="0"/>
        <v>1.098668085106383</v>
      </c>
      <c r="I25" s="294">
        <v>437104777.95999998</v>
      </c>
    </row>
    <row r="26" spans="3:9" ht="58.2" thickBot="1">
      <c r="C26" s="708"/>
      <c r="D26" s="287" t="s">
        <v>1254</v>
      </c>
      <c r="E26" s="312" t="s">
        <v>1255</v>
      </c>
      <c r="F26" s="313">
        <v>21950</v>
      </c>
      <c r="G26" s="313">
        <v>26172</v>
      </c>
      <c r="H26" s="314">
        <f t="shared" si="0"/>
        <v>1.1923462414578587</v>
      </c>
      <c r="I26" s="294">
        <v>43644007.709999993</v>
      </c>
    </row>
    <row r="27" spans="3:9" ht="29.4" thickBot="1">
      <c r="C27" s="709"/>
      <c r="D27" s="287" t="s">
        <v>1256</v>
      </c>
      <c r="E27" s="312" t="s">
        <v>1257</v>
      </c>
      <c r="F27" s="313">
        <v>8000</v>
      </c>
      <c r="G27" s="313">
        <v>7196</v>
      </c>
      <c r="H27" s="314">
        <f t="shared" si="0"/>
        <v>0.89949999999999997</v>
      </c>
      <c r="I27" s="294">
        <v>48894080.610000007</v>
      </c>
    </row>
    <row r="28" spans="3:9" ht="15" thickBot="1">
      <c r="C28" s="707" t="s">
        <v>1258</v>
      </c>
      <c r="D28" s="287" t="s">
        <v>1259</v>
      </c>
      <c r="E28" s="312" t="s">
        <v>1260</v>
      </c>
      <c r="F28" s="313">
        <v>41500</v>
      </c>
      <c r="G28" s="313">
        <v>30706</v>
      </c>
      <c r="H28" s="314">
        <f t="shared" si="0"/>
        <v>0.73990361445783137</v>
      </c>
      <c r="I28" s="294">
        <v>862748703.33999991</v>
      </c>
    </row>
    <row r="29" spans="3:9" ht="29.4" thickBot="1">
      <c r="C29" s="708"/>
      <c r="D29" s="287" t="s">
        <v>1261</v>
      </c>
      <c r="E29" s="312" t="s">
        <v>1262</v>
      </c>
      <c r="F29" s="313">
        <v>5316</v>
      </c>
      <c r="G29" s="313">
        <v>5217</v>
      </c>
      <c r="H29" s="314">
        <f t="shared" si="0"/>
        <v>0.98137697516930023</v>
      </c>
      <c r="I29" s="294">
        <v>6185705838.5200005</v>
      </c>
    </row>
    <row r="30" spans="3:9" ht="29.4" thickBot="1">
      <c r="C30" s="709"/>
      <c r="D30" s="287" t="s">
        <v>1263</v>
      </c>
      <c r="E30" s="312" t="s">
        <v>1264</v>
      </c>
      <c r="F30" s="313">
        <v>1053</v>
      </c>
      <c r="G30" s="313">
        <v>1053</v>
      </c>
      <c r="H30" s="314">
        <f t="shared" si="0"/>
        <v>1</v>
      </c>
      <c r="I30" s="294">
        <v>293784633.34999996</v>
      </c>
    </row>
    <row r="31" spans="3:9" ht="15" thickBot="1">
      <c r="C31" s="723" t="s">
        <v>1083</v>
      </c>
      <c r="D31" s="724"/>
      <c r="E31" s="724"/>
      <c r="F31" s="724"/>
      <c r="G31" s="724"/>
      <c r="H31" s="724"/>
      <c r="I31" s="306">
        <f>SUM(I11:I30)</f>
        <v>9156670812.0500011</v>
      </c>
    </row>
    <row r="32" spans="3:9">
      <c r="C32" s="214" t="s">
        <v>98</v>
      </c>
    </row>
    <row r="33" spans="3:8">
      <c r="C33" s="214" t="s">
        <v>1084</v>
      </c>
    </row>
    <row r="34" spans="3:8">
      <c r="C34" s="214" t="s">
        <v>1085</v>
      </c>
    </row>
    <row r="35" spans="3:8">
      <c r="C35" s="214" t="s">
        <v>1265</v>
      </c>
    </row>
    <row r="39" spans="3:8">
      <c r="C39" s="315"/>
      <c r="D39" s="315"/>
      <c r="E39"/>
      <c r="F39" s="316"/>
      <c r="G39" s="316"/>
      <c r="H39" s="316"/>
    </row>
    <row r="40" spans="3:8">
      <c r="C40" s="315"/>
      <c r="D40" s="315"/>
      <c r="E40"/>
      <c r="F40" s="316"/>
      <c r="G40" s="316"/>
      <c r="H40" s="316"/>
    </row>
    <row r="41" spans="3:8">
      <c r="C41" s="315"/>
      <c r="D41" s="315"/>
      <c r="E41"/>
      <c r="F41" s="316"/>
      <c r="G41" s="316"/>
      <c r="H41" s="316"/>
    </row>
    <row r="42" spans="3:8">
      <c r="C42" s="315"/>
      <c r="D42" s="315"/>
      <c r="E42"/>
      <c r="F42" s="316"/>
      <c r="G42" s="316"/>
      <c r="H42" s="316"/>
    </row>
    <row r="43" spans="3:8">
      <c r="C43" s="315"/>
      <c r="D43" s="315"/>
      <c r="E43"/>
      <c r="F43" s="316"/>
      <c r="G43" s="316"/>
      <c r="H43" s="316"/>
    </row>
    <row r="44" spans="3:8">
      <c r="C44" s="317"/>
      <c r="D44" s="315"/>
      <c r="E44"/>
      <c r="F44" s="316"/>
      <c r="G44" s="316"/>
      <c r="H44" s="316"/>
    </row>
    <row r="45" spans="3:8">
      <c r="C45" s="315" t="s">
        <v>1240</v>
      </c>
      <c r="D45" s="315" t="s">
        <v>1241</v>
      </c>
      <c r="E45" t="s">
        <v>1242</v>
      </c>
      <c r="F45" s="316">
        <v>72627</v>
      </c>
      <c r="G45" s="316">
        <v>81744</v>
      </c>
      <c r="H45" s="316">
        <v>33527557.149999999</v>
      </c>
    </row>
    <row r="46" spans="3:8">
      <c r="C46" s="315"/>
      <c r="D46" s="315" t="s">
        <v>1243</v>
      </c>
      <c r="E46" t="s">
        <v>1244</v>
      </c>
      <c r="F46" s="316">
        <v>162</v>
      </c>
      <c r="G46" s="316">
        <v>178</v>
      </c>
      <c r="H46" s="316">
        <v>26106602.399999999</v>
      </c>
    </row>
    <row r="47" spans="3:8">
      <c r="C47" s="317"/>
      <c r="D47" s="315" t="s">
        <v>1245</v>
      </c>
      <c r="E47" t="s">
        <v>1242</v>
      </c>
      <c r="F47" s="316">
        <v>12625831</v>
      </c>
      <c r="G47" s="316">
        <v>12596401</v>
      </c>
      <c r="H47" s="316">
        <v>220750593.88999999</v>
      </c>
    </row>
    <row r="48" spans="3:8">
      <c r="C48" s="315" t="s">
        <v>1246</v>
      </c>
      <c r="D48" s="315" t="s">
        <v>1247</v>
      </c>
      <c r="E48" t="s">
        <v>1248</v>
      </c>
      <c r="F48" s="316">
        <v>345</v>
      </c>
      <c r="G48" s="316">
        <v>363</v>
      </c>
      <c r="H48" s="316">
        <v>22734760</v>
      </c>
    </row>
    <row r="49" spans="3:8">
      <c r="C49" s="317"/>
      <c r="D49" s="315" t="s">
        <v>1249</v>
      </c>
      <c r="E49" t="s">
        <v>1250</v>
      </c>
      <c r="F49" s="316">
        <v>935820</v>
      </c>
      <c r="G49" s="316">
        <v>1414523</v>
      </c>
      <c r="H49" s="316">
        <v>166516753.78999999</v>
      </c>
    </row>
    <row r="50" spans="3:8">
      <c r="C50" s="315" t="s">
        <v>1251</v>
      </c>
      <c r="D50" s="315" t="s">
        <v>1252</v>
      </c>
      <c r="E50" t="s">
        <v>1253</v>
      </c>
      <c r="F50" s="316">
        <v>235000</v>
      </c>
      <c r="G50" s="316">
        <v>258187</v>
      </c>
      <c r="H50" s="316">
        <v>437104777.95999998</v>
      </c>
    </row>
    <row r="51" spans="3:8">
      <c r="C51" s="315"/>
      <c r="D51" s="315" t="s">
        <v>1254</v>
      </c>
      <c r="E51" t="s">
        <v>1255</v>
      </c>
      <c r="F51" s="316">
        <v>21950</v>
      </c>
      <c r="G51" s="316">
        <v>26172</v>
      </c>
      <c r="H51" s="316">
        <v>43644007.709999993</v>
      </c>
    </row>
    <row r="52" spans="3:8">
      <c r="C52" s="317"/>
      <c r="D52" s="315" t="s">
        <v>1256</v>
      </c>
      <c r="E52" t="s">
        <v>1257</v>
      </c>
      <c r="F52" s="316">
        <v>8000</v>
      </c>
      <c r="G52" s="316">
        <v>7196</v>
      </c>
      <c r="H52" s="316">
        <v>48894080.610000007</v>
      </c>
    </row>
    <row r="53" spans="3:8">
      <c r="C53" s="315" t="s">
        <v>1258</v>
      </c>
      <c r="D53" s="315" t="s">
        <v>1259</v>
      </c>
      <c r="E53" t="s">
        <v>1260</v>
      </c>
      <c r="F53" s="316">
        <v>41500</v>
      </c>
      <c r="G53" s="316">
        <v>30706</v>
      </c>
      <c r="H53" s="316">
        <v>862748703.33999991</v>
      </c>
    </row>
    <row r="54" spans="3:8">
      <c r="C54" s="315"/>
      <c r="D54" s="315" t="s">
        <v>1261</v>
      </c>
      <c r="E54" t="s">
        <v>1262</v>
      </c>
      <c r="F54" s="316">
        <v>5316</v>
      </c>
      <c r="G54" s="316">
        <v>5217</v>
      </c>
      <c r="H54" s="316">
        <v>6185705838.5200005</v>
      </c>
    </row>
    <row r="55" spans="3:8">
      <c r="C55" s="317"/>
      <c r="D55" s="315" t="s">
        <v>1263</v>
      </c>
      <c r="E55" t="s">
        <v>1264</v>
      </c>
      <c r="F55" s="316">
        <v>1053</v>
      </c>
      <c r="G55" s="316">
        <v>1053</v>
      </c>
      <c r="H55" s="316">
        <v>293784633.34999996</v>
      </c>
    </row>
    <row r="56" spans="3:8">
      <c r="C56" s="318" t="s">
        <v>75</v>
      </c>
      <c r="D56" s="318"/>
      <c r="E56" s="318"/>
      <c r="F56" s="319">
        <v>14013441</v>
      </c>
      <c r="G56" s="319">
        <v>14473382</v>
      </c>
      <c r="H56" s="319">
        <v>9269818215.1000004</v>
      </c>
    </row>
  </sheetData>
  <mergeCells count="20">
    <mergeCell ref="C23:C24"/>
    <mergeCell ref="C25:C27"/>
    <mergeCell ref="C28:C30"/>
    <mergeCell ref="C31:H31"/>
    <mergeCell ref="H9:H10"/>
    <mergeCell ref="I9:I10"/>
    <mergeCell ref="C11:C12"/>
    <mergeCell ref="C14:C15"/>
    <mergeCell ref="C16:C19"/>
    <mergeCell ref="C20:C22"/>
    <mergeCell ref="C9:C10"/>
    <mergeCell ref="D9:D10"/>
    <mergeCell ref="E9:E10"/>
    <mergeCell ref="F9:F10"/>
    <mergeCell ref="G9:G10"/>
    <mergeCell ref="B1:I1"/>
    <mergeCell ref="B2:I2"/>
    <mergeCell ref="B3:I3"/>
    <mergeCell ref="C6:I7"/>
    <mergeCell ref="C8:I8"/>
  </mergeCells>
  <hyperlinks>
    <hyperlink ref="C1" location="Indice!A1" display="Indice" xr:uid="{FD67838E-EFD6-434C-9F11-A6BFA6FF91C6}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3DA0-BF06-49B8-B2B1-43A4E96F8425}">
  <dimension ref="B1:I36"/>
  <sheetViews>
    <sheetView showGridLines="0" zoomScaleNormal="100" workbookViewId="0">
      <selection activeCell="F4" sqref="F4"/>
    </sheetView>
  </sheetViews>
  <sheetFormatPr baseColWidth="10" defaultColWidth="11.44140625" defaultRowHeight="14.4"/>
  <cols>
    <col min="1" max="2" width="11.44140625" style="7"/>
    <col min="3" max="3" width="38.44140625" style="7" customWidth="1"/>
    <col min="4" max="4" width="42.109375" style="7" customWidth="1"/>
    <col min="5" max="5" width="40.109375" style="7" customWidth="1"/>
    <col min="6" max="6" width="15.109375" style="7" customWidth="1"/>
    <col min="7" max="7" width="14.33203125" style="7" customWidth="1"/>
    <col min="8" max="8" width="16.6640625" style="7" customWidth="1"/>
    <col min="9" max="9" width="16.5546875" style="7" customWidth="1"/>
    <col min="10" max="16384" width="11.44140625" style="7"/>
  </cols>
  <sheetData>
    <row r="1" spans="2:9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</row>
    <row r="2" spans="2:9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</row>
    <row r="3" spans="2:9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</row>
    <row r="4" spans="2:9" s="2" customFormat="1">
      <c r="C4" s="5"/>
      <c r="D4" s="5"/>
      <c r="E4" s="5"/>
      <c r="F4" s="5"/>
      <c r="G4" s="5"/>
      <c r="H4" s="5"/>
      <c r="I4" s="5"/>
    </row>
    <row r="6" spans="2:9">
      <c r="C6" s="652" t="s">
        <v>1566</v>
      </c>
      <c r="D6" s="652"/>
      <c r="E6" s="652"/>
      <c r="F6" s="652"/>
      <c r="G6" s="652"/>
      <c r="H6" s="652"/>
      <c r="I6" s="652"/>
    </row>
    <row r="7" spans="2:9">
      <c r="C7" s="652"/>
      <c r="D7" s="652"/>
      <c r="E7" s="652"/>
      <c r="F7" s="652"/>
      <c r="G7" s="652"/>
      <c r="H7" s="652"/>
      <c r="I7" s="652"/>
    </row>
    <row r="8" spans="2:9" ht="15" customHeight="1">
      <c r="C8" s="652" t="s">
        <v>1016</v>
      </c>
      <c r="D8" s="652"/>
      <c r="E8" s="652"/>
      <c r="F8" s="652"/>
      <c r="G8" s="652"/>
      <c r="H8" s="652"/>
      <c r="I8" s="652"/>
    </row>
    <row r="9" spans="2:9">
      <c r="C9" s="717" t="s">
        <v>1027</v>
      </c>
      <c r="D9" s="719" t="s">
        <v>1028</v>
      </c>
      <c r="E9" s="719" t="s">
        <v>1029</v>
      </c>
      <c r="F9" s="712" t="s">
        <v>1030</v>
      </c>
      <c r="G9" s="712" t="s">
        <v>1031</v>
      </c>
      <c r="H9" s="712" t="s">
        <v>1217</v>
      </c>
      <c r="I9" s="714" t="s">
        <v>1033</v>
      </c>
    </row>
    <row r="10" spans="2:9" ht="15" thickBot="1">
      <c r="C10" s="726"/>
      <c r="D10" s="693"/>
      <c r="E10" s="693"/>
      <c r="F10" s="702"/>
      <c r="G10" s="702"/>
      <c r="H10" s="702"/>
      <c r="I10" s="725"/>
    </row>
    <row r="11" spans="2:9" ht="29.4" thickBot="1">
      <c r="C11" s="320" t="s">
        <v>1266</v>
      </c>
      <c r="D11" s="321" t="s">
        <v>1267</v>
      </c>
      <c r="E11" s="322" t="s">
        <v>1268</v>
      </c>
      <c r="F11" s="323">
        <v>7800</v>
      </c>
      <c r="G11" s="323">
        <v>11928</v>
      </c>
      <c r="H11" s="324">
        <f t="shared" ref="H11:H31" si="0">G11/F11</f>
        <v>1.5292307692307692</v>
      </c>
      <c r="I11" s="325">
        <v>3332645241.29</v>
      </c>
    </row>
    <row r="12" spans="2:9" ht="43.2">
      <c r="C12" s="731" t="s">
        <v>1269</v>
      </c>
      <c r="D12" s="326" t="s">
        <v>1270</v>
      </c>
      <c r="E12" s="327" t="s">
        <v>1271</v>
      </c>
      <c r="F12" s="328">
        <v>76000000</v>
      </c>
      <c r="G12" s="328">
        <v>69890494</v>
      </c>
      <c r="H12" s="329">
        <f t="shared" si="0"/>
        <v>0.91961176315789472</v>
      </c>
      <c r="I12" s="330">
        <v>240068569.19999999</v>
      </c>
    </row>
    <row r="13" spans="2:9" ht="43.2">
      <c r="C13" s="732"/>
      <c r="D13" s="331" t="s">
        <v>1272</v>
      </c>
      <c r="E13" s="332" t="s">
        <v>1273</v>
      </c>
      <c r="F13" s="333">
        <v>112</v>
      </c>
      <c r="G13" s="333">
        <v>109</v>
      </c>
      <c r="H13" s="334">
        <f t="shared" si="0"/>
        <v>0.9732142857142857</v>
      </c>
      <c r="I13" s="335">
        <v>48309108.829999998</v>
      </c>
    </row>
    <row r="14" spans="2:9" ht="28.8">
      <c r="C14" s="732"/>
      <c r="D14" s="331" t="s">
        <v>1274</v>
      </c>
      <c r="E14" s="332" t="s">
        <v>1268</v>
      </c>
      <c r="F14" s="333">
        <v>15000</v>
      </c>
      <c r="G14" s="333">
        <v>15288</v>
      </c>
      <c r="H14" s="334">
        <f t="shared" si="0"/>
        <v>1.0192000000000001</v>
      </c>
      <c r="I14" s="335">
        <v>115075385.54999998</v>
      </c>
    </row>
    <row r="15" spans="2:9" ht="28.8">
      <c r="C15" s="732"/>
      <c r="D15" s="331" t="s">
        <v>1275</v>
      </c>
      <c r="E15" s="332" t="s">
        <v>1276</v>
      </c>
      <c r="F15" s="333">
        <v>19058106</v>
      </c>
      <c r="G15" s="333">
        <v>25155558</v>
      </c>
      <c r="H15" s="334">
        <f t="shared" si="0"/>
        <v>1.3199400821886498</v>
      </c>
      <c r="I15" s="335">
        <v>727847446.58000004</v>
      </c>
    </row>
    <row r="16" spans="2:9" ht="28.8">
      <c r="C16" s="732"/>
      <c r="D16" s="331" t="s">
        <v>1277</v>
      </c>
      <c r="E16" s="332" t="s">
        <v>1278</v>
      </c>
      <c r="F16" s="333">
        <v>2764</v>
      </c>
      <c r="G16" s="333">
        <v>3010</v>
      </c>
      <c r="H16" s="334">
        <f t="shared" si="0"/>
        <v>1.089001447178003</v>
      </c>
      <c r="I16" s="335">
        <v>77831393.080000013</v>
      </c>
    </row>
    <row r="17" spans="3:9" ht="28.8">
      <c r="C17" s="732"/>
      <c r="D17" s="331" t="s">
        <v>1279</v>
      </c>
      <c r="E17" s="332" t="s">
        <v>1280</v>
      </c>
      <c r="F17" s="333">
        <v>4</v>
      </c>
      <c r="G17" s="333">
        <v>4</v>
      </c>
      <c r="H17" s="334">
        <f t="shared" si="0"/>
        <v>1</v>
      </c>
      <c r="I17" s="335">
        <v>32152928.109999999</v>
      </c>
    </row>
    <row r="18" spans="3:9" ht="15" thickBot="1">
      <c r="C18" s="733"/>
      <c r="D18" s="337" t="s">
        <v>1281</v>
      </c>
      <c r="E18" s="338" t="s">
        <v>1282</v>
      </c>
      <c r="F18" s="339">
        <v>8030</v>
      </c>
      <c r="G18" s="339">
        <v>8029</v>
      </c>
      <c r="H18" s="340">
        <f t="shared" si="0"/>
        <v>0.99987546699875463</v>
      </c>
      <c r="I18" s="341">
        <v>320817523.57999998</v>
      </c>
    </row>
    <row r="19" spans="3:9" ht="28.8">
      <c r="C19" s="731" t="s">
        <v>1283</v>
      </c>
      <c r="D19" s="326" t="s">
        <v>1284</v>
      </c>
      <c r="E19" s="327" t="s">
        <v>1268</v>
      </c>
      <c r="F19" s="328">
        <v>4125</v>
      </c>
      <c r="G19" s="328">
        <v>4218</v>
      </c>
      <c r="H19" s="329">
        <f t="shared" si="0"/>
        <v>1.0225454545454546</v>
      </c>
      <c r="I19" s="330">
        <v>52644074.150000006</v>
      </c>
    </row>
    <row r="20" spans="3:9" ht="28.8">
      <c r="C20" s="732"/>
      <c r="D20" s="342" t="s">
        <v>1285</v>
      </c>
      <c r="E20" s="343" t="s">
        <v>1286</v>
      </c>
      <c r="F20" s="344">
        <v>3750</v>
      </c>
      <c r="G20" s="344">
        <v>3800</v>
      </c>
      <c r="H20" s="345">
        <f t="shared" si="0"/>
        <v>1.0133333333333334</v>
      </c>
      <c r="I20" s="346">
        <v>22272387.710000001</v>
      </c>
    </row>
    <row r="21" spans="3:9" ht="29.4" thickBot="1">
      <c r="C21" s="733"/>
      <c r="D21" s="347" t="s">
        <v>1287</v>
      </c>
      <c r="E21" s="348" t="s">
        <v>1268</v>
      </c>
      <c r="F21" s="349">
        <v>48000</v>
      </c>
      <c r="G21" s="349">
        <v>51745</v>
      </c>
      <c r="H21" s="350">
        <f t="shared" si="0"/>
        <v>1.0780208333333334</v>
      </c>
      <c r="I21" s="351">
        <v>634845482.61000001</v>
      </c>
    </row>
    <row r="22" spans="3:9" ht="29.4" thickBot="1">
      <c r="C22" s="320" t="s">
        <v>1288</v>
      </c>
      <c r="D22" s="321" t="s">
        <v>1289</v>
      </c>
      <c r="E22" s="322" t="s">
        <v>1268</v>
      </c>
      <c r="F22" s="323">
        <v>29162</v>
      </c>
      <c r="G22" s="323">
        <v>44927</v>
      </c>
      <c r="H22" s="324">
        <f t="shared" si="0"/>
        <v>1.5406007818393801</v>
      </c>
      <c r="I22" s="325">
        <v>5780496987.4099998</v>
      </c>
    </row>
    <row r="23" spans="3:9" ht="43.2">
      <c r="C23" s="731" t="s">
        <v>1290</v>
      </c>
      <c r="D23" s="326" t="s">
        <v>1291</v>
      </c>
      <c r="E23" s="327" t="s">
        <v>1292</v>
      </c>
      <c r="F23" s="328">
        <v>1150</v>
      </c>
      <c r="G23" s="328">
        <v>1152</v>
      </c>
      <c r="H23" s="329">
        <f t="shared" si="0"/>
        <v>1.0017391304347827</v>
      </c>
      <c r="I23" s="330">
        <v>18883152.439999998</v>
      </c>
    </row>
    <row r="24" spans="3:9" ht="43.2">
      <c r="C24" s="732"/>
      <c r="D24" s="342" t="s">
        <v>1293</v>
      </c>
      <c r="E24" s="343" t="s">
        <v>1292</v>
      </c>
      <c r="F24" s="344">
        <v>360</v>
      </c>
      <c r="G24" s="344">
        <v>550</v>
      </c>
      <c r="H24" s="345">
        <f t="shared" si="0"/>
        <v>1.5277777777777777</v>
      </c>
      <c r="I24" s="346">
        <v>21313358.780000001</v>
      </c>
    </row>
    <row r="25" spans="3:9" ht="28.8">
      <c r="C25" s="732"/>
      <c r="D25" s="342" t="s">
        <v>1294</v>
      </c>
      <c r="E25" s="343" t="s">
        <v>1295</v>
      </c>
      <c r="F25" s="344">
        <v>20000</v>
      </c>
      <c r="G25" s="344">
        <v>17355</v>
      </c>
      <c r="H25" s="345">
        <f t="shared" si="0"/>
        <v>0.86775000000000002</v>
      </c>
      <c r="I25" s="346">
        <v>484852142.67999995</v>
      </c>
    </row>
    <row r="26" spans="3:9" ht="57.6">
      <c r="C26" s="732"/>
      <c r="D26" s="342" t="s">
        <v>1296</v>
      </c>
      <c r="E26" s="343" t="s">
        <v>1297</v>
      </c>
      <c r="F26" s="344">
        <v>9400</v>
      </c>
      <c r="G26" s="344">
        <v>10863</v>
      </c>
      <c r="H26" s="345">
        <f t="shared" si="0"/>
        <v>1.1556382978723405</v>
      </c>
      <c r="I26" s="346">
        <v>40389742.989999995</v>
      </c>
    </row>
    <row r="27" spans="3:9" ht="29.4" thickBot="1">
      <c r="C27" s="733"/>
      <c r="D27" s="347" t="s">
        <v>1298</v>
      </c>
      <c r="E27" s="348" t="s">
        <v>1292</v>
      </c>
      <c r="F27" s="349">
        <v>4127</v>
      </c>
      <c r="G27" s="349">
        <v>4347</v>
      </c>
      <c r="H27" s="350">
        <f t="shared" si="0"/>
        <v>1.053307487278895</v>
      </c>
      <c r="I27" s="351">
        <v>6977144.040000001</v>
      </c>
    </row>
    <row r="28" spans="3:9" ht="29.4" thickBot="1">
      <c r="C28" s="336" t="s">
        <v>1299</v>
      </c>
      <c r="D28" s="347" t="s">
        <v>1300</v>
      </c>
      <c r="E28" s="348" t="s">
        <v>1253</v>
      </c>
      <c r="F28" s="349">
        <v>467413</v>
      </c>
      <c r="G28" s="349">
        <v>519303</v>
      </c>
      <c r="H28" s="350">
        <f t="shared" si="0"/>
        <v>1.1110153119404038</v>
      </c>
      <c r="I28" s="351">
        <v>752687502.51999998</v>
      </c>
    </row>
    <row r="29" spans="3:9" ht="29.4" thickBot="1">
      <c r="C29" s="734" t="s">
        <v>1301</v>
      </c>
      <c r="D29" s="287" t="s">
        <v>1302</v>
      </c>
      <c r="E29" s="312" t="s">
        <v>1303</v>
      </c>
      <c r="F29" s="313">
        <v>65000</v>
      </c>
      <c r="G29" s="313">
        <v>62984</v>
      </c>
      <c r="H29" s="352">
        <f t="shared" si="0"/>
        <v>0.96898461538461533</v>
      </c>
      <c r="I29" s="330">
        <v>551133610.95000005</v>
      </c>
    </row>
    <row r="30" spans="3:9" ht="29.4" thickBot="1">
      <c r="C30" s="735"/>
      <c r="D30" s="287" t="s">
        <v>1304</v>
      </c>
      <c r="E30" s="312" t="s">
        <v>1143</v>
      </c>
      <c r="F30" s="313">
        <v>4175</v>
      </c>
      <c r="G30" s="313">
        <v>4839</v>
      </c>
      <c r="H30" s="353">
        <f t="shared" si="0"/>
        <v>1.1590419161676646</v>
      </c>
      <c r="I30" s="341">
        <v>22314199.289999999</v>
      </c>
    </row>
    <row r="31" spans="3:9" ht="29.4" thickBot="1">
      <c r="C31" s="736"/>
      <c r="D31" s="287" t="s">
        <v>1305</v>
      </c>
      <c r="E31" s="312" t="s">
        <v>1306</v>
      </c>
      <c r="F31" s="313">
        <v>1750</v>
      </c>
      <c r="G31" s="313">
        <v>1750</v>
      </c>
      <c r="H31" s="353">
        <f t="shared" si="0"/>
        <v>1</v>
      </c>
      <c r="I31" s="294">
        <v>64966636.310000002</v>
      </c>
    </row>
    <row r="32" spans="3:9" ht="15" thickBot="1">
      <c r="C32" s="723" t="s">
        <v>1083</v>
      </c>
      <c r="D32" s="724"/>
      <c r="E32" s="724"/>
      <c r="F32" s="724"/>
      <c r="G32" s="724"/>
      <c r="H32" s="724"/>
      <c r="I32" s="306">
        <f>SUM(I11:I31)</f>
        <v>13348524018.100002</v>
      </c>
    </row>
    <row r="33" spans="3:3">
      <c r="C33" s="214" t="s">
        <v>98</v>
      </c>
    </row>
    <row r="34" spans="3:3">
      <c r="C34" s="214" t="s">
        <v>1084</v>
      </c>
    </row>
    <row r="35" spans="3:3">
      <c r="C35" s="214" t="s">
        <v>1085</v>
      </c>
    </row>
    <row r="36" spans="3:3">
      <c r="C36" s="214" t="s">
        <v>1265</v>
      </c>
    </row>
  </sheetData>
  <mergeCells count="17">
    <mergeCell ref="C32:H32"/>
    <mergeCell ref="H9:H10"/>
    <mergeCell ref="I9:I10"/>
    <mergeCell ref="C12:C18"/>
    <mergeCell ref="C19:C21"/>
    <mergeCell ref="C23:C27"/>
    <mergeCell ref="C29:C31"/>
    <mergeCell ref="C9:C10"/>
    <mergeCell ref="D9:D10"/>
    <mergeCell ref="E9:E10"/>
    <mergeCell ref="F9:F10"/>
    <mergeCell ref="G9:G10"/>
    <mergeCell ref="B1:I1"/>
    <mergeCell ref="B2:I2"/>
    <mergeCell ref="B3:I3"/>
    <mergeCell ref="C6:I7"/>
    <mergeCell ref="C8:I8"/>
  </mergeCells>
  <hyperlinks>
    <hyperlink ref="C1" location="Indice!A1" display="Indice" xr:uid="{2762C9EF-DD7F-43CD-BE2E-9CBDC191688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313E-DD43-47F6-93B3-A308B629228E}">
  <dimension ref="B2:P45"/>
  <sheetViews>
    <sheetView showGridLines="0" zoomScale="62" zoomScaleNormal="100" workbookViewId="0">
      <selection activeCell="B7" sqref="B7:J7"/>
    </sheetView>
  </sheetViews>
  <sheetFormatPr baseColWidth="10" defaultColWidth="11.44140625" defaultRowHeight="14.4"/>
  <cols>
    <col min="1" max="1" width="11.44140625" style="7"/>
    <col min="2" max="2" width="7.88671875" style="7" customWidth="1"/>
    <col min="3" max="3" width="64.5546875" style="7" bestFit="1" customWidth="1"/>
    <col min="4" max="4" width="79.44140625" style="7" hidden="1" customWidth="1"/>
    <col min="5" max="5" width="79.88671875" style="7" hidden="1" customWidth="1"/>
    <col min="6" max="7" width="24" style="7" customWidth="1"/>
    <col min="8" max="8" width="20.6640625" style="7" customWidth="1"/>
    <col min="9" max="9" width="18.88671875" style="7" customWidth="1"/>
    <col min="10" max="10" width="33.44140625" style="7" customWidth="1"/>
    <col min="11" max="11" width="14.109375" style="7" bestFit="1" customWidth="1"/>
    <col min="12" max="12" width="21.6640625" style="7" bestFit="1" customWidth="1"/>
    <col min="13" max="16384" width="11.44140625" style="7"/>
  </cols>
  <sheetData>
    <row r="2" spans="2:16" s="2" customFormat="1" ht="15" customHeight="1">
      <c r="B2" s="637" t="s">
        <v>0</v>
      </c>
      <c r="C2" s="637"/>
      <c r="D2" s="637"/>
      <c r="E2" s="637"/>
      <c r="F2" s="637"/>
      <c r="G2" s="637"/>
      <c r="H2" s="637"/>
      <c r="I2" s="637"/>
      <c r="J2" s="637"/>
      <c r="K2" s="1"/>
      <c r="L2" s="1"/>
      <c r="M2" s="1"/>
      <c r="N2" s="1"/>
      <c r="O2" s="1"/>
      <c r="P2" s="1"/>
    </row>
    <row r="3" spans="2:16" s="2" customFormat="1" ht="15" customHeight="1">
      <c r="B3" s="637" t="s">
        <v>1</v>
      </c>
      <c r="C3" s="637"/>
      <c r="D3" s="637"/>
      <c r="E3" s="637"/>
      <c r="F3" s="637"/>
      <c r="G3" s="637"/>
      <c r="H3" s="637"/>
      <c r="I3" s="637"/>
      <c r="J3" s="637"/>
      <c r="K3" s="1"/>
      <c r="L3" s="1"/>
      <c r="M3" s="1"/>
      <c r="N3" s="1"/>
      <c r="O3" s="1"/>
      <c r="P3" s="1"/>
    </row>
    <row r="4" spans="2:16" s="2" customFormat="1" ht="15" customHeight="1">
      <c r="B4" s="638" t="s">
        <v>2</v>
      </c>
      <c r="C4" s="638"/>
      <c r="D4" s="638"/>
      <c r="E4" s="638"/>
      <c r="F4" s="638"/>
      <c r="G4" s="638"/>
      <c r="H4" s="638"/>
      <c r="I4" s="638"/>
      <c r="J4" s="638"/>
      <c r="K4" s="4"/>
      <c r="L4" s="4"/>
      <c r="M4" s="4"/>
      <c r="N4" s="4"/>
      <c r="O4" s="4"/>
      <c r="P4" s="4"/>
    </row>
    <row r="5" spans="2:16">
      <c r="B5" s="742" t="s">
        <v>1567</v>
      </c>
      <c r="C5" s="742"/>
      <c r="D5" s="742"/>
      <c r="E5" s="742"/>
      <c r="F5" s="742"/>
      <c r="G5" s="742"/>
      <c r="H5" s="742"/>
      <c r="I5" s="742"/>
      <c r="J5" s="742"/>
    </row>
    <row r="6" spans="2:16">
      <c r="B6" s="742"/>
      <c r="C6" s="742"/>
      <c r="D6" s="742"/>
      <c r="E6" s="742"/>
      <c r="F6" s="742"/>
      <c r="G6" s="742"/>
      <c r="H6" s="742"/>
      <c r="I6" s="742"/>
      <c r="J6" s="742"/>
    </row>
    <row r="7" spans="2:16" ht="15" thickBot="1">
      <c r="B7" s="745" t="s">
        <v>1006</v>
      </c>
      <c r="C7" s="745"/>
      <c r="D7" s="745"/>
      <c r="E7" s="745"/>
      <c r="F7" s="745"/>
      <c r="G7" s="745"/>
      <c r="H7" s="745"/>
      <c r="I7" s="745"/>
      <c r="J7" s="745"/>
    </row>
    <row r="8" spans="2:16" ht="45" customHeight="1">
      <c r="B8" s="738" t="s">
        <v>1005</v>
      </c>
      <c r="C8" s="740" t="s">
        <v>1004</v>
      </c>
      <c r="D8" s="255" t="s">
        <v>1003</v>
      </c>
      <c r="E8" s="255" t="s">
        <v>1002</v>
      </c>
      <c r="F8" s="255" t="s">
        <v>9</v>
      </c>
      <c r="G8" s="255" t="s">
        <v>10</v>
      </c>
      <c r="H8" s="255" t="s">
        <v>539</v>
      </c>
      <c r="I8" s="255" t="s">
        <v>1001</v>
      </c>
      <c r="J8" s="254" t="s">
        <v>1000</v>
      </c>
      <c r="L8" s="253" t="s">
        <v>999</v>
      </c>
    </row>
    <row r="9" spans="2:16">
      <c r="B9" s="739"/>
      <c r="C9" s="741"/>
      <c r="D9" s="252"/>
      <c r="E9" s="252"/>
      <c r="F9" s="252">
        <v>1</v>
      </c>
      <c r="G9" s="252">
        <v>2</v>
      </c>
      <c r="H9" s="252">
        <v>3</v>
      </c>
      <c r="I9" s="252" t="s">
        <v>998</v>
      </c>
      <c r="J9" s="251" t="s">
        <v>997</v>
      </c>
      <c r="L9" s="247">
        <v>6200273.036475</v>
      </c>
    </row>
    <row r="10" spans="2:16">
      <c r="B10" s="243">
        <v>1</v>
      </c>
      <c r="C10" s="250" t="s">
        <v>996</v>
      </c>
      <c r="D10" s="249" t="s">
        <v>590</v>
      </c>
      <c r="E10" s="249" t="s">
        <v>458</v>
      </c>
      <c r="F10" s="242">
        <v>160228034</v>
      </c>
      <c r="G10" s="241">
        <v>160228033.99999997</v>
      </c>
      <c r="H10" s="241">
        <v>95984135.090000004</v>
      </c>
      <c r="I10" s="248">
        <f>H10/G10</f>
        <v>0.59904707493321685</v>
      </c>
      <c r="J10" s="240">
        <f>H10/$H$42</f>
        <v>6.4223515047142294E-3</v>
      </c>
      <c r="L10" s="247">
        <f>((H42/1000000)*100)/L9</f>
        <v>0.24104302546725861</v>
      </c>
    </row>
    <row r="11" spans="2:16">
      <c r="B11" s="232">
        <v>2</v>
      </c>
      <c r="C11" s="231" t="s">
        <v>995</v>
      </c>
      <c r="D11" s="230" t="s">
        <v>590</v>
      </c>
      <c r="E11" s="230" t="s">
        <v>475</v>
      </c>
      <c r="F11" s="229">
        <v>74176754</v>
      </c>
      <c r="G11" s="228">
        <v>39334455</v>
      </c>
      <c r="H11" s="228">
        <v>10650755.6</v>
      </c>
      <c r="I11" s="227">
        <f>H11/G11</f>
        <v>0.27077420037979427</v>
      </c>
      <c r="J11" s="226">
        <f>H11/$H$42</f>
        <v>7.1264794114011848E-4</v>
      </c>
      <c r="L11" s="246"/>
    </row>
    <row r="12" spans="2:16">
      <c r="B12" s="239">
        <v>3</v>
      </c>
      <c r="C12" s="238" t="s">
        <v>994</v>
      </c>
      <c r="D12" s="237" t="s">
        <v>586</v>
      </c>
      <c r="E12" s="237" t="s">
        <v>993</v>
      </c>
      <c r="F12" s="236">
        <v>37594634</v>
      </c>
      <c r="G12" s="235">
        <v>52594634</v>
      </c>
      <c r="H12" s="235">
        <v>26317401.600000001</v>
      </c>
      <c r="I12" s="234">
        <f>H12/G12</f>
        <v>0.50038187545900603</v>
      </c>
      <c r="J12" s="233">
        <f>H12/$H$42</f>
        <v>1.7609118799418945E-3</v>
      </c>
      <c r="L12" s="246"/>
    </row>
    <row r="13" spans="2:16" ht="60" customHeight="1">
      <c r="B13" s="756">
        <v>4</v>
      </c>
      <c r="C13" s="757" t="s">
        <v>992</v>
      </c>
      <c r="D13" s="230" t="s">
        <v>251</v>
      </c>
      <c r="E13" s="230" t="s">
        <v>249</v>
      </c>
      <c r="F13" s="758">
        <v>831144776</v>
      </c>
      <c r="G13" s="761">
        <v>1110487128.27</v>
      </c>
      <c r="H13" s="759">
        <v>597296322.36000013</v>
      </c>
      <c r="I13" s="760">
        <f>H13/G13</f>
        <v>0.53786874890707925</v>
      </c>
      <c r="J13" s="748">
        <f>H13/$H$42</f>
        <v>3.9965426901770108E-2</v>
      </c>
      <c r="K13" s="737"/>
    </row>
    <row r="14" spans="2:16">
      <c r="B14" s="756"/>
      <c r="C14" s="757"/>
      <c r="D14" s="230" t="s">
        <v>661</v>
      </c>
      <c r="E14" s="230" t="s">
        <v>853</v>
      </c>
      <c r="F14" s="758"/>
      <c r="G14" s="762"/>
      <c r="H14" s="759">
        <v>0</v>
      </c>
      <c r="I14" s="760"/>
      <c r="J14" s="749"/>
      <c r="K14" s="737"/>
    </row>
    <row r="15" spans="2:16">
      <c r="B15" s="756"/>
      <c r="C15" s="757"/>
      <c r="D15" s="230" t="s">
        <v>591</v>
      </c>
      <c r="E15" s="230" t="s">
        <v>979</v>
      </c>
      <c r="F15" s="758"/>
      <c r="G15" s="763"/>
      <c r="H15" s="759">
        <v>0</v>
      </c>
      <c r="I15" s="760"/>
      <c r="J15" s="750"/>
      <c r="K15" s="737"/>
    </row>
    <row r="16" spans="2:16">
      <c r="B16" s="751">
        <v>5</v>
      </c>
      <c r="C16" s="752" t="s">
        <v>991</v>
      </c>
      <c r="D16" s="237" t="s">
        <v>990</v>
      </c>
      <c r="E16" s="237" t="s">
        <v>989</v>
      </c>
      <c r="F16" s="753">
        <v>525279854</v>
      </c>
      <c r="G16" s="743">
        <v>468301140</v>
      </c>
      <c r="H16" s="754">
        <v>152759698.45000002</v>
      </c>
      <c r="I16" s="755">
        <f>H16/G16</f>
        <v>0.32619971510212425</v>
      </c>
      <c r="J16" s="746">
        <f>H16/$H$42</f>
        <v>1.0221235814440984E-2</v>
      </c>
      <c r="K16" s="737"/>
    </row>
    <row r="17" spans="2:11">
      <c r="B17" s="751"/>
      <c r="C17" s="752"/>
      <c r="D17" s="237" t="s">
        <v>591</v>
      </c>
      <c r="E17" s="237" t="s">
        <v>509</v>
      </c>
      <c r="F17" s="753"/>
      <c r="G17" s="744"/>
      <c r="H17" s="754">
        <v>0</v>
      </c>
      <c r="I17" s="755"/>
      <c r="J17" s="747"/>
      <c r="K17" s="737"/>
    </row>
    <row r="18" spans="2:11">
      <c r="B18" s="232">
        <v>6</v>
      </c>
      <c r="C18" s="231" t="s">
        <v>988</v>
      </c>
      <c r="D18" s="230" t="s">
        <v>312</v>
      </c>
      <c r="E18" s="230" t="s">
        <v>310</v>
      </c>
      <c r="F18" s="245">
        <v>46000000</v>
      </c>
      <c r="G18" s="244">
        <v>31381724</v>
      </c>
      <c r="H18" s="244">
        <v>13701451.659999998</v>
      </c>
      <c r="I18" s="227">
        <f t="shared" ref="I18:I26" si="0">H18/G18</f>
        <v>0.43660608512139099</v>
      </c>
      <c r="J18" s="226">
        <f t="shared" ref="J18:J26" si="1">H18/$H$42</f>
        <v>9.1677169985290602E-4</v>
      </c>
    </row>
    <row r="19" spans="2:11">
      <c r="B19" s="239">
        <v>7</v>
      </c>
      <c r="C19" s="238" t="s">
        <v>987</v>
      </c>
      <c r="D19" s="237" t="s">
        <v>312</v>
      </c>
      <c r="E19" s="237" t="s">
        <v>310</v>
      </c>
      <c r="F19" s="236">
        <v>2500000</v>
      </c>
      <c r="G19" s="235">
        <v>2500000</v>
      </c>
      <c r="H19" s="235">
        <v>1007133.34</v>
      </c>
      <c r="I19" s="234">
        <f t="shared" si="0"/>
        <v>0.40285333600000001</v>
      </c>
      <c r="J19" s="233">
        <f t="shared" si="1"/>
        <v>6.7387848163990441E-5</v>
      </c>
    </row>
    <row r="20" spans="2:11">
      <c r="B20" s="232">
        <v>8</v>
      </c>
      <c r="C20" s="231" t="s">
        <v>986</v>
      </c>
      <c r="D20" s="230" t="s">
        <v>312</v>
      </c>
      <c r="E20" s="230" t="s">
        <v>310</v>
      </c>
      <c r="F20" s="229">
        <v>369274612</v>
      </c>
      <c r="G20" s="228">
        <v>354274612</v>
      </c>
      <c r="H20" s="228">
        <v>318290775.21000004</v>
      </c>
      <c r="I20" s="227">
        <f t="shared" si="0"/>
        <v>0.89842953581443774</v>
      </c>
      <c r="J20" s="226">
        <f t="shared" si="1"/>
        <v>2.1297011607073098E-2</v>
      </c>
    </row>
    <row r="21" spans="2:11">
      <c r="B21" s="239">
        <v>9</v>
      </c>
      <c r="C21" s="238" t="s">
        <v>985</v>
      </c>
      <c r="D21" s="237" t="s">
        <v>312</v>
      </c>
      <c r="E21" s="237" t="s">
        <v>310</v>
      </c>
      <c r="F21" s="236">
        <v>10810504</v>
      </c>
      <c r="G21" s="235">
        <v>810504</v>
      </c>
      <c r="H21" s="235">
        <v>0</v>
      </c>
      <c r="I21" s="234">
        <f t="shared" si="0"/>
        <v>0</v>
      </c>
      <c r="J21" s="233">
        <f t="shared" si="1"/>
        <v>0</v>
      </c>
    </row>
    <row r="22" spans="2:11">
      <c r="B22" s="232">
        <v>10</v>
      </c>
      <c r="C22" s="231" t="s">
        <v>984</v>
      </c>
      <c r="D22" s="230" t="s">
        <v>342</v>
      </c>
      <c r="E22" s="230" t="s">
        <v>340</v>
      </c>
      <c r="F22" s="229">
        <v>1534557396</v>
      </c>
      <c r="G22" s="228">
        <v>1190887030.6199999</v>
      </c>
      <c r="H22" s="228">
        <v>610011291.98999989</v>
      </c>
      <c r="I22" s="227">
        <f t="shared" si="0"/>
        <v>0.51223271083271071</v>
      </c>
      <c r="J22" s="226">
        <f t="shared" si="1"/>
        <v>4.0816192544019796E-2</v>
      </c>
    </row>
    <row r="23" spans="2:11">
      <c r="B23" s="239">
        <v>11</v>
      </c>
      <c r="C23" s="238" t="s">
        <v>983</v>
      </c>
      <c r="D23" s="237" t="s">
        <v>342</v>
      </c>
      <c r="E23" s="237" t="s">
        <v>340</v>
      </c>
      <c r="F23" s="236">
        <v>337421430</v>
      </c>
      <c r="G23" s="235">
        <v>338631457.35000002</v>
      </c>
      <c r="H23" s="235">
        <v>11035824.550000001</v>
      </c>
      <c r="I23" s="234">
        <f t="shared" si="0"/>
        <v>3.2589484262218679E-2</v>
      </c>
      <c r="J23" s="233">
        <f t="shared" si="1"/>
        <v>7.3841311731358055E-4</v>
      </c>
    </row>
    <row r="24" spans="2:11">
      <c r="B24" s="232">
        <v>12</v>
      </c>
      <c r="C24" s="231" t="s">
        <v>982</v>
      </c>
      <c r="D24" s="230" t="s">
        <v>327</v>
      </c>
      <c r="E24" s="230" t="s">
        <v>325</v>
      </c>
      <c r="F24" s="229">
        <v>54700000</v>
      </c>
      <c r="G24" s="228">
        <v>44638000</v>
      </c>
      <c r="H24" s="228">
        <v>2277058.7999999998</v>
      </c>
      <c r="I24" s="227">
        <f t="shared" si="0"/>
        <v>5.1011667189390202E-2</v>
      </c>
      <c r="J24" s="226">
        <f t="shared" si="1"/>
        <v>1.5235926225506374E-4</v>
      </c>
    </row>
    <row r="25" spans="2:11">
      <c r="B25" s="239">
        <v>13</v>
      </c>
      <c r="C25" s="238" t="s">
        <v>981</v>
      </c>
      <c r="D25" s="237" t="s">
        <v>342</v>
      </c>
      <c r="E25" s="237" t="s">
        <v>340</v>
      </c>
      <c r="F25" s="236">
        <v>297270122</v>
      </c>
      <c r="G25" s="235">
        <v>293978083.45999998</v>
      </c>
      <c r="H25" s="235">
        <v>185857565.3199999</v>
      </c>
      <c r="I25" s="234">
        <f t="shared" si="0"/>
        <v>0.63221571871118254</v>
      </c>
      <c r="J25" s="233">
        <f t="shared" si="1"/>
        <v>1.2435832371424711E-2</v>
      </c>
    </row>
    <row r="26" spans="2:11" ht="75" customHeight="1">
      <c r="B26" s="756">
        <v>14</v>
      </c>
      <c r="C26" s="757" t="s">
        <v>980</v>
      </c>
      <c r="D26" s="769" t="s">
        <v>591</v>
      </c>
      <c r="E26" s="230" t="s">
        <v>979</v>
      </c>
      <c r="F26" s="758">
        <v>1710990683</v>
      </c>
      <c r="G26" s="761">
        <v>1499931210.75</v>
      </c>
      <c r="H26" s="759">
        <v>916325728.01999986</v>
      </c>
      <c r="I26" s="760">
        <f t="shared" si="0"/>
        <v>0.61091183479128752</v>
      </c>
      <c r="J26" s="748">
        <f t="shared" si="1"/>
        <v>6.131186068030451E-2</v>
      </c>
      <c r="K26" s="737"/>
    </row>
    <row r="27" spans="2:11">
      <c r="B27" s="756"/>
      <c r="C27" s="757"/>
      <c r="D27" s="769"/>
      <c r="E27" s="230" t="s">
        <v>501</v>
      </c>
      <c r="F27" s="758"/>
      <c r="G27" s="762"/>
      <c r="H27" s="759">
        <v>0</v>
      </c>
      <c r="I27" s="760"/>
      <c r="J27" s="749"/>
      <c r="K27" s="737"/>
    </row>
    <row r="28" spans="2:11" ht="28.8">
      <c r="B28" s="756"/>
      <c r="C28" s="757"/>
      <c r="D28" s="230" t="s">
        <v>365</v>
      </c>
      <c r="E28" s="230" t="s">
        <v>346</v>
      </c>
      <c r="F28" s="758"/>
      <c r="G28" s="763"/>
      <c r="H28" s="759">
        <v>0</v>
      </c>
      <c r="I28" s="760"/>
      <c r="J28" s="750"/>
      <c r="K28" s="737"/>
    </row>
    <row r="29" spans="2:11">
      <c r="B29" s="764">
        <v>15</v>
      </c>
      <c r="C29" s="752" t="s">
        <v>978</v>
      </c>
      <c r="D29" s="766" t="s">
        <v>365</v>
      </c>
      <c r="E29" s="237" t="s">
        <v>974</v>
      </c>
      <c r="F29" s="770">
        <v>3287706150</v>
      </c>
      <c r="G29" s="770">
        <v>3345599364.1999998</v>
      </c>
      <c r="H29" s="767">
        <v>1557454641.7599998</v>
      </c>
      <c r="I29" s="755">
        <f>H29/G29</f>
        <v>0.46552335537414791</v>
      </c>
      <c r="J29" s="746">
        <f>H29/$H$42</f>
        <v>0.10421015048635467</v>
      </c>
      <c r="K29" s="737"/>
    </row>
    <row r="30" spans="2:11">
      <c r="B30" s="765"/>
      <c r="C30" s="752"/>
      <c r="D30" s="766"/>
      <c r="E30" s="237" t="s">
        <v>348</v>
      </c>
      <c r="F30" s="771"/>
      <c r="G30" s="771"/>
      <c r="H30" s="768">
        <v>0</v>
      </c>
      <c r="I30" s="755"/>
      <c r="J30" s="747"/>
      <c r="K30" s="737"/>
    </row>
    <row r="31" spans="2:11">
      <c r="B31" s="232">
        <v>16</v>
      </c>
      <c r="C31" s="231" t="s">
        <v>977</v>
      </c>
      <c r="D31" s="230" t="s">
        <v>365</v>
      </c>
      <c r="E31" s="230" t="s">
        <v>363</v>
      </c>
      <c r="F31" s="229">
        <v>45000000</v>
      </c>
      <c r="G31" s="228">
        <v>20250000</v>
      </c>
      <c r="H31" s="228">
        <v>0</v>
      </c>
      <c r="I31" s="227">
        <f>H31/G31</f>
        <v>0</v>
      </c>
      <c r="J31" s="226">
        <f>H31/$H$42</f>
        <v>0</v>
      </c>
    </row>
    <row r="32" spans="2:11">
      <c r="B32" s="239">
        <v>17</v>
      </c>
      <c r="C32" s="238" t="s">
        <v>976</v>
      </c>
      <c r="D32" s="237" t="s">
        <v>365</v>
      </c>
      <c r="E32" s="237" t="s">
        <v>363</v>
      </c>
      <c r="F32" s="236">
        <v>11009458518</v>
      </c>
      <c r="G32" s="235">
        <v>6738403376.4099998</v>
      </c>
      <c r="H32" s="235">
        <v>5222166741.2400007</v>
      </c>
      <c r="I32" s="234">
        <f>H32/G32</f>
        <v>0.77498577178117822</v>
      </c>
      <c r="J32" s="233">
        <f>H32/$H$42</f>
        <v>0.34941806161011607</v>
      </c>
    </row>
    <row r="33" spans="2:10">
      <c r="B33" s="774">
        <v>18</v>
      </c>
      <c r="C33" s="757" t="s">
        <v>975</v>
      </c>
      <c r="D33" s="769" t="s">
        <v>365</v>
      </c>
      <c r="E33" s="230" t="s">
        <v>974</v>
      </c>
      <c r="F33" s="758">
        <v>1801027669</v>
      </c>
      <c r="G33" s="761">
        <v>1432584454.8</v>
      </c>
      <c r="H33" s="759">
        <v>888695508.05999982</v>
      </c>
      <c r="I33" s="760">
        <f>H33/G33</f>
        <v>0.62034423526120752</v>
      </c>
      <c r="J33" s="748">
        <f>H33/$H$42</f>
        <v>5.9463107398636625E-2</v>
      </c>
    </row>
    <row r="34" spans="2:10">
      <c r="B34" s="775"/>
      <c r="C34" s="757"/>
      <c r="D34" s="769"/>
      <c r="E34" s="230" t="s">
        <v>348</v>
      </c>
      <c r="F34" s="758"/>
      <c r="G34" s="763"/>
      <c r="H34" s="759">
        <v>888695508.05999982</v>
      </c>
      <c r="I34" s="760"/>
      <c r="J34" s="750"/>
    </row>
    <row r="35" spans="2:10" ht="28.8">
      <c r="B35" s="239">
        <v>19</v>
      </c>
      <c r="C35" s="238" t="s">
        <v>973</v>
      </c>
      <c r="D35" s="237" t="s">
        <v>591</v>
      </c>
      <c r="E35" s="237" t="s">
        <v>509</v>
      </c>
      <c r="F35" s="236">
        <v>430230457</v>
      </c>
      <c r="G35" s="235">
        <v>735820796</v>
      </c>
      <c r="H35" s="235">
        <v>507415807.63000017</v>
      </c>
      <c r="I35" s="234">
        <f t="shared" ref="I35:I42" si="2">H35/G35</f>
        <v>0.68959155597173438</v>
      </c>
      <c r="J35" s="233">
        <f t="shared" ref="J35:J42" si="3">H35/$H$42</f>
        <v>3.3951472007250835E-2</v>
      </c>
    </row>
    <row r="36" spans="2:10">
      <c r="B36" s="232">
        <v>20</v>
      </c>
      <c r="C36" s="231" t="s">
        <v>972</v>
      </c>
      <c r="D36" s="230" t="s">
        <v>587</v>
      </c>
      <c r="E36" s="230" t="s">
        <v>209</v>
      </c>
      <c r="F36" s="229">
        <v>17850385</v>
      </c>
      <c r="G36" s="228">
        <v>21745385</v>
      </c>
      <c r="H36" s="228">
        <v>10648173.320000002</v>
      </c>
      <c r="I36" s="227">
        <f t="shared" si="2"/>
        <v>0.48967508830034523</v>
      </c>
      <c r="J36" s="226">
        <f t="shared" si="3"/>
        <v>7.1247515935875401E-4</v>
      </c>
    </row>
    <row r="37" spans="2:10">
      <c r="B37" s="239">
        <v>21</v>
      </c>
      <c r="C37" s="238" t="s">
        <v>971</v>
      </c>
      <c r="D37" s="237" t="s">
        <v>591</v>
      </c>
      <c r="E37" s="237" t="s">
        <v>503</v>
      </c>
      <c r="F37" s="236">
        <v>254709898</v>
      </c>
      <c r="G37" s="235">
        <v>262109897.99999997</v>
      </c>
      <c r="H37" s="235">
        <v>159226721.91999999</v>
      </c>
      <c r="I37" s="234">
        <f t="shared" si="2"/>
        <v>0.60748076717041799</v>
      </c>
      <c r="J37" s="233">
        <f t="shared" si="3"/>
        <v>1.0653947927485837E-2</v>
      </c>
    </row>
    <row r="38" spans="2:10">
      <c r="B38" s="232">
        <v>22</v>
      </c>
      <c r="C38" s="231" t="s">
        <v>970</v>
      </c>
      <c r="D38" s="230" t="s">
        <v>718</v>
      </c>
      <c r="E38" s="230" t="s">
        <v>969</v>
      </c>
      <c r="F38" s="229">
        <v>103521106</v>
      </c>
      <c r="G38" s="228">
        <v>28000000</v>
      </c>
      <c r="H38" s="228">
        <v>17362150</v>
      </c>
      <c r="I38" s="227">
        <f t="shared" si="2"/>
        <v>0.62007678571428571</v>
      </c>
      <c r="J38" s="226">
        <f t="shared" si="3"/>
        <v>1.161711048112484E-3</v>
      </c>
    </row>
    <row r="39" spans="2:10">
      <c r="B39" s="239">
        <v>23</v>
      </c>
      <c r="C39" s="238" t="s">
        <v>968</v>
      </c>
      <c r="D39" s="237" t="s">
        <v>637</v>
      </c>
      <c r="E39" s="237" t="s">
        <v>773</v>
      </c>
      <c r="F39" s="236">
        <v>5190547219</v>
      </c>
      <c r="G39" s="235">
        <v>5870580001.1600008</v>
      </c>
      <c r="H39" s="235">
        <v>2579348081.2300019</v>
      </c>
      <c r="I39" s="234">
        <f t="shared" si="2"/>
        <v>0.43936852589017339</v>
      </c>
      <c r="J39" s="233">
        <f t="shared" si="3"/>
        <v>0.1725856050600087</v>
      </c>
    </row>
    <row r="40" spans="2:10" ht="28.8">
      <c r="B40" s="232">
        <v>24</v>
      </c>
      <c r="C40" s="231" t="s">
        <v>967</v>
      </c>
      <c r="D40" s="230" t="s">
        <v>966</v>
      </c>
      <c r="E40" s="230" t="s">
        <v>707</v>
      </c>
      <c r="F40" s="229">
        <v>352699657</v>
      </c>
      <c r="G40" s="228">
        <v>607166298.23000002</v>
      </c>
      <c r="H40" s="228">
        <v>163286597.09000003</v>
      </c>
      <c r="I40" s="227">
        <f t="shared" si="2"/>
        <v>0.26893224733653714</v>
      </c>
      <c r="J40" s="226">
        <f t="shared" si="3"/>
        <v>1.0925596417963491E-2</v>
      </c>
    </row>
    <row r="41" spans="2:10">
      <c r="B41" s="225">
        <v>25</v>
      </c>
      <c r="C41" s="224" t="s">
        <v>965</v>
      </c>
      <c r="D41" s="223" t="s">
        <v>312</v>
      </c>
      <c r="E41" s="223" t="s">
        <v>310</v>
      </c>
      <c r="F41" s="222">
        <v>62200911</v>
      </c>
      <c r="G41" s="221">
        <v>41830456</v>
      </c>
      <c r="H41" s="221">
        <v>9510642.0500000007</v>
      </c>
      <c r="I41" s="220">
        <f t="shared" si="2"/>
        <v>0.22736166323408</v>
      </c>
      <c r="J41" s="219">
        <f t="shared" si="3"/>
        <v>6.3636231366093286E-4</v>
      </c>
    </row>
    <row r="42" spans="2:10" ht="15.75" customHeight="1" thickBot="1">
      <c r="B42" s="772" t="s">
        <v>964</v>
      </c>
      <c r="C42" s="773"/>
      <c r="D42" s="773"/>
      <c r="E42" s="773"/>
      <c r="F42" s="218">
        <f>SUM(F10:F41)</f>
        <v>28546900769</v>
      </c>
      <c r="G42" s="218">
        <v>24692068043.25</v>
      </c>
      <c r="H42" s="218">
        <f>SUM(H10:H41)</f>
        <v>14945325714.350002</v>
      </c>
      <c r="I42" s="217">
        <f t="shared" si="2"/>
        <v>0.60526828648666242</v>
      </c>
      <c r="J42" s="216">
        <f t="shared" si="3"/>
        <v>1</v>
      </c>
    </row>
    <row r="43" spans="2:10">
      <c r="B43" s="215" t="s">
        <v>963</v>
      </c>
      <c r="C43" s="214"/>
      <c r="D43" s="214"/>
      <c r="E43" s="214"/>
      <c r="F43" s="214"/>
      <c r="G43" s="214"/>
      <c r="H43" s="214"/>
      <c r="I43" s="214"/>
      <c r="J43" s="214"/>
    </row>
    <row r="44" spans="2:10" ht="16.5" customHeight="1">
      <c r="B44" s="213" t="s">
        <v>962</v>
      </c>
      <c r="C44" s="212"/>
      <c r="D44" s="210"/>
      <c r="E44" s="210"/>
      <c r="F44" s="212"/>
      <c r="G44" s="212"/>
    </row>
    <row r="45" spans="2:10">
      <c r="B45" s="211" t="s">
        <v>961</v>
      </c>
      <c r="C45" s="210"/>
      <c r="D45" s="210"/>
      <c r="E45" s="210"/>
    </row>
  </sheetData>
  <mergeCells count="50">
    <mergeCell ref="G33:G34"/>
    <mergeCell ref="G29:G30"/>
    <mergeCell ref="B42:E42"/>
    <mergeCell ref="B33:B34"/>
    <mergeCell ref="C33:C34"/>
    <mergeCell ref="D33:D34"/>
    <mergeCell ref="F33:F34"/>
    <mergeCell ref="F29:F30"/>
    <mergeCell ref="J29:J30"/>
    <mergeCell ref="B26:B28"/>
    <mergeCell ref="C26:C28"/>
    <mergeCell ref="J33:J34"/>
    <mergeCell ref="H33:H34"/>
    <mergeCell ref="I33:I34"/>
    <mergeCell ref="B29:B30"/>
    <mergeCell ref="C29:C30"/>
    <mergeCell ref="D29:D30"/>
    <mergeCell ref="H29:H30"/>
    <mergeCell ref="D26:D27"/>
    <mergeCell ref="F26:F28"/>
    <mergeCell ref="H26:H28"/>
    <mergeCell ref="I26:I28"/>
    <mergeCell ref="G26:G28"/>
    <mergeCell ref="I29:I30"/>
    <mergeCell ref="C16:C17"/>
    <mergeCell ref="F16:F17"/>
    <mergeCell ref="H16:H17"/>
    <mergeCell ref="I16:I17"/>
    <mergeCell ref="B13:B15"/>
    <mergeCell ref="C13:C15"/>
    <mergeCell ref="F13:F15"/>
    <mergeCell ref="H13:H15"/>
    <mergeCell ref="I13:I15"/>
    <mergeCell ref="G13:G15"/>
    <mergeCell ref="K13:K15"/>
    <mergeCell ref="K16:K17"/>
    <mergeCell ref="K26:K28"/>
    <mergeCell ref="K29:K30"/>
    <mergeCell ref="B2:J2"/>
    <mergeCell ref="B8:B9"/>
    <mergeCell ref="C8:C9"/>
    <mergeCell ref="B3:J3"/>
    <mergeCell ref="B4:J4"/>
    <mergeCell ref="B5:J6"/>
    <mergeCell ref="G16:G17"/>
    <mergeCell ref="B7:J7"/>
    <mergeCell ref="J16:J17"/>
    <mergeCell ref="J26:J28"/>
    <mergeCell ref="J13:J15"/>
    <mergeCell ref="B16:B1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5598-A927-4B97-84E6-2359CE41E0A4}">
  <dimension ref="B1:N43"/>
  <sheetViews>
    <sheetView showGridLines="0" zoomScale="83" zoomScaleNormal="100" workbookViewId="0">
      <selection activeCell="C7" sqref="C7:K7"/>
    </sheetView>
  </sheetViews>
  <sheetFormatPr baseColWidth="10" defaultColWidth="11.44140625" defaultRowHeight="14.4"/>
  <cols>
    <col min="1" max="2" width="11.44140625" style="7"/>
    <col min="3" max="3" width="58.5546875" style="7" bestFit="1" customWidth="1"/>
    <col min="4" max="4" width="14.88671875" style="7" customWidth="1"/>
    <col min="5" max="5" width="18.6640625" style="7" customWidth="1"/>
    <col min="6" max="6" width="20.33203125" style="7" bestFit="1" customWidth="1"/>
    <col min="7" max="11" width="14.88671875" style="7" customWidth="1"/>
    <col min="12" max="12" width="28.6640625" style="7" bestFit="1" customWidth="1"/>
    <col min="13" max="13" width="13.88671875" style="7" bestFit="1" customWidth="1"/>
    <col min="14" max="16384" width="11.44140625" style="7"/>
  </cols>
  <sheetData>
    <row r="1" spans="2:14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</row>
    <row r="2" spans="2:14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</row>
    <row r="3" spans="2:14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</row>
    <row r="4" spans="2:14" s="2" customFormat="1">
      <c r="C4" s="5"/>
      <c r="D4" s="5"/>
      <c r="E4" s="5"/>
      <c r="F4" s="5"/>
      <c r="G4" s="5"/>
      <c r="H4" s="5"/>
      <c r="I4" s="5"/>
    </row>
    <row r="6" spans="2:14" ht="15" thickBot="1">
      <c r="C6" s="629" t="s">
        <v>1568</v>
      </c>
      <c r="D6" s="629"/>
      <c r="E6" s="629"/>
      <c r="F6" s="629"/>
      <c r="G6" s="629"/>
      <c r="H6" s="629"/>
      <c r="I6" s="629"/>
      <c r="J6" s="629"/>
      <c r="K6" s="629"/>
      <c r="L6" s="88"/>
    </row>
    <row r="7" spans="2:14" ht="15" thickBot="1">
      <c r="C7" s="629" t="s">
        <v>136</v>
      </c>
      <c r="D7" s="629"/>
      <c r="E7" s="629"/>
      <c r="F7" s="629"/>
      <c r="G7" s="629"/>
      <c r="H7" s="629"/>
      <c r="I7" s="629"/>
      <c r="J7" s="629"/>
      <c r="K7" s="776"/>
      <c r="L7" s="9" t="s">
        <v>14</v>
      </c>
      <c r="M7" s="86">
        <v>6200273036475</v>
      </c>
    </row>
    <row r="8" spans="2:14" ht="15.75" customHeight="1" thickBot="1">
      <c r="C8" s="688" t="s">
        <v>4</v>
      </c>
      <c r="D8" s="688"/>
      <c r="E8" s="688"/>
      <c r="F8" s="688"/>
      <c r="G8" s="688"/>
      <c r="H8" s="688"/>
      <c r="I8" s="688"/>
      <c r="J8" s="688"/>
      <c r="K8" s="688"/>
    </row>
    <row r="9" spans="2:14" ht="26.25" customHeight="1" thickBot="1">
      <c r="C9" s="692" t="s">
        <v>5</v>
      </c>
      <c r="D9" s="67">
        <v>2021</v>
      </c>
      <c r="E9" s="695">
        <v>2022</v>
      </c>
      <c r="F9" s="696"/>
      <c r="G9" s="696"/>
      <c r="H9" s="697"/>
      <c r="I9" s="698" t="s">
        <v>135</v>
      </c>
      <c r="J9" s="699"/>
      <c r="K9" s="690" t="s">
        <v>134</v>
      </c>
    </row>
    <row r="10" spans="2:14" ht="15" thickBot="1">
      <c r="C10" s="693"/>
      <c r="D10" s="690" t="s">
        <v>132</v>
      </c>
      <c r="E10" s="690" t="s">
        <v>9</v>
      </c>
      <c r="F10" s="690" t="s">
        <v>133</v>
      </c>
      <c r="G10" s="690" t="s">
        <v>132</v>
      </c>
      <c r="H10" s="690" t="s">
        <v>131</v>
      </c>
      <c r="I10" s="700"/>
      <c r="J10" s="701"/>
      <c r="K10" s="702"/>
    </row>
    <row r="11" spans="2:14" ht="15" thickBot="1">
      <c r="C11" s="693"/>
      <c r="D11" s="691"/>
      <c r="E11" s="691"/>
      <c r="F11" s="691"/>
      <c r="G11" s="691"/>
      <c r="H11" s="691"/>
      <c r="I11" s="85" t="s">
        <v>130</v>
      </c>
      <c r="J11" s="85" t="s">
        <v>129</v>
      </c>
      <c r="K11" s="691"/>
    </row>
    <row r="12" spans="2:14" ht="15" thickBot="1">
      <c r="C12" s="694"/>
      <c r="D12" s="84">
        <v>1</v>
      </c>
      <c r="E12" s="84">
        <v>2</v>
      </c>
      <c r="F12" s="84">
        <v>3</v>
      </c>
      <c r="G12" s="84">
        <v>4</v>
      </c>
      <c r="H12" s="84">
        <v>5</v>
      </c>
      <c r="I12" s="84" t="s">
        <v>128</v>
      </c>
      <c r="J12" s="84" t="s">
        <v>127</v>
      </c>
      <c r="K12" s="84" t="s">
        <v>126</v>
      </c>
      <c r="L12" s="33"/>
    </row>
    <row r="13" spans="2:14">
      <c r="C13" s="11" t="s">
        <v>125</v>
      </c>
      <c r="D13" s="14">
        <f>SUM(D14:D17)</f>
        <v>101630815020.28999</v>
      </c>
      <c r="E13" s="14">
        <f>SUM(E14:E17)</f>
        <v>188916584102</v>
      </c>
      <c r="F13" s="14">
        <f>SUM(F14:F17)</f>
        <v>125380265139.10999</v>
      </c>
      <c r="G13" s="14">
        <f>SUM(G14:G17)</f>
        <v>116557267587.89999</v>
      </c>
      <c r="H13" s="14">
        <f>SUM(H14:H17)</f>
        <v>115441334229.16003</v>
      </c>
      <c r="I13" s="14">
        <f t="shared" ref="I13:I39" si="0">G13-D13</f>
        <v>14926452567.610001</v>
      </c>
      <c r="J13" s="13">
        <f t="shared" ref="J13:J39" si="1">I13/D13</f>
        <v>0.14686935812361657</v>
      </c>
      <c r="K13" s="13">
        <f t="shared" ref="K13:K39" si="2">G13/$M$7</f>
        <v>1.8798731427183329E-2</v>
      </c>
      <c r="L13" s="73"/>
    </row>
    <row r="14" spans="2:14">
      <c r="C14" s="80" t="s">
        <v>124</v>
      </c>
      <c r="D14" s="78">
        <v>47695961523.219994</v>
      </c>
      <c r="E14" s="78">
        <v>87353342327</v>
      </c>
      <c r="F14" s="78">
        <v>57147992154.829979</v>
      </c>
      <c r="G14" s="78">
        <v>54610783989.869995</v>
      </c>
      <c r="H14" s="78">
        <v>53946792902.690018</v>
      </c>
      <c r="I14" s="78">
        <f t="shared" si="0"/>
        <v>6914822466.6500015</v>
      </c>
      <c r="J14" s="77">
        <f t="shared" si="1"/>
        <v>0.14497710593974783</v>
      </c>
      <c r="K14" s="77">
        <f t="shared" si="2"/>
        <v>8.8078030868326898E-3</v>
      </c>
      <c r="L14" s="73"/>
      <c r="N14" s="83"/>
    </row>
    <row r="15" spans="2:14">
      <c r="C15" s="80" t="s">
        <v>123</v>
      </c>
      <c r="D15" s="78">
        <v>5281309888.0199986</v>
      </c>
      <c r="E15" s="78">
        <v>9714106813</v>
      </c>
      <c r="F15" s="78">
        <v>7243678261.8799992</v>
      </c>
      <c r="G15" s="78">
        <v>6526325059.4400015</v>
      </c>
      <c r="H15" s="78">
        <v>6492264736.4500008</v>
      </c>
      <c r="I15" s="78">
        <f t="shared" si="0"/>
        <v>1245015171.4200029</v>
      </c>
      <c r="J15" s="77">
        <f t="shared" si="1"/>
        <v>0.23573984443597348</v>
      </c>
      <c r="K15" s="77">
        <f t="shared" si="2"/>
        <v>1.0525867201406939E-3</v>
      </c>
      <c r="L15" s="73"/>
      <c r="N15" s="83"/>
    </row>
    <row r="16" spans="2:14">
      <c r="C16" s="80" t="s">
        <v>122</v>
      </c>
      <c r="D16" s="78">
        <v>18642474978.44001</v>
      </c>
      <c r="E16" s="78">
        <v>44340533020</v>
      </c>
      <c r="F16" s="78">
        <v>25404673504.010002</v>
      </c>
      <c r="G16" s="78">
        <v>23274016871.170002</v>
      </c>
      <c r="H16" s="78">
        <v>23026994585.760002</v>
      </c>
      <c r="I16" s="78">
        <f t="shared" si="0"/>
        <v>4631541892.7299919</v>
      </c>
      <c r="J16" s="77">
        <f t="shared" si="1"/>
        <v>0.24844029014851096</v>
      </c>
      <c r="K16" s="77">
        <f t="shared" si="2"/>
        <v>3.7537083825588792E-3</v>
      </c>
      <c r="L16" s="73"/>
      <c r="N16" s="83"/>
    </row>
    <row r="17" spans="3:14">
      <c r="C17" s="80" t="s">
        <v>121</v>
      </c>
      <c r="D17" s="78">
        <v>30011068630.610004</v>
      </c>
      <c r="E17" s="78">
        <v>47508601942</v>
      </c>
      <c r="F17" s="78">
        <v>35583921218.390015</v>
      </c>
      <c r="G17" s="78">
        <v>32146141667.419998</v>
      </c>
      <c r="H17" s="78">
        <v>31975282004.260006</v>
      </c>
      <c r="I17" s="78">
        <f t="shared" si="0"/>
        <v>2135073036.8099937</v>
      </c>
      <c r="J17" s="77">
        <f t="shared" si="1"/>
        <v>7.1142852761741066E-2</v>
      </c>
      <c r="K17" s="77">
        <f t="shared" si="2"/>
        <v>5.1846332376510682E-3</v>
      </c>
      <c r="L17" s="73"/>
      <c r="N17" s="83"/>
    </row>
    <row r="18" spans="3:14">
      <c r="C18" s="11" t="s">
        <v>120</v>
      </c>
      <c r="D18" s="14">
        <f>SUM(D19:D27)</f>
        <v>74067300522.589996</v>
      </c>
      <c r="E18" s="14">
        <f>SUM(E19:E27)</f>
        <v>144585445028</v>
      </c>
      <c r="F18" s="14">
        <f>SUM(F19:F27)</f>
        <v>105307617030.17999</v>
      </c>
      <c r="G18" s="14">
        <f>SUM(G19:G27)</f>
        <v>101173985501.46999</v>
      </c>
      <c r="H18" s="14">
        <f>SUM(H19:H27)</f>
        <v>99504734789.37999</v>
      </c>
      <c r="I18" s="14">
        <f t="shared" si="0"/>
        <v>27106684978.87999</v>
      </c>
      <c r="J18" s="13">
        <f t="shared" si="1"/>
        <v>0.3659737129289955</v>
      </c>
      <c r="K18" s="13">
        <f t="shared" si="2"/>
        <v>1.631766615861642E-2</v>
      </c>
      <c r="L18" s="73"/>
      <c r="N18" s="83"/>
    </row>
    <row r="19" spans="3:14">
      <c r="C19" s="80" t="s">
        <v>119</v>
      </c>
      <c r="D19" s="78">
        <v>7566795610.4799976</v>
      </c>
      <c r="E19" s="78">
        <v>8231499644</v>
      </c>
      <c r="F19" s="78">
        <v>6080053868.6499996</v>
      </c>
      <c r="G19" s="78">
        <v>5854221884.750001</v>
      </c>
      <c r="H19" s="78">
        <v>5724823481.210001</v>
      </c>
      <c r="I19" s="78">
        <f t="shared" si="0"/>
        <v>-1712573725.7299967</v>
      </c>
      <c r="J19" s="77">
        <f t="shared" si="1"/>
        <v>-0.22632747253779201</v>
      </c>
      <c r="K19" s="77">
        <f t="shared" si="2"/>
        <v>9.4418775597635018E-4</v>
      </c>
      <c r="L19" s="73"/>
      <c r="N19" s="82"/>
    </row>
    <row r="20" spans="3:14">
      <c r="C20" s="80" t="s">
        <v>118</v>
      </c>
      <c r="D20" s="78">
        <v>9879701438.0500011</v>
      </c>
      <c r="E20" s="78">
        <v>15254708693</v>
      </c>
      <c r="F20" s="78">
        <v>12493791346.130001</v>
      </c>
      <c r="G20" s="78">
        <v>11966087108.250002</v>
      </c>
      <c r="H20" s="78">
        <v>11579425929.519999</v>
      </c>
      <c r="I20" s="78">
        <f t="shared" si="0"/>
        <v>2086385670.2000008</v>
      </c>
      <c r="J20" s="77">
        <f t="shared" si="1"/>
        <v>0.21117902026519128</v>
      </c>
      <c r="K20" s="77">
        <f t="shared" si="2"/>
        <v>1.9299290592294628E-3</v>
      </c>
      <c r="L20" s="73"/>
    </row>
    <row r="21" spans="3:14">
      <c r="C21" s="80" t="s">
        <v>117</v>
      </c>
      <c r="D21" s="78">
        <v>4276919407.7099996</v>
      </c>
      <c r="E21" s="78">
        <v>6356972381</v>
      </c>
      <c r="F21" s="78">
        <v>4679961768.1799994</v>
      </c>
      <c r="G21" s="78">
        <v>4674009847.3299999</v>
      </c>
      <c r="H21" s="78">
        <v>4671887666.7699995</v>
      </c>
      <c r="I21" s="78">
        <f t="shared" si="0"/>
        <v>397090439.62000036</v>
      </c>
      <c r="J21" s="77">
        <f t="shared" si="1"/>
        <v>9.2844966614092778E-2</v>
      </c>
      <c r="K21" s="77">
        <f t="shared" si="2"/>
        <v>7.5383935833691663E-4</v>
      </c>
      <c r="L21" s="73"/>
    </row>
    <row r="22" spans="3:14">
      <c r="C22" s="80" t="s">
        <v>116</v>
      </c>
      <c r="D22" s="78">
        <v>31116268037.180004</v>
      </c>
      <c r="E22" s="78">
        <v>56531139604</v>
      </c>
      <c r="F22" s="78">
        <v>48356774138.590004</v>
      </c>
      <c r="G22" s="78">
        <v>48180649665.599998</v>
      </c>
      <c r="H22" s="78">
        <v>48030046907.110001</v>
      </c>
      <c r="I22" s="78">
        <f t="shared" si="0"/>
        <v>17064381628.419994</v>
      </c>
      <c r="J22" s="77">
        <f t="shared" si="1"/>
        <v>0.5484070778677641</v>
      </c>
      <c r="K22" s="77">
        <f t="shared" si="2"/>
        <v>7.7707303181912494E-3</v>
      </c>
      <c r="L22" s="73"/>
    </row>
    <row r="23" spans="3:14">
      <c r="C23" s="80" t="s">
        <v>115</v>
      </c>
      <c r="D23" s="78">
        <v>150024907.53000006</v>
      </c>
      <c r="E23" s="78">
        <v>414770440</v>
      </c>
      <c r="F23" s="78">
        <v>319734016.07000005</v>
      </c>
      <c r="G23" s="78">
        <v>216377011.97000003</v>
      </c>
      <c r="H23" s="78">
        <v>201670655.40000001</v>
      </c>
      <c r="I23" s="78">
        <f t="shared" si="0"/>
        <v>66352104.439999968</v>
      </c>
      <c r="J23" s="77">
        <f t="shared" si="1"/>
        <v>0.44227392325992082</v>
      </c>
      <c r="K23" s="77">
        <f t="shared" si="2"/>
        <v>3.4897981217455453E-5</v>
      </c>
      <c r="L23" s="73"/>
    </row>
    <row r="24" spans="3:14">
      <c r="C24" s="80" t="s">
        <v>114</v>
      </c>
      <c r="D24" s="78">
        <v>17792335105.549999</v>
      </c>
      <c r="E24" s="78">
        <v>46645017340</v>
      </c>
      <c r="F24" s="78">
        <v>28715061631.789997</v>
      </c>
      <c r="G24" s="78">
        <v>26391573224.969994</v>
      </c>
      <c r="H24" s="78">
        <v>25541687314.880001</v>
      </c>
      <c r="I24" s="78">
        <f t="shared" si="0"/>
        <v>8599238119.4199944</v>
      </c>
      <c r="J24" s="77">
        <f t="shared" si="1"/>
        <v>0.48331138484108344</v>
      </c>
      <c r="K24" s="77">
        <f t="shared" si="2"/>
        <v>4.2565179097297009E-3</v>
      </c>
      <c r="L24" s="73"/>
    </row>
    <row r="25" spans="3:14">
      <c r="C25" s="80" t="s">
        <v>113</v>
      </c>
      <c r="D25" s="78">
        <v>1119120225.97</v>
      </c>
      <c r="E25" s="78">
        <v>4526094965</v>
      </c>
      <c r="F25" s="78">
        <v>1314907500.5599997</v>
      </c>
      <c r="G25" s="78">
        <v>1300892836.8699999</v>
      </c>
      <c r="H25" s="78">
        <v>1297729555.2500002</v>
      </c>
      <c r="I25" s="78">
        <f t="shared" si="0"/>
        <v>181772610.89999986</v>
      </c>
      <c r="J25" s="77">
        <f t="shared" si="1"/>
        <v>0.16242456054482263</v>
      </c>
      <c r="K25" s="77">
        <f t="shared" si="2"/>
        <v>2.0981218556297447E-4</v>
      </c>
      <c r="L25" s="73"/>
    </row>
    <row r="26" spans="3:14">
      <c r="C26" s="80" t="s">
        <v>112</v>
      </c>
      <c r="D26" s="78">
        <v>135081933.03000003</v>
      </c>
      <c r="E26" s="78">
        <v>149703020</v>
      </c>
      <c r="F26" s="78">
        <v>112277264.34</v>
      </c>
      <c r="G26" s="78">
        <v>112277264.34</v>
      </c>
      <c r="H26" s="78">
        <v>112277264.34</v>
      </c>
      <c r="I26" s="78">
        <f t="shared" si="0"/>
        <v>-22804668.690000027</v>
      </c>
      <c r="J26" s="77">
        <f t="shared" si="1"/>
        <v>-0.16882101239205241</v>
      </c>
      <c r="K26" s="77">
        <f t="shared" si="2"/>
        <v>1.8108438721890909E-5</v>
      </c>
      <c r="L26" s="73"/>
    </row>
    <row r="27" spans="3:14">
      <c r="C27" s="80" t="s">
        <v>111</v>
      </c>
      <c r="D27" s="78">
        <v>2031053857.0900016</v>
      </c>
      <c r="E27" s="78">
        <v>6475538941</v>
      </c>
      <c r="F27" s="78">
        <v>3235055495.8699994</v>
      </c>
      <c r="G27" s="78">
        <v>2477896657.3900003</v>
      </c>
      <c r="H27" s="78">
        <v>2345186014.9000001</v>
      </c>
      <c r="I27" s="78">
        <f t="shared" si="0"/>
        <v>446842800.29999876</v>
      </c>
      <c r="J27" s="77">
        <f t="shared" si="1"/>
        <v>0.22000539214662387</v>
      </c>
      <c r="K27" s="77">
        <f t="shared" si="2"/>
        <v>3.9964315165042191E-4</v>
      </c>
      <c r="L27" s="73"/>
    </row>
    <row r="28" spans="3:14">
      <c r="C28" s="11" t="s">
        <v>110</v>
      </c>
      <c r="D28" s="14">
        <f>SUM(D29:D30)</f>
        <v>3385377448.9300008</v>
      </c>
      <c r="E28" s="14">
        <f>SUM(E29:E30)</f>
        <v>8574241611</v>
      </c>
      <c r="F28" s="14">
        <f>SUM(F29:F30)</f>
        <v>5125006225.9299994</v>
      </c>
      <c r="G28" s="14">
        <f>SUM(G29:G30)</f>
        <v>4237612789.1400003</v>
      </c>
      <c r="H28" s="14">
        <f>SUM(H29:H30)</f>
        <v>4058257447.54</v>
      </c>
      <c r="I28" s="14">
        <f t="shared" si="0"/>
        <v>852235340.20999956</v>
      </c>
      <c r="J28" s="13">
        <f t="shared" si="1"/>
        <v>0.25174012442227417</v>
      </c>
      <c r="K28" s="13">
        <f t="shared" si="2"/>
        <v>6.8345583560771412E-4</v>
      </c>
      <c r="L28" s="73"/>
    </row>
    <row r="29" spans="3:14">
      <c r="C29" s="80" t="s">
        <v>109</v>
      </c>
      <c r="D29" s="78">
        <v>1179100779.52</v>
      </c>
      <c r="E29" s="78">
        <v>2974547781</v>
      </c>
      <c r="F29" s="78">
        <v>1818166378.9799998</v>
      </c>
      <c r="G29" s="78">
        <v>1631271218.8200002</v>
      </c>
      <c r="H29" s="78">
        <v>1600815560.3200002</v>
      </c>
      <c r="I29" s="78">
        <f t="shared" si="0"/>
        <v>452170439.30000019</v>
      </c>
      <c r="J29" s="77">
        <f t="shared" si="1"/>
        <v>0.38348752469154862</v>
      </c>
      <c r="K29" s="77">
        <f t="shared" si="2"/>
        <v>2.6309667481150408E-4</v>
      </c>
      <c r="L29" s="73"/>
    </row>
    <row r="30" spans="3:14" ht="28.8">
      <c r="C30" s="81" t="s">
        <v>108</v>
      </c>
      <c r="D30" s="78">
        <v>2206276669.4100008</v>
      </c>
      <c r="E30" s="78">
        <v>5599693830</v>
      </c>
      <c r="F30" s="78">
        <v>3306839846.9499998</v>
      </c>
      <c r="G30" s="78">
        <v>2606341570.3200002</v>
      </c>
      <c r="H30" s="78">
        <v>2457441887.2199998</v>
      </c>
      <c r="I30" s="78">
        <f t="shared" si="0"/>
        <v>400064900.90999937</v>
      </c>
      <c r="J30" s="77">
        <f t="shared" si="1"/>
        <v>0.1813303410478361</v>
      </c>
      <c r="K30" s="77">
        <f t="shared" si="2"/>
        <v>4.2035916079621009E-4</v>
      </c>
      <c r="L30" s="73"/>
    </row>
    <row r="31" spans="3:14">
      <c r="C31" s="11" t="s">
        <v>107</v>
      </c>
      <c r="D31" s="14">
        <f>SUM(D32:D36)</f>
        <v>317462841256.57007</v>
      </c>
      <c r="E31" s="14">
        <f>SUM(E32:E36)</f>
        <v>487165387712</v>
      </c>
      <c r="F31" s="14">
        <f>SUM(F32:F36)</f>
        <v>391817507374.70996</v>
      </c>
      <c r="G31" s="14">
        <f>SUM(G32:G36)</f>
        <v>342863393417.75</v>
      </c>
      <c r="H31" s="14">
        <f>SUM(H32:H36)</f>
        <v>339036665563.16003</v>
      </c>
      <c r="I31" s="14">
        <f t="shared" si="0"/>
        <v>25400552161.179932</v>
      </c>
      <c r="J31" s="13">
        <f t="shared" si="1"/>
        <v>8.0011103222790966E-2</v>
      </c>
      <c r="K31" s="13">
        <f t="shared" si="2"/>
        <v>5.5298112099378745E-2</v>
      </c>
      <c r="L31" s="73"/>
      <c r="M31" s="73"/>
    </row>
    <row r="32" spans="3:14">
      <c r="C32" s="80" t="s">
        <v>106</v>
      </c>
      <c r="D32" s="78">
        <v>11533788911.220003</v>
      </c>
      <c r="E32" s="78">
        <v>27273500172</v>
      </c>
      <c r="F32" s="78">
        <v>22424110748.630005</v>
      </c>
      <c r="G32" s="78">
        <v>22058128444.970001</v>
      </c>
      <c r="H32" s="78">
        <v>21775841818.069996</v>
      </c>
      <c r="I32" s="78">
        <f t="shared" si="0"/>
        <v>10524339533.749998</v>
      </c>
      <c r="J32" s="77">
        <f t="shared" si="1"/>
        <v>0.91247894466942958</v>
      </c>
      <c r="K32" s="77">
        <f t="shared" si="2"/>
        <v>3.5576059820601968E-3</v>
      </c>
      <c r="L32" s="73"/>
      <c r="M32" s="73"/>
    </row>
    <row r="33" spans="3:13">
      <c r="C33" s="80" t="s">
        <v>105</v>
      </c>
      <c r="D33" s="78">
        <v>91390688198.150024</v>
      </c>
      <c r="E33" s="78">
        <v>108748061445</v>
      </c>
      <c r="F33" s="78">
        <v>81319603638.140015</v>
      </c>
      <c r="G33" s="78">
        <v>79263629873.800018</v>
      </c>
      <c r="H33" s="78">
        <v>78769419170.659988</v>
      </c>
      <c r="I33" s="78">
        <f t="shared" si="0"/>
        <v>-12127058324.350006</v>
      </c>
      <c r="J33" s="77">
        <f t="shared" si="1"/>
        <v>-0.13269468217655339</v>
      </c>
      <c r="K33" s="77">
        <f t="shared" si="2"/>
        <v>1.2783893452354034E-2</v>
      </c>
      <c r="L33" s="73"/>
      <c r="M33" s="73"/>
    </row>
    <row r="34" spans="3:13" ht="28.8">
      <c r="C34" s="81" t="s">
        <v>104</v>
      </c>
      <c r="D34" s="78">
        <v>4229042695.670001</v>
      </c>
      <c r="E34" s="78">
        <v>6944924760</v>
      </c>
      <c r="F34" s="78">
        <v>5491218104.4099998</v>
      </c>
      <c r="G34" s="78">
        <v>5218640573.8100004</v>
      </c>
      <c r="H34" s="78">
        <v>5047393869.79</v>
      </c>
      <c r="I34" s="78">
        <f t="shared" si="0"/>
        <v>989597878.13999939</v>
      </c>
      <c r="J34" s="77">
        <f t="shared" si="1"/>
        <v>0.23400044628379399</v>
      </c>
      <c r="K34" s="77">
        <f t="shared" si="2"/>
        <v>8.4167915559681854E-4</v>
      </c>
      <c r="L34" s="73"/>
      <c r="M34" s="73"/>
    </row>
    <row r="35" spans="3:13">
      <c r="C35" s="80" t="s">
        <v>103</v>
      </c>
      <c r="D35" s="78">
        <v>131657627515.94</v>
      </c>
      <c r="E35" s="78">
        <v>234833067988</v>
      </c>
      <c r="F35" s="78">
        <v>191558382426.47992</v>
      </c>
      <c r="G35" s="78">
        <v>154114139035.41003</v>
      </c>
      <c r="H35" s="78">
        <v>151585548687.01999</v>
      </c>
      <c r="I35" s="78">
        <f t="shared" si="0"/>
        <v>22456511519.470032</v>
      </c>
      <c r="J35" s="77">
        <f t="shared" si="1"/>
        <v>0.17056749345381592</v>
      </c>
      <c r="K35" s="77">
        <f t="shared" si="2"/>
        <v>2.4856024586141053E-2</v>
      </c>
      <c r="L35" s="73"/>
      <c r="M35" s="73"/>
    </row>
    <row r="36" spans="3:13">
      <c r="C36" s="80" t="s">
        <v>102</v>
      </c>
      <c r="D36" s="78">
        <v>78651693935.590012</v>
      </c>
      <c r="E36" s="78">
        <v>109365833347</v>
      </c>
      <c r="F36" s="78">
        <v>91024192457.050018</v>
      </c>
      <c r="G36" s="78">
        <v>82208855489.759979</v>
      </c>
      <c r="H36" s="78">
        <v>81858462017.620026</v>
      </c>
      <c r="I36" s="78">
        <f t="shared" si="0"/>
        <v>3557161554.1699677</v>
      </c>
      <c r="J36" s="77">
        <f t="shared" si="1"/>
        <v>4.5226763419526896E-2</v>
      </c>
      <c r="K36" s="77">
        <f t="shared" si="2"/>
        <v>1.3258908923226651E-2</v>
      </c>
      <c r="L36" s="73"/>
    </row>
    <row r="37" spans="3:13">
      <c r="C37" s="11" t="s">
        <v>101</v>
      </c>
      <c r="D37" s="14">
        <f>D38</f>
        <v>120886532356.58997</v>
      </c>
      <c r="E37" s="14">
        <f>E38</f>
        <v>217039052885</v>
      </c>
      <c r="F37" s="14">
        <f>F38</f>
        <v>162645584763.39999</v>
      </c>
      <c r="G37" s="14">
        <f>G38</f>
        <v>162641075844.30002</v>
      </c>
      <c r="H37" s="14">
        <f>H38</f>
        <v>152616131318.79004</v>
      </c>
      <c r="I37" s="14">
        <f t="shared" si="0"/>
        <v>41754543487.710052</v>
      </c>
      <c r="J37" s="13">
        <f t="shared" si="1"/>
        <v>0.34540277294531774</v>
      </c>
      <c r="K37" s="13">
        <f t="shared" si="2"/>
        <v>2.6231276411137736E-2</v>
      </c>
      <c r="L37" s="73"/>
    </row>
    <row r="38" spans="3:13">
      <c r="C38" s="79" t="s">
        <v>100</v>
      </c>
      <c r="D38" s="78">
        <v>120886532356.58997</v>
      </c>
      <c r="E38" s="78">
        <v>217039052885</v>
      </c>
      <c r="F38" s="78">
        <v>162645584763.39999</v>
      </c>
      <c r="G38" s="78">
        <v>162641075844.30002</v>
      </c>
      <c r="H38" s="78">
        <v>152616131318.79004</v>
      </c>
      <c r="I38" s="78">
        <f t="shared" si="0"/>
        <v>41754543487.710052</v>
      </c>
      <c r="J38" s="77">
        <f t="shared" si="1"/>
        <v>0.34540277294531774</v>
      </c>
      <c r="K38" s="77">
        <f t="shared" si="2"/>
        <v>2.6231276411137736E-2</v>
      </c>
      <c r="L38" s="73"/>
    </row>
    <row r="39" spans="3:13">
      <c r="C39" s="70" t="s">
        <v>99</v>
      </c>
      <c r="D39" s="76">
        <f>D37+D31+D28+D18+D13</f>
        <v>617432866604.97009</v>
      </c>
      <c r="E39" s="76">
        <f>E37+E31+E28+E18+E13</f>
        <v>1046280711338</v>
      </c>
      <c r="F39" s="76">
        <f>F37+F31+F28+F18+F13</f>
        <v>790275980533.32996</v>
      </c>
      <c r="G39" s="76">
        <f>G37+G31+G28+G18+G13</f>
        <v>727473335140.56006</v>
      </c>
      <c r="H39" s="76">
        <f>H37+H31+H28+H18+H13</f>
        <v>710657123348.03003</v>
      </c>
      <c r="I39" s="76">
        <f t="shared" si="0"/>
        <v>110040468535.58997</v>
      </c>
      <c r="J39" s="75">
        <f t="shared" si="1"/>
        <v>0.17822256392125818</v>
      </c>
      <c r="K39" s="75">
        <f t="shared" si="2"/>
        <v>0.11732924193192396</v>
      </c>
      <c r="L39" s="73"/>
    </row>
    <row r="40" spans="3:13">
      <c r="C40" s="74" t="s">
        <v>98</v>
      </c>
      <c r="L40" s="73"/>
    </row>
    <row r="41" spans="3:13">
      <c r="C41" s="74" t="s">
        <v>97</v>
      </c>
      <c r="L41" s="73"/>
    </row>
    <row r="42" spans="3:13">
      <c r="C42" s="74" t="s">
        <v>96</v>
      </c>
      <c r="L42" s="73"/>
    </row>
    <row r="43" spans="3:13">
      <c r="C43" s="74" t="s">
        <v>83</v>
      </c>
      <c r="L43" s="73"/>
    </row>
  </sheetData>
  <mergeCells count="15">
    <mergeCell ref="C9:C12"/>
    <mergeCell ref="E9:H9"/>
    <mergeCell ref="I9:J10"/>
    <mergeCell ref="K9:K11"/>
    <mergeCell ref="D10:D11"/>
    <mergeCell ref="E10:E11"/>
    <mergeCell ref="F10:F11"/>
    <mergeCell ref="G10:G11"/>
    <mergeCell ref="H10:H11"/>
    <mergeCell ref="C8:K8"/>
    <mergeCell ref="B1:K1"/>
    <mergeCell ref="B2:K2"/>
    <mergeCell ref="B3:K3"/>
    <mergeCell ref="C6:K6"/>
    <mergeCell ref="C7:K7"/>
  </mergeCells>
  <hyperlinks>
    <hyperlink ref="C1" location="Indice!A1" display="Indice" xr:uid="{84358BBE-77E7-4362-B55B-9375196B2E97}"/>
  </hyperlink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D558-703C-4BB1-B3FA-86E4FC3CBE79}">
  <dimension ref="A1:N43"/>
  <sheetViews>
    <sheetView showGridLines="0" zoomScale="66" zoomScaleNormal="66" workbookViewId="0">
      <selection activeCell="P45" sqref="P45"/>
    </sheetView>
  </sheetViews>
  <sheetFormatPr baseColWidth="10" defaultColWidth="11.44140625" defaultRowHeight="14.4"/>
  <cols>
    <col min="1" max="3" width="11.44140625" style="7"/>
    <col min="4" max="4" width="58.5546875" style="7" bestFit="1" customWidth="1"/>
    <col min="5" max="16384" width="11.44140625" style="7"/>
  </cols>
  <sheetData>
    <row r="1" spans="2:14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4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2:14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2:14" s="2" customFormat="1">
      <c r="C4" s="5"/>
      <c r="D4" s="5"/>
      <c r="E4" s="5"/>
      <c r="F4" s="5"/>
      <c r="G4" s="5"/>
      <c r="H4" s="5"/>
      <c r="I4" s="5"/>
      <c r="J4" s="5"/>
    </row>
    <row r="8" spans="2:14">
      <c r="C8" s="629" t="s">
        <v>139</v>
      </c>
      <c r="D8" s="629"/>
      <c r="E8" s="629"/>
      <c r="F8" s="629"/>
      <c r="G8" s="629"/>
      <c r="H8" s="629"/>
      <c r="I8" s="629"/>
      <c r="J8" s="629"/>
    </row>
    <row r="30" spans="1:1">
      <c r="A30" s="7" t="s">
        <v>138</v>
      </c>
    </row>
    <row r="35" spans="3:5">
      <c r="C35" s="89" t="s">
        <v>83</v>
      </c>
    </row>
    <row r="39" spans="3:5">
      <c r="D39" s="80"/>
      <c r="E39" s="73"/>
    </row>
    <row r="40" spans="3:5">
      <c r="D40" s="80"/>
      <c r="E40" s="73"/>
    </row>
    <row r="41" spans="3:5">
      <c r="D41" s="80"/>
      <c r="E41" s="73"/>
    </row>
    <row r="42" spans="3:5">
      <c r="D42" s="80"/>
      <c r="E42" s="73"/>
    </row>
    <row r="43" spans="3:5">
      <c r="D43" s="81"/>
      <c r="E43" s="73"/>
    </row>
  </sheetData>
  <mergeCells count="4">
    <mergeCell ref="B1:N1"/>
    <mergeCell ref="B2:N2"/>
    <mergeCell ref="B3:N3"/>
    <mergeCell ref="C8:J8"/>
  </mergeCells>
  <hyperlinks>
    <hyperlink ref="C1" location="Indice!A1" display="Indice" xr:uid="{2F28A0B3-05BC-44EA-8119-AC2A996E1C0D}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F396-D55E-412D-91AB-B0DC6A707263}">
  <dimension ref="B1:N41"/>
  <sheetViews>
    <sheetView showGridLines="0" topLeftCell="A3" zoomScale="75" zoomScaleNormal="75" workbookViewId="0">
      <selection activeCell="L30" sqref="L30"/>
    </sheetView>
  </sheetViews>
  <sheetFormatPr baseColWidth="10" defaultColWidth="11.44140625" defaultRowHeight="14.4"/>
  <cols>
    <col min="1" max="5" width="11.44140625" style="7"/>
    <col min="6" max="6" width="58.5546875" style="7" bestFit="1" customWidth="1"/>
    <col min="7" max="16384" width="11.44140625" style="7"/>
  </cols>
  <sheetData>
    <row r="1" spans="2:14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4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2:14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2:14" s="2" customFormat="1">
      <c r="C4" s="5"/>
      <c r="D4" s="5"/>
      <c r="E4" s="5"/>
      <c r="F4" s="5"/>
      <c r="G4" s="5"/>
      <c r="H4" s="5"/>
      <c r="I4" s="5"/>
      <c r="J4" s="5"/>
    </row>
    <row r="8" spans="2:14">
      <c r="D8" s="629" t="s">
        <v>1495</v>
      </c>
      <c r="E8" s="629"/>
      <c r="F8" s="629"/>
      <c r="G8" s="629"/>
      <c r="H8" s="629"/>
      <c r="I8" s="629"/>
      <c r="J8" s="629"/>
      <c r="K8" s="629"/>
    </row>
    <row r="34" spans="4:7">
      <c r="D34" s="88" t="s">
        <v>83</v>
      </c>
    </row>
    <row r="38" spans="4:7">
      <c r="F38" s="80"/>
      <c r="G38" s="73"/>
    </row>
    <row r="39" spans="4:7">
      <c r="F39" s="80"/>
      <c r="G39" s="73"/>
    </row>
    <row r="40" spans="4:7">
      <c r="F40" s="80"/>
      <c r="G40" s="73"/>
    </row>
    <row r="41" spans="4:7">
      <c r="F41" s="80"/>
      <c r="G41" s="73"/>
    </row>
  </sheetData>
  <mergeCells count="4">
    <mergeCell ref="B1:N1"/>
    <mergeCell ref="B2:N2"/>
    <mergeCell ref="B3:N3"/>
    <mergeCell ref="D8:K8"/>
  </mergeCells>
  <hyperlinks>
    <hyperlink ref="C1" location="Indice!A1" display="Indice" xr:uid="{EFB817F3-2AEB-4341-A804-C5A0849160B5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2AAC-FAFA-4892-B1E5-42BEF159E078}">
  <dimension ref="B1:AD39"/>
  <sheetViews>
    <sheetView showGridLines="0" zoomScale="62" zoomScaleNormal="62" workbookViewId="0">
      <selection activeCell="K43" sqref="K43"/>
    </sheetView>
  </sheetViews>
  <sheetFormatPr baseColWidth="10" defaultColWidth="11.44140625" defaultRowHeight="14.4"/>
  <cols>
    <col min="1" max="5" width="11.44140625" style="7"/>
    <col min="6" max="6" width="58.5546875" style="7" bestFit="1" customWidth="1"/>
    <col min="7" max="16384" width="11.44140625" style="7"/>
  </cols>
  <sheetData>
    <row r="1" spans="2:30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</row>
    <row r="2" spans="2:30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</row>
    <row r="3" spans="2:30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</row>
    <row r="4" spans="2:30" s="2" customForma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9" spans="2:30">
      <c r="D9" s="629" t="s">
        <v>1496</v>
      </c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</row>
    <row r="21" spans="4:7">
      <c r="D21" s="88"/>
    </row>
    <row r="25" spans="4:7">
      <c r="F25" s="80"/>
      <c r="G25" s="73"/>
    </row>
    <row r="26" spans="4:7">
      <c r="F26" s="80"/>
      <c r="G26" s="73"/>
    </row>
    <row r="27" spans="4:7">
      <c r="F27" s="80"/>
      <c r="G27" s="73"/>
    </row>
    <row r="28" spans="4:7">
      <c r="F28" s="80"/>
      <c r="G28" s="73"/>
    </row>
    <row r="29" spans="4:7">
      <c r="F29" s="80"/>
      <c r="G29" s="73"/>
    </row>
    <row r="30" spans="4:7">
      <c r="F30" s="80"/>
      <c r="G30" s="73"/>
    </row>
    <row r="31" spans="4:7">
      <c r="F31" s="80"/>
      <c r="G31" s="73"/>
    </row>
    <row r="32" spans="4:7">
      <c r="F32" s="80"/>
      <c r="G32" s="73"/>
    </row>
    <row r="33" spans="4:7">
      <c r="F33" s="80"/>
      <c r="G33" s="73"/>
    </row>
    <row r="34" spans="4:7">
      <c r="F34" s="80"/>
      <c r="G34" s="73"/>
    </row>
    <row r="35" spans="4:7">
      <c r="F35" s="80"/>
      <c r="G35" s="73"/>
    </row>
    <row r="36" spans="4:7">
      <c r="D36" s="88" t="s">
        <v>83</v>
      </c>
      <c r="F36" s="80"/>
      <c r="G36" s="73"/>
    </row>
    <row r="37" spans="4:7">
      <c r="F37" s="80"/>
      <c r="G37" s="73"/>
    </row>
    <row r="38" spans="4:7">
      <c r="F38" s="80"/>
      <c r="G38" s="73"/>
    </row>
    <row r="39" spans="4:7">
      <c r="F39" s="80"/>
      <c r="G39" s="73"/>
    </row>
  </sheetData>
  <mergeCells count="4">
    <mergeCell ref="B1:AD1"/>
    <mergeCell ref="B2:AD2"/>
    <mergeCell ref="B3:AD3"/>
    <mergeCell ref="D9:AB9"/>
  </mergeCells>
  <hyperlinks>
    <hyperlink ref="C1" location="Indice!A1" display="Indice" xr:uid="{063EF320-8BC3-4C0A-8870-55E268F3A46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F2C8-441E-4FB1-BA4F-9B2E559B4255}">
  <sheetPr codeName="Hoja4"/>
  <dimension ref="A1:P35"/>
  <sheetViews>
    <sheetView showGridLines="0" workbookViewId="0">
      <selection activeCell="N36" sqref="N36"/>
    </sheetView>
  </sheetViews>
  <sheetFormatPr baseColWidth="10" defaultColWidth="11.44140625" defaultRowHeight="14.4"/>
  <cols>
    <col min="1" max="15" width="11.44140625" style="2"/>
    <col min="16" max="16" width="16.109375" style="2" bestFit="1" customWidth="1"/>
    <col min="17" max="16384" width="11.44140625" style="2"/>
  </cols>
  <sheetData>
    <row r="1" spans="1:14">
      <c r="A1" s="637" t="s">
        <v>0</v>
      </c>
      <c r="B1" s="637"/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1:14">
      <c r="A2" s="639" t="s">
        <v>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</row>
    <row r="3" spans="1:14" ht="15" customHeigh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1:14">
      <c r="A4" s="5"/>
      <c r="B4" s="5"/>
      <c r="C4" s="5"/>
      <c r="D4" s="5"/>
      <c r="E4" s="5"/>
      <c r="F4" s="5"/>
      <c r="G4" s="5"/>
      <c r="H4" s="5"/>
      <c r="I4" s="5"/>
    </row>
    <row r="5" spans="1:14">
      <c r="C5" s="635" t="s">
        <v>1461</v>
      </c>
      <c r="D5" s="635"/>
      <c r="E5" s="635"/>
      <c r="F5" s="635"/>
      <c r="G5" s="635"/>
      <c r="H5" s="635"/>
      <c r="I5" s="635"/>
      <c r="J5" s="635"/>
      <c r="K5" s="635"/>
    </row>
    <row r="6" spans="1:14">
      <c r="C6" s="636" t="s">
        <v>1442</v>
      </c>
      <c r="D6" s="636"/>
      <c r="E6" s="636"/>
      <c r="F6" s="636"/>
      <c r="G6" s="636"/>
      <c r="H6" s="636"/>
      <c r="I6" s="636"/>
      <c r="J6" s="636"/>
      <c r="K6" s="636"/>
    </row>
    <row r="7" spans="1:14">
      <c r="C7" s="511"/>
      <c r="D7" s="511"/>
      <c r="E7" s="511"/>
      <c r="F7" s="511"/>
      <c r="G7" s="511"/>
      <c r="H7" s="511"/>
      <c r="I7" s="511"/>
      <c r="J7" s="511"/>
      <c r="K7" s="511"/>
    </row>
    <row r="8" spans="1:14">
      <c r="C8" s="511"/>
      <c r="D8" s="511"/>
      <c r="E8" s="511"/>
      <c r="F8" s="511"/>
      <c r="G8" s="511"/>
      <c r="H8" s="511"/>
      <c r="I8" s="511"/>
      <c r="J8" s="511"/>
      <c r="K8" s="511"/>
    </row>
    <row r="9" spans="1:14">
      <c r="C9" s="511"/>
      <c r="D9" s="511"/>
      <c r="E9" s="511"/>
      <c r="F9" s="511"/>
      <c r="G9" s="511"/>
      <c r="H9" s="511"/>
      <c r="I9" s="511"/>
      <c r="J9" s="511"/>
      <c r="K9" s="511"/>
    </row>
    <row r="10" spans="1:14"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4"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4"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4"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4"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4">
      <c r="C15" s="511"/>
      <c r="D15" s="511"/>
      <c r="E15" s="511"/>
      <c r="F15" s="511"/>
      <c r="G15" s="511"/>
      <c r="H15" s="511"/>
      <c r="I15" s="511"/>
      <c r="J15" s="511"/>
      <c r="K15" s="511"/>
    </row>
    <row r="16" spans="1:14">
      <c r="C16" s="511"/>
      <c r="D16" s="511"/>
      <c r="E16" s="511"/>
      <c r="F16" s="511"/>
      <c r="G16" s="511"/>
      <c r="H16" s="511"/>
      <c r="I16" s="511"/>
      <c r="J16" s="511"/>
      <c r="K16" s="511"/>
    </row>
    <row r="17" spans="2:13">
      <c r="D17" s="511"/>
      <c r="E17" s="511"/>
      <c r="F17" s="511"/>
      <c r="G17" s="511"/>
      <c r="H17" s="511"/>
      <c r="I17" s="511"/>
      <c r="J17" s="511"/>
      <c r="K17" s="511"/>
    </row>
    <row r="18" spans="2:13">
      <c r="C18" s="2" t="s">
        <v>1441</v>
      </c>
      <c r="D18" s="511"/>
      <c r="E18" s="511"/>
      <c r="F18" s="511"/>
      <c r="G18" s="511"/>
      <c r="H18" s="511"/>
      <c r="I18" s="511"/>
      <c r="J18" s="511"/>
      <c r="K18" s="511"/>
    </row>
    <row r="19" spans="2:13">
      <c r="C19" s="2" t="s">
        <v>1440</v>
      </c>
      <c r="D19" s="511"/>
      <c r="E19" s="511"/>
      <c r="F19" s="511"/>
      <c r="G19" s="511"/>
      <c r="H19" s="511"/>
      <c r="I19" s="511"/>
      <c r="J19" s="511"/>
      <c r="K19" s="511"/>
    </row>
    <row r="20" spans="2:13">
      <c r="C20" s="511"/>
      <c r="D20" s="511"/>
      <c r="E20" s="511"/>
      <c r="F20" s="511"/>
      <c r="G20" s="511"/>
      <c r="H20" s="511"/>
      <c r="I20" s="511"/>
      <c r="J20" s="511"/>
      <c r="K20" s="511"/>
    </row>
    <row r="22" spans="2:13">
      <c r="B22" s="155" t="s">
        <v>1439</v>
      </c>
      <c r="C22" s="510"/>
      <c r="D22" s="510"/>
      <c r="E22" s="510"/>
      <c r="F22" s="510"/>
      <c r="G22" s="510"/>
      <c r="H22" s="510"/>
      <c r="I22" s="510"/>
      <c r="J22" s="510"/>
      <c r="K22" s="510"/>
    </row>
    <row r="23" spans="2:13">
      <c r="C23" s="509"/>
      <c r="D23" s="509"/>
      <c r="E23" s="509"/>
      <c r="F23" s="509"/>
      <c r="G23" s="509"/>
      <c r="H23" s="509"/>
      <c r="I23" s="509"/>
      <c r="J23" s="509"/>
      <c r="K23" s="509"/>
    </row>
    <row r="24" spans="2:13">
      <c r="C24" s="508"/>
      <c r="D24" s="508"/>
      <c r="E24" s="508"/>
      <c r="F24" s="508"/>
      <c r="G24" s="508"/>
      <c r="H24" s="508"/>
      <c r="I24" s="508"/>
      <c r="J24" s="508"/>
      <c r="K24" s="508"/>
      <c r="L24" s="264"/>
      <c r="M24" s="264"/>
    </row>
    <row r="25" spans="2:13">
      <c r="C25" s="508"/>
      <c r="D25" s="508"/>
      <c r="E25" s="508"/>
      <c r="F25" s="508"/>
      <c r="G25" s="508"/>
      <c r="H25" s="508"/>
      <c r="I25" s="508"/>
      <c r="J25" s="508"/>
      <c r="K25" s="508"/>
      <c r="L25" s="264"/>
      <c r="M25" s="264"/>
    </row>
    <row r="26" spans="2:13">
      <c r="C26" s="508"/>
      <c r="D26" s="508"/>
      <c r="E26" s="508"/>
      <c r="F26" s="508"/>
      <c r="G26" s="508"/>
      <c r="H26" s="508"/>
      <c r="I26" s="508"/>
      <c r="J26" s="508"/>
      <c r="K26" s="508"/>
      <c r="L26" s="264"/>
      <c r="M26" s="264"/>
    </row>
    <row r="27" spans="2:13" ht="15.6">
      <c r="C27" s="506"/>
      <c r="D27" s="264"/>
      <c r="E27" s="264"/>
      <c r="F27" s="264"/>
      <c r="G27" s="264"/>
      <c r="H27" s="264"/>
      <c r="I27" s="264"/>
      <c r="J27" s="264"/>
      <c r="K27" s="264"/>
      <c r="L27" s="264"/>
      <c r="M27" s="264"/>
    </row>
    <row r="28" spans="2:13" ht="15.6">
      <c r="C28" s="506"/>
      <c r="D28" s="264"/>
      <c r="E28" s="264"/>
      <c r="F28" s="264"/>
      <c r="G28" s="264"/>
      <c r="H28" s="264"/>
      <c r="I28" s="264"/>
      <c r="J28" s="264"/>
      <c r="K28" s="264"/>
      <c r="L28" s="264"/>
      <c r="M28" s="264"/>
    </row>
    <row r="29" spans="2:13">
      <c r="C29" s="2" t="s">
        <v>1438</v>
      </c>
      <c r="D29" s="2" t="s">
        <v>1437</v>
      </c>
      <c r="E29" s="2" t="s">
        <v>1436</v>
      </c>
      <c r="F29" s="2" t="s">
        <v>1435</v>
      </c>
      <c r="G29" s="2" t="s">
        <v>1434</v>
      </c>
      <c r="H29" s="2" t="s">
        <v>1433</v>
      </c>
      <c r="I29" s="2" t="s">
        <v>1432</v>
      </c>
      <c r="J29" s="2" t="s">
        <v>1431</v>
      </c>
      <c r="K29" s="2" t="s">
        <v>1430</v>
      </c>
      <c r="L29" s="264"/>
      <c r="M29" s="264"/>
    </row>
    <row r="30" spans="2:13" ht="15.6">
      <c r="C30" s="507">
        <v>83.12</v>
      </c>
      <c r="D30" s="507">
        <v>91.74</v>
      </c>
      <c r="E30" s="507">
        <v>108.49</v>
      </c>
      <c r="F30" s="507">
        <v>101.78</v>
      </c>
      <c r="G30" s="507">
        <v>109.6</v>
      </c>
      <c r="H30" s="507">
        <v>114.59</v>
      </c>
      <c r="I30" s="507">
        <v>99.85</v>
      </c>
      <c r="J30" s="507">
        <v>91.57</v>
      </c>
      <c r="K30" s="507">
        <v>83.87</v>
      </c>
      <c r="L30" s="264"/>
      <c r="M30" s="264"/>
    </row>
    <row r="31" spans="2:13" ht="15.6">
      <c r="C31" s="506"/>
      <c r="D31" s="264"/>
      <c r="E31" s="264"/>
      <c r="F31" s="264"/>
      <c r="G31" s="264"/>
      <c r="H31" s="264"/>
      <c r="I31" s="264"/>
      <c r="J31" s="264"/>
      <c r="K31" s="264"/>
      <c r="L31" s="264"/>
      <c r="M31" s="264"/>
    </row>
    <row r="32" spans="2:13" ht="15.6">
      <c r="C32" s="506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3:16" ht="15.6">
      <c r="C33" s="506"/>
      <c r="D33" s="264"/>
      <c r="E33" s="264"/>
      <c r="F33" s="264"/>
      <c r="G33" s="264"/>
      <c r="H33" s="264"/>
      <c r="I33" s="264"/>
      <c r="J33" s="264"/>
      <c r="K33" s="264"/>
      <c r="L33" s="264"/>
      <c r="M33" s="264"/>
    </row>
    <row r="34" spans="3:16" ht="15.6">
      <c r="C34" s="506"/>
      <c r="D34" s="264"/>
      <c r="E34" s="264"/>
      <c r="F34" s="264"/>
      <c r="G34" s="264"/>
      <c r="H34" s="264"/>
      <c r="I34" s="264"/>
      <c r="J34" s="264"/>
      <c r="K34" s="264"/>
      <c r="L34" s="264"/>
      <c r="M34" s="264"/>
    </row>
    <row r="35" spans="3:16" ht="15.6">
      <c r="C35" s="506"/>
      <c r="D35" s="264"/>
      <c r="E35" s="264"/>
      <c r="F35" s="264"/>
      <c r="G35" s="264"/>
      <c r="H35" s="506"/>
      <c r="I35" s="506"/>
      <c r="J35" s="506"/>
      <c r="K35" s="506"/>
      <c r="L35" s="506"/>
      <c r="M35" s="506"/>
      <c r="N35" s="506"/>
      <c r="O35" s="506"/>
      <c r="P35" s="506"/>
    </row>
  </sheetData>
  <mergeCells count="5">
    <mergeCell ref="C5:K5"/>
    <mergeCell ref="C6:K6"/>
    <mergeCell ref="A1:N1"/>
    <mergeCell ref="A3:N3"/>
    <mergeCell ref="A2:N2"/>
  </mergeCells>
  <hyperlinks>
    <hyperlink ref="C1" location="Indice!A1" display="Indice" xr:uid="{F95318DE-263D-4936-9141-61F014110156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F1EC-C516-4588-90D6-F91BFDFFA115}">
  <dimension ref="B1:N40"/>
  <sheetViews>
    <sheetView showGridLines="0" zoomScale="73" zoomScaleNormal="73" workbookViewId="0">
      <selection activeCell="K37" sqref="K37"/>
    </sheetView>
  </sheetViews>
  <sheetFormatPr baseColWidth="10" defaultColWidth="11.44140625" defaultRowHeight="14.4"/>
  <cols>
    <col min="1" max="5" width="11.44140625" style="7"/>
    <col min="6" max="6" width="58.5546875" style="7" bestFit="1" customWidth="1"/>
    <col min="7" max="7" width="11.44140625" style="7"/>
    <col min="8" max="8" width="18.5546875" style="7" customWidth="1"/>
    <col min="9" max="16384" width="11.44140625" style="7"/>
  </cols>
  <sheetData>
    <row r="1" spans="2:14" s="2" customFormat="1" ht="15" customHeigh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4" s="2" customFormat="1" ht="15" customHeight="1">
      <c r="B2" s="637" t="s">
        <v>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2:14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2:14" s="2" customFormat="1">
      <c r="C4" s="5"/>
      <c r="D4" s="5"/>
      <c r="E4" s="5"/>
      <c r="F4" s="5"/>
      <c r="G4" s="5"/>
      <c r="H4" s="5"/>
      <c r="I4" s="5"/>
      <c r="J4" s="5"/>
    </row>
    <row r="9" spans="2:14">
      <c r="D9" s="629" t="s">
        <v>137</v>
      </c>
      <c r="E9" s="629"/>
      <c r="F9" s="629"/>
      <c r="G9" s="629"/>
      <c r="H9" s="629"/>
      <c r="I9" s="629"/>
      <c r="J9" s="629"/>
      <c r="K9" s="88"/>
      <c r="L9" s="88"/>
    </row>
    <row r="35" spans="4:7">
      <c r="D35" s="88" t="s">
        <v>83</v>
      </c>
    </row>
    <row r="39" spans="4:7">
      <c r="F39" s="81"/>
      <c r="G39" s="73"/>
    </row>
    <row r="40" spans="4:7">
      <c r="F40" s="80"/>
      <c r="G40" s="73"/>
    </row>
  </sheetData>
  <mergeCells count="4">
    <mergeCell ref="B1:N1"/>
    <mergeCell ref="B2:N2"/>
    <mergeCell ref="B3:N3"/>
    <mergeCell ref="D9:J9"/>
  </mergeCells>
  <hyperlinks>
    <hyperlink ref="C1" location="Indice!A1" display="Indice" xr:uid="{45AA1129-5364-4C51-A521-4DFA28897EF4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8ECC9-5456-40DF-8F77-A08DA7788DEA}">
  <dimension ref="A1:L34"/>
  <sheetViews>
    <sheetView showGridLines="0" workbookViewId="0">
      <selection activeCell="D23" sqref="D23"/>
    </sheetView>
  </sheetViews>
  <sheetFormatPr baseColWidth="10" defaultColWidth="11.44140625" defaultRowHeight="14.4"/>
  <cols>
    <col min="1" max="2" width="11.44140625" style="403"/>
    <col min="3" max="3" width="41.6640625" style="403" customWidth="1"/>
    <col min="4" max="4" width="16.6640625" style="403" customWidth="1"/>
    <col min="5" max="5" width="17.6640625" style="403" customWidth="1"/>
    <col min="6" max="6" width="17.109375" style="403" customWidth="1"/>
    <col min="7" max="7" width="17.6640625" style="403" customWidth="1"/>
    <col min="8" max="8" width="14.44140625" style="403" customWidth="1"/>
    <col min="9" max="9" width="11.88671875" style="403" customWidth="1"/>
    <col min="10" max="10" width="14.33203125" style="403" bestFit="1" customWidth="1"/>
    <col min="11" max="11" width="30.109375" style="403" bestFit="1" customWidth="1"/>
    <col min="12" max="12" width="23.33203125" style="403" bestFit="1" customWidth="1"/>
    <col min="13" max="16384" width="11.44140625" style="403"/>
  </cols>
  <sheetData>
    <row r="1" spans="1:12" s="2" customFormat="1">
      <c r="A1" s="637" t="s">
        <v>0</v>
      </c>
      <c r="B1" s="637"/>
      <c r="C1" s="637"/>
      <c r="D1" s="637"/>
      <c r="E1" s="637"/>
      <c r="F1" s="637"/>
      <c r="G1" s="637"/>
      <c r="H1" s="637"/>
      <c r="I1" s="637"/>
      <c r="J1" s="637"/>
      <c r="K1" s="1"/>
    </row>
    <row r="2" spans="1:12" s="2" customFormat="1">
      <c r="A2" s="637" t="s">
        <v>1</v>
      </c>
      <c r="B2" s="637"/>
      <c r="C2" s="637"/>
      <c r="D2" s="637"/>
      <c r="E2" s="637"/>
      <c r="F2" s="637"/>
      <c r="G2" s="637"/>
      <c r="H2" s="637"/>
      <c r="I2" s="637"/>
      <c r="J2" s="637"/>
      <c r="K2" s="1"/>
    </row>
    <row r="3" spans="1:12" s="2" customForma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  <c r="K3" s="4"/>
    </row>
    <row r="5" spans="1:12">
      <c r="C5" s="777" t="s">
        <v>1569</v>
      </c>
      <c r="D5" s="777"/>
      <c r="E5" s="777"/>
      <c r="F5" s="777"/>
      <c r="G5" s="777"/>
      <c r="H5" s="777"/>
      <c r="I5" s="777"/>
    </row>
    <row r="6" spans="1:12" ht="15" thickBot="1">
      <c r="C6" s="777"/>
      <c r="D6" s="777"/>
      <c r="E6" s="777"/>
      <c r="F6" s="777"/>
      <c r="G6" s="777"/>
      <c r="H6" s="777"/>
      <c r="I6" s="777"/>
    </row>
    <row r="7" spans="1:12" ht="15" thickBot="1">
      <c r="C7" s="778"/>
      <c r="D7" s="778"/>
      <c r="E7" s="778"/>
      <c r="F7" s="778"/>
      <c r="G7" s="778"/>
      <c r="H7" s="778"/>
      <c r="I7" s="778"/>
      <c r="K7" s="590" t="s">
        <v>14</v>
      </c>
      <c r="L7" s="589">
        <v>6200273036475</v>
      </c>
    </row>
    <row r="8" spans="1:12" ht="15" thickBot="1">
      <c r="C8" s="779" t="s">
        <v>1521</v>
      </c>
      <c r="D8" s="782" t="s">
        <v>1520</v>
      </c>
      <c r="E8" s="784">
        <v>2022</v>
      </c>
      <c r="F8" s="785"/>
      <c r="G8" s="786"/>
      <c r="H8" s="786"/>
      <c r="I8" s="787"/>
    </row>
    <row r="9" spans="1:12" ht="29.4" thickBot="1">
      <c r="C9" s="780"/>
      <c r="D9" s="783"/>
      <c r="E9" s="588" t="s">
        <v>9</v>
      </c>
      <c r="F9" s="588" t="s">
        <v>10</v>
      </c>
      <c r="G9" s="134" t="s">
        <v>1519</v>
      </c>
      <c r="H9" s="134" t="s">
        <v>1310</v>
      </c>
      <c r="I9" s="134" t="s">
        <v>1518</v>
      </c>
    </row>
    <row r="10" spans="1:12" ht="15" thickBot="1">
      <c r="C10" s="781"/>
      <c r="D10" s="134">
        <v>1</v>
      </c>
      <c r="E10" s="134">
        <v>2</v>
      </c>
      <c r="F10" s="134">
        <v>3</v>
      </c>
      <c r="G10" s="134">
        <v>4</v>
      </c>
      <c r="H10" s="134" t="s">
        <v>1517</v>
      </c>
      <c r="I10" s="134" t="s">
        <v>1516</v>
      </c>
    </row>
    <row r="11" spans="1:12">
      <c r="C11" s="587" t="s">
        <v>1515</v>
      </c>
      <c r="D11" s="584">
        <v>616868072180.94006</v>
      </c>
      <c r="E11" s="584">
        <f>E12+E13</f>
        <v>871485917331</v>
      </c>
      <c r="F11" s="584">
        <v>873394590457.8999</v>
      </c>
      <c r="G11" s="584">
        <v>708970674528.07019</v>
      </c>
      <c r="H11" s="586">
        <f t="shared" ref="H11:H17" si="0">G11/F11</f>
        <v>0.81174154531501486</v>
      </c>
      <c r="I11" s="586">
        <f t="shared" ref="I11:I17" si="1">G11/$L$7</f>
        <v>0.11434507325037682</v>
      </c>
    </row>
    <row r="12" spans="1:12">
      <c r="C12" s="81" t="s">
        <v>1514</v>
      </c>
      <c r="D12" s="27">
        <v>608591013959.9801</v>
      </c>
      <c r="E12" s="27">
        <v>824909284943</v>
      </c>
      <c r="F12" s="27">
        <v>826740211155.58984</v>
      </c>
      <c r="G12" s="27">
        <v>705255829969.94958</v>
      </c>
      <c r="H12" s="581">
        <f t="shared" si="0"/>
        <v>0.85305616014995389</v>
      </c>
      <c r="I12" s="581">
        <f t="shared" si="1"/>
        <v>0.11374593115836459</v>
      </c>
    </row>
    <row r="13" spans="1:12">
      <c r="C13" s="81" t="s">
        <v>1513</v>
      </c>
      <c r="D13" s="27">
        <v>8277058220.96</v>
      </c>
      <c r="E13" s="27">
        <v>46576632388</v>
      </c>
      <c r="F13" s="27">
        <v>46654379302.309998</v>
      </c>
      <c r="G13" s="27">
        <v>3714790951.1000004</v>
      </c>
      <c r="H13" s="581">
        <f t="shared" si="0"/>
        <v>7.9623628192092788E-2</v>
      </c>
      <c r="I13" s="581">
        <f t="shared" si="1"/>
        <v>5.9913344609932627E-4</v>
      </c>
    </row>
    <row r="14" spans="1:12">
      <c r="C14" s="585" t="s">
        <v>1512</v>
      </c>
      <c r="D14" s="584">
        <v>617432866604.96985</v>
      </c>
      <c r="E14" s="584">
        <f>E15+E17</f>
        <v>1046280711338</v>
      </c>
      <c r="F14" s="584">
        <v>1059294076815.2899</v>
      </c>
      <c r="G14" s="584">
        <v>727473335140.56042</v>
      </c>
      <c r="H14" s="583">
        <f t="shared" si="0"/>
        <v>0.68675295280388005</v>
      </c>
      <c r="I14" s="583">
        <f t="shared" si="1"/>
        <v>0.11732924193192401</v>
      </c>
    </row>
    <row r="15" spans="1:12">
      <c r="C15" s="81" t="s">
        <v>1511</v>
      </c>
      <c r="D15" s="582">
        <v>570239575610.18994</v>
      </c>
      <c r="E15" s="582">
        <v>905574301146</v>
      </c>
      <c r="F15" s="582">
        <v>909252596482.13</v>
      </c>
      <c r="G15" s="582">
        <v>658030383649.25024</v>
      </c>
      <c r="H15" s="581">
        <f t="shared" si="0"/>
        <v>0.72370470669553133</v>
      </c>
      <c r="I15" s="581">
        <f t="shared" si="1"/>
        <v>0.1061292591113626</v>
      </c>
    </row>
    <row r="16" spans="1:12">
      <c r="C16" s="208" t="s">
        <v>1510</v>
      </c>
      <c r="D16" s="582">
        <v>120896532356.59001</v>
      </c>
      <c r="E16" s="582">
        <v>193105783455</v>
      </c>
      <c r="F16" s="582">
        <v>193915163455</v>
      </c>
      <c r="G16" s="582">
        <v>142696684654.30005</v>
      </c>
      <c r="H16" s="581">
        <f t="shared" si="0"/>
        <v>0.73587171890977099</v>
      </c>
      <c r="I16" s="581">
        <f t="shared" si="1"/>
        <v>2.301458077972425E-2</v>
      </c>
    </row>
    <row r="17" spans="3:9">
      <c r="C17" s="81" t="s">
        <v>1509</v>
      </c>
      <c r="D17" s="582">
        <v>47193290994.779999</v>
      </c>
      <c r="E17" s="582">
        <v>140706410192</v>
      </c>
      <c r="F17" s="582">
        <v>150041480333.16</v>
      </c>
      <c r="G17" s="582">
        <v>69442951491.309998</v>
      </c>
      <c r="H17" s="581">
        <f t="shared" si="0"/>
        <v>0.46282502236791595</v>
      </c>
      <c r="I17" s="581">
        <f t="shared" si="1"/>
        <v>1.1199982820561389E-2</v>
      </c>
    </row>
    <row r="18" spans="3:9">
      <c r="C18" s="577" t="s">
        <v>1508</v>
      </c>
      <c r="D18" s="580"/>
      <c r="E18" s="580"/>
      <c r="F18" s="580"/>
      <c r="G18" s="580"/>
      <c r="H18" s="575"/>
      <c r="I18" s="575"/>
    </row>
    <row r="19" spans="3:9">
      <c r="C19" s="571" t="s">
        <v>1507</v>
      </c>
      <c r="D19" s="579">
        <f>D11-(D14-D16)</f>
        <v>120331737932.56024</v>
      </c>
      <c r="E19" s="579">
        <f>E11-(E14-E16)</f>
        <v>18310989448</v>
      </c>
      <c r="F19" s="579">
        <f>F11-(F14-F16)</f>
        <v>8015677097.6099854</v>
      </c>
      <c r="G19" s="579">
        <v>124194024041.80981</v>
      </c>
      <c r="H19" s="578">
        <f t="shared" ref="H19:H25" si="2">G19/F19</f>
        <v>15.493890600812804</v>
      </c>
      <c r="I19" s="578">
        <f t="shared" ref="I19:I25" si="3">G19/$L$7</f>
        <v>2.0030412098177054E-2</v>
      </c>
    </row>
    <row r="20" spans="3:9">
      <c r="C20" s="571" t="s">
        <v>1506</v>
      </c>
      <c r="D20" s="579">
        <f>D12-D15</f>
        <v>38351438349.790161</v>
      </c>
      <c r="E20" s="579">
        <f>E12-E15</f>
        <v>-80665016203</v>
      </c>
      <c r="F20" s="579">
        <f>F12-F15</f>
        <v>-82512385326.540161</v>
      </c>
      <c r="G20" s="579">
        <v>47225446320.699341</v>
      </c>
      <c r="H20" s="578">
        <f t="shared" si="2"/>
        <v>-0.57234372917236764</v>
      </c>
      <c r="I20" s="578">
        <f t="shared" si="3"/>
        <v>7.6166720470019992E-3</v>
      </c>
    </row>
    <row r="21" spans="3:9">
      <c r="C21" s="571" t="s">
        <v>1505</v>
      </c>
      <c r="D21" s="579">
        <f>D13-D17</f>
        <v>-38916232773.82</v>
      </c>
      <c r="E21" s="579">
        <f>E13-E17</f>
        <v>-94129777804</v>
      </c>
      <c r="F21" s="579">
        <f>F13-F17</f>
        <v>-103387101030.85001</v>
      </c>
      <c r="G21" s="579">
        <v>-65728160540.209999</v>
      </c>
      <c r="H21" s="578">
        <f t="shared" si="2"/>
        <v>0.63574817249781634</v>
      </c>
      <c r="I21" s="578">
        <f t="shared" si="3"/>
        <v>-1.0600849374462063E-2</v>
      </c>
    </row>
    <row r="22" spans="3:9">
      <c r="C22" s="574" t="s">
        <v>1504</v>
      </c>
      <c r="D22" s="573">
        <f>D11-D14</f>
        <v>-564794424.02978516</v>
      </c>
      <c r="E22" s="573">
        <f>E11-E14</f>
        <v>-174794794007</v>
      </c>
      <c r="F22" s="573">
        <f>F11-F14</f>
        <v>-185899486357.39001</v>
      </c>
      <c r="G22" s="573">
        <v>-18502660612.490234</v>
      </c>
      <c r="H22" s="572">
        <f t="shared" si="2"/>
        <v>9.9530455812659124E-2</v>
      </c>
      <c r="I22" s="572">
        <f t="shared" si="3"/>
        <v>-2.9841686815471969E-3</v>
      </c>
    </row>
    <row r="23" spans="3:9">
      <c r="C23" s="577" t="s">
        <v>1503</v>
      </c>
      <c r="D23" s="576">
        <v>206706564961.99005</v>
      </c>
      <c r="E23" s="576">
        <v>284079393319</v>
      </c>
      <c r="F23" s="576">
        <v>296684085669.39001</v>
      </c>
      <c r="G23" s="576">
        <v>272364607330.81</v>
      </c>
      <c r="H23" s="575">
        <f t="shared" si="2"/>
        <v>0.91802904330473445</v>
      </c>
      <c r="I23" s="575">
        <f t="shared" si="3"/>
        <v>4.3927840875481128E-2</v>
      </c>
    </row>
    <row r="24" spans="3:9">
      <c r="C24" s="577" t="s">
        <v>1502</v>
      </c>
      <c r="D24" s="576">
        <v>87472980347.98999</v>
      </c>
      <c r="E24" s="576">
        <v>109284599312</v>
      </c>
      <c r="F24" s="576">
        <v>110784599312</v>
      </c>
      <c r="G24" s="576">
        <v>57194061302.049995</v>
      </c>
      <c r="H24" s="575">
        <f t="shared" si="2"/>
        <v>0.51626364726901919</v>
      </c>
      <c r="I24" s="575">
        <f t="shared" si="3"/>
        <v>9.2244423698099199E-3</v>
      </c>
    </row>
    <row r="25" spans="3:9">
      <c r="C25" s="574" t="s">
        <v>1501</v>
      </c>
      <c r="D25" s="573">
        <f>D23-D24</f>
        <v>119233584614.00006</v>
      </c>
      <c r="E25" s="573">
        <f>E23-E24</f>
        <v>174794794007</v>
      </c>
      <c r="F25" s="573">
        <f>F23-F24</f>
        <v>185899486357.39001</v>
      </c>
      <c r="G25" s="573">
        <v>215170546028.76001</v>
      </c>
      <c r="H25" s="572">
        <f t="shared" si="2"/>
        <v>1.157456377340907</v>
      </c>
      <c r="I25" s="572">
        <f t="shared" si="3"/>
        <v>3.470339850567121E-2</v>
      </c>
    </row>
    <row r="26" spans="3:9">
      <c r="C26" s="167" t="s">
        <v>1500</v>
      </c>
      <c r="D26" s="571"/>
      <c r="E26" s="571"/>
      <c r="F26" s="571"/>
      <c r="G26" s="571"/>
      <c r="H26" s="571"/>
      <c r="I26" s="571"/>
    </row>
    <row r="27" spans="3:9">
      <c r="C27" s="7" t="s">
        <v>962</v>
      </c>
      <c r="D27" s="571"/>
      <c r="E27" s="571"/>
      <c r="F27" s="571"/>
      <c r="G27" s="571"/>
      <c r="H27" s="571"/>
      <c r="I27" s="571"/>
    </row>
    <row r="28" spans="3:9">
      <c r="C28" s="423" t="s">
        <v>1499</v>
      </c>
      <c r="D28" s="571"/>
      <c r="E28" s="571"/>
      <c r="F28" s="571"/>
      <c r="G28" s="571"/>
      <c r="H28" s="571"/>
      <c r="I28" s="571"/>
    </row>
    <row r="29" spans="3:9">
      <c r="C29" s="423" t="s">
        <v>1498</v>
      </c>
      <c r="D29" s="571"/>
      <c r="E29" s="571"/>
      <c r="F29" s="571"/>
      <c r="G29" s="571"/>
      <c r="H29" s="571"/>
      <c r="I29" s="571"/>
    </row>
    <row r="30" spans="3:9">
      <c r="C30" s="167" t="s">
        <v>1497</v>
      </c>
      <c r="D30" s="571"/>
      <c r="E30" s="571"/>
      <c r="F30" s="571"/>
      <c r="G30" s="571"/>
      <c r="H30" s="571"/>
      <c r="I30" s="571"/>
    </row>
    <row r="34" spans="6:6">
      <c r="F34" s="570"/>
    </row>
  </sheetData>
  <mergeCells count="7">
    <mergeCell ref="A1:J1"/>
    <mergeCell ref="A2:J2"/>
    <mergeCell ref="A3:J3"/>
    <mergeCell ref="C5:I7"/>
    <mergeCell ref="C8:C10"/>
    <mergeCell ref="D8:D9"/>
    <mergeCell ref="E8:I8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7C44-18E5-42CC-A33D-097C893EF7CB}">
  <dimension ref="D6:O25"/>
  <sheetViews>
    <sheetView showGridLines="0" topLeftCell="C2" workbookViewId="0">
      <selection activeCell="D7" sqref="D7:M7"/>
    </sheetView>
  </sheetViews>
  <sheetFormatPr baseColWidth="10" defaultRowHeight="14.4"/>
  <cols>
    <col min="4" max="4" width="21.33203125" customWidth="1"/>
    <col min="5" max="5" width="17.33203125" customWidth="1"/>
    <col min="6" max="7" width="18.109375" customWidth="1"/>
    <col min="8" max="8" width="23.33203125" bestFit="1" customWidth="1"/>
    <col min="9" max="9" width="21" customWidth="1"/>
    <col min="10" max="10" width="17.33203125" customWidth="1"/>
    <col min="12" max="12" width="15.44140625" bestFit="1" customWidth="1"/>
    <col min="13" max="13" width="15.88671875" bestFit="1" customWidth="1"/>
    <col min="15" max="15" width="20.44140625" bestFit="1" customWidth="1"/>
  </cols>
  <sheetData>
    <row r="6" spans="4:15">
      <c r="D6" s="629" t="s">
        <v>1570</v>
      </c>
      <c r="E6" s="629"/>
      <c r="F6" s="629"/>
      <c r="G6" s="629"/>
      <c r="H6" s="629"/>
      <c r="I6" s="629"/>
      <c r="J6" s="629"/>
      <c r="K6" s="629"/>
      <c r="L6" s="629"/>
      <c r="M6" s="629"/>
    </row>
    <row r="7" spans="4:15">
      <c r="D7" s="629" t="s">
        <v>136</v>
      </c>
      <c r="E7" s="629"/>
      <c r="F7" s="629"/>
      <c r="G7" s="629"/>
      <c r="H7" s="629"/>
      <c r="I7" s="629"/>
      <c r="J7" s="629"/>
      <c r="K7" s="629"/>
      <c r="L7" s="629"/>
      <c r="M7" s="629"/>
    </row>
    <row r="8" spans="4:15">
      <c r="D8" s="631" t="s">
        <v>1535</v>
      </c>
      <c r="E8" s="631"/>
      <c r="F8" s="631"/>
      <c r="G8" s="631"/>
      <c r="H8" s="631"/>
      <c r="I8" s="631"/>
      <c r="J8" s="631"/>
      <c r="K8" s="631"/>
      <c r="L8" s="631"/>
      <c r="M8" s="631"/>
    </row>
    <row r="9" spans="4:15" ht="15" thickBot="1">
      <c r="D9" s="788" t="s">
        <v>1521</v>
      </c>
      <c r="E9" s="135">
        <v>2021</v>
      </c>
      <c r="F9" s="790">
        <v>2022</v>
      </c>
      <c r="G9" s="791"/>
      <c r="H9" s="791"/>
      <c r="I9" s="791"/>
      <c r="J9" s="789"/>
      <c r="K9" s="788" t="s">
        <v>1518</v>
      </c>
      <c r="L9" s="788" t="s">
        <v>1534</v>
      </c>
      <c r="M9" s="792" t="s">
        <v>1310</v>
      </c>
    </row>
    <row r="10" spans="4:15" ht="43.8" thickBot="1">
      <c r="D10" s="788"/>
      <c r="E10" s="134" t="s">
        <v>1532</v>
      </c>
      <c r="F10" s="134" t="s">
        <v>9</v>
      </c>
      <c r="G10" s="603" t="s">
        <v>10</v>
      </c>
      <c r="H10" s="518" t="s">
        <v>1533</v>
      </c>
      <c r="I10" s="134" t="s">
        <v>1532</v>
      </c>
      <c r="J10" s="519" t="s">
        <v>1531</v>
      </c>
      <c r="K10" s="789"/>
      <c r="L10" s="789"/>
      <c r="M10" s="791"/>
    </row>
    <row r="11" spans="4:15" ht="15" thickBot="1">
      <c r="D11" s="789"/>
      <c r="E11" s="67">
        <v>1</v>
      </c>
      <c r="F11" s="67">
        <v>2</v>
      </c>
      <c r="G11" s="516">
        <v>3</v>
      </c>
      <c r="H11" s="67">
        <v>4</v>
      </c>
      <c r="I11" s="67">
        <v>5</v>
      </c>
      <c r="J11" s="517">
        <v>6</v>
      </c>
      <c r="K11" s="517" t="s">
        <v>1530</v>
      </c>
      <c r="L11" s="517" t="s">
        <v>1529</v>
      </c>
      <c r="M11" s="516" t="s">
        <v>1528</v>
      </c>
    </row>
    <row r="12" spans="4:15">
      <c r="D12" s="110" t="s">
        <v>1527</v>
      </c>
      <c r="E12" s="602">
        <f t="shared" ref="E12:J12" si="0">E13+E17</f>
        <v>169048300000</v>
      </c>
      <c r="F12" s="602">
        <f t="shared" si="0"/>
        <v>261469468008</v>
      </c>
      <c r="G12" s="602">
        <f t="shared" si="0"/>
        <v>256097371072</v>
      </c>
      <c r="H12" s="602">
        <f t="shared" si="0"/>
        <v>187365371805.09</v>
      </c>
      <c r="I12" s="602">
        <f t="shared" si="0"/>
        <v>187360817899.73999</v>
      </c>
      <c r="J12" s="602">
        <f t="shared" si="0"/>
        <v>178094489419.28003</v>
      </c>
      <c r="K12" s="108">
        <f t="shared" ref="K12:K20" si="1">I12/$O$12</f>
        <v>3.02181560066037E-2</v>
      </c>
      <c r="L12" s="108">
        <f t="shared" ref="L12:L20" si="2">(I12-E12)/E12</f>
        <v>0.10832713431451242</v>
      </c>
      <c r="M12" s="108">
        <f t="shared" ref="M12:M20" si="3">I12/F12</f>
        <v>0.71656862779101782</v>
      </c>
      <c r="O12" s="601">
        <v>6200273036475</v>
      </c>
    </row>
    <row r="13" spans="4:15">
      <c r="D13" s="88" t="s">
        <v>618</v>
      </c>
      <c r="E13" s="18">
        <f t="shared" ref="E13:J13" si="4">SUM(E14:E16)</f>
        <v>91779100000</v>
      </c>
      <c r="F13" s="18">
        <f t="shared" si="4"/>
        <v>156205186138</v>
      </c>
      <c r="G13" s="18">
        <f t="shared" si="4"/>
        <v>150023686202</v>
      </c>
      <c r="H13" s="18">
        <f t="shared" si="4"/>
        <v>112133120727.00999</v>
      </c>
      <c r="I13" s="18">
        <f t="shared" si="4"/>
        <v>112128568019.51997</v>
      </c>
      <c r="J13" s="18">
        <f t="shared" si="4"/>
        <v>105913379081.70001</v>
      </c>
      <c r="K13" s="257">
        <f t="shared" si="1"/>
        <v>1.8084456500526577E-2</v>
      </c>
      <c r="L13" s="257">
        <f t="shared" si="2"/>
        <v>0.22172224416582831</v>
      </c>
      <c r="M13" s="257">
        <f t="shared" si="3"/>
        <v>0.71782871485751831</v>
      </c>
      <c r="O13" s="599"/>
    </row>
    <row r="14" spans="4:15">
      <c r="D14" s="7" t="s">
        <v>616</v>
      </c>
      <c r="E14" s="27">
        <v>25415800000</v>
      </c>
      <c r="F14" s="27">
        <f>'[97]A Septiembre'!P16</f>
        <v>43051025103</v>
      </c>
      <c r="G14" s="27">
        <f>'[97]A Septiembre'!Q16</f>
        <v>36869525167</v>
      </c>
      <c r="H14" s="27">
        <f>'[97]A Septiembre'!R16</f>
        <v>23201146163.18</v>
      </c>
      <c r="I14" s="27">
        <f>'[97]A Septiembre'!S16</f>
        <v>23201101665.650002</v>
      </c>
      <c r="J14" s="27">
        <f>'[97]A Septiembre'!T16</f>
        <v>21801456709.719997</v>
      </c>
      <c r="K14" s="77">
        <f t="shared" si="1"/>
        <v>3.7419483834280256E-3</v>
      </c>
      <c r="L14" s="77">
        <f t="shared" si="2"/>
        <v>-8.7138643456039097E-2</v>
      </c>
      <c r="M14" s="77">
        <f t="shared" si="3"/>
        <v>0.53892100385858732</v>
      </c>
      <c r="O14" s="596">
        <f>I14/$I$13</f>
        <v>0.20691516957222733</v>
      </c>
    </row>
    <row r="15" spans="4:15">
      <c r="D15" s="7" t="s">
        <v>615</v>
      </c>
      <c r="E15" s="27">
        <v>65626700000</v>
      </c>
      <c r="F15" s="27">
        <f>'[97]A Septiembre'!C17</f>
        <v>111940449884</v>
      </c>
      <c r="G15" s="27">
        <f>'[97]A Septiembre'!D17</f>
        <v>111928049884</v>
      </c>
      <c r="H15" s="27">
        <f>'[97]A Septiembre'!E17</f>
        <v>88005243276.809998</v>
      </c>
      <c r="I15" s="27">
        <f>'[97]A Septiembre'!F17</f>
        <v>88000738482.109985</v>
      </c>
      <c r="J15" s="27">
        <f>'[97]A Septiembre'!G17</f>
        <v>83213785387.410004</v>
      </c>
      <c r="K15" s="77">
        <f t="shared" si="1"/>
        <v>1.4193042461907526E-2</v>
      </c>
      <c r="L15" s="77">
        <f t="shared" si="2"/>
        <v>0.3409288975692818</v>
      </c>
      <c r="M15" s="77">
        <f t="shared" si="3"/>
        <v>0.7861388673468982</v>
      </c>
      <c r="O15" s="596">
        <f>I15/$I$13</f>
        <v>0.78481996191006664</v>
      </c>
    </row>
    <row r="16" spans="4:15" ht="15" thickBot="1">
      <c r="D16" s="600" t="s">
        <v>614</v>
      </c>
      <c r="E16" s="598">
        <v>736600000</v>
      </c>
      <c r="F16" s="598">
        <f>'[97]A Septiembre'!C21</f>
        <v>1213711151</v>
      </c>
      <c r="G16" s="598">
        <f>'[97]A Septiembre'!D21</f>
        <v>1226111151</v>
      </c>
      <c r="H16" s="598">
        <f>'[97]A Septiembre'!E21</f>
        <v>926731287.01999998</v>
      </c>
      <c r="I16" s="598">
        <f>'[97]A Septiembre'!F21</f>
        <v>926727871.75999999</v>
      </c>
      <c r="J16" s="598">
        <f>'[97]A Septiembre'!G21</f>
        <v>898136984.57000005</v>
      </c>
      <c r="K16" s="597">
        <f t="shared" si="1"/>
        <v>1.4946565519102792E-4</v>
      </c>
      <c r="L16" s="597">
        <f t="shared" si="2"/>
        <v>0.25811549247895738</v>
      </c>
      <c r="M16" s="597">
        <f t="shared" si="3"/>
        <v>0.76354894737224011</v>
      </c>
      <c r="O16" s="596">
        <f>I16/$I$13</f>
        <v>8.2648685177061209E-3</v>
      </c>
    </row>
    <row r="17" spans="4:15">
      <c r="D17" s="88" t="s">
        <v>617</v>
      </c>
      <c r="E17" s="18">
        <f t="shared" ref="E17:J17" si="5">SUM(E18:E20)</f>
        <v>77269200000</v>
      </c>
      <c r="F17" s="18">
        <f t="shared" si="5"/>
        <v>105264281870</v>
      </c>
      <c r="G17" s="18">
        <f t="shared" si="5"/>
        <v>106073684870</v>
      </c>
      <c r="H17" s="18">
        <f t="shared" si="5"/>
        <v>75232251078.080002</v>
      </c>
      <c r="I17" s="18">
        <f t="shared" si="5"/>
        <v>75232249880.220001</v>
      </c>
      <c r="J17" s="18">
        <f t="shared" si="5"/>
        <v>72181110337.580002</v>
      </c>
      <c r="K17" s="257">
        <f t="shared" si="1"/>
        <v>1.2133699506077121E-2</v>
      </c>
      <c r="L17" s="257">
        <f t="shared" si="2"/>
        <v>-2.6361734297494974E-2</v>
      </c>
      <c r="M17" s="257">
        <f t="shared" si="3"/>
        <v>0.71469874247687204</v>
      </c>
      <c r="O17" s="599"/>
    </row>
    <row r="18" spans="4:15">
      <c r="D18" s="7" t="s">
        <v>616</v>
      </c>
      <c r="E18" s="27">
        <v>22736000000</v>
      </c>
      <c r="F18" s="27">
        <f>'[97]A Septiembre'!P13</f>
        <v>25312659450</v>
      </c>
      <c r="G18" s="27">
        <f>'[97]A Septiembre'!Q13</f>
        <v>25312682450</v>
      </c>
      <c r="H18" s="27">
        <f>'[97]A Septiembre'!R13</f>
        <v>21463032068.509998</v>
      </c>
      <c r="I18" s="27">
        <f>'[97]A Septiembre'!S13</f>
        <v>21463031579.790001</v>
      </c>
      <c r="J18" s="27">
        <f>'[97]A Septiembre'!T13</f>
        <v>20432414342.769997</v>
      </c>
      <c r="K18" s="77">
        <f t="shared" si="1"/>
        <v>3.4616268434514352E-3</v>
      </c>
      <c r="L18" s="77">
        <f t="shared" si="2"/>
        <v>-5.5989110670742394E-2</v>
      </c>
      <c r="M18" s="77">
        <f t="shared" si="3"/>
        <v>0.84791689400261738</v>
      </c>
      <c r="O18" s="596">
        <f>I18/$I$17</f>
        <v>0.28529030587230975</v>
      </c>
    </row>
    <row r="19" spans="4:15">
      <c r="D19" s="7" t="s">
        <v>615</v>
      </c>
      <c r="E19" s="27">
        <v>54186100000</v>
      </c>
      <c r="F19" s="27">
        <f>'[97]A Septiembre'!C12</f>
        <v>79907001110</v>
      </c>
      <c r="G19" s="27">
        <f>'[97]A Septiembre'!D12</f>
        <v>80683781110</v>
      </c>
      <c r="H19" s="27">
        <f>'[97]A Septiembre'!E12</f>
        <v>53729350882.709999</v>
      </c>
      <c r="I19" s="27">
        <f>'[97]A Septiembre'!F12</f>
        <v>53729350374.580002</v>
      </c>
      <c r="J19" s="27">
        <f>'[97]A Septiembre'!G12</f>
        <v>51709438869.070007</v>
      </c>
      <c r="K19" s="77">
        <f t="shared" si="1"/>
        <v>8.6656426351711755E-3</v>
      </c>
      <c r="L19" s="77">
        <f t="shared" si="2"/>
        <v>-8.4292766118985903E-3</v>
      </c>
      <c r="M19" s="77">
        <f t="shared" si="3"/>
        <v>0.67239853364808622</v>
      </c>
      <c r="O19" s="596">
        <f>I19/$I$17</f>
        <v>0.71417976280284656</v>
      </c>
    </row>
    <row r="20" spans="4:15" ht="15" thickBot="1">
      <c r="D20" s="7" t="s">
        <v>614</v>
      </c>
      <c r="E20" s="27">
        <v>347100000</v>
      </c>
      <c r="F20" s="598">
        <f>'[97]A Septiembre'!C20</f>
        <v>44621310</v>
      </c>
      <c r="G20" s="598">
        <f>'[97]A Septiembre'!D20</f>
        <v>77221310</v>
      </c>
      <c r="H20" s="598">
        <f>'[97]A Septiembre'!E20</f>
        <v>39868126.859999999</v>
      </c>
      <c r="I20" s="598">
        <f>'[97]A Septiembre'!F20</f>
        <v>39867925.850000001</v>
      </c>
      <c r="J20" s="598">
        <f>'[97]A Septiembre'!G20</f>
        <v>39257125.739999995</v>
      </c>
      <c r="K20" s="77">
        <f t="shared" si="1"/>
        <v>6.430027454511237E-6</v>
      </c>
      <c r="L20" s="77">
        <f t="shared" si="2"/>
        <v>-0.8851399428118697</v>
      </c>
      <c r="M20" s="597">
        <f t="shared" si="3"/>
        <v>0.89347277903763922</v>
      </c>
      <c r="O20" s="596">
        <f>I20/$I$17</f>
        <v>5.299313248437362E-4</v>
      </c>
    </row>
    <row r="21" spans="4:15">
      <c r="D21" s="595" t="s">
        <v>1526</v>
      </c>
      <c r="E21" s="594"/>
      <c r="F21" s="7"/>
      <c r="G21" s="7"/>
      <c r="H21" s="7"/>
      <c r="K21" s="593"/>
      <c r="L21" s="593"/>
      <c r="O21" s="592"/>
    </row>
    <row r="22" spans="4:15">
      <c r="D22" s="137" t="s">
        <v>1525</v>
      </c>
      <c r="E22" s="7"/>
      <c r="H22" s="591"/>
    </row>
    <row r="23" spans="4:15">
      <c r="D23" s="137" t="s">
        <v>1524</v>
      </c>
      <c r="F23" s="591"/>
      <c r="G23" s="591"/>
    </row>
    <row r="24" spans="4:15">
      <c r="D24" s="137" t="s">
        <v>1523</v>
      </c>
      <c r="E24" s="7"/>
      <c r="F24" s="7"/>
      <c r="G24" s="7"/>
      <c r="H24" s="7"/>
    </row>
    <row r="25" spans="4:15">
      <c r="D25" s="137" t="s">
        <v>1522</v>
      </c>
    </row>
  </sheetData>
  <mergeCells count="8">
    <mergeCell ref="D6:M6"/>
    <mergeCell ref="D7:M7"/>
    <mergeCell ref="D8:M8"/>
    <mergeCell ref="D9:D11"/>
    <mergeCell ref="F9:J9"/>
    <mergeCell ref="K9:K10"/>
    <mergeCell ref="L9:L10"/>
    <mergeCell ref="M9:M10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6330-2EBE-454A-BC1F-D29A60E2C326}">
  <dimension ref="E5:J24"/>
  <sheetViews>
    <sheetView showGridLines="0" topLeftCell="B1" workbookViewId="0">
      <selection activeCell="E6" sqref="E6:H6"/>
    </sheetView>
  </sheetViews>
  <sheetFormatPr baseColWidth="10" defaultColWidth="11.44140625" defaultRowHeight="14.4"/>
  <cols>
    <col min="1" max="4" width="11.44140625" style="7"/>
    <col min="5" max="5" width="43" style="7" customWidth="1"/>
    <col min="6" max="6" width="26.88671875" style="7" customWidth="1"/>
    <col min="7" max="7" width="14.33203125" style="7" bestFit="1" customWidth="1"/>
    <col min="8" max="9" width="11.44140625" style="7"/>
    <col min="10" max="10" width="24.88671875" style="7" bestFit="1" customWidth="1"/>
    <col min="11" max="16384" width="11.44140625" style="7"/>
  </cols>
  <sheetData>
    <row r="5" spans="5:10" ht="14.25" customHeight="1">
      <c r="E5" s="631" t="s">
        <v>1571</v>
      </c>
      <c r="F5" s="631"/>
      <c r="G5" s="631"/>
      <c r="H5" s="631"/>
    </row>
    <row r="6" spans="5:10">
      <c r="E6" s="793">
        <v>44774</v>
      </c>
      <c r="F6" s="631"/>
      <c r="G6" s="631"/>
      <c r="H6" s="631"/>
    </row>
    <row r="7" spans="5:10">
      <c r="E7" s="135" t="s">
        <v>1554</v>
      </c>
      <c r="F7" s="622" t="s">
        <v>1553</v>
      </c>
      <c r="G7" s="135" t="s">
        <v>1552</v>
      </c>
      <c r="H7" s="135" t="s">
        <v>1518</v>
      </c>
    </row>
    <row r="8" spans="5:10" ht="15" thickBot="1">
      <c r="E8" s="621" t="s">
        <v>1551</v>
      </c>
      <c r="F8" s="613">
        <f>SUM(F9,F13:F14)</f>
        <v>36498198911.541</v>
      </c>
      <c r="G8" s="612">
        <f t="shared" ref="G8:G21" si="0">F8/$F$21</f>
        <v>0.69694814454759746</v>
      </c>
      <c r="H8" s="612">
        <f t="shared" ref="H8:H21" si="1">F8/$J$8</f>
        <v>0.32523165701893381</v>
      </c>
      <c r="J8" s="620">
        <v>112222159571.06601</v>
      </c>
    </row>
    <row r="9" spans="5:10">
      <c r="E9" s="80" t="s">
        <v>1550</v>
      </c>
      <c r="F9" s="619">
        <f>SUM(F10:F12)</f>
        <v>27807406325.531002</v>
      </c>
      <c r="G9" s="73">
        <f t="shared" si="0"/>
        <v>0.53099387973174084</v>
      </c>
      <c r="H9" s="73">
        <f t="shared" si="1"/>
        <v>0.24778890757240893</v>
      </c>
    </row>
    <row r="10" spans="5:10">
      <c r="E10" s="618" t="s">
        <v>1549</v>
      </c>
      <c r="F10" s="607">
        <v>0</v>
      </c>
      <c r="G10" s="73">
        <f t="shared" si="0"/>
        <v>0</v>
      </c>
      <c r="H10" s="73">
        <f t="shared" si="1"/>
        <v>0</v>
      </c>
      <c r="I10" s="617">
        <f>F10/$F$9</f>
        <v>0</v>
      </c>
    </row>
    <row r="11" spans="5:10">
      <c r="E11" s="618" t="s">
        <v>1548</v>
      </c>
      <c r="F11" s="607">
        <v>27801457125.785004</v>
      </c>
      <c r="G11" s="73">
        <f t="shared" si="0"/>
        <v>0.53088027731167164</v>
      </c>
      <c r="H11" s="73">
        <f t="shared" si="1"/>
        <v>0.24773589487180919</v>
      </c>
      <c r="I11" s="617">
        <f>F11/$F$9</f>
        <v>0.999786057006671</v>
      </c>
    </row>
    <row r="12" spans="5:10">
      <c r="E12" s="618" t="s">
        <v>1547</v>
      </c>
      <c r="F12" s="607">
        <v>5949199.7460000003</v>
      </c>
      <c r="G12" s="73">
        <f t="shared" si="0"/>
        <v>1.1360242006919011E-4</v>
      </c>
      <c r="H12" s="73">
        <f t="shared" si="1"/>
        <v>5.3012700599765227E-5</v>
      </c>
      <c r="I12" s="617">
        <f>F12/$F$9</f>
        <v>2.1394299332900464E-4</v>
      </c>
    </row>
    <row r="13" spans="5:10">
      <c r="E13" s="608" t="s">
        <v>1546</v>
      </c>
      <c r="F13" s="616">
        <v>6664988553.4840002</v>
      </c>
      <c r="G13" s="73">
        <f t="shared" si="0"/>
        <v>0.1272707022349209</v>
      </c>
      <c r="H13" s="73">
        <f t="shared" si="1"/>
        <v>5.939102026693148E-2</v>
      </c>
    </row>
    <row r="14" spans="5:10">
      <c r="E14" s="608" t="s">
        <v>1545</v>
      </c>
      <c r="F14" s="615">
        <v>2025804032.526</v>
      </c>
      <c r="G14" s="73">
        <f t="shared" si="0"/>
        <v>3.8683562580935721E-2</v>
      </c>
      <c r="H14" s="73">
        <f t="shared" si="1"/>
        <v>1.8051729179593409E-2</v>
      </c>
    </row>
    <row r="15" spans="5:10" ht="15" thickBot="1">
      <c r="E15" s="614" t="s">
        <v>1544</v>
      </c>
      <c r="F15" s="613">
        <f>SUM(F16:F20)</f>
        <v>15870401531.799999</v>
      </c>
      <c r="G15" s="612">
        <f t="shared" si="0"/>
        <v>0.30305185545240249</v>
      </c>
      <c r="H15" s="612">
        <f t="shared" si="1"/>
        <v>0.14141949854163946</v>
      </c>
    </row>
    <row r="16" spans="5:10">
      <c r="E16" s="608" t="s">
        <v>1543</v>
      </c>
      <c r="F16" s="610">
        <v>12246994023.896999</v>
      </c>
      <c r="G16" s="73">
        <f t="shared" si="0"/>
        <v>0.23386139633705413</v>
      </c>
      <c r="H16" s="73">
        <f t="shared" si="1"/>
        <v>0.10913169084169554</v>
      </c>
      <c r="I16" s="73">
        <f>F16/$F$15</f>
        <v>0.77168772317180068</v>
      </c>
    </row>
    <row r="17" spans="5:9">
      <c r="E17" s="608" t="s">
        <v>1542</v>
      </c>
      <c r="F17" s="610">
        <v>2506371051.8889999</v>
      </c>
      <c r="G17" s="73">
        <f t="shared" si="0"/>
        <v>4.7860187797088644E-2</v>
      </c>
      <c r="H17" s="73">
        <f t="shared" si="1"/>
        <v>2.2334011940857462E-2</v>
      </c>
      <c r="I17" s="73">
        <f>F17/$F$15</f>
        <v>0.15792738746193088</v>
      </c>
    </row>
    <row r="18" spans="5:9" ht="28.8">
      <c r="E18" s="611" t="s">
        <v>1541</v>
      </c>
      <c r="F18" s="610">
        <v>525101456.01400006</v>
      </c>
      <c r="G18" s="609">
        <f t="shared" si="0"/>
        <v>1.0027028631061497E-2</v>
      </c>
      <c r="H18" s="73">
        <f t="shared" si="1"/>
        <v>4.6791244975238006E-3</v>
      </c>
      <c r="I18" s="73">
        <f>F18/$F$15</f>
        <v>3.3086841247326887E-2</v>
      </c>
    </row>
    <row r="19" spans="5:9">
      <c r="E19" s="608" t="s">
        <v>1540</v>
      </c>
      <c r="F19" s="607">
        <v>489000000</v>
      </c>
      <c r="G19" s="73">
        <f t="shared" si="0"/>
        <v>9.3376564555904488E-3</v>
      </c>
      <c r="H19" s="73">
        <f t="shared" si="1"/>
        <v>4.3574281752289303E-3</v>
      </c>
      <c r="I19" s="73">
        <f>F19/$F$15</f>
        <v>3.0812074856466361E-2</v>
      </c>
    </row>
    <row r="20" spans="5:9">
      <c r="E20" s="608" t="s">
        <v>1539</v>
      </c>
      <c r="F20" s="607">
        <v>102935000</v>
      </c>
      <c r="G20" s="73">
        <f t="shared" si="0"/>
        <v>1.9655862316077769E-3</v>
      </c>
      <c r="H20" s="73">
        <f t="shared" si="1"/>
        <v>9.1724308633372173E-4</v>
      </c>
      <c r="I20" s="73">
        <f>F20/$F$15</f>
        <v>6.4859732624751839E-3</v>
      </c>
    </row>
    <row r="21" spans="5:9">
      <c r="E21" s="606" t="s">
        <v>624</v>
      </c>
      <c r="F21" s="605">
        <f>F8+F15</f>
        <v>52368600443.341003</v>
      </c>
      <c r="G21" s="604">
        <f t="shared" si="0"/>
        <v>1</v>
      </c>
      <c r="H21" s="604">
        <f t="shared" si="1"/>
        <v>0.46665115556057329</v>
      </c>
    </row>
    <row r="22" spans="5:9">
      <c r="E22" s="7" t="s">
        <v>1538</v>
      </c>
    </row>
    <row r="23" spans="5:9" ht="33.75" customHeight="1">
      <c r="E23" s="794" t="s">
        <v>1537</v>
      </c>
      <c r="F23" s="794"/>
      <c r="G23" s="794"/>
      <c r="H23" s="794"/>
    </row>
    <row r="24" spans="5:9">
      <c r="E24" s="7" t="s">
        <v>1536</v>
      </c>
    </row>
  </sheetData>
  <mergeCells count="3">
    <mergeCell ref="E5:H5"/>
    <mergeCell ref="E6:H6"/>
    <mergeCell ref="E23:H2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07DF-2CB7-47B5-9AF5-BF69927A843C}">
  <dimension ref="A1:P113"/>
  <sheetViews>
    <sheetView showGridLines="0" topLeftCell="B7" zoomScale="73" zoomScaleNormal="73" workbookViewId="0">
      <selection activeCell="E44" sqref="E44"/>
    </sheetView>
  </sheetViews>
  <sheetFormatPr baseColWidth="10" defaultColWidth="10.109375" defaultRowHeight="14.4"/>
  <cols>
    <col min="1" max="1" width="10.109375" style="7"/>
    <col min="2" max="2" width="96.109375" style="7" customWidth="1"/>
    <col min="3" max="3" width="17.44140625" style="7" bestFit="1" customWidth="1"/>
    <col min="4" max="5" width="22" style="7" customWidth="1"/>
    <col min="6" max="6" width="25.33203125" style="7" bestFit="1" customWidth="1"/>
    <col min="7" max="7" width="17.44140625" style="7" bestFit="1" customWidth="1"/>
    <col min="8" max="8" width="16.44140625" style="7" bestFit="1" customWidth="1"/>
    <col min="9" max="9" width="20" style="7" customWidth="1"/>
    <col min="10" max="10" width="21" style="7" bestFit="1" customWidth="1"/>
    <col min="11" max="11" width="12.6640625" style="7" customWidth="1"/>
    <col min="12" max="12" width="14.33203125" style="7" customWidth="1"/>
    <col min="13" max="13" width="36.33203125" style="7" customWidth="1"/>
    <col min="14" max="14" width="25.88671875" style="7" bestFit="1" customWidth="1"/>
    <col min="15" max="15" width="24.88671875" style="7" bestFit="1" customWidth="1"/>
    <col min="16" max="258" width="10.109375" style="7"/>
    <col min="259" max="259" width="91.88671875" style="7" customWidth="1"/>
    <col min="260" max="260" width="17.33203125" style="7" bestFit="1" customWidth="1"/>
    <col min="261" max="261" width="22" style="7" customWidth="1"/>
    <col min="262" max="262" width="25" style="7" customWidth="1"/>
    <col min="263" max="263" width="17.33203125" style="7" bestFit="1" customWidth="1"/>
    <col min="264" max="264" width="15.109375" style="7" bestFit="1" customWidth="1"/>
    <col min="265" max="265" width="20" style="7" customWidth="1"/>
    <col min="266" max="266" width="15.33203125" style="7" customWidth="1"/>
    <col min="267" max="267" width="12.6640625" style="7" customWidth="1"/>
    <col min="268" max="268" width="14.33203125" style="7" customWidth="1"/>
    <col min="269" max="269" width="10.109375" style="7"/>
    <col min="270" max="270" width="25.88671875" style="7" bestFit="1" customWidth="1"/>
    <col min="271" max="271" width="20.6640625" style="7" bestFit="1" customWidth="1"/>
    <col min="272" max="514" width="10.109375" style="7"/>
    <col min="515" max="515" width="91.88671875" style="7" customWidth="1"/>
    <col min="516" max="516" width="17.33203125" style="7" bestFit="1" customWidth="1"/>
    <col min="517" max="517" width="22" style="7" customWidth="1"/>
    <col min="518" max="518" width="25" style="7" customWidth="1"/>
    <col min="519" max="519" width="17.33203125" style="7" bestFit="1" customWidth="1"/>
    <col min="520" max="520" width="15.109375" style="7" bestFit="1" customWidth="1"/>
    <col min="521" max="521" width="20" style="7" customWidth="1"/>
    <col min="522" max="522" width="15.33203125" style="7" customWidth="1"/>
    <col min="523" max="523" width="12.6640625" style="7" customWidth="1"/>
    <col min="524" max="524" width="14.33203125" style="7" customWidth="1"/>
    <col min="525" max="525" width="10.109375" style="7"/>
    <col min="526" max="526" width="25.88671875" style="7" bestFit="1" customWidth="1"/>
    <col min="527" max="527" width="20.6640625" style="7" bestFit="1" customWidth="1"/>
    <col min="528" max="770" width="10.109375" style="7"/>
    <col min="771" max="771" width="91.88671875" style="7" customWidth="1"/>
    <col min="772" max="772" width="17.33203125" style="7" bestFit="1" customWidth="1"/>
    <col min="773" max="773" width="22" style="7" customWidth="1"/>
    <col min="774" max="774" width="25" style="7" customWidth="1"/>
    <col min="775" max="775" width="17.33203125" style="7" bestFit="1" customWidth="1"/>
    <col min="776" max="776" width="15.109375" style="7" bestFit="1" customWidth="1"/>
    <col min="777" max="777" width="20" style="7" customWidth="1"/>
    <col min="778" max="778" width="15.33203125" style="7" customWidth="1"/>
    <col min="779" max="779" width="12.6640625" style="7" customWidth="1"/>
    <col min="780" max="780" width="14.33203125" style="7" customWidth="1"/>
    <col min="781" max="781" width="10.109375" style="7"/>
    <col min="782" max="782" width="25.88671875" style="7" bestFit="1" customWidth="1"/>
    <col min="783" max="783" width="20.6640625" style="7" bestFit="1" customWidth="1"/>
    <col min="784" max="1026" width="10.109375" style="7"/>
    <col min="1027" max="1027" width="91.88671875" style="7" customWidth="1"/>
    <col min="1028" max="1028" width="17.33203125" style="7" bestFit="1" customWidth="1"/>
    <col min="1029" max="1029" width="22" style="7" customWidth="1"/>
    <col min="1030" max="1030" width="25" style="7" customWidth="1"/>
    <col min="1031" max="1031" width="17.33203125" style="7" bestFit="1" customWidth="1"/>
    <col min="1032" max="1032" width="15.109375" style="7" bestFit="1" customWidth="1"/>
    <col min="1033" max="1033" width="20" style="7" customWidth="1"/>
    <col min="1034" max="1034" width="15.33203125" style="7" customWidth="1"/>
    <col min="1035" max="1035" width="12.6640625" style="7" customWidth="1"/>
    <col min="1036" max="1036" width="14.33203125" style="7" customWidth="1"/>
    <col min="1037" max="1037" width="10.109375" style="7"/>
    <col min="1038" max="1038" width="25.88671875" style="7" bestFit="1" customWidth="1"/>
    <col min="1039" max="1039" width="20.6640625" style="7" bestFit="1" customWidth="1"/>
    <col min="1040" max="1282" width="10.109375" style="7"/>
    <col min="1283" max="1283" width="91.88671875" style="7" customWidth="1"/>
    <col min="1284" max="1284" width="17.33203125" style="7" bestFit="1" customWidth="1"/>
    <col min="1285" max="1285" width="22" style="7" customWidth="1"/>
    <col min="1286" max="1286" width="25" style="7" customWidth="1"/>
    <col min="1287" max="1287" width="17.33203125" style="7" bestFit="1" customWidth="1"/>
    <col min="1288" max="1288" width="15.109375" style="7" bestFit="1" customWidth="1"/>
    <col min="1289" max="1289" width="20" style="7" customWidth="1"/>
    <col min="1290" max="1290" width="15.33203125" style="7" customWidth="1"/>
    <col min="1291" max="1291" width="12.6640625" style="7" customWidth="1"/>
    <col min="1292" max="1292" width="14.33203125" style="7" customWidth="1"/>
    <col min="1293" max="1293" width="10.109375" style="7"/>
    <col min="1294" max="1294" width="25.88671875" style="7" bestFit="1" customWidth="1"/>
    <col min="1295" max="1295" width="20.6640625" style="7" bestFit="1" customWidth="1"/>
    <col min="1296" max="1538" width="10.109375" style="7"/>
    <col min="1539" max="1539" width="91.88671875" style="7" customWidth="1"/>
    <col min="1540" max="1540" width="17.33203125" style="7" bestFit="1" customWidth="1"/>
    <col min="1541" max="1541" width="22" style="7" customWidth="1"/>
    <col min="1542" max="1542" width="25" style="7" customWidth="1"/>
    <col min="1543" max="1543" width="17.33203125" style="7" bestFit="1" customWidth="1"/>
    <col min="1544" max="1544" width="15.109375" style="7" bestFit="1" customWidth="1"/>
    <col min="1545" max="1545" width="20" style="7" customWidth="1"/>
    <col min="1546" max="1546" width="15.33203125" style="7" customWidth="1"/>
    <col min="1547" max="1547" width="12.6640625" style="7" customWidth="1"/>
    <col min="1548" max="1548" width="14.33203125" style="7" customWidth="1"/>
    <col min="1549" max="1549" width="10.109375" style="7"/>
    <col min="1550" max="1550" width="25.88671875" style="7" bestFit="1" customWidth="1"/>
    <col min="1551" max="1551" width="20.6640625" style="7" bestFit="1" customWidth="1"/>
    <col min="1552" max="1794" width="10.109375" style="7"/>
    <col min="1795" max="1795" width="91.88671875" style="7" customWidth="1"/>
    <col min="1796" max="1796" width="17.33203125" style="7" bestFit="1" customWidth="1"/>
    <col min="1797" max="1797" width="22" style="7" customWidth="1"/>
    <col min="1798" max="1798" width="25" style="7" customWidth="1"/>
    <col min="1799" max="1799" width="17.33203125" style="7" bestFit="1" customWidth="1"/>
    <col min="1800" max="1800" width="15.109375" style="7" bestFit="1" customWidth="1"/>
    <col min="1801" max="1801" width="20" style="7" customWidth="1"/>
    <col min="1802" max="1802" width="15.33203125" style="7" customWidth="1"/>
    <col min="1803" max="1803" width="12.6640625" style="7" customWidth="1"/>
    <col min="1804" max="1804" width="14.33203125" style="7" customWidth="1"/>
    <col min="1805" max="1805" width="10.109375" style="7"/>
    <col min="1806" max="1806" width="25.88671875" style="7" bestFit="1" customWidth="1"/>
    <col min="1807" max="1807" width="20.6640625" style="7" bestFit="1" customWidth="1"/>
    <col min="1808" max="2050" width="10.109375" style="7"/>
    <col min="2051" max="2051" width="91.88671875" style="7" customWidth="1"/>
    <col min="2052" max="2052" width="17.33203125" style="7" bestFit="1" customWidth="1"/>
    <col min="2053" max="2053" width="22" style="7" customWidth="1"/>
    <col min="2054" max="2054" width="25" style="7" customWidth="1"/>
    <col min="2055" max="2055" width="17.33203125" style="7" bestFit="1" customWidth="1"/>
    <col min="2056" max="2056" width="15.109375" style="7" bestFit="1" customWidth="1"/>
    <col min="2057" max="2057" width="20" style="7" customWidth="1"/>
    <col min="2058" max="2058" width="15.33203125" style="7" customWidth="1"/>
    <col min="2059" max="2059" width="12.6640625" style="7" customWidth="1"/>
    <col min="2060" max="2060" width="14.33203125" style="7" customWidth="1"/>
    <col min="2061" max="2061" width="10.109375" style="7"/>
    <col min="2062" max="2062" width="25.88671875" style="7" bestFit="1" customWidth="1"/>
    <col min="2063" max="2063" width="20.6640625" style="7" bestFit="1" customWidth="1"/>
    <col min="2064" max="2306" width="10.109375" style="7"/>
    <col min="2307" max="2307" width="91.88671875" style="7" customWidth="1"/>
    <col min="2308" max="2308" width="17.33203125" style="7" bestFit="1" customWidth="1"/>
    <col min="2309" max="2309" width="22" style="7" customWidth="1"/>
    <col min="2310" max="2310" width="25" style="7" customWidth="1"/>
    <col min="2311" max="2311" width="17.33203125" style="7" bestFit="1" customWidth="1"/>
    <col min="2312" max="2312" width="15.109375" style="7" bestFit="1" customWidth="1"/>
    <col min="2313" max="2313" width="20" style="7" customWidth="1"/>
    <col min="2314" max="2314" width="15.33203125" style="7" customWidth="1"/>
    <col min="2315" max="2315" width="12.6640625" style="7" customWidth="1"/>
    <col min="2316" max="2316" width="14.33203125" style="7" customWidth="1"/>
    <col min="2317" max="2317" width="10.109375" style="7"/>
    <col min="2318" max="2318" width="25.88671875" style="7" bestFit="1" customWidth="1"/>
    <col min="2319" max="2319" width="20.6640625" style="7" bestFit="1" customWidth="1"/>
    <col min="2320" max="2562" width="10.109375" style="7"/>
    <col min="2563" max="2563" width="91.88671875" style="7" customWidth="1"/>
    <col min="2564" max="2564" width="17.33203125" style="7" bestFit="1" customWidth="1"/>
    <col min="2565" max="2565" width="22" style="7" customWidth="1"/>
    <col min="2566" max="2566" width="25" style="7" customWidth="1"/>
    <col min="2567" max="2567" width="17.33203125" style="7" bestFit="1" customWidth="1"/>
    <col min="2568" max="2568" width="15.109375" style="7" bestFit="1" customWidth="1"/>
    <col min="2569" max="2569" width="20" style="7" customWidth="1"/>
    <col min="2570" max="2570" width="15.33203125" style="7" customWidth="1"/>
    <col min="2571" max="2571" width="12.6640625" style="7" customWidth="1"/>
    <col min="2572" max="2572" width="14.33203125" style="7" customWidth="1"/>
    <col min="2573" max="2573" width="10.109375" style="7"/>
    <col min="2574" max="2574" width="25.88671875" style="7" bestFit="1" customWidth="1"/>
    <col min="2575" max="2575" width="20.6640625" style="7" bestFit="1" customWidth="1"/>
    <col min="2576" max="2818" width="10.109375" style="7"/>
    <col min="2819" max="2819" width="91.88671875" style="7" customWidth="1"/>
    <col min="2820" max="2820" width="17.33203125" style="7" bestFit="1" customWidth="1"/>
    <col min="2821" max="2821" width="22" style="7" customWidth="1"/>
    <col min="2822" max="2822" width="25" style="7" customWidth="1"/>
    <col min="2823" max="2823" width="17.33203125" style="7" bestFit="1" customWidth="1"/>
    <col min="2824" max="2824" width="15.109375" style="7" bestFit="1" customWidth="1"/>
    <col min="2825" max="2825" width="20" style="7" customWidth="1"/>
    <col min="2826" max="2826" width="15.33203125" style="7" customWidth="1"/>
    <col min="2827" max="2827" width="12.6640625" style="7" customWidth="1"/>
    <col min="2828" max="2828" width="14.33203125" style="7" customWidth="1"/>
    <col min="2829" max="2829" width="10.109375" style="7"/>
    <col min="2830" max="2830" width="25.88671875" style="7" bestFit="1" customWidth="1"/>
    <col min="2831" max="2831" width="20.6640625" style="7" bestFit="1" customWidth="1"/>
    <col min="2832" max="3074" width="10.109375" style="7"/>
    <col min="3075" max="3075" width="91.88671875" style="7" customWidth="1"/>
    <col min="3076" max="3076" width="17.33203125" style="7" bestFit="1" customWidth="1"/>
    <col min="3077" max="3077" width="22" style="7" customWidth="1"/>
    <col min="3078" max="3078" width="25" style="7" customWidth="1"/>
    <col min="3079" max="3079" width="17.33203125" style="7" bestFit="1" customWidth="1"/>
    <col min="3080" max="3080" width="15.109375" style="7" bestFit="1" customWidth="1"/>
    <col min="3081" max="3081" width="20" style="7" customWidth="1"/>
    <col min="3082" max="3082" width="15.33203125" style="7" customWidth="1"/>
    <col min="3083" max="3083" width="12.6640625" style="7" customWidth="1"/>
    <col min="3084" max="3084" width="14.33203125" style="7" customWidth="1"/>
    <col min="3085" max="3085" width="10.109375" style="7"/>
    <col min="3086" max="3086" width="25.88671875" style="7" bestFit="1" customWidth="1"/>
    <col min="3087" max="3087" width="20.6640625" style="7" bestFit="1" customWidth="1"/>
    <col min="3088" max="3330" width="10.109375" style="7"/>
    <col min="3331" max="3331" width="91.88671875" style="7" customWidth="1"/>
    <col min="3332" max="3332" width="17.33203125" style="7" bestFit="1" customWidth="1"/>
    <col min="3333" max="3333" width="22" style="7" customWidth="1"/>
    <col min="3334" max="3334" width="25" style="7" customWidth="1"/>
    <col min="3335" max="3335" width="17.33203125" style="7" bestFit="1" customWidth="1"/>
    <col min="3336" max="3336" width="15.109375" style="7" bestFit="1" customWidth="1"/>
    <col min="3337" max="3337" width="20" style="7" customWidth="1"/>
    <col min="3338" max="3338" width="15.33203125" style="7" customWidth="1"/>
    <col min="3339" max="3339" width="12.6640625" style="7" customWidth="1"/>
    <col min="3340" max="3340" width="14.33203125" style="7" customWidth="1"/>
    <col min="3341" max="3341" width="10.109375" style="7"/>
    <col min="3342" max="3342" width="25.88671875" style="7" bestFit="1" customWidth="1"/>
    <col min="3343" max="3343" width="20.6640625" style="7" bestFit="1" customWidth="1"/>
    <col min="3344" max="3586" width="10.109375" style="7"/>
    <col min="3587" max="3587" width="91.88671875" style="7" customWidth="1"/>
    <col min="3588" max="3588" width="17.33203125" style="7" bestFit="1" customWidth="1"/>
    <col min="3589" max="3589" width="22" style="7" customWidth="1"/>
    <col min="3590" max="3590" width="25" style="7" customWidth="1"/>
    <col min="3591" max="3591" width="17.33203125" style="7" bestFit="1" customWidth="1"/>
    <col min="3592" max="3592" width="15.109375" style="7" bestFit="1" customWidth="1"/>
    <col min="3593" max="3593" width="20" style="7" customWidth="1"/>
    <col min="3594" max="3594" width="15.33203125" style="7" customWidth="1"/>
    <col min="3595" max="3595" width="12.6640625" style="7" customWidth="1"/>
    <col min="3596" max="3596" width="14.33203125" style="7" customWidth="1"/>
    <col min="3597" max="3597" width="10.109375" style="7"/>
    <col min="3598" max="3598" width="25.88671875" style="7" bestFit="1" customWidth="1"/>
    <col min="3599" max="3599" width="20.6640625" style="7" bestFit="1" customWidth="1"/>
    <col min="3600" max="3842" width="10.109375" style="7"/>
    <col min="3843" max="3843" width="91.88671875" style="7" customWidth="1"/>
    <col min="3844" max="3844" width="17.33203125" style="7" bestFit="1" customWidth="1"/>
    <col min="3845" max="3845" width="22" style="7" customWidth="1"/>
    <col min="3846" max="3846" width="25" style="7" customWidth="1"/>
    <col min="3847" max="3847" width="17.33203125" style="7" bestFit="1" customWidth="1"/>
    <col min="3848" max="3848" width="15.109375" style="7" bestFit="1" customWidth="1"/>
    <col min="3849" max="3849" width="20" style="7" customWidth="1"/>
    <col min="3850" max="3850" width="15.33203125" style="7" customWidth="1"/>
    <col min="3851" max="3851" width="12.6640625" style="7" customWidth="1"/>
    <col min="3852" max="3852" width="14.33203125" style="7" customWidth="1"/>
    <col min="3853" max="3853" width="10.109375" style="7"/>
    <col min="3854" max="3854" width="25.88671875" style="7" bestFit="1" customWidth="1"/>
    <col min="3855" max="3855" width="20.6640625" style="7" bestFit="1" customWidth="1"/>
    <col min="3856" max="4098" width="10.109375" style="7"/>
    <col min="4099" max="4099" width="91.88671875" style="7" customWidth="1"/>
    <col min="4100" max="4100" width="17.33203125" style="7" bestFit="1" customWidth="1"/>
    <col min="4101" max="4101" width="22" style="7" customWidth="1"/>
    <col min="4102" max="4102" width="25" style="7" customWidth="1"/>
    <col min="4103" max="4103" width="17.33203125" style="7" bestFit="1" customWidth="1"/>
    <col min="4104" max="4104" width="15.109375" style="7" bestFit="1" customWidth="1"/>
    <col min="4105" max="4105" width="20" style="7" customWidth="1"/>
    <col min="4106" max="4106" width="15.33203125" style="7" customWidth="1"/>
    <col min="4107" max="4107" width="12.6640625" style="7" customWidth="1"/>
    <col min="4108" max="4108" width="14.33203125" style="7" customWidth="1"/>
    <col min="4109" max="4109" width="10.109375" style="7"/>
    <col min="4110" max="4110" width="25.88671875" style="7" bestFit="1" customWidth="1"/>
    <col min="4111" max="4111" width="20.6640625" style="7" bestFit="1" customWidth="1"/>
    <col min="4112" max="4354" width="10.109375" style="7"/>
    <col min="4355" max="4355" width="91.88671875" style="7" customWidth="1"/>
    <col min="4356" max="4356" width="17.33203125" style="7" bestFit="1" customWidth="1"/>
    <col min="4357" max="4357" width="22" style="7" customWidth="1"/>
    <col min="4358" max="4358" width="25" style="7" customWidth="1"/>
    <col min="4359" max="4359" width="17.33203125" style="7" bestFit="1" customWidth="1"/>
    <col min="4360" max="4360" width="15.109375" style="7" bestFit="1" customWidth="1"/>
    <col min="4361" max="4361" width="20" style="7" customWidth="1"/>
    <col min="4362" max="4362" width="15.33203125" style="7" customWidth="1"/>
    <col min="4363" max="4363" width="12.6640625" style="7" customWidth="1"/>
    <col min="4364" max="4364" width="14.33203125" style="7" customWidth="1"/>
    <col min="4365" max="4365" width="10.109375" style="7"/>
    <col min="4366" max="4366" width="25.88671875" style="7" bestFit="1" customWidth="1"/>
    <col min="4367" max="4367" width="20.6640625" style="7" bestFit="1" customWidth="1"/>
    <col min="4368" max="4610" width="10.109375" style="7"/>
    <col min="4611" max="4611" width="91.88671875" style="7" customWidth="1"/>
    <col min="4612" max="4612" width="17.33203125" style="7" bestFit="1" customWidth="1"/>
    <col min="4613" max="4613" width="22" style="7" customWidth="1"/>
    <col min="4614" max="4614" width="25" style="7" customWidth="1"/>
    <col min="4615" max="4615" width="17.33203125" style="7" bestFit="1" customWidth="1"/>
    <col min="4616" max="4616" width="15.109375" style="7" bestFit="1" customWidth="1"/>
    <col min="4617" max="4617" width="20" style="7" customWidth="1"/>
    <col min="4618" max="4618" width="15.33203125" style="7" customWidth="1"/>
    <col min="4619" max="4619" width="12.6640625" style="7" customWidth="1"/>
    <col min="4620" max="4620" width="14.33203125" style="7" customWidth="1"/>
    <col min="4621" max="4621" width="10.109375" style="7"/>
    <col min="4622" max="4622" width="25.88671875" style="7" bestFit="1" customWidth="1"/>
    <col min="4623" max="4623" width="20.6640625" style="7" bestFit="1" customWidth="1"/>
    <col min="4624" max="4866" width="10.109375" style="7"/>
    <col min="4867" max="4867" width="91.88671875" style="7" customWidth="1"/>
    <col min="4868" max="4868" width="17.33203125" style="7" bestFit="1" customWidth="1"/>
    <col min="4869" max="4869" width="22" style="7" customWidth="1"/>
    <col min="4870" max="4870" width="25" style="7" customWidth="1"/>
    <col min="4871" max="4871" width="17.33203125" style="7" bestFit="1" customWidth="1"/>
    <col min="4872" max="4872" width="15.109375" style="7" bestFit="1" customWidth="1"/>
    <col min="4873" max="4873" width="20" style="7" customWidth="1"/>
    <col min="4874" max="4874" width="15.33203125" style="7" customWidth="1"/>
    <col min="4875" max="4875" width="12.6640625" style="7" customWidth="1"/>
    <col min="4876" max="4876" width="14.33203125" style="7" customWidth="1"/>
    <col min="4877" max="4877" width="10.109375" style="7"/>
    <col min="4878" max="4878" width="25.88671875" style="7" bestFit="1" customWidth="1"/>
    <col min="4879" max="4879" width="20.6640625" style="7" bestFit="1" customWidth="1"/>
    <col min="4880" max="5122" width="10.109375" style="7"/>
    <col min="5123" max="5123" width="91.88671875" style="7" customWidth="1"/>
    <col min="5124" max="5124" width="17.33203125" style="7" bestFit="1" customWidth="1"/>
    <col min="5125" max="5125" width="22" style="7" customWidth="1"/>
    <col min="5126" max="5126" width="25" style="7" customWidth="1"/>
    <col min="5127" max="5127" width="17.33203125" style="7" bestFit="1" customWidth="1"/>
    <col min="5128" max="5128" width="15.109375" style="7" bestFit="1" customWidth="1"/>
    <col min="5129" max="5129" width="20" style="7" customWidth="1"/>
    <col min="5130" max="5130" width="15.33203125" style="7" customWidth="1"/>
    <col min="5131" max="5131" width="12.6640625" style="7" customWidth="1"/>
    <col min="5132" max="5132" width="14.33203125" style="7" customWidth="1"/>
    <col min="5133" max="5133" width="10.109375" style="7"/>
    <col min="5134" max="5134" width="25.88671875" style="7" bestFit="1" customWidth="1"/>
    <col min="5135" max="5135" width="20.6640625" style="7" bestFit="1" customWidth="1"/>
    <col min="5136" max="5378" width="10.109375" style="7"/>
    <col min="5379" max="5379" width="91.88671875" style="7" customWidth="1"/>
    <col min="5380" max="5380" width="17.33203125" style="7" bestFit="1" customWidth="1"/>
    <col min="5381" max="5381" width="22" style="7" customWidth="1"/>
    <col min="5382" max="5382" width="25" style="7" customWidth="1"/>
    <col min="5383" max="5383" width="17.33203125" style="7" bestFit="1" customWidth="1"/>
    <col min="5384" max="5384" width="15.109375" style="7" bestFit="1" customWidth="1"/>
    <col min="5385" max="5385" width="20" style="7" customWidth="1"/>
    <col min="5386" max="5386" width="15.33203125" style="7" customWidth="1"/>
    <col min="5387" max="5387" width="12.6640625" style="7" customWidth="1"/>
    <col min="5388" max="5388" width="14.33203125" style="7" customWidth="1"/>
    <col min="5389" max="5389" width="10.109375" style="7"/>
    <col min="5390" max="5390" width="25.88671875" style="7" bestFit="1" customWidth="1"/>
    <col min="5391" max="5391" width="20.6640625" style="7" bestFit="1" customWidth="1"/>
    <col min="5392" max="5634" width="10.109375" style="7"/>
    <col min="5635" max="5635" width="91.88671875" style="7" customWidth="1"/>
    <col min="5636" max="5636" width="17.33203125" style="7" bestFit="1" customWidth="1"/>
    <col min="5637" max="5637" width="22" style="7" customWidth="1"/>
    <col min="5638" max="5638" width="25" style="7" customWidth="1"/>
    <col min="5639" max="5639" width="17.33203125" style="7" bestFit="1" customWidth="1"/>
    <col min="5640" max="5640" width="15.109375" style="7" bestFit="1" customWidth="1"/>
    <col min="5641" max="5641" width="20" style="7" customWidth="1"/>
    <col min="5642" max="5642" width="15.33203125" style="7" customWidth="1"/>
    <col min="5643" max="5643" width="12.6640625" style="7" customWidth="1"/>
    <col min="5644" max="5644" width="14.33203125" style="7" customWidth="1"/>
    <col min="5645" max="5645" width="10.109375" style="7"/>
    <col min="5646" max="5646" width="25.88671875" style="7" bestFit="1" customWidth="1"/>
    <col min="5647" max="5647" width="20.6640625" style="7" bestFit="1" customWidth="1"/>
    <col min="5648" max="5890" width="10.109375" style="7"/>
    <col min="5891" max="5891" width="91.88671875" style="7" customWidth="1"/>
    <col min="5892" max="5892" width="17.33203125" style="7" bestFit="1" customWidth="1"/>
    <col min="5893" max="5893" width="22" style="7" customWidth="1"/>
    <col min="5894" max="5894" width="25" style="7" customWidth="1"/>
    <col min="5895" max="5895" width="17.33203125" style="7" bestFit="1" customWidth="1"/>
    <col min="5896" max="5896" width="15.109375" style="7" bestFit="1" customWidth="1"/>
    <col min="5897" max="5897" width="20" style="7" customWidth="1"/>
    <col min="5898" max="5898" width="15.33203125" style="7" customWidth="1"/>
    <col min="5899" max="5899" width="12.6640625" style="7" customWidth="1"/>
    <col min="5900" max="5900" width="14.33203125" style="7" customWidth="1"/>
    <col min="5901" max="5901" width="10.109375" style="7"/>
    <col min="5902" max="5902" width="25.88671875" style="7" bestFit="1" customWidth="1"/>
    <col min="5903" max="5903" width="20.6640625" style="7" bestFit="1" customWidth="1"/>
    <col min="5904" max="6146" width="10.109375" style="7"/>
    <col min="6147" max="6147" width="91.88671875" style="7" customWidth="1"/>
    <col min="6148" max="6148" width="17.33203125" style="7" bestFit="1" customWidth="1"/>
    <col min="6149" max="6149" width="22" style="7" customWidth="1"/>
    <col min="6150" max="6150" width="25" style="7" customWidth="1"/>
    <col min="6151" max="6151" width="17.33203125" style="7" bestFit="1" customWidth="1"/>
    <col min="6152" max="6152" width="15.109375" style="7" bestFit="1" customWidth="1"/>
    <col min="6153" max="6153" width="20" style="7" customWidth="1"/>
    <col min="6154" max="6154" width="15.33203125" style="7" customWidth="1"/>
    <col min="6155" max="6155" width="12.6640625" style="7" customWidth="1"/>
    <col min="6156" max="6156" width="14.33203125" style="7" customWidth="1"/>
    <col min="6157" max="6157" width="10.109375" style="7"/>
    <col min="6158" max="6158" width="25.88671875" style="7" bestFit="1" customWidth="1"/>
    <col min="6159" max="6159" width="20.6640625" style="7" bestFit="1" customWidth="1"/>
    <col min="6160" max="6402" width="10.109375" style="7"/>
    <col min="6403" max="6403" width="91.88671875" style="7" customWidth="1"/>
    <col min="6404" max="6404" width="17.33203125" style="7" bestFit="1" customWidth="1"/>
    <col min="6405" max="6405" width="22" style="7" customWidth="1"/>
    <col min="6406" max="6406" width="25" style="7" customWidth="1"/>
    <col min="6407" max="6407" width="17.33203125" style="7" bestFit="1" customWidth="1"/>
    <col min="6408" max="6408" width="15.109375" style="7" bestFit="1" customWidth="1"/>
    <col min="6409" max="6409" width="20" style="7" customWidth="1"/>
    <col min="6410" max="6410" width="15.33203125" style="7" customWidth="1"/>
    <col min="6411" max="6411" width="12.6640625" style="7" customWidth="1"/>
    <col min="6412" max="6412" width="14.33203125" style="7" customWidth="1"/>
    <col min="6413" max="6413" width="10.109375" style="7"/>
    <col min="6414" max="6414" width="25.88671875" style="7" bestFit="1" customWidth="1"/>
    <col min="6415" max="6415" width="20.6640625" style="7" bestFit="1" customWidth="1"/>
    <col min="6416" max="6658" width="10.109375" style="7"/>
    <col min="6659" max="6659" width="91.88671875" style="7" customWidth="1"/>
    <col min="6660" max="6660" width="17.33203125" style="7" bestFit="1" customWidth="1"/>
    <col min="6661" max="6661" width="22" style="7" customWidth="1"/>
    <col min="6662" max="6662" width="25" style="7" customWidth="1"/>
    <col min="6663" max="6663" width="17.33203125" style="7" bestFit="1" customWidth="1"/>
    <col min="6664" max="6664" width="15.109375" style="7" bestFit="1" customWidth="1"/>
    <col min="6665" max="6665" width="20" style="7" customWidth="1"/>
    <col min="6666" max="6666" width="15.33203125" style="7" customWidth="1"/>
    <col min="6667" max="6667" width="12.6640625" style="7" customWidth="1"/>
    <col min="6668" max="6668" width="14.33203125" style="7" customWidth="1"/>
    <col min="6669" max="6669" width="10.109375" style="7"/>
    <col min="6670" max="6670" width="25.88671875" style="7" bestFit="1" customWidth="1"/>
    <col min="6671" max="6671" width="20.6640625" style="7" bestFit="1" customWidth="1"/>
    <col min="6672" max="6914" width="10.109375" style="7"/>
    <col min="6915" max="6915" width="91.88671875" style="7" customWidth="1"/>
    <col min="6916" max="6916" width="17.33203125" style="7" bestFit="1" customWidth="1"/>
    <col min="6917" max="6917" width="22" style="7" customWidth="1"/>
    <col min="6918" max="6918" width="25" style="7" customWidth="1"/>
    <col min="6919" max="6919" width="17.33203125" style="7" bestFit="1" customWidth="1"/>
    <col min="6920" max="6920" width="15.109375" style="7" bestFit="1" customWidth="1"/>
    <col min="6921" max="6921" width="20" style="7" customWidth="1"/>
    <col min="6922" max="6922" width="15.33203125" style="7" customWidth="1"/>
    <col min="6923" max="6923" width="12.6640625" style="7" customWidth="1"/>
    <col min="6924" max="6924" width="14.33203125" style="7" customWidth="1"/>
    <col min="6925" max="6925" width="10.109375" style="7"/>
    <col min="6926" max="6926" width="25.88671875" style="7" bestFit="1" customWidth="1"/>
    <col min="6927" max="6927" width="20.6640625" style="7" bestFit="1" customWidth="1"/>
    <col min="6928" max="7170" width="10.109375" style="7"/>
    <col min="7171" max="7171" width="91.88671875" style="7" customWidth="1"/>
    <col min="7172" max="7172" width="17.33203125" style="7" bestFit="1" customWidth="1"/>
    <col min="7173" max="7173" width="22" style="7" customWidth="1"/>
    <col min="7174" max="7174" width="25" style="7" customWidth="1"/>
    <col min="7175" max="7175" width="17.33203125" style="7" bestFit="1" customWidth="1"/>
    <col min="7176" max="7176" width="15.109375" style="7" bestFit="1" customWidth="1"/>
    <col min="7177" max="7177" width="20" style="7" customWidth="1"/>
    <col min="7178" max="7178" width="15.33203125" style="7" customWidth="1"/>
    <col min="7179" max="7179" width="12.6640625" style="7" customWidth="1"/>
    <col min="7180" max="7180" width="14.33203125" style="7" customWidth="1"/>
    <col min="7181" max="7181" width="10.109375" style="7"/>
    <col min="7182" max="7182" width="25.88671875" style="7" bestFit="1" customWidth="1"/>
    <col min="7183" max="7183" width="20.6640625" style="7" bestFit="1" customWidth="1"/>
    <col min="7184" max="7426" width="10.109375" style="7"/>
    <col min="7427" max="7427" width="91.88671875" style="7" customWidth="1"/>
    <col min="7428" max="7428" width="17.33203125" style="7" bestFit="1" customWidth="1"/>
    <col min="7429" max="7429" width="22" style="7" customWidth="1"/>
    <col min="7430" max="7430" width="25" style="7" customWidth="1"/>
    <col min="7431" max="7431" width="17.33203125" style="7" bestFit="1" customWidth="1"/>
    <col min="7432" max="7432" width="15.109375" style="7" bestFit="1" customWidth="1"/>
    <col min="7433" max="7433" width="20" style="7" customWidth="1"/>
    <col min="7434" max="7434" width="15.33203125" style="7" customWidth="1"/>
    <col min="7435" max="7435" width="12.6640625" style="7" customWidth="1"/>
    <col min="7436" max="7436" width="14.33203125" style="7" customWidth="1"/>
    <col min="7437" max="7437" width="10.109375" style="7"/>
    <col min="7438" max="7438" width="25.88671875" style="7" bestFit="1" customWidth="1"/>
    <col min="7439" max="7439" width="20.6640625" style="7" bestFit="1" customWidth="1"/>
    <col min="7440" max="7682" width="10.109375" style="7"/>
    <col min="7683" max="7683" width="91.88671875" style="7" customWidth="1"/>
    <col min="7684" max="7684" width="17.33203125" style="7" bestFit="1" customWidth="1"/>
    <col min="7685" max="7685" width="22" style="7" customWidth="1"/>
    <col min="7686" max="7686" width="25" style="7" customWidth="1"/>
    <col min="7687" max="7687" width="17.33203125" style="7" bestFit="1" customWidth="1"/>
    <col min="7688" max="7688" width="15.109375" style="7" bestFit="1" customWidth="1"/>
    <col min="7689" max="7689" width="20" style="7" customWidth="1"/>
    <col min="7690" max="7690" width="15.33203125" style="7" customWidth="1"/>
    <col min="7691" max="7691" width="12.6640625" style="7" customWidth="1"/>
    <col min="7692" max="7692" width="14.33203125" style="7" customWidth="1"/>
    <col min="7693" max="7693" width="10.109375" style="7"/>
    <col min="7694" max="7694" width="25.88671875" style="7" bestFit="1" customWidth="1"/>
    <col min="7695" max="7695" width="20.6640625" style="7" bestFit="1" customWidth="1"/>
    <col min="7696" max="7938" width="10.109375" style="7"/>
    <col min="7939" max="7939" width="91.88671875" style="7" customWidth="1"/>
    <col min="7940" max="7940" width="17.33203125" style="7" bestFit="1" customWidth="1"/>
    <col min="7941" max="7941" width="22" style="7" customWidth="1"/>
    <col min="7942" max="7942" width="25" style="7" customWidth="1"/>
    <col min="7943" max="7943" width="17.33203125" style="7" bestFit="1" customWidth="1"/>
    <col min="7944" max="7944" width="15.109375" style="7" bestFit="1" customWidth="1"/>
    <col min="7945" max="7945" width="20" style="7" customWidth="1"/>
    <col min="7946" max="7946" width="15.33203125" style="7" customWidth="1"/>
    <col min="7947" max="7947" width="12.6640625" style="7" customWidth="1"/>
    <col min="7948" max="7948" width="14.33203125" style="7" customWidth="1"/>
    <col min="7949" max="7949" width="10.109375" style="7"/>
    <col min="7950" max="7950" width="25.88671875" style="7" bestFit="1" customWidth="1"/>
    <col min="7951" max="7951" width="20.6640625" style="7" bestFit="1" customWidth="1"/>
    <col min="7952" max="8194" width="10.109375" style="7"/>
    <col min="8195" max="8195" width="91.88671875" style="7" customWidth="1"/>
    <col min="8196" max="8196" width="17.33203125" style="7" bestFit="1" customWidth="1"/>
    <col min="8197" max="8197" width="22" style="7" customWidth="1"/>
    <col min="8198" max="8198" width="25" style="7" customWidth="1"/>
    <col min="8199" max="8199" width="17.33203125" style="7" bestFit="1" customWidth="1"/>
    <col min="8200" max="8200" width="15.109375" style="7" bestFit="1" customWidth="1"/>
    <col min="8201" max="8201" width="20" style="7" customWidth="1"/>
    <col min="8202" max="8202" width="15.33203125" style="7" customWidth="1"/>
    <col min="8203" max="8203" width="12.6640625" style="7" customWidth="1"/>
    <col min="8204" max="8204" width="14.33203125" style="7" customWidth="1"/>
    <col min="8205" max="8205" width="10.109375" style="7"/>
    <col min="8206" max="8206" width="25.88671875" style="7" bestFit="1" customWidth="1"/>
    <col min="8207" max="8207" width="20.6640625" style="7" bestFit="1" customWidth="1"/>
    <col min="8208" max="8450" width="10.109375" style="7"/>
    <col min="8451" max="8451" width="91.88671875" style="7" customWidth="1"/>
    <col min="8452" max="8452" width="17.33203125" style="7" bestFit="1" customWidth="1"/>
    <col min="8453" max="8453" width="22" style="7" customWidth="1"/>
    <col min="8454" max="8454" width="25" style="7" customWidth="1"/>
    <col min="8455" max="8455" width="17.33203125" style="7" bestFit="1" customWidth="1"/>
    <col min="8456" max="8456" width="15.109375" style="7" bestFit="1" customWidth="1"/>
    <col min="8457" max="8457" width="20" style="7" customWidth="1"/>
    <col min="8458" max="8458" width="15.33203125" style="7" customWidth="1"/>
    <col min="8459" max="8459" width="12.6640625" style="7" customWidth="1"/>
    <col min="8460" max="8460" width="14.33203125" style="7" customWidth="1"/>
    <col min="8461" max="8461" width="10.109375" style="7"/>
    <col min="8462" max="8462" width="25.88671875" style="7" bestFit="1" customWidth="1"/>
    <col min="8463" max="8463" width="20.6640625" style="7" bestFit="1" customWidth="1"/>
    <col min="8464" max="8706" width="10.109375" style="7"/>
    <col min="8707" max="8707" width="91.88671875" style="7" customWidth="1"/>
    <col min="8708" max="8708" width="17.33203125" style="7" bestFit="1" customWidth="1"/>
    <col min="8709" max="8709" width="22" style="7" customWidth="1"/>
    <col min="8710" max="8710" width="25" style="7" customWidth="1"/>
    <col min="8711" max="8711" width="17.33203125" style="7" bestFit="1" customWidth="1"/>
    <col min="8712" max="8712" width="15.109375" style="7" bestFit="1" customWidth="1"/>
    <col min="8713" max="8713" width="20" style="7" customWidth="1"/>
    <col min="8714" max="8714" width="15.33203125" style="7" customWidth="1"/>
    <col min="8715" max="8715" width="12.6640625" style="7" customWidth="1"/>
    <col min="8716" max="8716" width="14.33203125" style="7" customWidth="1"/>
    <col min="8717" max="8717" width="10.109375" style="7"/>
    <col min="8718" max="8718" width="25.88671875" style="7" bestFit="1" customWidth="1"/>
    <col min="8719" max="8719" width="20.6640625" style="7" bestFit="1" customWidth="1"/>
    <col min="8720" max="8962" width="10.109375" style="7"/>
    <col min="8963" max="8963" width="91.88671875" style="7" customWidth="1"/>
    <col min="8964" max="8964" width="17.33203125" style="7" bestFit="1" customWidth="1"/>
    <col min="8965" max="8965" width="22" style="7" customWidth="1"/>
    <col min="8966" max="8966" width="25" style="7" customWidth="1"/>
    <col min="8967" max="8967" width="17.33203125" style="7" bestFit="1" customWidth="1"/>
    <col min="8968" max="8968" width="15.109375" style="7" bestFit="1" customWidth="1"/>
    <col min="8969" max="8969" width="20" style="7" customWidth="1"/>
    <col min="8970" max="8970" width="15.33203125" style="7" customWidth="1"/>
    <col min="8971" max="8971" width="12.6640625" style="7" customWidth="1"/>
    <col min="8972" max="8972" width="14.33203125" style="7" customWidth="1"/>
    <col min="8973" max="8973" width="10.109375" style="7"/>
    <col min="8974" max="8974" width="25.88671875" style="7" bestFit="1" customWidth="1"/>
    <col min="8975" max="8975" width="20.6640625" style="7" bestFit="1" customWidth="1"/>
    <col min="8976" max="9218" width="10.109375" style="7"/>
    <col min="9219" max="9219" width="91.88671875" style="7" customWidth="1"/>
    <col min="9220" max="9220" width="17.33203125" style="7" bestFit="1" customWidth="1"/>
    <col min="9221" max="9221" width="22" style="7" customWidth="1"/>
    <col min="9222" max="9222" width="25" style="7" customWidth="1"/>
    <col min="9223" max="9223" width="17.33203125" style="7" bestFit="1" customWidth="1"/>
    <col min="9224" max="9224" width="15.109375" style="7" bestFit="1" customWidth="1"/>
    <col min="9225" max="9225" width="20" style="7" customWidth="1"/>
    <col min="9226" max="9226" width="15.33203125" style="7" customWidth="1"/>
    <col min="9227" max="9227" width="12.6640625" style="7" customWidth="1"/>
    <col min="9228" max="9228" width="14.33203125" style="7" customWidth="1"/>
    <col min="9229" max="9229" width="10.109375" style="7"/>
    <col min="9230" max="9230" width="25.88671875" style="7" bestFit="1" customWidth="1"/>
    <col min="9231" max="9231" width="20.6640625" style="7" bestFit="1" customWidth="1"/>
    <col min="9232" max="9474" width="10.109375" style="7"/>
    <col min="9475" max="9475" width="91.88671875" style="7" customWidth="1"/>
    <col min="9476" max="9476" width="17.33203125" style="7" bestFit="1" customWidth="1"/>
    <col min="9477" max="9477" width="22" style="7" customWidth="1"/>
    <col min="9478" max="9478" width="25" style="7" customWidth="1"/>
    <col min="9479" max="9479" width="17.33203125" style="7" bestFit="1" customWidth="1"/>
    <col min="9480" max="9480" width="15.109375" style="7" bestFit="1" customWidth="1"/>
    <col min="9481" max="9481" width="20" style="7" customWidth="1"/>
    <col min="9482" max="9482" width="15.33203125" style="7" customWidth="1"/>
    <col min="9483" max="9483" width="12.6640625" style="7" customWidth="1"/>
    <col min="9484" max="9484" width="14.33203125" style="7" customWidth="1"/>
    <col min="9485" max="9485" width="10.109375" style="7"/>
    <col min="9486" max="9486" width="25.88671875" style="7" bestFit="1" customWidth="1"/>
    <col min="9487" max="9487" width="20.6640625" style="7" bestFit="1" customWidth="1"/>
    <col min="9488" max="9730" width="10.109375" style="7"/>
    <col min="9731" max="9731" width="91.88671875" style="7" customWidth="1"/>
    <col min="9732" max="9732" width="17.33203125" style="7" bestFit="1" customWidth="1"/>
    <col min="9733" max="9733" width="22" style="7" customWidth="1"/>
    <col min="9734" max="9734" width="25" style="7" customWidth="1"/>
    <col min="9735" max="9735" width="17.33203125" style="7" bestFit="1" customWidth="1"/>
    <col min="9736" max="9736" width="15.109375" style="7" bestFit="1" customWidth="1"/>
    <col min="9737" max="9737" width="20" style="7" customWidth="1"/>
    <col min="9738" max="9738" width="15.33203125" style="7" customWidth="1"/>
    <col min="9739" max="9739" width="12.6640625" style="7" customWidth="1"/>
    <col min="9740" max="9740" width="14.33203125" style="7" customWidth="1"/>
    <col min="9741" max="9741" width="10.109375" style="7"/>
    <col min="9742" max="9742" width="25.88671875" style="7" bestFit="1" customWidth="1"/>
    <col min="9743" max="9743" width="20.6640625" style="7" bestFit="1" customWidth="1"/>
    <col min="9744" max="9986" width="10.109375" style="7"/>
    <col min="9987" max="9987" width="91.88671875" style="7" customWidth="1"/>
    <col min="9988" max="9988" width="17.33203125" style="7" bestFit="1" customWidth="1"/>
    <col min="9989" max="9989" width="22" style="7" customWidth="1"/>
    <col min="9990" max="9990" width="25" style="7" customWidth="1"/>
    <col min="9991" max="9991" width="17.33203125" style="7" bestFit="1" customWidth="1"/>
    <col min="9992" max="9992" width="15.109375" style="7" bestFit="1" customWidth="1"/>
    <col min="9993" max="9993" width="20" style="7" customWidth="1"/>
    <col min="9994" max="9994" width="15.33203125" style="7" customWidth="1"/>
    <col min="9995" max="9995" width="12.6640625" style="7" customWidth="1"/>
    <col min="9996" max="9996" width="14.33203125" style="7" customWidth="1"/>
    <col min="9997" max="9997" width="10.109375" style="7"/>
    <col min="9998" max="9998" width="25.88671875" style="7" bestFit="1" customWidth="1"/>
    <col min="9999" max="9999" width="20.6640625" style="7" bestFit="1" customWidth="1"/>
    <col min="10000" max="10242" width="10.109375" style="7"/>
    <col min="10243" max="10243" width="91.88671875" style="7" customWidth="1"/>
    <col min="10244" max="10244" width="17.33203125" style="7" bestFit="1" customWidth="1"/>
    <col min="10245" max="10245" width="22" style="7" customWidth="1"/>
    <col min="10246" max="10246" width="25" style="7" customWidth="1"/>
    <col min="10247" max="10247" width="17.33203125" style="7" bestFit="1" customWidth="1"/>
    <col min="10248" max="10248" width="15.109375" style="7" bestFit="1" customWidth="1"/>
    <col min="10249" max="10249" width="20" style="7" customWidth="1"/>
    <col min="10250" max="10250" width="15.33203125" style="7" customWidth="1"/>
    <col min="10251" max="10251" width="12.6640625" style="7" customWidth="1"/>
    <col min="10252" max="10252" width="14.33203125" style="7" customWidth="1"/>
    <col min="10253" max="10253" width="10.109375" style="7"/>
    <col min="10254" max="10254" width="25.88671875" style="7" bestFit="1" customWidth="1"/>
    <col min="10255" max="10255" width="20.6640625" style="7" bestFit="1" customWidth="1"/>
    <col min="10256" max="10498" width="10.109375" style="7"/>
    <col min="10499" max="10499" width="91.88671875" style="7" customWidth="1"/>
    <col min="10500" max="10500" width="17.33203125" style="7" bestFit="1" customWidth="1"/>
    <col min="10501" max="10501" width="22" style="7" customWidth="1"/>
    <col min="10502" max="10502" width="25" style="7" customWidth="1"/>
    <col min="10503" max="10503" width="17.33203125" style="7" bestFit="1" customWidth="1"/>
    <col min="10504" max="10504" width="15.109375" style="7" bestFit="1" customWidth="1"/>
    <col min="10505" max="10505" width="20" style="7" customWidth="1"/>
    <col min="10506" max="10506" width="15.33203125" style="7" customWidth="1"/>
    <col min="10507" max="10507" width="12.6640625" style="7" customWidth="1"/>
    <col min="10508" max="10508" width="14.33203125" style="7" customWidth="1"/>
    <col min="10509" max="10509" width="10.109375" style="7"/>
    <col min="10510" max="10510" width="25.88671875" style="7" bestFit="1" customWidth="1"/>
    <col min="10511" max="10511" width="20.6640625" style="7" bestFit="1" customWidth="1"/>
    <col min="10512" max="10754" width="10.109375" style="7"/>
    <col min="10755" max="10755" width="91.88671875" style="7" customWidth="1"/>
    <col min="10756" max="10756" width="17.33203125" style="7" bestFit="1" customWidth="1"/>
    <col min="10757" max="10757" width="22" style="7" customWidth="1"/>
    <col min="10758" max="10758" width="25" style="7" customWidth="1"/>
    <col min="10759" max="10759" width="17.33203125" style="7" bestFit="1" customWidth="1"/>
    <col min="10760" max="10760" width="15.109375" style="7" bestFit="1" customWidth="1"/>
    <col min="10761" max="10761" width="20" style="7" customWidth="1"/>
    <col min="10762" max="10762" width="15.33203125" style="7" customWidth="1"/>
    <col min="10763" max="10763" width="12.6640625" style="7" customWidth="1"/>
    <col min="10764" max="10764" width="14.33203125" style="7" customWidth="1"/>
    <col min="10765" max="10765" width="10.109375" style="7"/>
    <col min="10766" max="10766" width="25.88671875" style="7" bestFit="1" customWidth="1"/>
    <col min="10767" max="10767" width="20.6640625" style="7" bestFit="1" customWidth="1"/>
    <col min="10768" max="11010" width="10.109375" style="7"/>
    <col min="11011" max="11011" width="91.88671875" style="7" customWidth="1"/>
    <col min="11012" max="11012" width="17.33203125" style="7" bestFit="1" customWidth="1"/>
    <col min="11013" max="11013" width="22" style="7" customWidth="1"/>
    <col min="11014" max="11014" width="25" style="7" customWidth="1"/>
    <col min="11015" max="11015" width="17.33203125" style="7" bestFit="1" customWidth="1"/>
    <col min="11016" max="11016" width="15.109375" style="7" bestFit="1" customWidth="1"/>
    <col min="11017" max="11017" width="20" style="7" customWidth="1"/>
    <col min="11018" max="11018" width="15.33203125" style="7" customWidth="1"/>
    <col min="11019" max="11019" width="12.6640625" style="7" customWidth="1"/>
    <col min="11020" max="11020" width="14.33203125" style="7" customWidth="1"/>
    <col min="11021" max="11021" width="10.109375" style="7"/>
    <col min="11022" max="11022" width="25.88671875" style="7" bestFit="1" customWidth="1"/>
    <col min="11023" max="11023" width="20.6640625" style="7" bestFit="1" customWidth="1"/>
    <col min="11024" max="11266" width="10.109375" style="7"/>
    <col min="11267" max="11267" width="91.88671875" style="7" customWidth="1"/>
    <col min="11268" max="11268" width="17.33203125" style="7" bestFit="1" customWidth="1"/>
    <col min="11269" max="11269" width="22" style="7" customWidth="1"/>
    <col min="11270" max="11270" width="25" style="7" customWidth="1"/>
    <col min="11271" max="11271" width="17.33203125" style="7" bestFit="1" customWidth="1"/>
    <col min="11272" max="11272" width="15.109375" style="7" bestFit="1" customWidth="1"/>
    <col min="11273" max="11273" width="20" style="7" customWidth="1"/>
    <col min="11274" max="11274" width="15.33203125" style="7" customWidth="1"/>
    <col min="11275" max="11275" width="12.6640625" style="7" customWidth="1"/>
    <col min="11276" max="11276" width="14.33203125" style="7" customWidth="1"/>
    <col min="11277" max="11277" width="10.109375" style="7"/>
    <col min="11278" max="11278" width="25.88671875" style="7" bestFit="1" customWidth="1"/>
    <col min="11279" max="11279" width="20.6640625" style="7" bestFit="1" customWidth="1"/>
    <col min="11280" max="11522" width="10.109375" style="7"/>
    <col min="11523" max="11523" width="91.88671875" style="7" customWidth="1"/>
    <col min="11524" max="11524" width="17.33203125" style="7" bestFit="1" customWidth="1"/>
    <col min="11525" max="11525" width="22" style="7" customWidth="1"/>
    <col min="11526" max="11526" width="25" style="7" customWidth="1"/>
    <col min="11527" max="11527" width="17.33203125" style="7" bestFit="1" customWidth="1"/>
    <col min="11528" max="11528" width="15.109375" style="7" bestFit="1" customWidth="1"/>
    <col min="11529" max="11529" width="20" style="7" customWidth="1"/>
    <col min="11530" max="11530" width="15.33203125" style="7" customWidth="1"/>
    <col min="11531" max="11531" width="12.6640625" style="7" customWidth="1"/>
    <col min="11532" max="11532" width="14.33203125" style="7" customWidth="1"/>
    <col min="11533" max="11533" width="10.109375" style="7"/>
    <col min="11534" max="11534" width="25.88671875" style="7" bestFit="1" customWidth="1"/>
    <col min="11535" max="11535" width="20.6640625" style="7" bestFit="1" customWidth="1"/>
    <col min="11536" max="11778" width="10.109375" style="7"/>
    <col min="11779" max="11779" width="91.88671875" style="7" customWidth="1"/>
    <col min="11780" max="11780" width="17.33203125" style="7" bestFit="1" customWidth="1"/>
    <col min="11781" max="11781" width="22" style="7" customWidth="1"/>
    <col min="11782" max="11782" width="25" style="7" customWidth="1"/>
    <col min="11783" max="11783" width="17.33203125" style="7" bestFit="1" customWidth="1"/>
    <col min="11784" max="11784" width="15.109375" style="7" bestFit="1" customWidth="1"/>
    <col min="11785" max="11785" width="20" style="7" customWidth="1"/>
    <col min="11786" max="11786" width="15.33203125" style="7" customWidth="1"/>
    <col min="11787" max="11787" width="12.6640625" style="7" customWidth="1"/>
    <col min="11788" max="11788" width="14.33203125" style="7" customWidth="1"/>
    <col min="11789" max="11789" width="10.109375" style="7"/>
    <col min="11790" max="11790" width="25.88671875" style="7" bestFit="1" customWidth="1"/>
    <col min="11791" max="11791" width="20.6640625" style="7" bestFit="1" customWidth="1"/>
    <col min="11792" max="12034" width="10.109375" style="7"/>
    <col min="12035" max="12035" width="91.88671875" style="7" customWidth="1"/>
    <col min="12036" max="12036" width="17.33203125" style="7" bestFit="1" customWidth="1"/>
    <col min="12037" max="12037" width="22" style="7" customWidth="1"/>
    <col min="12038" max="12038" width="25" style="7" customWidth="1"/>
    <col min="12039" max="12039" width="17.33203125" style="7" bestFit="1" customWidth="1"/>
    <col min="12040" max="12040" width="15.109375" style="7" bestFit="1" customWidth="1"/>
    <col min="12041" max="12041" width="20" style="7" customWidth="1"/>
    <col min="12042" max="12042" width="15.33203125" style="7" customWidth="1"/>
    <col min="12043" max="12043" width="12.6640625" style="7" customWidth="1"/>
    <col min="12044" max="12044" width="14.33203125" style="7" customWidth="1"/>
    <col min="12045" max="12045" width="10.109375" style="7"/>
    <col min="12046" max="12046" width="25.88671875" style="7" bestFit="1" customWidth="1"/>
    <col min="12047" max="12047" width="20.6640625" style="7" bestFit="1" customWidth="1"/>
    <col min="12048" max="12290" width="10.109375" style="7"/>
    <col min="12291" max="12291" width="91.88671875" style="7" customWidth="1"/>
    <col min="12292" max="12292" width="17.33203125" style="7" bestFit="1" customWidth="1"/>
    <col min="12293" max="12293" width="22" style="7" customWidth="1"/>
    <col min="12294" max="12294" width="25" style="7" customWidth="1"/>
    <col min="12295" max="12295" width="17.33203125" style="7" bestFit="1" customWidth="1"/>
    <col min="12296" max="12296" width="15.109375" style="7" bestFit="1" customWidth="1"/>
    <col min="12297" max="12297" width="20" style="7" customWidth="1"/>
    <col min="12298" max="12298" width="15.33203125" style="7" customWidth="1"/>
    <col min="12299" max="12299" width="12.6640625" style="7" customWidth="1"/>
    <col min="12300" max="12300" width="14.33203125" style="7" customWidth="1"/>
    <col min="12301" max="12301" width="10.109375" style="7"/>
    <col min="12302" max="12302" width="25.88671875" style="7" bestFit="1" customWidth="1"/>
    <col min="12303" max="12303" width="20.6640625" style="7" bestFit="1" customWidth="1"/>
    <col min="12304" max="12546" width="10.109375" style="7"/>
    <col min="12547" max="12547" width="91.88671875" style="7" customWidth="1"/>
    <col min="12548" max="12548" width="17.33203125" style="7" bestFit="1" customWidth="1"/>
    <col min="12549" max="12549" width="22" style="7" customWidth="1"/>
    <col min="12550" max="12550" width="25" style="7" customWidth="1"/>
    <col min="12551" max="12551" width="17.33203125" style="7" bestFit="1" customWidth="1"/>
    <col min="12552" max="12552" width="15.109375" style="7" bestFit="1" customWidth="1"/>
    <col min="12553" max="12553" width="20" style="7" customWidth="1"/>
    <col min="12554" max="12554" width="15.33203125" style="7" customWidth="1"/>
    <col min="12555" max="12555" width="12.6640625" style="7" customWidth="1"/>
    <col min="12556" max="12556" width="14.33203125" style="7" customWidth="1"/>
    <col min="12557" max="12557" width="10.109375" style="7"/>
    <col min="12558" max="12558" width="25.88671875" style="7" bestFit="1" customWidth="1"/>
    <col min="12559" max="12559" width="20.6640625" style="7" bestFit="1" customWidth="1"/>
    <col min="12560" max="12802" width="10.109375" style="7"/>
    <col min="12803" max="12803" width="91.88671875" style="7" customWidth="1"/>
    <col min="12804" max="12804" width="17.33203125" style="7" bestFit="1" customWidth="1"/>
    <col min="12805" max="12805" width="22" style="7" customWidth="1"/>
    <col min="12806" max="12806" width="25" style="7" customWidth="1"/>
    <col min="12807" max="12807" width="17.33203125" style="7" bestFit="1" customWidth="1"/>
    <col min="12808" max="12808" width="15.109375" style="7" bestFit="1" customWidth="1"/>
    <col min="12809" max="12809" width="20" style="7" customWidth="1"/>
    <col min="12810" max="12810" width="15.33203125" style="7" customWidth="1"/>
    <col min="12811" max="12811" width="12.6640625" style="7" customWidth="1"/>
    <col min="12812" max="12812" width="14.33203125" style="7" customWidth="1"/>
    <col min="12813" max="12813" width="10.109375" style="7"/>
    <col min="12814" max="12814" width="25.88671875" style="7" bestFit="1" customWidth="1"/>
    <col min="12815" max="12815" width="20.6640625" style="7" bestFit="1" customWidth="1"/>
    <col min="12816" max="13058" width="10.109375" style="7"/>
    <col min="13059" max="13059" width="91.88671875" style="7" customWidth="1"/>
    <col min="13060" max="13060" width="17.33203125" style="7" bestFit="1" customWidth="1"/>
    <col min="13061" max="13061" width="22" style="7" customWidth="1"/>
    <col min="13062" max="13062" width="25" style="7" customWidth="1"/>
    <col min="13063" max="13063" width="17.33203125" style="7" bestFit="1" customWidth="1"/>
    <col min="13064" max="13064" width="15.109375" style="7" bestFit="1" customWidth="1"/>
    <col min="13065" max="13065" width="20" style="7" customWidth="1"/>
    <col min="13066" max="13066" width="15.33203125" style="7" customWidth="1"/>
    <col min="13067" max="13067" width="12.6640625" style="7" customWidth="1"/>
    <col min="13068" max="13068" width="14.33203125" style="7" customWidth="1"/>
    <col min="13069" max="13069" width="10.109375" style="7"/>
    <col min="13070" max="13070" width="25.88671875" style="7" bestFit="1" customWidth="1"/>
    <col min="13071" max="13071" width="20.6640625" style="7" bestFit="1" customWidth="1"/>
    <col min="13072" max="13314" width="10.109375" style="7"/>
    <col min="13315" max="13315" width="91.88671875" style="7" customWidth="1"/>
    <col min="13316" max="13316" width="17.33203125" style="7" bestFit="1" customWidth="1"/>
    <col min="13317" max="13317" width="22" style="7" customWidth="1"/>
    <col min="13318" max="13318" width="25" style="7" customWidth="1"/>
    <col min="13319" max="13319" width="17.33203125" style="7" bestFit="1" customWidth="1"/>
    <col min="13320" max="13320" width="15.109375" style="7" bestFit="1" customWidth="1"/>
    <col min="13321" max="13321" width="20" style="7" customWidth="1"/>
    <col min="13322" max="13322" width="15.33203125" style="7" customWidth="1"/>
    <col min="13323" max="13323" width="12.6640625" style="7" customWidth="1"/>
    <col min="13324" max="13324" width="14.33203125" style="7" customWidth="1"/>
    <col min="13325" max="13325" width="10.109375" style="7"/>
    <col min="13326" max="13326" width="25.88671875" style="7" bestFit="1" customWidth="1"/>
    <col min="13327" max="13327" width="20.6640625" style="7" bestFit="1" customWidth="1"/>
    <col min="13328" max="13570" width="10.109375" style="7"/>
    <col min="13571" max="13571" width="91.88671875" style="7" customWidth="1"/>
    <col min="13572" max="13572" width="17.33203125" style="7" bestFit="1" customWidth="1"/>
    <col min="13573" max="13573" width="22" style="7" customWidth="1"/>
    <col min="13574" max="13574" width="25" style="7" customWidth="1"/>
    <col min="13575" max="13575" width="17.33203125" style="7" bestFit="1" customWidth="1"/>
    <col min="13576" max="13576" width="15.109375" style="7" bestFit="1" customWidth="1"/>
    <col min="13577" max="13577" width="20" style="7" customWidth="1"/>
    <col min="13578" max="13578" width="15.33203125" style="7" customWidth="1"/>
    <col min="13579" max="13579" width="12.6640625" style="7" customWidth="1"/>
    <col min="13580" max="13580" width="14.33203125" style="7" customWidth="1"/>
    <col min="13581" max="13581" width="10.109375" style="7"/>
    <col min="13582" max="13582" width="25.88671875" style="7" bestFit="1" customWidth="1"/>
    <col min="13583" max="13583" width="20.6640625" style="7" bestFit="1" customWidth="1"/>
    <col min="13584" max="13826" width="10.109375" style="7"/>
    <col min="13827" max="13827" width="91.88671875" style="7" customWidth="1"/>
    <col min="13828" max="13828" width="17.33203125" style="7" bestFit="1" customWidth="1"/>
    <col min="13829" max="13829" width="22" style="7" customWidth="1"/>
    <col min="13830" max="13830" width="25" style="7" customWidth="1"/>
    <col min="13831" max="13831" width="17.33203125" style="7" bestFit="1" customWidth="1"/>
    <col min="13832" max="13832" width="15.109375" style="7" bestFit="1" customWidth="1"/>
    <col min="13833" max="13833" width="20" style="7" customWidth="1"/>
    <col min="13834" max="13834" width="15.33203125" style="7" customWidth="1"/>
    <col min="13835" max="13835" width="12.6640625" style="7" customWidth="1"/>
    <col min="13836" max="13836" width="14.33203125" style="7" customWidth="1"/>
    <col min="13837" max="13837" width="10.109375" style="7"/>
    <col min="13838" max="13838" width="25.88671875" style="7" bestFit="1" customWidth="1"/>
    <col min="13839" max="13839" width="20.6640625" style="7" bestFit="1" customWidth="1"/>
    <col min="13840" max="14082" width="10.109375" style="7"/>
    <col min="14083" max="14083" width="91.88671875" style="7" customWidth="1"/>
    <col min="14084" max="14084" width="17.33203125" style="7" bestFit="1" customWidth="1"/>
    <col min="14085" max="14085" width="22" style="7" customWidth="1"/>
    <col min="14086" max="14086" width="25" style="7" customWidth="1"/>
    <col min="14087" max="14087" width="17.33203125" style="7" bestFit="1" customWidth="1"/>
    <col min="14088" max="14088" width="15.109375" style="7" bestFit="1" customWidth="1"/>
    <col min="14089" max="14089" width="20" style="7" customWidth="1"/>
    <col min="14090" max="14090" width="15.33203125" style="7" customWidth="1"/>
    <col min="14091" max="14091" width="12.6640625" style="7" customWidth="1"/>
    <col min="14092" max="14092" width="14.33203125" style="7" customWidth="1"/>
    <col min="14093" max="14093" width="10.109375" style="7"/>
    <col min="14094" max="14094" width="25.88671875" style="7" bestFit="1" customWidth="1"/>
    <col min="14095" max="14095" width="20.6640625" style="7" bestFit="1" customWidth="1"/>
    <col min="14096" max="14338" width="10.109375" style="7"/>
    <col min="14339" max="14339" width="91.88671875" style="7" customWidth="1"/>
    <col min="14340" max="14340" width="17.33203125" style="7" bestFit="1" customWidth="1"/>
    <col min="14341" max="14341" width="22" style="7" customWidth="1"/>
    <col min="14342" max="14342" width="25" style="7" customWidth="1"/>
    <col min="14343" max="14343" width="17.33203125" style="7" bestFit="1" customWidth="1"/>
    <col min="14344" max="14344" width="15.109375" style="7" bestFit="1" customWidth="1"/>
    <col min="14345" max="14345" width="20" style="7" customWidth="1"/>
    <col min="14346" max="14346" width="15.33203125" style="7" customWidth="1"/>
    <col min="14347" max="14347" width="12.6640625" style="7" customWidth="1"/>
    <col min="14348" max="14348" width="14.33203125" style="7" customWidth="1"/>
    <col min="14349" max="14349" width="10.109375" style="7"/>
    <col min="14350" max="14350" width="25.88671875" style="7" bestFit="1" customWidth="1"/>
    <col min="14351" max="14351" width="20.6640625" style="7" bestFit="1" customWidth="1"/>
    <col min="14352" max="14594" width="10.109375" style="7"/>
    <col min="14595" max="14595" width="91.88671875" style="7" customWidth="1"/>
    <col min="14596" max="14596" width="17.33203125" style="7" bestFit="1" customWidth="1"/>
    <col min="14597" max="14597" width="22" style="7" customWidth="1"/>
    <col min="14598" max="14598" width="25" style="7" customWidth="1"/>
    <col min="14599" max="14599" width="17.33203125" style="7" bestFit="1" customWidth="1"/>
    <col min="14600" max="14600" width="15.109375" style="7" bestFit="1" customWidth="1"/>
    <col min="14601" max="14601" width="20" style="7" customWidth="1"/>
    <col min="14602" max="14602" width="15.33203125" style="7" customWidth="1"/>
    <col min="14603" max="14603" width="12.6640625" style="7" customWidth="1"/>
    <col min="14604" max="14604" width="14.33203125" style="7" customWidth="1"/>
    <col min="14605" max="14605" width="10.109375" style="7"/>
    <col min="14606" max="14606" width="25.88671875" style="7" bestFit="1" customWidth="1"/>
    <col min="14607" max="14607" width="20.6640625" style="7" bestFit="1" customWidth="1"/>
    <col min="14608" max="14850" width="10.109375" style="7"/>
    <col min="14851" max="14851" width="91.88671875" style="7" customWidth="1"/>
    <col min="14852" max="14852" width="17.33203125" style="7" bestFit="1" customWidth="1"/>
    <col min="14853" max="14853" width="22" style="7" customWidth="1"/>
    <col min="14854" max="14854" width="25" style="7" customWidth="1"/>
    <col min="14855" max="14855" width="17.33203125" style="7" bestFit="1" customWidth="1"/>
    <col min="14856" max="14856" width="15.109375" style="7" bestFit="1" customWidth="1"/>
    <col min="14857" max="14857" width="20" style="7" customWidth="1"/>
    <col min="14858" max="14858" width="15.33203125" style="7" customWidth="1"/>
    <col min="14859" max="14859" width="12.6640625" style="7" customWidth="1"/>
    <col min="14860" max="14860" width="14.33203125" style="7" customWidth="1"/>
    <col min="14861" max="14861" width="10.109375" style="7"/>
    <col min="14862" max="14862" width="25.88671875" style="7" bestFit="1" customWidth="1"/>
    <col min="14863" max="14863" width="20.6640625" style="7" bestFit="1" customWidth="1"/>
    <col min="14864" max="15106" width="10.109375" style="7"/>
    <col min="15107" max="15107" width="91.88671875" style="7" customWidth="1"/>
    <col min="15108" max="15108" width="17.33203125" style="7" bestFit="1" customWidth="1"/>
    <col min="15109" max="15109" width="22" style="7" customWidth="1"/>
    <col min="15110" max="15110" width="25" style="7" customWidth="1"/>
    <col min="15111" max="15111" width="17.33203125" style="7" bestFit="1" customWidth="1"/>
    <col min="15112" max="15112" width="15.109375" style="7" bestFit="1" customWidth="1"/>
    <col min="15113" max="15113" width="20" style="7" customWidth="1"/>
    <col min="15114" max="15114" width="15.33203125" style="7" customWidth="1"/>
    <col min="15115" max="15115" width="12.6640625" style="7" customWidth="1"/>
    <col min="15116" max="15116" width="14.33203125" style="7" customWidth="1"/>
    <col min="15117" max="15117" width="10.109375" style="7"/>
    <col min="15118" max="15118" width="25.88671875" style="7" bestFit="1" customWidth="1"/>
    <col min="15119" max="15119" width="20.6640625" style="7" bestFit="1" customWidth="1"/>
    <col min="15120" max="15362" width="10.109375" style="7"/>
    <col min="15363" max="15363" width="91.88671875" style="7" customWidth="1"/>
    <col min="15364" max="15364" width="17.33203125" style="7" bestFit="1" customWidth="1"/>
    <col min="15365" max="15365" width="22" style="7" customWidth="1"/>
    <col min="15366" max="15366" width="25" style="7" customWidth="1"/>
    <col min="15367" max="15367" width="17.33203125" style="7" bestFit="1" customWidth="1"/>
    <col min="15368" max="15368" width="15.109375" style="7" bestFit="1" customWidth="1"/>
    <col min="15369" max="15369" width="20" style="7" customWidth="1"/>
    <col min="15370" max="15370" width="15.33203125" style="7" customWidth="1"/>
    <col min="15371" max="15371" width="12.6640625" style="7" customWidth="1"/>
    <col min="15372" max="15372" width="14.33203125" style="7" customWidth="1"/>
    <col min="15373" max="15373" width="10.109375" style="7"/>
    <col min="15374" max="15374" width="25.88671875" style="7" bestFit="1" customWidth="1"/>
    <col min="15375" max="15375" width="20.6640625" style="7" bestFit="1" customWidth="1"/>
    <col min="15376" max="15618" width="10.109375" style="7"/>
    <col min="15619" max="15619" width="91.88671875" style="7" customWidth="1"/>
    <col min="15620" max="15620" width="17.33203125" style="7" bestFit="1" customWidth="1"/>
    <col min="15621" max="15621" width="22" style="7" customWidth="1"/>
    <col min="15622" max="15622" width="25" style="7" customWidth="1"/>
    <col min="15623" max="15623" width="17.33203125" style="7" bestFit="1" customWidth="1"/>
    <col min="15624" max="15624" width="15.109375" style="7" bestFit="1" customWidth="1"/>
    <col min="15625" max="15625" width="20" style="7" customWidth="1"/>
    <col min="15626" max="15626" width="15.33203125" style="7" customWidth="1"/>
    <col min="15627" max="15627" width="12.6640625" style="7" customWidth="1"/>
    <col min="15628" max="15628" width="14.33203125" style="7" customWidth="1"/>
    <col min="15629" max="15629" width="10.109375" style="7"/>
    <col min="15630" max="15630" width="25.88671875" style="7" bestFit="1" customWidth="1"/>
    <col min="15631" max="15631" width="20.6640625" style="7" bestFit="1" customWidth="1"/>
    <col min="15632" max="15874" width="10.109375" style="7"/>
    <col min="15875" max="15875" width="91.88671875" style="7" customWidth="1"/>
    <col min="15876" max="15876" width="17.33203125" style="7" bestFit="1" customWidth="1"/>
    <col min="15877" max="15877" width="22" style="7" customWidth="1"/>
    <col min="15878" max="15878" width="25" style="7" customWidth="1"/>
    <col min="15879" max="15879" width="17.33203125" style="7" bestFit="1" customWidth="1"/>
    <col min="15880" max="15880" width="15.109375" style="7" bestFit="1" customWidth="1"/>
    <col min="15881" max="15881" width="20" style="7" customWidth="1"/>
    <col min="15882" max="15882" width="15.33203125" style="7" customWidth="1"/>
    <col min="15883" max="15883" width="12.6640625" style="7" customWidth="1"/>
    <col min="15884" max="15884" width="14.33203125" style="7" customWidth="1"/>
    <col min="15885" max="15885" width="10.109375" style="7"/>
    <col min="15886" max="15886" width="25.88671875" style="7" bestFit="1" customWidth="1"/>
    <col min="15887" max="15887" width="20.6640625" style="7" bestFit="1" customWidth="1"/>
    <col min="15888" max="16130" width="10.109375" style="7"/>
    <col min="16131" max="16131" width="91.88671875" style="7" customWidth="1"/>
    <col min="16132" max="16132" width="17.33203125" style="7" bestFit="1" customWidth="1"/>
    <col min="16133" max="16133" width="22" style="7" customWidth="1"/>
    <col min="16134" max="16134" width="25" style="7" customWidth="1"/>
    <col min="16135" max="16135" width="17.33203125" style="7" bestFit="1" customWidth="1"/>
    <col min="16136" max="16136" width="15.109375" style="7" bestFit="1" customWidth="1"/>
    <col min="16137" max="16137" width="20" style="7" customWidth="1"/>
    <col min="16138" max="16138" width="15.33203125" style="7" customWidth="1"/>
    <col min="16139" max="16139" width="12.6640625" style="7" customWidth="1"/>
    <col min="16140" max="16140" width="14.33203125" style="7" customWidth="1"/>
    <col min="16141" max="16141" width="10.109375" style="7"/>
    <col min="16142" max="16142" width="25.88671875" style="7" bestFit="1" customWidth="1"/>
    <col min="16143" max="16143" width="20.6640625" style="7" bestFit="1" customWidth="1"/>
    <col min="16144" max="16384" width="10.109375" style="7"/>
  </cols>
  <sheetData>
    <row r="1" spans="1:15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  <c r="K1" s="623"/>
      <c r="L1" s="623"/>
    </row>
    <row r="2" spans="1:15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</row>
    <row r="3" spans="1:15" ht="1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</row>
    <row r="5" spans="1:15">
      <c r="A5" s="627"/>
      <c r="B5" s="627"/>
      <c r="C5" s="627"/>
      <c r="D5" s="627"/>
      <c r="E5" s="627"/>
      <c r="F5" s="627"/>
      <c r="G5" s="627"/>
      <c r="H5" s="627"/>
      <c r="I5" s="627"/>
      <c r="J5" s="627"/>
    </row>
    <row r="6" spans="1:15" ht="15" thickBot="1">
      <c r="B6" s="795" t="s">
        <v>1572</v>
      </c>
      <c r="C6" s="629"/>
      <c r="D6" s="629"/>
      <c r="E6" s="629"/>
      <c r="F6" s="629"/>
      <c r="G6" s="629"/>
      <c r="H6" s="629"/>
      <c r="I6" s="629"/>
      <c r="J6" s="629"/>
      <c r="K6" s="629"/>
    </row>
    <row r="7" spans="1:15" ht="15" thickBot="1">
      <c r="B7" s="652" t="s">
        <v>1428</v>
      </c>
      <c r="C7" s="652"/>
      <c r="D7" s="652"/>
      <c r="E7" s="652"/>
      <c r="F7" s="652"/>
      <c r="G7" s="652"/>
      <c r="H7" s="652"/>
      <c r="I7" s="652"/>
      <c r="J7" s="652"/>
      <c r="K7" s="652"/>
      <c r="N7" s="354" t="s">
        <v>1307</v>
      </c>
      <c r="O7" s="355">
        <v>6200273036475</v>
      </c>
    </row>
    <row r="8" spans="1:15" ht="15" thickBot="1">
      <c r="B8" s="631" t="s">
        <v>1308</v>
      </c>
      <c r="C8" s="631"/>
      <c r="D8" s="631"/>
      <c r="E8" s="631"/>
      <c r="F8" s="631"/>
      <c r="G8" s="631"/>
      <c r="H8" s="631"/>
      <c r="I8" s="631"/>
      <c r="J8" s="631"/>
      <c r="K8" s="631"/>
    </row>
    <row r="9" spans="1:15" ht="15" thickBot="1">
      <c r="B9" s="800" t="s">
        <v>1315</v>
      </c>
      <c r="C9" s="356">
        <v>2021</v>
      </c>
      <c r="D9" s="803">
        <v>2022</v>
      </c>
      <c r="E9" s="804"/>
      <c r="F9" s="804"/>
      <c r="G9" s="804"/>
      <c r="H9" s="804"/>
      <c r="I9" s="805"/>
      <c r="J9" s="803" t="s">
        <v>1316</v>
      </c>
      <c r="K9" s="805"/>
      <c r="L9" s="806" t="s">
        <v>1309</v>
      </c>
    </row>
    <row r="10" spans="1:15" ht="15" thickBot="1">
      <c r="B10" s="801"/>
      <c r="C10" s="809" t="s">
        <v>132</v>
      </c>
      <c r="D10" s="809" t="s">
        <v>9</v>
      </c>
      <c r="E10" s="809" t="s">
        <v>10</v>
      </c>
      <c r="F10" s="809" t="s">
        <v>133</v>
      </c>
      <c r="G10" s="809" t="s">
        <v>132</v>
      </c>
      <c r="H10" s="796" t="s">
        <v>131</v>
      </c>
      <c r="I10" s="796" t="s">
        <v>1310</v>
      </c>
      <c r="J10" s="798" t="s">
        <v>1311</v>
      </c>
      <c r="K10" s="799"/>
      <c r="L10" s="807"/>
    </row>
    <row r="11" spans="1:15" ht="18.600000000000001" customHeight="1" thickBot="1">
      <c r="B11" s="801"/>
      <c r="C11" s="810"/>
      <c r="D11" s="810"/>
      <c r="E11" s="810"/>
      <c r="F11" s="810"/>
      <c r="G11" s="810"/>
      <c r="H11" s="797"/>
      <c r="I11" s="797"/>
      <c r="J11" s="357" t="s">
        <v>1009</v>
      </c>
      <c r="K11" s="357" t="s">
        <v>1010</v>
      </c>
      <c r="L11" s="808"/>
    </row>
    <row r="12" spans="1:15" ht="15" thickBot="1">
      <c r="B12" s="802"/>
      <c r="C12" s="179">
        <v>1</v>
      </c>
      <c r="D12" s="179">
        <v>2</v>
      </c>
      <c r="E12" s="179">
        <v>3</v>
      </c>
      <c r="F12" s="179">
        <v>4</v>
      </c>
      <c r="G12" s="178">
        <v>5</v>
      </c>
      <c r="H12" s="178">
        <v>6</v>
      </c>
      <c r="I12" s="358" t="s">
        <v>1317</v>
      </c>
      <c r="J12" s="359" t="s">
        <v>1318</v>
      </c>
      <c r="K12" s="178" t="s">
        <v>1319</v>
      </c>
      <c r="L12" s="360" t="s">
        <v>1320</v>
      </c>
    </row>
    <row r="13" spans="1:15">
      <c r="B13" s="175" t="s">
        <v>958</v>
      </c>
      <c r="C13" s="366">
        <f t="shared" ref="C13:H13" si="0">C14+C23</f>
        <v>58628680410.700005</v>
      </c>
      <c r="D13" s="366">
        <f t="shared" si="0"/>
        <v>142703367995</v>
      </c>
      <c r="E13" s="366">
        <f t="shared" si="0"/>
        <v>152438519138.09</v>
      </c>
      <c r="F13" s="367">
        <f t="shared" si="0"/>
        <v>74136343963.689987</v>
      </c>
      <c r="G13" s="366">
        <f t="shared" si="0"/>
        <v>68752074875.359955</v>
      </c>
      <c r="H13" s="366">
        <f t="shared" si="0"/>
        <v>67772053188.389984</v>
      </c>
      <c r="I13" s="368">
        <f>G13/E13</f>
        <v>0.45101510605124207</v>
      </c>
      <c r="J13" s="369">
        <f>G13-C13</f>
        <v>10123394464.65995</v>
      </c>
      <c r="K13" s="370">
        <f>+(G13/C13)-1</f>
        <v>0.17266966259080907</v>
      </c>
      <c r="L13" s="371">
        <f t="shared" ref="L13:L33" si="1">G13/$O$7</f>
        <v>1.1088556015340756E-2</v>
      </c>
      <c r="M13" s="198"/>
      <c r="N13" s="372"/>
      <c r="O13" s="200"/>
    </row>
    <row r="14" spans="1:15">
      <c r="B14" s="96" t="s">
        <v>580</v>
      </c>
      <c r="C14" s="373">
        <f>C15+C19+C20+C21+C22</f>
        <v>52920063062.760002</v>
      </c>
      <c r="D14" s="373">
        <f t="shared" ref="D14:E14" si="2">D15+D19+D20+D21+D22</f>
        <v>123615757870</v>
      </c>
      <c r="E14" s="373">
        <f t="shared" si="2"/>
        <v>130085185432.41998</v>
      </c>
      <c r="F14" s="373">
        <f>F15+F19+F20+F21+F22</f>
        <v>67013570001.209984</v>
      </c>
      <c r="G14" s="373">
        <f>G15+G19+G20+G21+G22</f>
        <v>63626378417.529961</v>
      </c>
      <c r="H14" s="373">
        <f t="shared" ref="H14" si="3">H15+H19+H20+H21+H22</f>
        <v>62743906821.739983</v>
      </c>
      <c r="I14" s="374">
        <f t="shared" ref="I14:I44" si="4">G14/E14</f>
        <v>0.48911317769219953</v>
      </c>
      <c r="J14" s="375">
        <f>G14-C14</f>
        <v>10706315354.769958</v>
      </c>
      <c r="K14" s="376">
        <f>+(G14-C14)/C14</f>
        <v>0.20231108458946684</v>
      </c>
      <c r="L14" s="377">
        <f t="shared" si="1"/>
        <v>1.0261867186046219E-2</v>
      </c>
      <c r="M14" s="378"/>
      <c r="N14" s="73"/>
      <c r="O14" s="372"/>
    </row>
    <row r="15" spans="1:15">
      <c r="B15" s="94" t="s">
        <v>579</v>
      </c>
      <c r="C15" s="379">
        <v>52731668329.290009</v>
      </c>
      <c r="D15" s="379">
        <v>120424435585</v>
      </c>
      <c r="E15" s="379">
        <v>126876042501.99998</v>
      </c>
      <c r="F15" s="379">
        <v>66701831366.679985</v>
      </c>
      <c r="G15" s="379">
        <v>63314937282.999962</v>
      </c>
      <c r="H15" s="379">
        <v>62438014739.639984</v>
      </c>
      <c r="I15" s="380">
        <f t="shared" si="4"/>
        <v>0.49902988802635384</v>
      </c>
      <c r="J15" s="381">
        <f t="shared" ref="J15:J33" si="5">G15-C15</f>
        <v>10583268953.709953</v>
      </c>
      <c r="K15" s="382">
        <f>+(G15-C15)/C15</f>
        <v>0.20070043844661437</v>
      </c>
      <c r="L15" s="383">
        <f t="shared" si="1"/>
        <v>1.0211636957038908E-2</v>
      </c>
      <c r="N15" s="73"/>
      <c r="O15" s="73"/>
    </row>
    <row r="16" spans="1:15">
      <c r="B16" s="93" t="s">
        <v>578</v>
      </c>
      <c r="C16" s="384">
        <v>39884006580.059982</v>
      </c>
      <c r="D16" s="384">
        <v>95449643811.220001</v>
      </c>
      <c r="E16" s="385">
        <v>95449643811.220001</v>
      </c>
      <c r="F16" s="385">
        <v>52855594660.099998</v>
      </c>
      <c r="G16" s="385">
        <v>51900196158.599991</v>
      </c>
      <c r="H16" s="385">
        <v>51822733846.969994</v>
      </c>
      <c r="I16" s="380">
        <f t="shared" si="4"/>
        <v>0.54374426227559358</v>
      </c>
      <c r="J16" s="381">
        <f t="shared" si="5"/>
        <v>12016189578.540009</v>
      </c>
      <c r="K16" s="382">
        <f>+(G16-C16)/C16</f>
        <v>0.301278397254791</v>
      </c>
      <c r="L16" s="383">
        <f t="shared" si="1"/>
        <v>8.3706307534008959E-3</v>
      </c>
      <c r="M16" s="73"/>
      <c r="N16" s="73"/>
    </row>
    <row r="17" spans="2:16">
      <c r="B17" s="93" t="s">
        <v>577</v>
      </c>
      <c r="C17" s="384">
        <v>6649189510.9700012</v>
      </c>
      <c r="D17" s="384">
        <v>31068660463.02</v>
      </c>
      <c r="E17" s="385">
        <v>31068660463.02</v>
      </c>
      <c r="F17" s="385">
        <v>13815614276.389999</v>
      </c>
      <c r="G17" s="385">
        <v>11384120938.210005</v>
      </c>
      <c r="H17" s="385">
        <v>10584666706.480003</v>
      </c>
      <c r="I17" s="380">
        <f t="shared" si="4"/>
        <v>0.36641814511958593</v>
      </c>
      <c r="J17" s="381">
        <f t="shared" si="5"/>
        <v>4734931427.2400036</v>
      </c>
      <c r="K17" s="382">
        <f>+(G17-C17)/C17</f>
        <v>0.71210655365262099</v>
      </c>
      <c r="L17" s="383">
        <f t="shared" si="1"/>
        <v>1.8360676814132919E-3</v>
      </c>
      <c r="M17" s="73"/>
      <c r="N17" s="73"/>
    </row>
    <row r="18" spans="2:16">
      <c r="B18" s="93" t="s">
        <v>576</v>
      </c>
      <c r="C18" s="384">
        <v>19744455.050000004</v>
      </c>
      <c r="D18" s="384">
        <v>357738227.76000005</v>
      </c>
      <c r="E18" s="385">
        <v>357738227.76000005</v>
      </c>
      <c r="F18" s="385">
        <v>30622430.189999998</v>
      </c>
      <c r="G18" s="385">
        <v>30620186.189999998</v>
      </c>
      <c r="H18" s="385">
        <v>30614186.190000005</v>
      </c>
      <c r="I18" s="380">
        <f t="shared" si="4"/>
        <v>8.5593833182800116E-2</v>
      </c>
      <c r="J18" s="381">
        <f t="shared" si="5"/>
        <v>10875731.139999993</v>
      </c>
      <c r="K18" s="382">
        <f>+(G18-C18)/C18</f>
        <v>0.55082457897464188</v>
      </c>
      <c r="L18" s="383">
        <f t="shared" si="1"/>
        <v>4.9385222247258144E-6</v>
      </c>
      <c r="M18" s="73"/>
      <c r="N18" s="73"/>
    </row>
    <row r="19" spans="2:16">
      <c r="B19" s="94" t="s">
        <v>627</v>
      </c>
      <c r="C19" s="379">
        <v>0</v>
      </c>
      <c r="D19" s="379">
        <v>1882276469</v>
      </c>
      <c r="E19" s="379">
        <v>1874566069</v>
      </c>
      <c r="F19" s="379">
        <v>0</v>
      </c>
      <c r="G19" s="379">
        <v>0</v>
      </c>
      <c r="H19" s="379">
        <v>0</v>
      </c>
      <c r="I19" s="380">
        <f t="shared" si="4"/>
        <v>0</v>
      </c>
      <c r="J19" s="379">
        <f t="shared" si="5"/>
        <v>0</v>
      </c>
      <c r="K19" s="382" t="s">
        <v>138</v>
      </c>
      <c r="L19" s="383">
        <f t="shared" si="1"/>
        <v>0</v>
      </c>
      <c r="N19" s="73"/>
      <c r="O19" s="73"/>
    </row>
    <row r="20" spans="2:16">
      <c r="B20" s="94" t="s">
        <v>572</v>
      </c>
      <c r="C20" s="379">
        <v>0</v>
      </c>
      <c r="D20" s="379">
        <v>27043834</v>
      </c>
      <c r="E20" s="379">
        <v>27043834</v>
      </c>
      <c r="F20" s="379">
        <v>0</v>
      </c>
      <c r="G20" s="379">
        <v>0</v>
      </c>
      <c r="H20" s="379">
        <v>0</v>
      </c>
      <c r="I20" s="380">
        <f t="shared" si="4"/>
        <v>0</v>
      </c>
      <c r="J20" s="381">
        <f t="shared" si="5"/>
        <v>0</v>
      </c>
      <c r="K20" s="382" t="s">
        <v>138</v>
      </c>
      <c r="L20" s="383">
        <f t="shared" si="1"/>
        <v>0</v>
      </c>
      <c r="N20" s="73"/>
      <c r="O20" s="73"/>
    </row>
    <row r="21" spans="2:16">
      <c r="B21" s="94" t="s">
        <v>626</v>
      </c>
      <c r="C21" s="379">
        <v>188375475.45000002</v>
      </c>
      <c r="D21" s="379">
        <v>1056625252</v>
      </c>
      <c r="E21" s="379">
        <v>1118496227.4200001</v>
      </c>
      <c r="F21" s="379">
        <v>311738634.53000003</v>
      </c>
      <c r="G21" s="379">
        <v>311441134.53000003</v>
      </c>
      <c r="H21" s="379">
        <v>305892082.10000002</v>
      </c>
      <c r="I21" s="380">
        <f t="shared" si="4"/>
        <v>0.27844629860611281</v>
      </c>
      <c r="J21" s="381">
        <f t="shared" si="5"/>
        <v>123065659.08000001</v>
      </c>
      <c r="K21" s="382">
        <f t="shared" ref="K21:K28" si="6">+(G21-C21)/C21</f>
        <v>0.65329979279954087</v>
      </c>
      <c r="L21" s="383">
        <f t="shared" si="1"/>
        <v>5.0230229007311844E-5</v>
      </c>
      <c r="N21" s="73"/>
      <c r="O21" s="73"/>
    </row>
    <row r="22" spans="2:16">
      <c r="B22" s="94" t="s">
        <v>565</v>
      </c>
      <c r="C22" s="379">
        <v>19258.02</v>
      </c>
      <c r="D22" s="379">
        <v>225376730</v>
      </c>
      <c r="E22" s="379">
        <v>189036800</v>
      </c>
      <c r="F22" s="379">
        <v>0</v>
      </c>
      <c r="G22" s="379">
        <v>0</v>
      </c>
      <c r="H22" s="379">
        <v>0</v>
      </c>
      <c r="I22" s="380">
        <f t="shared" si="4"/>
        <v>0</v>
      </c>
      <c r="J22" s="379">
        <f t="shared" si="5"/>
        <v>-19258.02</v>
      </c>
      <c r="K22" s="386">
        <f t="shared" si="6"/>
        <v>-1</v>
      </c>
      <c r="L22" s="387">
        <f t="shared" si="1"/>
        <v>0</v>
      </c>
      <c r="N22" s="73"/>
      <c r="O22" s="73"/>
    </row>
    <row r="23" spans="2:16">
      <c r="B23" s="96" t="s">
        <v>564</v>
      </c>
      <c r="C23" s="388">
        <f>SUM(C24:C29)</f>
        <v>5708617347.9400005</v>
      </c>
      <c r="D23" s="388">
        <v>19087610125</v>
      </c>
      <c r="E23" s="388">
        <v>22353333705.670002</v>
      </c>
      <c r="F23" s="388">
        <v>7122773962.4800005</v>
      </c>
      <c r="G23" s="388">
        <v>5125696457.829999</v>
      </c>
      <c r="H23" s="388">
        <v>5028146366.6499996</v>
      </c>
      <c r="I23" s="389">
        <f t="shared" si="4"/>
        <v>0.22930344642642042</v>
      </c>
      <c r="J23" s="390">
        <f t="shared" si="5"/>
        <v>-582920890.11000156</v>
      </c>
      <c r="K23" s="376">
        <f t="shared" si="6"/>
        <v>-0.10211244765255691</v>
      </c>
      <c r="L23" s="377">
        <f t="shared" si="1"/>
        <v>8.2668882929453648E-4</v>
      </c>
      <c r="M23" s="198"/>
      <c r="N23" s="73"/>
      <c r="O23" s="73"/>
    </row>
    <row r="24" spans="2:16">
      <c r="B24" s="94" t="s">
        <v>563</v>
      </c>
      <c r="C24" s="379">
        <v>4400915154.0600004</v>
      </c>
      <c r="D24" s="379">
        <v>6176680683</v>
      </c>
      <c r="E24" s="379">
        <v>6777477441.6100016</v>
      </c>
      <c r="F24" s="379">
        <v>3851887914.7099996</v>
      </c>
      <c r="G24" s="379">
        <v>3189665460.0999994</v>
      </c>
      <c r="H24" s="379">
        <v>3165475585.4499998</v>
      </c>
      <c r="I24" s="380">
        <f t="shared" si="4"/>
        <v>0.47062723374292614</v>
      </c>
      <c r="J24" s="381">
        <f t="shared" si="5"/>
        <v>-1211249693.960001</v>
      </c>
      <c r="K24" s="382">
        <f t="shared" si="6"/>
        <v>-0.27522677705853521</v>
      </c>
      <c r="L24" s="383">
        <f t="shared" si="1"/>
        <v>5.1443951602386188E-4</v>
      </c>
      <c r="N24" s="73"/>
      <c r="O24" s="73"/>
    </row>
    <row r="25" spans="2:16">
      <c r="B25" s="94" t="s">
        <v>562</v>
      </c>
      <c r="C25" s="379">
        <v>1185528775.6399999</v>
      </c>
      <c r="D25" s="379">
        <v>10934109140</v>
      </c>
      <c r="E25" s="379">
        <v>13525182614.870003</v>
      </c>
      <c r="F25" s="379">
        <v>3213884074.3900003</v>
      </c>
      <c r="G25" s="379">
        <v>1880179024.3499999</v>
      </c>
      <c r="H25" s="379">
        <v>1806876627.8199999</v>
      </c>
      <c r="I25" s="380">
        <f t="shared" si="4"/>
        <v>0.13901320802004352</v>
      </c>
      <c r="J25" s="381">
        <f t="shared" si="5"/>
        <v>694650248.71000004</v>
      </c>
      <c r="K25" s="382">
        <f t="shared" si="6"/>
        <v>0.58594128036664284</v>
      </c>
      <c r="L25" s="383">
        <f t="shared" si="1"/>
        <v>3.0324132716241244E-4</v>
      </c>
      <c r="N25" s="73"/>
      <c r="O25" s="73"/>
    </row>
    <row r="26" spans="2:16">
      <c r="B26" s="94" t="s">
        <v>561</v>
      </c>
      <c r="C26" s="379">
        <v>1571599.44</v>
      </c>
      <c r="D26" s="379">
        <v>65902327</v>
      </c>
      <c r="E26" s="379">
        <v>77267016.189999998</v>
      </c>
      <c r="F26" s="379">
        <v>4565419.1400000006</v>
      </c>
      <c r="G26" s="379">
        <v>3415419.14</v>
      </c>
      <c r="H26" s="379">
        <v>3357599.14</v>
      </c>
      <c r="I26" s="380">
        <f t="shared" si="4"/>
        <v>4.4202808758674807E-2</v>
      </c>
      <c r="J26" s="381">
        <f t="shared" si="5"/>
        <v>1843819.7000000002</v>
      </c>
      <c r="K26" s="382">
        <f t="shared" si="6"/>
        <v>1.1732122403912286</v>
      </c>
      <c r="L26" s="383">
        <f t="shared" si="1"/>
        <v>5.5084979643763332E-7</v>
      </c>
      <c r="N26" s="73"/>
      <c r="O26" s="73"/>
    </row>
    <row r="27" spans="2:16">
      <c r="B27" s="94" t="s">
        <v>560</v>
      </c>
      <c r="C27" s="379">
        <v>104187323.28000002</v>
      </c>
      <c r="D27" s="379">
        <v>167822420</v>
      </c>
      <c r="E27" s="379">
        <v>183872000</v>
      </c>
      <c r="F27" s="379">
        <v>105037328.28</v>
      </c>
      <c r="G27" s="379">
        <v>104187323.28</v>
      </c>
      <c r="H27" s="379">
        <v>97213921.059999987</v>
      </c>
      <c r="I27" s="380">
        <f t="shared" si="4"/>
        <v>0.56662962974242947</v>
      </c>
      <c r="J27" s="381">
        <f t="shared" si="5"/>
        <v>0</v>
      </c>
      <c r="K27" s="387">
        <f t="shared" si="6"/>
        <v>-1.4302278554370068E-16</v>
      </c>
      <c r="L27" s="383">
        <f t="shared" si="1"/>
        <v>1.6803666978387283E-5</v>
      </c>
      <c r="N27" s="73"/>
      <c r="O27" s="73"/>
    </row>
    <row r="28" spans="2:16">
      <c r="B28" s="94" t="s">
        <v>625</v>
      </c>
      <c r="C28" s="379">
        <v>16414495.52</v>
      </c>
      <c r="D28" s="379">
        <v>1742947577</v>
      </c>
      <c r="E28" s="379">
        <v>1789386655</v>
      </c>
      <c r="F28" s="379">
        <v>52436554.240000002</v>
      </c>
      <c r="G28" s="379">
        <v>52436554.240000002</v>
      </c>
      <c r="H28" s="379">
        <v>52436554.240000002</v>
      </c>
      <c r="I28" s="380">
        <f t="shared" si="4"/>
        <v>2.9304205490456172E-2</v>
      </c>
      <c r="J28" s="381">
        <f t="shared" si="5"/>
        <v>36022058.719999999</v>
      </c>
      <c r="K28" s="387">
        <f t="shared" si="6"/>
        <v>2.1945273113090473</v>
      </c>
      <c r="L28" s="383">
        <f t="shared" si="1"/>
        <v>8.4571363118246501E-6</v>
      </c>
      <c r="N28" s="73"/>
      <c r="O28" s="73"/>
    </row>
    <row r="29" spans="2:16">
      <c r="B29" s="94" t="s">
        <v>629</v>
      </c>
      <c r="C29" s="379">
        <v>0</v>
      </c>
      <c r="D29" s="379">
        <v>147978</v>
      </c>
      <c r="E29" s="379">
        <v>147978</v>
      </c>
      <c r="F29" s="379">
        <v>0</v>
      </c>
      <c r="G29" s="379">
        <v>0</v>
      </c>
      <c r="H29" s="379">
        <v>0</v>
      </c>
      <c r="I29" s="380">
        <f t="shared" si="4"/>
        <v>0</v>
      </c>
      <c r="J29" s="379">
        <f t="shared" si="5"/>
        <v>0</v>
      </c>
      <c r="K29" s="391" t="s">
        <v>138</v>
      </c>
      <c r="L29" s="391">
        <f t="shared" si="1"/>
        <v>0</v>
      </c>
      <c r="N29" s="73"/>
      <c r="O29" s="73"/>
    </row>
    <row r="30" spans="2:16" ht="19.5" customHeight="1">
      <c r="B30" s="175" t="s">
        <v>957</v>
      </c>
      <c r="C30" s="392">
        <f t="shared" ref="C30:H30" si="7">C31+C37</f>
        <v>12646043690.690004</v>
      </c>
      <c r="D30" s="392">
        <f t="shared" si="7"/>
        <v>58434039304</v>
      </c>
      <c r="E30" s="392">
        <f t="shared" si="7"/>
        <v>59236191859.080002</v>
      </c>
      <c r="F30" s="392">
        <f t="shared" si="7"/>
        <v>14572446489.83</v>
      </c>
      <c r="G30" s="392">
        <f t="shared" si="7"/>
        <v>14288259094.940001</v>
      </c>
      <c r="H30" s="392">
        <f t="shared" si="7"/>
        <v>14237105223.610001</v>
      </c>
      <c r="I30" s="393">
        <f t="shared" si="4"/>
        <v>0.24120826553015207</v>
      </c>
      <c r="J30" s="394">
        <f>G30-C30</f>
        <v>1642215404.2499962</v>
      </c>
      <c r="K30" s="395">
        <f>+(G30-C30)/C30</f>
        <v>0.1298600134885658</v>
      </c>
      <c r="L30" s="396">
        <f t="shared" si="1"/>
        <v>2.304456434561019E-3</v>
      </c>
      <c r="N30" s="73"/>
      <c r="O30" s="73"/>
      <c r="P30" s="73"/>
    </row>
    <row r="31" spans="2:16">
      <c r="B31" s="96" t="s">
        <v>580</v>
      </c>
      <c r="C31" s="373">
        <v>12596045355.250004</v>
      </c>
      <c r="D31" s="373">
        <v>57904555170</v>
      </c>
      <c r="E31" s="373">
        <v>58422179704.150002</v>
      </c>
      <c r="F31" s="373">
        <v>14357255451.9</v>
      </c>
      <c r="G31" s="373">
        <v>14205969790.200001</v>
      </c>
      <c r="H31" s="373">
        <v>14170977553.49</v>
      </c>
      <c r="I31" s="374">
        <f t="shared" si="4"/>
        <v>0.24316055755090021</v>
      </c>
      <c r="J31" s="375">
        <f t="shared" si="5"/>
        <v>1609924434.9499969</v>
      </c>
      <c r="K31" s="376">
        <f>+(G31-C31)/C31</f>
        <v>0.127811895681924</v>
      </c>
      <c r="L31" s="377">
        <f t="shared" si="1"/>
        <v>2.2911845505236695E-3</v>
      </c>
      <c r="M31" s="397"/>
    </row>
    <row r="32" spans="2:16">
      <c r="B32" s="94" t="s">
        <v>579</v>
      </c>
      <c r="C32" s="379">
        <v>1139426877.6000009</v>
      </c>
      <c r="D32" s="379">
        <v>40592500771</v>
      </c>
      <c r="E32" s="379">
        <v>41114868305.150002</v>
      </c>
      <c r="F32" s="379">
        <v>1469663053.6799998</v>
      </c>
      <c r="G32" s="379">
        <v>1318407579.48</v>
      </c>
      <c r="H32" s="379">
        <v>1283415342.77</v>
      </c>
      <c r="I32" s="380">
        <f t="shared" si="4"/>
        <v>3.2066442964013044E-2</v>
      </c>
      <c r="J32" s="381">
        <f t="shared" si="5"/>
        <v>178980701.87999916</v>
      </c>
      <c r="K32" s="382">
        <f>+(G32-C32)/C32</f>
        <v>0.15707958570978248</v>
      </c>
      <c r="L32" s="383">
        <f t="shared" si="1"/>
        <v>2.1263701964801626E-4</v>
      </c>
    </row>
    <row r="33" spans="2:13">
      <c r="B33" s="94" t="s">
        <v>627</v>
      </c>
      <c r="C33" s="379">
        <v>13716880.200000003</v>
      </c>
      <c r="D33" s="379">
        <v>0</v>
      </c>
      <c r="E33" s="379">
        <v>18122965</v>
      </c>
      <c r="F33" s="379">
        <v>14264286.5</v>
      </c>
      <c r="G33" s="379">
        <v>14234099</v>
      </c>
      <c r="H33" s="379">
        <v>14234098.999999998</v>
      </c>
      <c r="I33" s="380">
        <f t="shared" si="4"/>
        <v>0.78541778345872215</v>
      </c>
      <c r="J33" s="381">
        <f t="shared" si="5"/>
        <v>517218.79999999702</v>
      </c>
      <c r="K33" s="382">
        <f>+(G33-C33)/C33</f>
        <v>3.7706737425613507E-2</v>
      </c>
      <c r="L33" s="383">
        <f t="shared" si="1"/>
        <v>2.2957213200553533E-6</v>
      </c>
    </row>
    <row r="34" spans="2:13">
      <c r="B34" s="398" t="s">
        <v>571</v>
      </c>
      <c r="C34" s="379">
        <v>0</v>
      </c>
      <c r="D34" s="379">
        <v>50000000</v>
      </c>
      <c r="E34" s="379">
        <v>50000000</v>
      </c>
      <c r="F34" s="379">
        <v>0</v>
      </c>
      <c r="G34" s="379">
        <v>0</v>
      </c>
      <c r="H34" s="379">
        <v>0</v>
      </c>
      <c r="I34" s="380">
        <f t="shared" si="4"/>
        <v>0</v>
      </c>
      <c r="J34" s="381"/>
      <c r="K34" s="382"/>
      <c r="L34" s="383"/>
    </row>
    <row r="35" spans="2:13">
      <c r="B35" s="94" t="s">
        <v>626</v>
      </c>
      <c r="C35" s="379">
        <v>11442882416.170002</v>
      </c>
      <c r="D35" s="379">
        <v>17261454399</v>
      </c>
      <c r="E35" s="379">
        <v>17238631434</v>
      </c>
      <c r="F35" s="379">
        <v>12873302112.199999</v>
      </c>
      <c r="G35" s="379">
        <v>12873302112.199999</v>
      </c>
      <c r="H35" s="379">
        <v>12873302112.199999</v>
      </c>
      <c r="I35" s="380">
        <f t="shared" si="4"/>
        <v>0.74677054042757718</v>
      </c>
      <c r="J35" s="381">
        <f>G35-C35</f>
        <v>1430419696.0299969</v>
      </c>
      <c r="K35" s="382">
        <f>+(G35-C35)/C35</f>
        <v>0.1250051904761918</v>
      </c>
      <c r="L35" s="383">
        <f>G35/$O$7</f>
        <v>2.0762476162692945E-3</v>
      </c>
    </row>
    <row r="36" spans="2:13">
      <c r="B36" s="94" t="s">
        <v>565</v>
      </c>
      <c r="C36" s="379">
        <v>19181.28</v>
      </c>
      <c r="D36" s="379">
        <v>600000</v>
      </c>
      <c r="E36" s="379">
        <v>557000</v>
      </c>
      <c r="F36" s="379">
        <v>25999.52</v>
      </c>
      <c r="G36" s="379">
        <v>25999.52</v>
      </c>
      <c r="H36" s="379">
        <v>25999.52</v>
      </c>
      <c r="I36" s="380">
        <f t="shared" si="4"/>
        <v>4.6677773788150807E-2</v>
      </c>
      <c r="J36" s="379">
        <f>G36-C36</f>
        <v>6818.2400000000016</v>
      </c>
      <c r="K36" s="382" t="s">
        <v>138</v>
      </c>
      <c r="L36" s="383">
        <f>G36/$O$7</f>
        <v>4.1932863032079207E-9</v>
      </c>
    </row>
    <row r="37" spans="2:13">
      <c r="B37" s="96" t="s">
        <v>564</v>
      </c>
      <c r="C37" s="388">
        <v>49998335.439999998</v>
      </c>
      <c r="D37" s="388">
        <v>529484134</v>
      </c>
      <c r="E37" s="388">
        <v>814012154.93000007</v>
      </c>
      <c r="F37" s="388">
        <v>215191037.93000004</v>
      </c>
      <c r="G37" s="388">
        <v>82289304.73999998</v>
      </c>
      <c r="H37" s="388">
        <v>66127670.11999999</v>
      </c>
      <c r="I37" s="389">
        <f t="shared" si="4"/>
        <v>0.10109100243973181</v>
      </c>
      <c r="J37" s="390">
        <f>G37-C37</f>
        <v>32290969.299999982</v>
      </c>
      <c r="K37" s="376">
        <f>+(G37-C37)/C37</f>
        <v>0.6458408868181309</v>
      </c>
      <c r="L37" s="377">
        <f>G37/$O$7</f>
        <v>1.3271884037349325E-5</v>
      </c>
    </row>
    <row r="38" spans="2:13">
      <c r="B38" s="94" t="s">
        <v>563</v>
      </c>
      <c r="C38" s="388">
        <v>0</v>
      </c>
      <c r="D38" s="379">
        <v>61334162</v>
      </c>
      <c r="E38" s="379">
        <v>59013662</v>
      </c>
      <c r="F38" s="379">
        <v>263107.46999999997</v>
      </c>
      <c r="G38" s="379">
        <v>187045.66</v>
      </c>
      <c r="H38" s="379">
        <v>187045.66</v>
      </c>
      <c r="I38" s="380">
        <f t="shared" si="4"/>
        <v>3.1695314891660173E-3</v>
      </c>
      <c r="J38" s="390"/>
      <c r="K38" s="376"/>
      <c r="L38" s="377"/>
    </row>
    <row r="39" spans="2:13">
      <c r="B39" s="94" t="s">
        <v>562</v>
      </c>
      <c r="C39" s="379">
        <v>49998335.439999998</v>
      </c>
      <c r="D39" s="379">
        <v>468149972</v>
      </c>
      <c r="E39" s="379">
        <v>754998492.93000007</v>
      </c>
      <c r="F39" s="379">
        <v>214927930.46000004</v>
      </c>
      <c r="G39" s="379">
        <v>82102259.079999983</v>
      </c>
      <c r="H39" s="379">
        <v>65940624.459999993</v>
      </c>
      <c r="I39" s="380">
        <f t="shared" si="4"/>
        <v>0.10874493108109042</v>
      </c>
      <c r="J39" s="381">
        <f t="shared" ref="J39:J44" si="8">G39-C39</f>
        <v>32103923.639999986</v>
      </c>
      <c r="K39" s="382" t="s">
        <v>138</v>
      </c>
      <c r="L39" s="399">
        <f t="shared" ref="L39:L44" si="9">G39/$O$7</f>
        <v>1.3241716711023589E-5</v>
      </c>
    </row>
    <row r="40" spans="2:13">
      <c r="B40" s="94" t="s">
        <v>561</v>
      </c>
      <c r="C40" s="379">
        <v>0</v>
      </c>
      <c r="D40" s="379">
        <v>0</v>
      </c>
      <c r="E40" s="379">
        <v>0</v>
      </c>
      <c r="F40" s="379">
        <v>0</v>
      </c>
      <c r="G40" s="379">
        <v>0</v>
      </c>
      <c r="H40" s="379">
        <v>0</v>
      </c>
      <c r="I40" s="380">
        <v>0</v>
      </c>
      <c r="J40" s="379">
        <f t="shared" si="8"/>
        <v>0</v>
      </c>
      <c r="K40" s="400" t="s">
        <v>138</v>
      </c>
      <c r="L40" s="399">
        <f t="shared" si="9"/>
        <v>0</v>
      </c>
    </row>
    <row r="41" spans="2:13">
      <c r="B41" s="94" t="s">
        <v>560</v>
      </c>
      <c r="C41" s="379">
        <v>0</v>
      </c>
      <c r="D41" s="379">
        <v>0</v>
      </c>
      <c r="E41" s="379">
        <v>0</v>
      </c>
      <c r="F41" s="379">
        <v>0</v>
      </c>
      <c r="G41" s="379">
        <v>0</v>
      </c>
      <c r="H41" s="379">
        <v>0</v>
      </c>
      <c r="I41" s="380">
        <v>0</v>
      </c>
      <c r="J41" s="381">
        <f t="shared" si="8"/>
        <v>0</v>
      </c>
      <c r="K41" s="400" t="s">
        <v>138</v>
      </c>
      <c r="L41" s="399">
        <f t="shared" si="9"/>
        <v>0</v>
      </c>
    </row>
    <row r="42" spans="2:13">
      <c r="B42" s="94" t="s">
        <v>625</v>
      </c>
      <c r="C42" s="379">
        <v>0</v>
      </c>
      <c r="D42" s="379">
        <v>0</v>
      </c>
      <c r="E42" s="379">
        <v>0</v>
      </c>
      <c r="F42" s="379">
        <v>0</v>
      </c>
      <c r="G42" s="379">
        <v>0</v>
      </c>
      <c r="H42" s="379">
        <v>0</v>
      </c>
      <c r="I42" s="380">
        <v>0</v>
      </c>
      <c r="J42" s="379">
        <f t="shared" si="8"/>
        <v>0</v>
      </c>
      <c r="K42" s="400" t="s">
        <v>138</v>
      </c>
      <c r="L42" s="399">
        <f t="shared" si="9"/>
        <v>0</v>
      </c>
    </row>
    <row r="43" spans="2:13" ht="15" thickBot="1">
      <c r="B43" s="94" t="s">
        <v>629</v>
      </c>
      <c r="C43" s="401">
        <v>0</v>
      </c>
      <c r="D43" s="401">
        <v>0</v>
      </c>
      <c r="E43" s="401">
        <v>0</v>
      </c>
      <c r="F43" s="401">
        <v>0</v>
      </c>
      <c r="G43" s="401">
        <v>0</v>
      </c>
      <c r="H43" s="401">
        <v>0</v>
      </c>
      <c r="I43" s="402">
        <v>0</v>
      </c>
      <c r="J43" s="401">
        <f t="shared" si="8"/>
        <v>0</v>
      </c>
      <c r="K43" s="400" t="s">
        <v>138</v>
      </c>
      <c r="L43" s="399">
        <f t="shared" si="9"/>
        <v>0</v>
      </c>
    </row>
    <row r="44" spans="2:13" ht="15" thickBot="1">
      <c r="B44" s="183" t="s">
        <v>624</v>
      </c>
      <c r="C44" s="361">
        <f>C13+C30</f>
        <v>71274724101.390015</v>
      </c>
      <c r="D44" s="361">
        <f t="shared" ref="D44:H44" si="10">D13+D30</f>
        <v>201137407299</v>
      </c>
      <c r="E44" s="361">
        <f t="shared" si="10"/>
        <v>211674710997.16998</v>
      </c>
      <c r="F44" s="361">
        <f t="shared" si="10"/>
        <v>88708790453.519989</v>
      </c>
      <c r="G44" s="361">
        <f t="shared" si="10"/>
        <v>83040333970.299957</v>
      </c>
      <c r="H44" s="361">
        <f t="shared" si="10"/>
        <v>82009158411.999985</v>
      </c>
      <c r="I44" s="362">
        <f t="shared" si="4"/>
        <v>0.3923016291323066</v>
      </c>
      <c r="J44" s="363">
        <f t="shared" si="8"/>
        <v>11765609868.909943</v>
      </c>
      <c r="K44" s="364">
        <f>+(G44-C44)/C44</f>
        <v>0.16507408505956583</v>
      </c>
      <c r="L44" s="365">
        <f t="shared" si="9"/>
        <v>1.3393012449901775E-2</v>
      </c>
      <c r="M44" s="198"/>
    </row>
    <row r="45" spans="2:13">
      <c r="B45" s="167" t="s">
        <v>1321</v>
      </c>
    </row>
    <row r="46" spans="2:13">
      <c r="B46" s="167" t="s">
        <v>1582</v>
      </c>
      <c r="G46" s="73"/>
    </row>
    <row r="47" spans="2:13">
      <c r="B47" s="88" t="s">
        <v>1322</v>
      </c>
    </row>
    <row r="48" spans="2:13" ht="39.75" customHeight="1">
      <c r="B48" s="689" t="s">
        <v>1014</v>
      </c>
      <c r="C48" s="689"/>
      <c r="D48" s="689"/>
      <c r="E48" s="689"/>
      <c r="F48" s="689"/>
      <c r="G48" s="689"/>
      <c r="H48" s="689"/>
      <c r="I48" s="689"/>
      <c r="J48" s="689"/>
      <c r="K48" s="689"/>
      <c r="L48" s="689"/>
    </row>
    <row r="49" spans="2:12">
      <c r="B49" s="167" t="s">
        <v>621</v>
      </c>
    </row>
    <row r="50" spans="2:12">
      <c r="H50" s="73"/>
      <c r="I50" s="73"/>
    </row>
    <row r="51" spans="2:12">
      <c r="L51" s="166">
        <v>4936862.2</v>
      </c>
    </row>
    <row r="53" spans="2:12">
      <c r="F53" s="372"/>
      <c r="G53" s="73"/>
      <c r="H53" s="73"/>
      <c r="I53" s="73"/>
    </row>
    <row r="54" spans="2:12">
      <c r="F54" s="73"/>
    </row>
    <row r="69" spans="6:6">
      <c r="F69" s="73"/>
    </row>
    <row r="113" spans="6:6">
      <c r="F113" s="165"/>
    </row>
  </sheetData>
  <mergeCells count="20">
    <mergeCell ref="H10:H11"/>
    <mergeCell ref="I10:I11"/>
    <mergeCell ref="J10:K10"/>
    <mergeCell ref="B48:L48"/>
    <mergeCell ref="B8:K8"/>
    <mergeCell ref="B9:B12"/>
    <mergeCell ref="D9:I9"/>
    <mergeCell ref="J9:K9"/>
    <mergeCell ref="L9:L11"/>
    <mergeCell ref="C10:C11"/>
    <mergeCell ref="D10:D11"/>
    <mergeCell ref="E10:E11"/>
    <mergeCell ref="F10:F11"/>
    <mergeCell ref="G10:G11"/>
    <mergeCell ref="B7:K7"/>
    <mergeCell ref="A1:L1"/>
    <mergeCell ref="A2:L2"/>
    <mergeCell ref="A3:L3"/>
    <mergeCell ref="A5:J5"/>
    <mergeCell ref="B6:K6"/>
  </mergeCells>
  <hyperlinks>
    <hyperlink ref="C1" location="Indice!A1" display="Indice" xr:uid="{7E70F706-0FF3-4C0E-BCA2-5492F2D31C9C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4C99-6D8C-4764-B8F8-578078854965}">
  <dimension ref="A1:Q132"/>
  <sheetViews>
    <sheetView showGridLines="0" topLeftCell="A41" zoomScale="70" zoomScaleNormal="70" workbookViewId="0">
      <selection activeCell="B75" sqref="B75:L75"/>
    </sheetView>
  </sheetViews>
  <sheetFormatPr baseColWidth="10" defaultColWidth="11.44140625" defaultRowHeight="14.4"/>
  <cols>
    <col min="1" max="1" width="10.44140625" style="7" customWidth="1"/>
    <col min="2" max="2" width="85.6640625" style="7" customWidth="1"/>
    <col min="3" max="3" width="13.6640625" style="7" bestFit="1" customWidth="1"/>
    <col min="4" max="4" width="17.6640625" style="7" customWidth="1"/>
    <col min="5" max="5" width="16.88671875" style="7" customWidth="1"/>
    <col min="6" max="6" width="19" style="7" customWidth="1"/>
    <col min="7" max="7" width="13.44140625" style="7" customWidth="1"/>
    <col min="8" max="8" width="11.5546875" style="7" customWidth="1"/>
    <col min="9" max="9" width="16" style="7" customWidth="1"/>
    <col min="10" max="10" width="22.21875" style="7" customWidth="1"/>
    <col min="11" max="11" width="10.33203125" style="7" customWidth="1"/>
    <col min="12" max="12" width="14.5546875" style="7" bestFit="1" customWidth="1"/>
    <col min="13" max="13" width="18.44140625" style="7" bestFit="1" customWidth="1"/>
    <col min="14" max="14" width="21.6640625" style="7" bestFit="1" customWidth="1"/>
    <col min="15" max="15" width="23.88671875" style="7" bestFit="1" customWidth="1"/>
    <col min="16" max="20" width="11.44140625" style="7"/>
    <col min="21" max="21" width="30.109375" style="7" bestFit="1" customWidth="1"/>
    <col min="22" max="22" width="19.44140625" style="7" bestFit="1" customWidth="1"/>
    <col min="23" max="23" width="14.44140625" style="7" bestFit="1" customWidth="1"/>
    <col min="24" max="24" width="19.44140625" style="7" bestFit="1" customWidth="1"/>
    <col min="25" max="25" width="14.44140625" style="7" bestFit="1" customWidth="1"/>
    <col min="26" max="26" width="20" style="7" customWidth="1"/>
    <col min="27" max="27" width="13.109375" style="7" bestFit="1" customWidth="1"/>
    <col min="28" max="28" width="7.109375" style="7" bestFit="1" customWidth="1"/>
    <col min="29" max="29" width="9.109375" style="7" bestFit="1" customWidth="1"/>
    <col min="30" max="257" width="11.44140625" style="7"/>
    <col min="258" max="258" width="10.44140625" style="7" customWidth="1"/>
    <col min="259" max="259" width="79.33203125" style="7" customWidth="1"/>
    <col min="260" max="260" width="13.44140625" style="7" bestFit="1" customWidth="1"/>
    <col min="261" max="261" width="17.44140625" style="7" customWidth="1"/>
    <col min="262" max="262" width="19.44140625" style="7" bestFit="1" customWidth="1"/>
    <col min="263" max="263" width="13.44140625" style="7" bestFit="1" customWidth="1"/>
    <col min="264" max="264" width="10" style="7" bestFit="1" customWidth="1"/>
    <col min="265" max="265" width="16" style="7" customWidth="1"/>
    <col min="266" max="266" width="12.33203125" style="7" customWidth="1"/>
    <col min="267" max="267" width="10.33203125" style="7" customWidth="1"/>
    <col min="268" max="268" width="11.109375" style="7" customWidth="1"/>
    <col min="269" max="269" width="11.44140625" style="7"/>
    <col min="270" max="270" width="17.88671875" style="7" bestFit="1" customWidth="1"/>
    <col min="271" max="271" width="20.33203125" style="7" bestFit="1" customWidth="1"/>
    <col min="272" max="276" width="11.44140625" style="7"/>
    <col min="277" max="277" width="30.109375" style="7" bestFit="1" customWidth="1"/>
    <col min="278" max="278" width="19.44140625" style="7" bestFit="1" customWidth="1"/>
    <col min="279" max="279" width="14.44140625" style="7" bestFit="1" customWidth="1"/>
    <col min="280" max="280" width="19.44140625" style="7" bestFit="1" customWidth="1"/>
    <col min="281" max="281" width="14.44140625" style="7" bestFit="1" customWidth="1"/>
    <col min="282" max="282" width="20" style="7" customWidth="1"/>
    <col min="283" max="283" width="13.109375" style="7" bestFit="1" customWidth="1"/>
    <col min="284" max="284" width="7.109375" style="7" bestFit="1" customWidth="1"/>
    <col min="285" max="285" width="9.109375" style="7" bestFit="1" customWidth="1"/>
    <col min="286" max="513" width="11.44140625" style="7"/>
    <col min="514" max="514" width="10.44140625" style="7" customWidth="1"/>
    <col min="515" max="515" width="79.33203125" style="7" customWidth="1"/>
    <col min="516" max="516" width="13.44140625" style="7" bestFit="1" customWidth="1"/>
    <col min="517" max="517" width="17.44140625" style="7" customWidth="1"/>
    <col min="518" max="518" width="19.44140625" style="7" bestFit="1" customWidth="1"/>
    <col min="519" max="519" width="13.44140625" style="7" bestFit="1" customWidth="1"/>
    <col min="520" max="520" width="10" style="7" bestFit="1" customWidth="1"/>
    <col min="521" max="521" width="16" style="7" customWidth="1"/>
    <col min="522" max="522" width="12.33203125" style="7" customWidth="1"/>
    <col min="523" max="523" width="10.33203125" style="7" customWidth="1"/>
    <col min="524" max="524" width="11.109375" style="7" customWidth="1"/>
    <col min="525" max="525" width="11.44140625" style="7"/>
    <col min="526" max="526" width="17.88671875" style="7" bestFit="1" customWidth="1"/>
    <col min="527" max="527" width="20.33203125" style="7" bestFit="1" customWidth="1"/>
    <col min="528" max="532" width="11.44140625" style="7"/>
    <col min="533" max="533" width="30.109375" style="7" bestFit="1" customWidth="1"/>
    <col min="534" max="534" width="19.44140625" style="7" bestFit="1" customWidth="1"/>
    <col min="535" max="535" width="14.44140625" style="7" bestFit="1" customWidth="1"/>
    <col min="536" max="536" width="19.44140625" style="7" bestFit="1" customWidth="1"/>
    <col min="537" max="537" width="14.44140625" style="7" bestFit="1" customWidth="1"/>
    <col min="538" max="538" width="20" style="7" customWidth="1"/>
    <col min="539" max="539" width="13.109375" style="7" bestFit="1" customWidth="1"/>
    <col min="540" max="540" width="7.109375" style="7" bestFit="1" customWidth="1"/>
    <col min="541" max="541" width="9.109375" style="7" bestFit="1" customWidth="1"/>
    <col min="542" max="769" width="11.44140625" style="7"/>
    <col min="770" max="770" width="10.44140625" style="7" customWidth="1"/>
    <col min="771" max="771" width="79.33203125" style="7" customWidth="1"/>
    <col min="772" max="772" width="13.44140625" style="7" bestFit="1" customWidth="1"/>
    <col min="773" max="773" width="17.44140625" style="7" customWidth="1"/>
    <col min="774" max="774" width="19.44140625" style="7" bestFit="1" customWidth="1"/>
    <col min="775" max="775" width="13.44140625" style="7" bestFit="1" customWidth="1"/>
    <col min="776" max="776" width="10" style="7" bestFit="1" customWidth="1"/>
    <col min="777" max="777" width="16" style="7" customWidth="1"/>
    <col min="778" max="778" width="12.33203125" style="7" customWidth="1"/>
    <col min="779" max="779" width="10.33203125" style="7" customWidth="1"/>
    <col min="780" max="780" width="11.109375" style="7" customWidth="1"/>
    <col min="781" max="781" width="11.44140625" style="7"/>
    <col min="782" max="782" width="17.88671875" style="7" bestFit="1" customWidth="1"/>
    <col min="783" max="783" width="20.33203125" style="7" bestFit="1" customWidth="1"/>
    <col min="784" max="788" width="11.44140625" style="7"/>
    <col min="789" max="789" width="30.109375" style="7" bestFit="1" customWidth="1"/>
    <col min="790" max="790" width="19.44140625" style="7" bestFit="1" customWidth="1"/>
    <col min="791" max="791" width="14.44140625" style="7" bestFit="1" customWidth="1"/>
    <col min="792" max="792" width="19.44140625" style="7" bestFit="1" customWidth="1"/>
    <col min="793" max="793" width="14.44140625" style="7" bestFit="1" customWidth="1"/>
    <col min="794" max="794" width="20" style="7" customWidth="1"/>
    <col min="795" max="795" width="13.109375" style="7" bestFit="1" customWidth="1"/>
    <col min="796" max="796" width="7.109375" style="7" bestFit="1" customWidth="1"/>
    <col min="797" max="797" width="9.109375" style="7" bestFit="1" customWidth="1"/>
    <col min="798" max="1025" width="11.44140625" style="7"/>
    <col min="1026" max="1026" width="10.44140625" style="7" customWidth="1"/>
    <col min="1027" max="1027" width="79.33203125" style="7" customWidth="1"/>
    <col min="1028" max="1028" width="13.44140625" style="7" bestFit="1" customWidth="1"/>
    <col min="1029" max="1029" width="17.44140625" style="7" customWidth="1"/>
    <col min="1030" max="1030" width="19.44140625" style="7" bestFit="1" customWidth="1"/>
    <col min="1031" max="1031" width="13.44140625" style="7" bestFit="1" customWidth="1"/>
    <col min="1032" max="1032" width="10" style="7" bestFit="1" customWidth="1"/>
    <col min="1033" max="1033" width="16" style="7" customWidth="1"/>
    <col min="1034" max="1034" width="12.33203125" style="7" customWidth="1"/>
    <col min="1035" max="1035" width="10.33203125" style="7" customWidth="1"/>
    <col min="1036" max="1036" width="11.109375" style="7" customWidth="1"/>
    <col min="1037" max="1037" width="11.44140625" style="7"/>
    <col min="1038" max="1038" width="17.88671875" style="7" bestFit="1" customWidth="1"/>
    <col min="1039" max="1039" width="20.33203125" style="7" bestFit="1" customWidth="1"/>
    <col min="1040" max="1044" width="11.44140625" style="7"/>
    <col min="1045" max="1045" width="30.109375" style="7" bestFit="1" customWidth="1"/>
    <col min="1046" max="1046" width="19.44140625" style="7" bestFit="1" customWidth="1"/>
    <col min="1047" max="1047" width="14.44140625" style="7" bestFit="1" customWidth="1"/>
    <col min="1048" max="1048" width="19.44140625" style="7" bestFit="1" customWidth="1"/>
    <col min="1049" max="1049" width="14.44140625" style="7" bestFit="1" customWidth="1"/>
    <col min="1050" max="1050" width="20" style="7" customWidth="1"/>
    <col min="1051" max="1051" width="13.109375" style="7" bestFit="1" customWidth="1"/>
    <col min="1052" max="1052" width="7.109375" style="7" bestFit="1" customWidth="1"/>
    <col min="1053" max="1053" width="9.109375" style="7" bestFit="1" customWidth="1"/>
    <col min="1054" max="1281" width="11.44140625" style="7"/>
    <col min="1282" max="1282" width="10.44140625" style="7" customWidth="1"/>
    <col min="1283" max="1283" width="79.33203125" style="7" customWidth="1"/>
    <col min="1284" max="1284" width="13.44140625" style="7" bestFit="1" customWidth="1"/>
    <col min="1285" max="1285" width="17.44140625" style="7" customWidth="1"/>
    <col min="1286" max="1286" width="19.44140625" style="7" bestFit="1" customWidth="1"/>
    <col min="1287" max="1287" width="13.44140625" style="7" bestFit="1" customWidth="1"/>
    <col min="1288" max="1288" width="10" style="7" bestFit="1" customWidth="1"/>
    <col min="1289" max="1289" width="16" style="7" customWidth="1"/>
    <col min="1290" max="1290" width="12.33203125" style="7" customWidth="1"/>
    <col min="1291" max="1291" width="10.33203125" style="7" customWidth="1"/>
    <col min="1292" max="1292" width="11.109375" style="7" customWidth="1"/>
    <col min="1293" max="1293" width="11.44140625" style="7"/>
    <col min="1294" max="1294" width="17.88671875" style="7" bestFit="1" customWidth="1"/>
    <col min="1295" max="1295" width="20.33203125" style="7" bestFit="1" customWidth="1"/>
    <col min="1296" max="1300" width="11.44140625" style="7"/>
    <col min="1301" max="1301" width="30.109375" style="7" bestFit="1" customWidth="1"/>
    <col min="1302" max="1302" width="19.44140625" style="7" bestFit="1" customWidth="1"/>
    <col min="1303" max="1303" width="14.44140625" style="7" bestFit="1" customWidth="1"/>
    <col min="1304" max="1304" width="19.44140625" style="7" bestFit="1" customWidth="1"/>
    <col min="1305" max="1305" width="14.44140625" style="7" bestFit="1" customWidth="1"/>
    <col min="1306" max="1306" width="20" style="7" customWidth="1"/>
    <col min="1307" max="1307" width="13.109375" style="7" bestFit="1" customWidth="1"/>
    <col min="1308" max="1308" width="7.109375" style="7" bestFit="1" customWidth="1"/>
    <col min="1309" max="1309" width="9.109375" style="7" bestFit="1" customWidth="1"/>
    <col min="1310" max="1537" width="11.44140625" style="7"/>
    <col min="1538" max="1538" width="10.44140625" style="7" customWidth="1"/>
    <col min="1539" max="1539" width="79.33203125" style="7" customWidth="1"/>
    <col min="1540" max="1540" width="13.44140625" style="7" bestFit="1" customWidth="1"/>
    <col min="1541" max="1541" width="17.44140625" style="7" customWidth="1"/>
    <col min="1542" max="1542" width="19.44140625" style="7" bestFit="1" customWidth="1"/>
    <col min="1543" max="1543" width="13.44140625" style="7" bestFit="1" customWidth="1"/>
    <col min="1544" max="1544" width="10" style="7" bestFit="1" customWidth="1"/>
    <col min="1545" max="1545" width="16" style="7" customWidth="1"/>
    <col min="1546" max="1546" width="12.33203125" style="7" customWidth="1"/>
    <col min="1547" max="1547" width="10.33203125" style="7" customWidth="1"/>
    <col min="1548" max="1548" width="11.109375" style="7" customWidth="1"/>
    <col min="1549" max="1549" width="11.44140625" style="7"/>
    <col min="1550" max="1550" width="17.88671875" style="7" bestFit="1" customWidth="1"/>
    <col min="1551" max="1551" width="20.33203125" style="7" bestFit="1" customWidth="1"/>
    <col min="1552" max="1556" width="11.44140625" style="7"/>
    <col min="1557" max="1557" width="30.109375" style="7" bestFit="1" customWidth="1"/>
    <col min="1558" max="1558" width="19.44140625" style="7" bestFit="1" customWidth="1"/>
    <col min="1559" max="1559" width="14.44140625" style="7" bestFit="1" customWidth="1"/>
    <col min="1560" max="1560" width="19.44140625" style="7" bestFit="1" customWidth="1"/>
    <col min="1561" max="1561" width="14.44140625" style="7" bestFit="1" customWidth="1"/>
    <col min="1562" max="1562" width="20" style="7" customWidth="1"/>
    <col min="1563" max="1563" width="13.109375" style="7" bestFit="1" customWidth="1"/>
    <col min="1564" max="1564" width="7.109375" style="7" bestFit="1" customWidth="1"/>
    <col min="1565" max="1565" width="9.109375" style="7" bestFit="1" customWidth="1"/>
    <col min="1566" max="1793" width="11.44140625" style="7"/>
    <col min="1794" max="1794" width="10.44140625" style="7" customWidth="1"/>
    <col min="1795" max="1795" width="79.33203125" style="7" customWidth="1"/>
    <col min="1796" max="1796" width="13.44140625" style="7" bestFit="1" customWidth="1"/>
    <col min="1797" max="1797" width="17.44140625" style="7" customWidth="1"/>
    <col min="1798" max="1798" width="19.44140625" style="7" bestFit="1" customWidth="1"/>
    <col min="1799" max="1799" width="13.44140625" style="7" bestFit="1" customWidth="1"/>
    <col min="1800" max="1800" width="10" style="7" bestFit="1" customWidth="1"/>
    <col min="1801" max="1801" width="16" style="7" customWidth="1"/>
    <col min="1802" max="1802" width="12.33203125" style="7" customWidth="1"/>
    <col min="1803" max="1803" width="10.33203125" style="7" customWidth="1"/>
    <col min="1804" max="1804" width="11.109375" style="7" customWidth="1"/>
    <col min="1805" max="1805" width="11.44140625" style="7"/>
    <col min="1806" max="1806" width="17.88671875" style="7" bestFit="1" customWidth="1"/>
    <col min="1807" max="1807" width="20.33203125" style="7" bestFit="1" customWidth="1"/>
    <col min="1808" max="1812" width="11.44140625" style="7"/>
    <col min="1813" max="1813" width="30.109375" style="7" bestFit="1" customWidth="1"/>
    <col min="1814" max="1814" width="19.44140625" style="7" bestFit="1" customWidth="1"/>
    <col min="1815" max="1815" width="14.44140625" style="7" bestFit="1" customWidth="1"/>
    <col min="1816" max="1816" width="19.44140625" style="7" bestFit="1" customWidth="1"/>
    <col min="1817" max="1817" width="14.44140625" style="7" bestFit="1" customWidth="1"/>
    <col min="1818" max="1818" width="20" style="7" customWidth="1"/>
    <col min="1819" max="1819" width="13.109375" style="7" bestFit="1" customWidth="1"/>
    <col min="1820" max="1820" width="7.109375" style="7" bestFit="1" customWidth="1"/>
    <col min="1821" max="1821" width="9.109375" style="7" bestFit="1" customWidth="1"/>
    <col min="1822" max="2049" width="11.44140625" style="7"/>
    <col min="2050" max="2050" width="10.44140625" style="7" customWidth="1"/>
    <col min="2051" max="2051" width="79.33203125" style="7" customWidth="1"/>
    <col min="2052" max="2052" width="13.44140625" style="7" bestFit="1" customWidth="1"/>
    <col min="2053" max="2053" width="17.44140625" style="7" customWidth="1"/>
    <col min="2054" max="2054" width="19.44140625" style="7" bestFit="1" customWidth="1"/>
    <col min="2055" max="2055" width="13.44140625" style="7" bestFit="1" customWidth="1"/>
    <col min="2056" max="2056" width="10" style="7" bestFit="1" customWidth="1"/>
    <col min="2057" max="2057" width="16" style="7" customWidth="1"/>
    <col min="2058" max="2058" width="12.33203125" style="7" customWidth="1"/>
    <col min="2059" max="2059" width="10.33203125" style="7" customWidth="1"/>
    <col min="2060" max="2060" width="11.109375" style="7" customWidth="1"/>
    <col min="2061" max="2061" width="11.44140625" style="7"/>
    <col min="2062" max="2062" width="17.88671875" style="7" bestFit="1" customWidth="1"/>
    <col min="2063" max="2063" width="20.33203125" style="7" bestFit="1" customWidth="1"/>
    <col min="2064" max="2068" width="11.44140625" style="7"/>
    <col min="2069" max="2069" width="30.109375" style="7" bestFit="1" customWidth="1"/>
    <col min="2070" max="2070" width="19.44140625" style="7" bestFit="1" customWidth="1"/>
    <col min="2071" max="2071" width="14.44140625" style="7" bestFit="1" customWidth="1"/>
    <col min="2072" max="2072" width="19.44140625" style="7" bestFit="1" customWidth="1"/>
    <col min="2073" max="2073" width="14.44140625" style="7" bestFit="1" customWidth="1"/>
    <col min="2074" max="2074" width="20" style="7" customWidth="1"/>
    <col min="2075" max="2075" width="13.109375" style="7" bestFit="1" customWidth="1"/>
    <col min="2076" max="2076" width="7.109375" style="7" bestFit="1" customWidth="1"/>
    <col min="2077" max="2077" width="9.109375" style="7" bestFit="1" customWidth="1"/>
    <col min="2078" max="2305" width="11.44140625" style="7"/>
    <col min="2306" max="2306" width="10.44140625" style="7" customWidth="1"/>
    <col min="2307" max="2307" width="79.33203125" style="7" customWidth="1"/>
    <col min="2308" max="2308" width="13.44140625" style="7" bestFit="1" customWidth="1"/>
    <col min="2309" max="2309" width="17.44140625" style="7" customWidth="1"/>
    <col min="2310" max="2310" width="19.44140625" style="7" bestFit="1" customWidth="1"/>
    <col min="2311" max="2311" width="13.44140625" style="7" bestFit="1" customWidth="1"/>
    <col min="2312" max="2312" width="10" style="7" bestFit="1" customWidth="1"/>
    <col min="2313" max="2313" width="16" style="7" customWidth="1"/>
    <col min="2314" max="2314" width="12.33203125" style="7" customWidth="1"/>
    <col min="2315" max="2315" width="10.33203125" style="7" customWidth="1"/>
    <col min="2316" max="2316" width="11.109375" style="7" customWidth="1"/>
    <col min="2317" max="2317" width="11.44140625" style="7"/>
    <col min="2318" max="2318" width="17.88671875" style="7" bestFit="1" customWidth="1"/>
    <col min="2319" max="2319" width="20.33203125" style="7" bestFit="1" customWidth="1"/>
    <col min="2320" max="2324" width="11.44140625" style="7"/>
    <col min="2325" max="2325" width="30.109375" style="7" bestFit="1" customWidth="1"/>
    <col min="2326" max="2326" width="19.44140625" style="7" bestFit="1" customWidth="1"/>
    <col min="2327" max="2327" width="14.44140625" style="7" bestFit="1" customWidth="1"/>
    <col min="2328" max="2328" width="19.44140625" style="7" bestFit="1" customWidth="1"/>
    <col min="2329" max="2329" width="14.44140625" style="7" bestFit="1" customWidth="1"/>
    <col min="2330" max="2330" width="20" style="7" customWidth="1"/>
    <col min="2331" max="2331" width="13.109375" style="7" bestFit="1" customWidth="1"/>
    <col min="2332" max="2332" width="7.109375" style="7" bestFit="1" customWidth="1"/>
    <col min="2333" max="2333" width="9.109375" style="7" bestFit="1" customWidth="1"/>
    <col min="2334" max="2561" width="11.44140625" style="7"/>
    <col min="2562" max="2562" width="10.44140625" style="7" customWidth="1"/>
    <col min="2563" max="2563" width="79.33203125" style="7" customWidth="1"/>
    <col min="2564" max="2564" width="13.44140625" style="7" bestFit="1" customWidth="1"/>
    <col min="2565" max="2565" width="17.44140625" style="7" customWidth="1"/>
    <col min="2566" max="2566" width="19.44140625" style="7" bestFit="1" customWidth="1"/>
    <col min="2567" max="2567" width="13.44140625" style="7" bestFit="1" customWidth="1"/>
    <col min="2568" max="2568" width="10" style="7" bestFit="1" customWidth="1"/>
    <col min="2569" max="2569" width="16" style="7" customWidth="1"/>
    <col min="2570" max="2570" width="12.33203125" style="7" customWidth="1"/>
    <col min="2571" max="2571" width="10.33203125" style="7" customWidth="1"/>
    <col min="2572" max="2572" width="11.109375" style="7" customWidth="1"/>
    <col min="2573" max="2573" width="11.44140625" style="7"/>
    <col min="2574" max="2574" width="17.88671875" style="7" bestFit="1" customWidth="1"/>
    <col min="2575" max="2575" width="20.33203125" style="7" bestFit="1" customWidth="1"/>
    <col min="2576" max="2580" width="11.44140625" style="7"/>
    <col min="2581" max="2581" width="30.109375" style="7" bestFit="1" customWidth="1"/>
    <col min="2582" max="2582" width="19.44140625" style="7" bestFit="1" customWidth="1"/>
    <col min="2583" max="2583" width="14.44140625" style="7" bestFit="1" customWidth="1"/>
    <col min="2584" max="2584" width="19.44140625" style="7" bestFit="1" customWidth="1"/>
    <col min="2585" max="2585" width="14.44140625" style="7" bestFit="1" customWidth="1"/>
    <col min="2586" max="2586" width="20" style="7" customWidth="1"/>
    <col min="2587" max="2587" width="13.109375" style="7" bestFit="1" customWidth="1"/>
    <col min="2588" max="2588" width="7.109375" style="7" bestFit="1" customWidth="1"/>
    <col min="2589" max="2589" width="9.109375" style="7" bestFit="1" customWidth="1"/>
    <col min="2590" max="2817" width="11.44140625" style="7"/>
    <col min="2818" max="2818" width="10.44140625" style="7" customWidth="1"/>
    <col min="2819" max="2819" width="79.33203125" style="7" customWidth="1"/>
    <col min="2820" max="2820" width="13.44140625" style="7" bestFit="1" customWidth="1"/>
    <col min="2821" max="2821" width="17.44140625" style="7" customWidth="1"/>
    <col min="2822" max="2822" width="19.44140625" style="7" bestFit="1" customWidth="1"/>
    <col min="2823" max="2823" width="13.44140625" style="7" bestFit="1" customWidth="1"/>
    <col min="2824" max="2824" width="10" style="7" bestFit="1" customWidth="1"/>
    <col min="2825" max="2825" width="16" style="7" customWidth="1"/>
    <col min="2826" max="2826" width="12.33203125" style="7" customWidth="1"/>
    <col min="2827" max="2827" width="10.33203125" style="7" customWidth="1"/>
    <col min="2828" max="2828" width="11.109375" style="7" customWidth="1"/>
    <col min="2829" max="2829" width="11.44140625" style="7"/>
    <col min="2830" max="2830" width="17.88671875" style="7" bestFit="1" customWidth="1"/>
    <col min="2831" max="2831" width="20.33203125" style="7" bestFit="1" customWidth="1"/>
    <col min="2832" max="2836" width="11.44140625" style="7"/>
    <col min="2837" max="2837" width="30.109375" style="7" bestFit="1" customWidth="1"/>
    <col min="2838" max="2838" width="19.44140625" style="7" bestFit="1" customWidth="1"/>
    <col min="2839" max="2839" width="14.44140625" style="7" bestFit="1" customWidth="1"/>
    <col min="2840" max="2840" width="19.44140625" style="7" bestFit="1" customWidth="1"/>
    <col min="2841" max="2841" width="14.44140625" style="7" bestFit="1" customWidth="1"/>
    <col min="2842" max="2842" width="20" style="7" customWidth="1"/>
    <col min="2843" max="2843" width="13.109375" style="7" bestFit="1" customWidth="1"/>
    <col min="2844" max="2844" width="7.109375" style="7" bestFit="1" customWidth="1"/>
    <col min="2845" max="2845" width="9.109375" style="7" bestFit="1" customWidth="1"/>
    <col min="2846" max="3073" width="11.44140625" style="7"/>
    <col min="3074" max="3074" width="10.44140625" style="7" customWidth="1"/>
    <col min="3075" max="3075" width="79.33203125" style="7" customWidth="1"/>
    <col min="3076" max="3076" width="13.44140625" style="7" bestFit="1" customWidth="1"/>
    <col min="3077" max="3077" width="17.44140625" style="7" customWidth="1"/>
    <col min="3078" max="3078" width="19.44140625" style="7" bestFit="1" customWidth="1"/>
    <col min="3079" max="3079" width="13.44140625" style="7" bestFit="1" customWidth="1"/>
    <col min="3080" max="3080" width="10" style="7" bestFit="1" customWidth="1"/>
    <col min="3081" max="3081" width="16" style="7" customWidth="1"/>
    <col min="3082" max="3082" width="12.33203125" style="7" customWidth="1"/>
    <col min="3083" max="3083" width="10.33203125" style="7" customWidth="1"/>
    <col min="3084" max="3084" width="11.109375" style="7" customWidth="1"/>
    <col min="3085" max="3085" width="11.44140625" style="7"/>
    <col min="3086" max="3086" width="17.88671875" style="7" bestFit="1" customWidth="1"/>
    <col min="3087" max="3087" width="20.33203125" style="7" bestFit="1" customWidth="1"/>
    <col min="3088" max="3092" width="11.44140625" style="7"/>
    <col min="3093" max="3093" width="30.109375" style="7" bestFit="1" customWidth="1"/>
    <col min="3094" max="3094" width="19.44140625" style="7" bestFit="1" customWidth="1"/>
    <col min="3095" max="3095" width="14.44140625" style="7" bestFit="1" customWidth="1"/>
    <col min="3096" max="3096" width="19.44140625" style="7" bestFit="1" customWidth="1"/>
    <col min="3097" max="3097" width="14.44140625" style="7" bestFit="1" customWidth="1"/>
    <col min="3098" max="3098" width="20" style="7" customWidth="1"/>
    <col min="3099" max="3099" width="13.109375" style="7" bestFit="1" customWidth="1"/>
    <col min="3100" max="3100" width="7.109375" style="7" bestFit="1" customWidth="1"/>
    <col min="3101" max="3101" width="9.109375" style="7" bestFit="1" customWidth="1"/>
    <col min="3102" max="3329" width="11.44140625" style="7"/>
    <col min="3330" max="3330" width="10.44140625" style="7" customWidth="1"/>
    <col min="3331" max="3331" width="79.33203125" style="7" customWidth="1"/>
    <col min="3332" max="3332" width="13.44140625" style="7" bestFit="1" customWidth="1"/>
    <col min="3333" max="3333" width="17.44140625" style="7" customWidth="1"/>
    <col min="3334" max="3334" width="19.44140625" style="7" bestFit="1" customWidth="1"/>
    <col min="3335" max="3335" width="13.44140625" style="7" bestFit="1" customWidth="1"/>
    <col min="3336" max="3336" width="10" style="7" bestFit="1" customWidth="1"/>
    <col min="3337" max="3337" width="16" style="7" customWidth="1"/>
    <col min="3338" max="3338" width="12.33203125" style="7" customWidth="1"/>
    <col min="3339" max="3339" width="10.33203125" style="7" customWidth="1"/>
    <col min="3340" max="3340" width="11.109375" style="7" customWidth="1"/>
    <col min="3341" max="3341" width="11.44140625" style="7"/>
    <col min="3342" max="3342" width="17.88671875" style="7" bestFit="1" customWidth="1"/>
    <col min="3343" max="3343" width="20.33203125" style="7" bestFit="1" customWidth="1"/>
    <col min="3344" max="3348" width="11.44140625" style="7"/>
    <col min="3349" max="3349" width="30.109375" style="7" bestFit="1" customWidth="1"/>
    <col min="3350" max="3350" width="19.44140625" style="7" bestFit="1" customWidth="1"/>
    <col min="3351" max="3351" width="14.44140625" style="7" bestFit="1" customWidth="1"/>
    <col min="3352" max="3352" width="19.44140625" style="7" bestFit="1" customWidth="1"/>
    <col min="3353" max="3353" width="14.44140625" style="7" bestFit="1" customWidth="1"/>
    <col min="3354" max="3354" width="20" style="7" customWidth="1"/>
    <col min="3355" max="3355" width="13.109375" style="7" bestFit="1" customWidth="1"/>
    <col min="3356" max="3356" width="7.109375" style="7" bestFit="1" customWidth="1"/>
    <col min="3357" max="3357" width="9.109375" style="7" bestFit="1" customWidth="1"/>
    <col min="3358" max="3585" width="11.44140625" style="7"/>
    <col min="3586" max="3586" width="10.44140625" style="7" customWidth="1"/>
    <col min="3587" max="3587" width="79.33203125" style="7" customWidth="1"/>
    <col min="3588" max="3588" width="13.44140625" style="7" bestFit="1" customWidth="1"/>
    <col min="3589" max="3589" width="17.44140625" style="7" customWidth="1"/>
    <col min="3590" max="3590" width="19.44140625" style="7" bestFit="1" customWidth="1"/>
    <col min="3591" max="3591" width="13.44140625" style="7" bestFit="1" customWidth="1"/>
    <col min="3592" max="3592" width="10" style="7" bestFit="1" customWidth="1"/>
    <col min="3593" max="3593" width="16" style="7" customWidth="1"/>
    <col min="3594" max="3594" width="12.33203125" style="7" customWidth="1"/>
    <col min="3595" max="3595" width="10.33203125" style="7" customWidth="1"/>
    <col min="3596" max="3596" width="11.109375" style="7" customWidth="1"/>
    <col min="3597" max="3597" width="11.44140625" style="7"/>
    <col min="3598" max="3598" width="17.88671875" style="7" bestFit="1" customWidth="1"/>
    <col min="3599" max="3599" width="20.33203125" style="7" bestFit="1" customWidth="1"/>
    <col min="3600" max="3604" width="11.44140625" style="7"/>
    <col min="3605" max="3605" width="30.109375" style="7" bestFit="1" customWidth="1"/>
    <col min="3606" max="3606" width="19.44140625" style="7" bestFit="1" customWidth="1"/>
    <col min="3607" max="3607" width="14.44140625" style="7" bestFit="1" customWidth="1"/>
    <col min="3608" max="3608" width="19.44140625" style="7" bestFit="1" customWidth="1"/>
    <col min="3609" max="3609" width="14.44140625" style="7" bestFit="1" customWidth="1"/>
    <col min="3610" max="3610" width="20" style="7" customWidth="1"/>
    <col min="3611" max="3611" width="13.109375" style="7" bestFit="1" customWidth="1"/>
    <col min="3612" max="3612" width="7.109375" style="7" bestFit="1" customWidth="1"/>
    <col min="3613" max="3613" width="9.109375" style="7" bestFit="1" customWidth="1"/>
    <col min="3614" max="3841" width="11.44140625" style="7"/>
    <col min="3842" max="3842" width="10.44140625" style="7" customWidth="1"/>
    <col min="3843" max="3843" width="79.33203125" style="7" customWidth="1"/>
    <col min="3844" max="3844" width="13.44140625" style="7" bestFit="1" customWidth="1"/>
    <col min="3845" max="3845" width="17.44140625" style="7" customWidth="1"/>
    <col min="3846" max="3846" width="19.44140625" style="7" bestFit="1" customWidth="1"/>
    <col min="3847" max="3847" width="13.44140625" style="7" bestFit="1" customWidth="1"/>
    <col min="3848" max="3848" width="10" style="7" bestFit="1" customWidth="1"/>
    <col min="3849" max="3849" width="16" style="7" customWidth="1"/>
    <col min="3850" max="3850" width="12.33203125" style="7" customWidth="1"/>
    <col min="3851" max="3851" width="10.33203125" style="7" customWidth="1"/>
    <col min="3852" max="3852" width="11.109375" style="7" customWidth="1"/>
    <col min="3853" max="3853" width="11.44140625" style="7"/>
    <col min="3854" max="3854" width="17.88671875" style="7" bestFit="1" customWidth="1"/>
    <col min="3855" max="3855" width="20.33203125" style="7" bestFit="1" customWidth="1"/>
    <col min="3856" max="3860" width="11.44140625" style="7"/>
    <col min="3861" max="3861" width="30.109375" style="7" bestFit="1" customWidth="1"/>
    <col min="3862" max="3862" width="19.44140625" style="7" bestFit="1" customWidth="1"/>
    <col min="3863" max="3863" width="14.44140625" style="7" bestFit="1" customWidth="1"/>
    <col min="3864" max="3864" width="19.44140625" style="7" bestFit="1" customWidth="1"/>
    <col min="3865" max="3865" width="14.44140625" style="7" bestFit="1" customWidth="1"/>
    <col min="3866" max="3866" width="20" style="7" customWidth="1"/>
    <col min="3867" max="3867" width="13.109375" style="7" bestFit="1" customWidth="1"/>
    <col min="3868" max="3868" width="7.109375" style="7" bestFit="1" customWidth="1"/>
    <col min="3869" max="3869" width="9.109375" style="7" bestFit="1" customWidth="1"/>
    <col min="3870" max="4097" width="11.44140625" style="7"/>
    <col min="4098" max="4098" width="10.44140625" style="7" customWidth="1"/>
    <col min="4099" max="4099" width="79.33203125" style="7" customWidth="1"/>
    <col min="4100" max="4100" width="13.44140625" style="7" bestFit="1" customWidth="1"/>
    <col min="4101" max="4101" width="17.44140625" style="7" customWidth="1"/>
    <col min="4102" max="4102" width="19.44140625" style="7" bestFit="1" customWidth="1"/>
    <col min="4103" max="4103" width="13.44140625" style="7" bestFit="1" customWidth="1"/>
    <col min="4104" max="4104" width="10" style="7" bestFit="1" customWidth="1"/>
    <col min="4105" max="4105" width="16" style="7" customWidth="1"/>
    <col min="4106" max="4106" width="12.33203125" style="7" customWidth="1"/>
    <col min="4107" max="4107" width="10.33203125" style="7" customWidth="1"/>
    <col min="4108" max="4108" width="11.109375" style="7" customWidth="1"/>
    <col min="4109" max="4109" width="11.44140625" style="7"/>
    <col min="4110" max="4110" width="17.88671875" style="7" bestFit="1" customWidth="1"/>
    <col min="4111" max="4111" width="20.33203125" style="7" bestFit="1" customWidth="1"/>
    <col min="4112" max="4116" width="11.44140625" style="7"/>
    <col min="4117" max="4117" width="30.109375" style="7" bestFit="1" customWidth="1"/>
    <col min="4118" max="4118" width="19.44140625" style="7" bestFit="1" customWidth="1"/>
    <col min="4119" max="4119" width="14.44140625" style="7" bestFit="1" customWidth="1"/>
    <col min="4120" max="4120" width="19.44140625" style="7" bestFit="1" customWidth="1"/>
    <col min="4121" max="4121" width="14.44140625" style="7" bestFit="1" customWidth="1"/>
    <col min="4122" max="4122" width="20" style="7" customWidth="1"/>
    <col min="4123" max="4123" width="13.109375" style="7" bestFit="1" customWidth="1"/>
    <col min="4124" max="4124" width="7.109375" style="7" bestFit="1" customWidth="1"/>
    <col min="4125" max="4125" width="9.109375" style="7" bestFit="1" customWidth="1"/>
    <col min="4126" max="4353" width="11.44140625" style="7"/>
    <col min="4354" max="4354" width="10.44140625" style="7" customWidth="1"/>
    <col min="4355" max="4355" width="79.33203125" style="7" customWidth="1"/>
    <col min="4356" max="4356" width="13.44140625" style="7" bestFit="1" customWidth="1"/>
    <col min="4357" max="4357" width="17.44140625" style="7" customWidth="1"/>
    <col min="4358" max="4358" width="19.44140625" style="7" bestFit="1" customWidth="1"/>
    <col min="4359" max="4359" width="13.44140625" style="7" bestFit="1" customWidth="1"/>
    <col min="4360" max="4360" width="10" style="7" bestFit="1" customWidth="1"/>
    <col min="4361" max="4361" width="16" style="7" customWidth="1"/>
    <col min="4362" max="4362" width="12.33203125" style="7" customWidth="1"/>
    <col min="4363" max="4363" width="10.33203125" style="7" customWidth="1"/>
    <col min="4364" max="4364" width="11.109375" style="7" customWidth="1"/>
    <col min="4365" max="4365" width="11.44140625" style="7"/>
    <col min="4366" max="4366" width="17.88671875" style="7" bestFit="1" customWidth="1"/>
    <col min="4367" max="4367" width="20.33203125" style="7" bestFit="1" customWidth="1"/>
    <col min="4368" max="4372" width="11.44140625" style="7"/>
    <col min="4373" max="4373" width="30.109375" style="7" bestFit="1" customWidth="1"/>
    <col min="4374" max="4374" width="19.44140625" style="7" bestFit="1" customWidth="1"/>
    <col min="4375" max="4375" width="14.44140625" style="7" bestFit="1" customWidth="1"/>
    <col min="4376" max="4376" width="19.44140625" style="7" bestFit="1" customWidth="1"/>
    <col min="4377" max="4377" width="14.44140625" style="7" bestFit="1" customWidth="1"/>
    <col min="4378" max="4378" width="20" style="7" customWidth="1"/>
    <col min="4379" max="4379" width="13.109375" style="7" bestFit="1" customWidth="1"/>
    <col min="4380" max="4380" width="7.109375" style="7" bestFit="1" customWidth="1"/>
    <col min="4381" max="4381" width="9.109375" style="7" bestFit="1" customWidth="1"/>
    <col min="4382" max="4609" width="11.44140625" style="7"/>
    <col min="4610" max="4610" width="10.44140625" style="7" customWidth="1"/>
    <col min="4611" max="4611" width="79.33203125" style="7" customWidth="1"/>
    <col min="4612" max="4612" width="13.44140625" style="7" bestFit="1" customWidth="1"/>
    <col min="4613" max="4613" width="17.44140625" style="7" customWidth="1"/>
    <col min="4614" max="4614" width="19.44140625" style="7" bestFit="1" customWidth="1"/>
    <col min="4615" max="4615" width="13.44140625" style="7" bestFit="1" customWidth="1"/>
    <col min="4616" max="4616" width="10" style="7" bestFit="1" customWidth="1"/>
    <col min="4617" max="4617" width="16" style="7" customWidth="1"/>
    <col min="4618" max="4618" width="12.33203125" style="7" customWidth="1"/>
    <col min="4619" max="4619" width="10.33203125" style="7" customWidth="1"/>
    <col min="4620" max="4620" width="11.109375" style="7" customWidth="1"/>
    <col min="4621" max="4621" width="11.44140625" style="7"/>
    <col min="4622" max="4622" width="17.88671875" style="7" bestFit="1" customWidth="1"/>
    <col min="4623" max="4623" width="20.33203125" style="7" bestFit="1" customWidth="1"/>
    <col min="4624" max="4628" width="11.44140625" style="7"/>
    <col min="4629" max="4629" width="30.109375" style="7" bestFit="1" customWidth="1"/>
    <col min="4630" max="4630" width="19.44140625" style="7" bestFit="1" customWidth="1"/>
    <col min="4631" max="4631" width="14.44140625" style="7" bestFit="1" customWidth="1"/>
    <col min="4632" max="4632" width="19.44140625" style="7" bestFit="1" customWidth="1"/>
    <col min="4633" max="4633" width="14.44140625" style="7" bestFit="1" customWidth="1"/>
    <col min="4634" max="4634" width="20" style="7" customWidth="1"/>
    <col min="4635" max="4635" width="13.109375" style="7" bestFit="1" customWidth="1"/>
    <col min="4636" max="4636" width="7.109375" style="7" bestFit="1" customWidth="1"/>
    <col min="4637" max="4637" width="9.109375" style="7" bestFit="1" customWidth="1"/>
    <col min="4638" max="4865" width="11.44140625" style="7"/>
    <col min="4866" max="4866" width="10.44140625" style="7" customWidth="1"/>
    <col min="4867" max="4867" width="79.33203125" style="7" customWidth="1"/>
    <col min="4868" max="4868" width="13.44140625" style="7" bestFit="1" customWidth="1"/>
    <col min="4869" max="4869" width="17.44140625" style="7" customWidth="1"/>
    <col min="4870" max="4870" width="19.44140625" style="7" bestFit="1" customWidth="1"/>
    <col min="4871" max="4871" width="13.44140625" style="7" bestFit="1" customWidth="1"/>
    <col min="4872" max="4872" width="10" style="7" bestFit="1" customWidth="1"/>
    <col min="4873" max="4873" width="16" style="7" customWidth="1"/>
    <col min="4874" max="4874" width="12.33203125" style="7" customWidth="1"/>
    <col min="4875" max="4875" width="10.33203125" style="7" customWidth="1"/>
    <col min="4876" max="4876" width="11.109375" style="7" customWidth="1"/>
    <col min="4877" max="4877" width="11.44140625" style="7"/>
    <col min="4878" max="4878" width="17.88671875" style="7" bestFit="1" customWidth="1"/>
    <col min="4879" max="4879" width="20.33203125" style="7" bestFit="1" customWidth="1"/>
    <col min="4880" max="4884" width="11.44140625" style="7"/>
    <col min="4885" max="4885" width="30.109375" style="7" bestFit="1" customWidth="1"/>
    <col min="4886" max="4886" width="19.44140625" style="7" bestFit="1" customWidth="1"/>
    <col min="4887" max="4887" width="14.44140625" style="7" bestFit="1" customWidth="1"/>
    <col min="4888" max="4888" width="19.44140625" style="7" bestFit="1" customWidth="1"/>
    <col min="4889" max="4889" width="14.44140625" style="7" bestFit="1" customWidth="1"/>
    <col min="4890" max="4890" width="20" style="7" customWidth="1"/>
    <col min="4891" max="4891" width="13.109375" style="7" bestFit="1" customWidth="1"/>
    <col min="4892" max="4892" width="7.109375" style="7" bestFit="1" customWidth="1"/>
    <col min="4893" max="4893" width="9.109375" style="7" bestFit="1" customWidth="1"/>
    <col min="4894" max="5121" width="11.44140625" style="7"/>
    <col min="5122" max="5122" width="10.44140625" style="7" customWidth="1"/>
    <col min="5123" max="5123" width="79.33203125" style="7" customWidth="1"/>
    <col min="5124" max="5124" width="13.44140625" style="7" bestFit="1" customWidth="1"/>
    <col min="5125" max="5125" width="17.44140625" style="7" customWidth="1"/>
    <col min="5126" max="5126" width="19.44140625" style="7" bestFit="1" customWidth="1"/>
    <col min="5127" max="5127" width="13.44140625" style="7" bestFit="1" customWidth="1"/>
    <col min="5128" max="5128" width="10" style="7" bestFit="1" customWidth="1"/>
    <col min="5129" max="5129" width="16" style="7" customWidth="1"/>
    <col min="5130" max="5130" width="12.33203125" style="7" customWidth="1"/>
    <col min="5131" max="5131" width="10.33203125" style="7" customWidth="1"/>
    <col min="5132" max="5132" width="11.109375" style="7" customWidth="1"/>
    <col min="5133" max="5133" width="11.44140625" style="7"/>
    <col min="5134" max="5134" width="17.88671875" style="7" bestFit="1" customWidth="1"/>
    <col min="5135" max="5135" width="20.33203125" style="7" bestFit="1" customWidth="1"/>
    <col min="5136" max="5140" width="11.44140625" style="7"/>
    <col min="5141" max="5141" width="30.109375" style="7" bestFit="1" customWidth="1"/>
    <col min="5142" max="5142" width="19.44140625" style="7" bestFit="1" customWidth="1"/>
    <col min="5143" max="5143" width="14.44140625" style="7" bestFit="1" customWidth="1"/>
    <col min="5144" max="5144" width="19.44140625" style="7" bestFit="1" customWidth="1"/>
    <col min="5145" max="5145" width="14.44140625" style="7" bestFit="1" customWidth="1"/>
    <col min="5146" max="5146" width="20" style="7" customWidth="1"/>
    <col min="5147" max="5147" width="13.109375" style="7" bestFit="1" customWidth="1"/>
    <col min="5148" max="5148" width="7.109375" style="7" bestFit="1" customWidth="1"/>
    <col min="5149" max="5149" width="9.109375" style="7" bestFit="1" customWidth="1"/>
    <col min="5150" max="5377" width="11.44140625" style="7"/>
    <col min="5378" max="5378" width="10.44140625" style="7" customWidth="1"/>
    <col min="5379" max="5379" width="79.33203125" style="7" customWidth="1"/>
    <col min="5380" max="5380" width="13.44140625" style="7" bestFit="1" customWidth="1"/>
    <col min="5381" max="5381" width="17.44140625" style="7" customWidth="1"/>
    <col min="5382" max="5382" width="19.44140625" style="7" bestFit="1" customWidth="1"/>
    <col min="5383" max="5383" width="13.44140625" style="7" bestFit="1" customWidth="1"/>
    <col min="5384" max="5384" width="10" style="7" bestFit="1" customWidth="1"/>
    <col min="5385" max="5385" width="16" style="7" customWidth="1"/>
    <col min="5386" max="5386" width="12.33203125" style="7" customWidth="1"/>
    <col min="5387" max="5387" width="10.33203125" style="7" customWidth="1"/>
    <col min="5388" max="5388" width="11.109375" style="7" customWidth="1"/>
    <col min="5389" max="5389" width="11.44140625" style="7"/>
    <col min="5390" max="5390" width="17.88671875" style="7" bestFit="1" customWidth="1"/>
    <col min="5391" max="5391" width="20.33203125" style="7" bestFit="1" customWidth="1"/>
    <col min="5392" max="5396" width="11.44140625" style="7"/>
    <col min="5397" max="5397" width="30.109375" style="7" bestFit="1" customWidth="1"/>
    <col min="5398" max="5398" width="19.44140625" style="7" bestFit="1" customWidth="1"/>
    <col min="5399" max="5399" width="14.44140625" style="7" bestFit="1" customWidth="1"/>
    <col min="5400" max="5400" width="19.44140625" style="7" bestFit="1" customWidth="1"/>
    <col min="5401" max="5401" width="14.44140625" style="7" bestFit="1" customWidth="1"/>
    <col min="5402" max="5402" width="20" style="7" customWidth="1"/>
    <col min="5403" max="5403" width="13.109375" style="7" bestFit="1" customWidth="1"/>
    <col min="5404" max="5404" width="7.109375" style="7" bestFit="1" customWidth="1"/>
    <col min="5405" max="5405" width="9.109375" style="7" bestFit="1" customWidth="1"/>
    <col min="5406" max="5633" width="11.44140625" style="7"/>
    <col min="5634" max="5634" width="10.44140625" style="7" customWidth="1"/>
    <col min="5635" max="5635" width="79.33203125" style="7" customWidth="1"/>
    <col min="5636" max="5636" width="13.44140625" style="7" bestFit="1" customWidth="1"/>
    <col min="5637" max="5637" width="17.44140625" style="7" customWidth="1"/>
    <col min="5638" max="5638" width="19.44140625" style="7" bestFit="1" customWidth="1"/>
    <col min="5639" max="5639" width="13.44140625" style="7" bestFit="1" customWidth="1"/>
    <col min="5640" max="5640" width="10" style="7" bestFit="1" customWidth="1"/>
    <col min="5641" max="5641" width="16" style="7" customWidth="1"/>
    <col min="5642" max="5642" width="12.33203125" style="7" customWidth="1"/>
    <col min="5643" max="5643" width="10.33203125" style="7" customWidth="1"/>
    <col min="5644" max="5644" width="11.109375" style="7" customWidth="1"/>
    <col min="5645" max="5645" width="11.44140625" style="7"/>
    <col min="5646" max="5646" width="17.88671875" style="7" bestFit="1" customWidth="1"/>
    <col min="5647" max="5647" width="20.33203125" style="7" bestFit="1" customWidth="1"/>
    <col min="5648" max="5652" width="11.44140625" style="7"/>
    <col min="5653" max="5653" width="30.109375" style="7" bestFit="1" customWidth="1"/>
    <col min="5654" max="5654" width="19.44140625" style="7" bestFit="1" customWidth="1"/>
    <col min="5655" max="5655" width="14.44140625" style="7" bestFit="1" customWidth="1"/>
    <col min="5656" max="5656" width="19.44140625" style="7" bestFit="1" customWidth="1"/>
    <col min="5657" max="5657" width="14.44140625" style="7" bestFit="1" customWidth="1"/>
    <col min="5658" max="5658" width="20" style="7" customWidth="1"/>
    <col min="5659" max="5659" width="13.109375" style="7" bestFit="1" customWidth="1"/>
    <col min="5660" max="5660" width="7.109375" style="7" bestFit="1" customWidth="1"/>
    <col min="5661" max="5661" width="9.109375" style="7" bestFit="1" customWidth="1"/>
    <col min="5662" max="5889" width="11.44140625" style="7"/>
    <col min="5890" max="5890" width="10.44140625" style="7" customWidth="1"/>
    <col min="5891" max="5891" width="79.33203125" style="7" customWidth="1"/>
    <col min="5892" max="5892" width="13.44140625" style="7" bestFit="1" customWidth="1"/>
    <col min="5893" max="5893" width="17.44140625" style="7" customWidth="1"/>
    <col min="5894" max="5894" width="19.44140625" style="7" bestFit="1" customWidth="1"/>
    <col min="5895" max="5895" width="13.44140625" style="7" bestFit="1" customWidth="1"/>
    <col min="5896" max="5896" width="10" style="7" bestFit="1" customWidth="1"/>
    <col min="5897" max="5897" width="16" style="7" customWidth="1"/>
    <col min="5898" max="5898" width="12.33203125" style="7" customWidth="1"/>
    <col min="5899" max="5899" width="10.33203125" style="7" customWidth="1"/>
    <col min="5900" max="5900" width="11.109375" style="7" customWidth="1"/>
    <col min="5901" max="5901" width="11.44140625" style="7"/>
    <col min="5902" max="5902" width="17.88671875" style="7" bestFit="1" customWidth="1"/>
    <col min="5903" max="5903" width="20.33203125" style="7" bestFit="1" customWidth="1"/>
    <col min="5904" max="5908" width="11.44140625" style="7"/>
    <col min="5909" max="5909" width="30.109375" style="7" bestFit="1" customWidth="1"/>
    <col min="5910" max="5910" width="19.44140625" style="7" bestFit="1" customWidth="1"/>
    <col min="5911" max="5911" width="14.44140625" style="7" bestFit="1" customWidth="1"/>
    <col min="5912" max="5912" width="19.44140625" style="7" bestFit="1" customWidth="1"/>
    <col min="5913" max="5913" width="14.44140625" style="7" bestFit="1" customWidth="1"/>
    <col min="5914" max="5914" width="20" style="7" customWidth="1"/>
    <col min="5915" max="5915" width="13.109375" style="7" bestFit="1" customWidth="1"/>
    <col min="5916" max="5916" width="7.109375" style="7" bestFit="1" customWidth="1"/>
    <col min="5917" max="5917" width="9.109375" style="7" bestFit="1" customWidth="1"/>
    <col min="5918" max="6145" width="11.44140625" style="7"/>
    <col min="6146" max="6146" width="10.44140625" style="7" customWidth="1"/>
    <col min="6147" max="6147" width="79.33203125" style="7" customWidth="1"/>
    <col min="6148" max="6148" width="13.44140625" style="7" bestFit="1" customWidth="1"/>
    <col min="6149" max="6149" width="17.44140625" style="7" customWidth="1"/>
    <col min="6150" max="6150" width="19.44140625" style="7" bestFit="1" customWidth="1"/>
    <col min="6151" max="6151" width="13.44140625" style="7" bestFit="1" customWidth="1"/>
    <col min="6152" max="6152" width="10" style="7" bestFit="1" customWidth="1"/>
    <col min="6153" max="6153" width="16" style="7" customWidth="1"/>
    <col min="6154" max="6154" width="12.33203125" style="7" customWidth="1"/>
    <col min="6155" max="6155" width="10.33203125" style="7" customWidth="1"/>
    <col min="6156" max="6156" width="11.109375" style="7" customWidth="1"/>
    <col min="6157" max="6157" width="11.44140625" style="7"/>
    <col min="6158" max="6158" width="17.88671875" style="7" bestFit="1" customWidth="1"/>
    <col min="6159" max="6159" width="20.33203125" style="7" bestFit="1" customWidth="1"/>
    <col min="6160" max="6164" width="11.44140625" style="7"/>
    <col min="6165" max="6165" width="30.109375" style="7" bestFit="1" customWidth="1"/>
    <col min="6166" max="6166" width="19.44140625" style="7" bestFit="1" customWidth="1"/>
    <col min="6167" max="6167" width="14.44140625" style="7" bestFit="1" customWidth="1"/>
    <col min="6168" max="6168" width="19.44140625" style="7" bestFit="1" customWidth="1"/>
    <col min="6169" max="6169" width="14.44140625" style="7" bestFit="1" customWidth="1"/>
    <col min="6170" max="6170" width="20" style="7" customWidth="1"/>
    <col min="6171" max="6171" width="13.109375" style="7" bestFit="1" customWidth="1"/>
    <col min="6172" max="6172" width="7.109375" style="7" bestFit="1" customWidth="1"/>
    <col min="6173" max="6173" width="9.109375" style="7" bestFit="1" customWidth="1"/>
    <col min="6174" max="6401" width="11.44140625" style="7"/>
    <col min="6402" max="6402" width="10.44140625" style="7" customWidth="1"/>
    <col min="6403" max="6403" width="79.33203125" style="7" customWidth="1"/>
    <col min="6404" max="6404" width="13.44140625" style="7" bestFit="1" customWidth="1"/>
    <col min="6405" max="6405" width="17.44140625" style="7" customWidth="1"/>
    <col min="6406" max="6406" width="19.44140625" style="7" bestFit="1" customWidth="1"/>
    <col min="6407" max="6407" width="13.44140625" style="7" bestFit="1" customWidth="1"/>
    <col min="6408" max="6408" width="10" style="7" bestFit="1" customWidth="1"/>
    <col min="6409" max="6409" width="16" style="7" customWidth="1"/>
    <col min="6410" max="6410" width="12.33203125" style="7" customWidth="1"/>
    <col min="6411" max="6411" width="10.33203125" style="7" customWidth="1"/>
    <col min="6412" max="6412" width="11.109375" style="7" customWidth="1"/>
    <col min="6413" max="6413" width="11.44140625" style="7"/>
    <col min="6414" max="6414" width="17.88671875" style="7" bestFit="1" customWidth="1"/>
    <col min="6415" max="6415" width="20.33203125" style="7" bestFit="1" customWidth="1"/>
    <col min="6416" max="6420" width="11.44140625" style="7"/>
    <col min="6421" max="6421" width="30.109375" style="7" bestFit="1" customWidth="1"/>
    <col min="6422" max="6422" width="19.44140625" style="7" bestFit="1" customWidth="1"/>
    <col min="6423" max="6423" width="14.44140625" style="7" bestFit="1" customWidth="1"/>
    <col min="6424" max="6424" width="19.44140625" style="7" bestFit="1" customWidth="1"/>
    <col min="6425" max="6425" width="14.44140625" style="7" bestFit="1" customWidth="1"/>
    <col min="6426" max="6426" width="20" style="7" customWidth="1"/>
    <col min="6427" max="6427" width="13.109375" style="7" bestFit="1" customWidth="1"/>
    <col min="6428" max="6428" width="7.109375" style="7" bestFit="1" customWidth="1"/>
    <col min="6429" max="6429" width="9.109375" style="7" bestFit="1" customWidth="1"/>
    <col min="6430" max="6657" width="11.44140625" style="7"/>
    <col min="6658" max="6658" width="10.44140625" style="7" customWidth="1"/>
    <col min="6659" max="6659" width="79.33203125" style="7" customWidth="1"/>
    <col min="6660" max="6660" width="13.44140625" style="7" bestFit="1" customWidth="1"/>
    <col min="6661" max="6661" width="17.44140625" style="7" customWidth="1"/>
    <col min="6662" max="6662" width="19.44140625" style="7" bestFit="1" customWidth="1"/>
    <col min="6663" max="6663" width="13.44140625" style="7" bestFit="1" customWidth="1"/>
    <col min="6664" max="6664" width="10" style="7" bestFit="1" customWidth="1"/>
    <col min="6665" max="6665" width="16" style="7" customWidth="1"/>
    <col min="6666" max="6666" width="12.33203125" style="7" customWidth="1"/>
    <col min="6667" max="6667" width="10.33203125" style="7" customWidth="1"/>
    <col min="6668" max="6668" width="11.109375" style="7" customWidth="1"/>
    <col min="6669" max="6669" width="11.44140625" style="7"/>
    <col min="6670" max="6670" width="17.88671875" style="7" bestFit="1" customWidth="1"/>
    <col min="6671" max="6671" width="20.33203125" style="7" bestFit="1" customWidth="1"/>
    <col min="6672" max="6676" width="11.44140625" style="7"/>
    <col min="6677" max="6677" width="30.109375" style="7" bestFit="1" customWidth="1"/>
    <col min="6678" max="6678" width="19.44140625" style="7" bestFit="1" customWidth="1"/>
    <col min="6679" max="6679" width="14.44140625" style="7" bestFit="1" customWidth="1"/>
    <col min="6680" max="6680" width="19.44140625" style="7" bestFit="1" customWidth="1"/>
    <col min="6681" max="6681" width="14.44140625" style="7" bestFit="1" customWidth="1"/>
    <col min="6682" max="6682" width="20" style="7" customWidth="1"/>
    <col min="6683" max="6683" width="13.109375" style="7" bestFit="1" customWidth="1"/>
    <col min="6684" max="6684" width="7.109375" style="7" bestFit="1" customWidth="1"/>
    <col min="6685" max="6685" width="9.109375" style="7" bestFit="1" customWidth="1"/>
    <col min="6686" max="6913" width="11.44140625" style="7"/>
    <col min="6914" max="6914" width="10.44140625" style="7" customWidth="1"/>
    <col min="6915" max="6915" width="79.33203125" style="7" customWidth="1"/>
    <col min="6916" max="6916" width="13.44140625" style="7" bestFit="1" customWidth="1"/>
    <col min="6917" max="6917" width="17.44140625" style="7" customWidth="1"/>
    <col min="6918" max="6918" width="19.44140625" style="7" bestFit="1" customWidth="1"/>
    <col min="6919" max="6919" width="13.44140625" style="7" bestFit="1" customWidth="1"/>
    <col min="6920" max="6920" width="10" style="7" bestFit="1" customWidth="1"/>
    <col min="6921" max="6921" width="16" style="7" customWidth="1"/>
    <col min="6922" max="6922" width="12.33203125" style="7" customWidth="1"/>
    <col min="6923" max="6923" width="10.33203125" style="7" customWidth="1"/>
    <col min="6924" max="6924" width="11.109375" style="7" customWidth="1"/>
    <col min="6925" max="6925" width="11.44140625" style="7"/>
    <col min="6926" max="6926" width="17.88671875" style="7" bestFit="1" customWidth="1"/>
    <col min="6927" max="6927" width="20.33203125" style="7" bestFit="1" customWidth="1"/>
    <col min="6928" max="6932" width="11.44140625" style="7"/>
    <col min="6933" max="6933" width="30.109375" style="7" bestFit="1" customWidth="1"/>
    <col min="6934" max="6934" width="19.44140625" style="7" bestFit="1" customWidth="1"/>
    <col min="6935" max="6935" width="14.44140625" style="7" bestFit="1" customWidth="1"/>
    <col min="6936" max="6936" width="19.44140625" style="7" bestFit="1" customWidth="1"/>
    <col min="6937" max="6937" width="14.44140625" style="7" bestFit="1" customWidth="1"/>
    <col min="6938" max="6938" width="20" style="7" customWidth="1"/>
    <col min="6939" max="6939" width="13.109375" style="7" bestFit="1" customWidth="1"/>
    <col min="6940" max="6940" width="7.109375" style="7" bestFit="1" customWidth="1"/>
    <col min="6941" max="6941" width="9.109375" style="7" bestFit="1" customWidth="1"/>
    <col min="6942" max="7169" width="11.44140625" style="7"/>
    <col min="7170" max="7170" width="10.44140625" style="7" customWidth="1"/>
    <col min="7171" max="7171" width="79.33203125" style="7" customWidth="1"/>
    <col min="7172" max="7172" width="13.44140625" style="7" bestFit="1" customWidth="1"/>
    <col min="7173" max="7173" width="17.44140625" style="7" customWidth="1"/>
    <col min="7174" max="7174" width="19.44140625" style="7" bestFit="1" customWidth="1"/>
    <col min="7175" max="7175" width="13.44140625" style="7" bestFit="1" customWidth="1"/>
    <col min="7176" max="7176" width="10" style="7" bestFit="1" customWidth="1"/>
    <col min="7177" max="7177" width="16" style="7" customWidth="1"/>
    <col min="7178" max="7178" width="12.33203125" style="7" customWidth="1"/>
    <col min="7179" max="7179" width="10.33203125" style="7" customWidth="1"/>
    <col min="7180" max="7180" width="11.109375" style="7" customWidth="1"/>
    <col min="7181" max="7181" width="11.44140625" style="7"/>
    <col min="7182" max="7182" width="17.88671875" style="7" bestFit="1" customWidth="1"/>
    <col min="7183" max="7183" width="20.33203125" style="7" bestFit="1" customWidth="1"/>
    <col min="7184" max="7188" width="11.44140625" style="7"/>
    <col min="7189" max="7189" width="30.109375" style="7" bestFit="1" customWidth="1"/>
    <col min="7190" max="7190" width="19.44140625" style="7" bestFit="1" customWidth="1"/>
    <col min="7191" max="7191" width="14.44140625" style="7" bestFit="1" customWidth="1"/>
    <col min="7192" max="7192" width="19.44140625" style="7" bestFit="1" customWidth="1"/>
    <col min="7193" max="7193" width="14.44140625" style="7" bestFit="1" customWidth="1"/>
    <col min="7194" max="7194" width="20" style="7" customWidth="1"/>
    <col min="7195" max="7195" width="13.109375" style="7" bestFit="1" customWidth="1"/>
    <col min="7196" max="7196" width="7.109375" style="7" bestFit="1" customWidth="1"/>
    <col min="7197" max="7197" width="9.109375" style="7" bestFit="1" customWidth="1"/>
    <col min="7198" max="7425" width="11.44140625" style="7"/>
    <col min="7426" max="7426" width="10.44140625" style="7" customWidth="1"/>
    <col min="7427" max="7427" width="79.33203125" style="7" customWidth="1"/>
    <col min="7428" max="7428" width="13.44140625" style="7" bestFit="1" customWidth="1"/>
    <col min="7429" max="7429" width="17.44140625" style="7" customWidth="1"/>
    <col min="7430" max="7430" width="19.44140625" style="7" bestFit="1" customWidth="1"/>
    <col min="7431" max="7431" width="13.44140625" style="7" bestFit="1" customWidth="1"/>
    <col min="7432" max="7432" width="10" style="7" bestFit="1" customWidth="1"/>
    <col min="7433" max="7433" width="16" style="7" customWidth="1"/>
    <col min="7434" max="7434" width="12.33203125" style="7" customWidth="1"/>
    <col min="7435" max="7435" width="10.33203125" style="7" customWidth="1"/>
    <col min="7436" max="7436" width="11.109375" style="7" customWidth="1"/>
    <col min="7437" max="7437" width="11.44140625" style="7"/>
    <col min="7438" max="7438" width="17.88671875" style="7" bestFit="1" customWidth="1"/>
    <col min="7439" max="7439" width="20.33203125" style="7" bestFit="1" customWidth="1"/>
    <col min="7440" max="7444" width="11.44140625" style="7"/>
    <col min="7445" max="7445" width="30.109375" style="7" bestFit="1" customWidth="1"/>
    <col min="7446" max="7446" width="19.44140625" style="7" bestFit="1" customWidth="1"/>
    <col min="7447" max="7447" width="14.44140625" style="7" bestFit="1" customWidth="1"/>
    <col min="7448" max="7448" width="19.44140625" style="7" bestFit="1" customWidth="1"/>
    <col min="7449" max="7449" width="14.44140625" style="7" bestFit="1" customWidth="1"/>
    <col min="7450" max="7450" width="20" style="7" customWidth="1"/>
    <col min="7451" max="7451" width="13.109375" style="7" bestFit="1" customWidth="1"/>
    <col min="7452" max="7452" width="7.109375" style="7" bestFit="1" customWidth="1"/>
    <col min="7453" max="7453" width="9.109375" style="7" bestFit="1" customWidth="1"/>
    <col min="7454" max="7681" width="11.44140625" style="7"/>
    <col min="7682" max="7682" width="10.44140625" style="7" customWidth="1"/>
    <col min="7683" max="7683" width="79.33203125" style="7" customWidth="1"/>
    <col min="7684" max="7684" width="13.44140625" style="7" bestFit="1" customWidth="1"/>
    <col min="7685" max="7685" width="17.44140625" style="7" customWidth="1"/>
    <col min="7686" max="7686" width="19.44140625" style="7" bestFit="1" customWidth="1"/>
    <col min="7687" max="7687" width="13.44140625" style="7" bestFit="1" customWidth="1"/>
    <col min="7688" max="7688" width="10" style="7" bestFit="1" customWidth="1"/>
    <col min="7689" max="7689" width="16" style="7" customWidth="1"/>
    <col min="7690" max="7690" width="12.33203125" style="7" customWidth="1"/>
    <col min="7691" max="7691" width="10.33203125" style="7" customWidth="1"/>
    <col min="7692" max="7692" width="11.109375" style="7" customWidth="1"/>
    <col min="7693" max="7693" width="11.44140625" style="7"/>
    <col min="7694" max="7694" width="17.88671875" style="7" bestFit="1" customWidth="1"/>
    <col min="7695" max="7695" width="20.33203125" style="7" bestFit="1" customWidth="1"/>
    <col min="7696" max="7700" width="11.44140625" style="7"/>
    <col min="7701" max="7701" width="30.109375" style="7" bestFit="1" customWidth="1"/>
    <col min="7702" max="7702" width="19.44140625" style="7" bestFit="1" customWidth="1"/>
    <col min="7703" max="7703" width="14.44140625" style="7" bestFit="1" customWidth="1"/>
    <col min="7704" max="7704" width="19.44140625" style="7" bestFit="1" customWidth="1"/>
    <col min="7705" max="7705" width="14.44140625" style="7" bestFit="1" customWidth="1"/>
    <col min="7706" max="7706" width="20" style="7" customWidth="1"/>
    <col min="7707" max="7707" width="13.109375" style="7" bestFit="1" customWidth="1"/>
    <col min="7708" max="7708" width="7.109375" style="7" bestFit="1" customWidth="1"/>
    <col min="7709" max="7709" width="9.109375" style="7" bestFit="1" customWidth="1"/>
    <col min="7710" max="7937" width="11.44140625" style="7"/>
    <col min="7938" max="7938" width="10.44140625" style="7" customWidth="1"/>
    <col min="7939" max="7939" width="79.33203125" style="7" customWidth="1"/>
    <col min="7940" max="7940" width="13.44140625" style="7" bestFit="1" customWidth="1"/>
    <col min="7941" max="7941" width="17.44140625" style="7" customWidth="1"/>
    <col min="7942" max="7942" width="19.44140625" style="7" bestFit="1" customWidth="1"/>
    <col min="7943" max="7943" width="13.44140625" style="7" bestFit="1" customWidth="1"/>
    <col min="7944" max="7944" width="10" style="7" bestFit="1" customWidth="1"/>
    <col min="7945" max="7945" width="16" style="7" customWidth="1"/>
    <col min="7946" max="7946" width="12.33203125" style="7" customWidth="1"/>
    <col min="7947" max="7947" width="10.33203125" style="7" customWidth="1"/>
    <col min="7948" max="7948" width="11.109375" style="7" customWidth="1"/>
    <col min="7949" max="7949" width="11.44140625" style="7"/>
    <col min="7950" max="7950" width="17.88671875" style="7" bestFit="1" customWidth="1"/>
    <col min="7951" max="7951" width="20.33203125" style="7" bestFit="1" customWidth="1"/>
    <col min="7952" max="7956" width="11.44140625" style="7"/>
    <col min="7957" max="7957" width="30.109375" style="7" bestFit="1" customWidth="1"/>
    <col min="7958" max="7958" width="19.44140625" style="7" bestFit="1" customWidth="1"/>
    <col min="7959" max="7959" width="14.44140625" style="7" bestFit="1" customWidth="1"/>
    <col min="7960" max="7960" width="19.44140625" style="7" bestFit="1" customWidth="1"/>
    <col min="7961" max="7961" width="14.44140625" style="7" bestFit="1" customWidth="1"/>
    <col min="7962" max="7962" width="20" style="7" customWidth="1"/>
    <col min="7963" max="7963" width="13.109375" style="7" bestFit="1" customWidth="1"/>
    <col min="7964" max="7964" width="7.109375" style="7" bestFit="1" customWidth="1"/>
    <col min="7965" max="7965" width="9.109375" style="7" bestFit="1" customWidth="1"/>
    <col min="7966" max="8193" width="11.44140625" style="7"/>
    <col min="8194" max="8194" width="10.44140625" style="7" customWidth="1"/>
    <col min="8195" max="8195" width="79.33203125" style="7" customWidth="1"/>
    <col min="8196" max="8196" width="13.44140625" style="7" bestFit="1" customWidth="1"/>
    <col min="8197" max="8197" width="17.44140625" style="7" customWidth="1"/>
    <col min="8198" max="8198" width="19.44140625" style="7" bestFit="1" customWidth="1"/>
    <col min="8199" max="8199" width="13.44140625" style="7" bestFit="1" customWidth="1"/>
    <col min="8200" max="8200" width="10" style="7" bestFit="1" customWidth="1"/>
    <col min="8201" max="8201" width="16" style="7" customWidth="1"/>
    <col min="8202" max="8202" width="12.33203125" style="7" customWidth="1"/>
    <col min="8203" max="8203" width="10.33203125" style="7" customWidth="1"/>
    <col min="8204" max="8204" width="11.109375" style="7" customWidth="1"/>
    <col min="8205" max="8205" width="11.44140625" style="7"/>
    <col min="8206" max="8206" width="17.88671875" style="7" bestFit="1" customWidth="1"/>
    <col min="8207" max="8207" width="20.33203125" style="7" bestFit="1" customWidth="1"/>
    <col min="8208" max="8212" width="11.44140625" style="7"/>
    <col min="8213" max="8213" width="30.109375" style="7" bestFit="1" customWidth="1"/>
    <col min="8214" max="8214" width="19.44140625" style="7" bestFit="1" customWidth="1"/>
    <col min="8215" max="8215" width="14.44140625" style="7" bestFit="1" customWidth="1"/>
    <col min="8216" max="8216" width="19.44140625" style="7" bestFit="1" customWidth="1"/>
    <col min="8217" max="8217" width="14.44140625" style="7" bestFit="1" customWidth="1"/>
    <col min="8218" max="8218" width="20" style="7" customWidth="1"/>
    <col min="8219" max="8219" width="13.109375" style="7" bestFit="1" customWidth="1"/>
    <col min="8220" max="8220" width="7.109375" style="7" bestFit="1" customWidth="1"/>
    <col min="8221" max="8221" width="9.109375" style="7" bestFit="1" customWidth="1"/>
    <col min="8222" max="8449" width="11.44140625" style="7"/>
    <col min="8450" max="8450" width="10.44140625" style="7" customWidth="1"/>
    <col min="8451" max="8451" width="79.33203125" style="7" customWidth="1"/>
    <col min="8452" max="8452" width="13.44140625" style="7" bestFit="1" customWidth="1"/>
    <col min="8453" max="8453" width="17.44140625" style="7" customWidth="1"/>
    <col min="8454" max="8454" width="19.44140625" style="7" bestFit="1" customWidth="1"/>
    <col min="8455" max="8455" width="13.44140625" style="7" bestFit="1" customWidth="1"/>
    <col min="8456" max="8456" width="10" style="7" bestFit="1" customWidth="1"/>
    <col min="8457" max="8457" width="16" style="7" customWidth="1"/>
    <col min="8458" max="8458" width="12.33203125" style="7" customWidth="1"/>
    <col min="8459" max="8459" width="10.33203125" style="7" customWidth="1"/>
    <col min="8460" max="8460" width="11.109375" style="7" customWidth="1"/>
    <col min="8461" max="8461" width="11.44140625" style="7"/>
    <col min="8462" max="8462" width="17.88671875" style="7" bestFit="1" customWidth="1"/>
    <col min="8463" max="8463" width="20.33203125" style="7" bestFit="1" customWidth="1"/>
    <col min="8464" max="8468" width="11.44140625" style="7"/>
    <col min="8469" max="8469" width="30.109375" style="7" bestFit="1" customWidth="1"/>
    <col min="8470" max="8470" width="19.44140625" style="7" bestFit="1" customWidth="1"/>
    <col min="8471" max="8471" width="14.44140625" style="7" bestFit="1" customWidth="1"/>
    <col min="8472" max="8472" width="19.44140625" style="7" bestFit="1" customWidth="1"/>
    <col min="8473" max="8473" width="14.44140625" style="7" bestFit="1" customWidth="1"/>
    <col min="8474" max="8474" width="20" style="7" customWidth="1"/>
    <col min="8475" max="8475" width="13.109375" style="7" bestFit="1" customWidth="1"/>
    <col min="8476" max="8476" width="7.109375" style="7" bestFit="1" customWidth="1"/>
    <col min="8477" max="8477" width="9.109375" style="7" bestFit="1" customWidth="1"/>
    <col min="8478" max="8705" width="11.44140625" style="7"/>
    <col min="8706" max="8706" width="10.44140625" style="7" customWidth="1"/>
    <col min="8707" max="8707" width="79.33203125" style="7" customWidth="1"/>
    <col min="8708" max="8708" width="13.44140625" style="7" bestFit="1" customWidth="1"/>
    <col min="8709" max="8709" width="17.44140625" style="7" customWidth="1"/>
    <col min="8710" max="8710" width="19.44140625" style="7" bestFit="1" customWidth="1"/>
    <col min="8711" max="8711" width="13.44140625" style="7" bestFit="1" customWidth="1"/>
    <col min="8712" max="8712" width="10" style="7" bestFit="1" customWidth="1"/>
    <col min="8713" max="8713" width="16" style="7" customWidth="1"/>
    <col min="8714" max="8714" width="12.33203125" style="7" customWidth="1"/>
    <col min="8715" max="8715" width="10.33203125" style="7" customWidth="1"/>
    <col min="8716" max="8716" width="11.109375" style="7" customWidth="1"/>
    <col min="8717" max="8717" width="11.44140625" style="7"/>
    <col min="8718" max="8718" width="17.88671875" style="7" bestFit="1" customWidth="1"/>
    <col min="8719" max="8719" width="20.33203125" style="7" bestFit="1" customWidth="1"/>
    <col min="8720" max="8724" width="11.44140625" style="7"/>
    <col min="8725" max="8725" width="30.109375" style="7" bestFit="1" customWidth="1"/>
    <col min="8726" max="8726" width="19.44140625" style="7" bestFit="1" customWidth="1"/>
    <col min="8727" max="8727" width="14.44140625" style="7" bestFit="1" customWidth="1"/>
    <col min="8728" max="8728" width="19.44140625" style="7" bestFit="1" customWidth="1"/>
    <col min="8729" max="8729" width="14.44140625" style="7" bestFit="1" customWidth="1"/>
    <col min="8730" max="8730" width="20" style="7" customWidth="1"/>
    <col min="8731" max="8731" width="13.109375" style="7" bestFit="1" customWidth="1"/>
    <col min="8732" max="8732" width="7.109375" style="7" bestFit="1" customWidth="1"/>
    <col min="8733" max="8733" width="9.109375" style="7" bestFit="1" customWidth="1"/>
    <col min="8734" max="8961" width="11.44140625" style="7"/>
    <col min="8962" max="8962" width="10.44140625" style="7" customWidth="1"/>
    <col min="8963" max="8963" width="79.33203125" style="7" customWidth="1"/>
    <col min="8964" max="8964" width="13.44140625" style="7" bestFit="1" customWidth="1"/>
    <col min="8965" max="8965" width="17.44140625" style="7" customWidth="1"/>
    <col min="8966" max="8966" width="19.44140625" style="7" bestFit="1" customWidth="1"/>
    <col min="8967" max="8967" width="13.44140625" style="7" bestFit="1" customWidth="1"/>
    <col min="8968" max="8968" width="10" style="7" bestFit="1" customWidth="1"/>
    <col min="8969" max="8969" width="16" style="7" customWidth="1"/>
    <col min="8970" max="8970" width="12.33203125" style="7" customWidth="1"/>
    <col min="8971" max="8971" width="10.33203125" style="7" customWidth="1"/>
    <col min="8972" max="8972" width="11.109375" style="7" customWidth="1"/>
    <col min="8973" max="8973" width="11.44140625" style="7"/>
    <col min="8974" max="8974" width="17.88671875" style="7" bestFit="1" customWidth="1"/>
    <col min="8975" max="8975" width="20.33203125" style="7" bestFit="1" customWidth="1"/>
    <col min="8976" max="8980" width="11.44140625" style="7"/>
    <col min="8981" max="8981" width="30.109375" style="7" bestFit="1" customWidth="1"/>
    <col min="8982" max="8982" width="19.44140625" style="7" bestFit="1" customWidth="1"/>
    <col min="8983" max="8983" width="14.44140625" style="7" bestFit="1" customWidth="1"/>
    <col min="8984" max="8984" width="19.44140625" style="7" bestFit="1" customWidth="1"/>
    <col min="8985" max="8985" width="14.44140625" style="7" bestFit="1" customWidth="1"/>
    <col min="8986" max="8986" width="20" style="7" customWidth="1"/>
    <col min="8987" max="8987" width="13.109375" style="7" bestFit="1" customWidth="1"/>
    <col min="8988" max="8988" width="7.109375" style="7" bestFit="1" customWidth="1"/>
    <col min="8989" max="8989" width="9.109375" style="7" bestFit="1" customWidth="1"/>
    <col min="8990" max="9217" width="11.44140625" style="7"/>
    <col min="9218" max="9218" width="10.44140625" style="7" customWidth="1"/>
    <col min="9219" max="9219" width="79.33203125" style="7" customWidth="1"/>
    <col min="9220" max="9220" width="13.44140625" style="7" bestFit="1" customWidth="1"/>
    <col min="9221" max="9221" width="17.44140625" style="7" customWidth="1"/>
    <col min="9222" max="9222" width="19.44140625" style="7" bestFit="1" customWidth="1"/>
    <col min="9223" max="9223" width="13.44140625" style="7" bestFit="1" customWidth="1"/>
    <col min="9224" max="9224" width="10" style="7" bestFit="1" customWidth="1"/>
    <col min="9225" max="9225" width="16" style="7" customWidth="1"/>
    <col min="9226" max="9226" width="12.33203125" style="7" customWidth="1"/>
    <col min="9227" max="9227" width="10.33203125" style="7" customWidth="1"/>
    <col min="9228" max="9228" width="11.109375" style="7" customWidth="1"/>
    <col min="9229" max="9229" width="11.44140625" style="7"/>
    <col min="9230" max="9230" width="17.88671875" style="7" bestFit="1" customWidth="1"/>
    <col min="9231" max="9231" width="20.33203125" style="7" bestFit="1" customWidth="1"/>
    <col min="9232" max="9236" width="11.44140625" style="7"/>
    <col min="9237" max="9237" width="30.109375" style="7" bestFit="1" customWidth="1"/>
    <col min="9238" max="9238" width="19.44140625" style="7" bestFit="1" customWidth="1"/>
    <col min="9239" max="9239" width="14.44140625" style="7" bestFit="1" customWidth="1"/>
    <col min="9240" max="9240" width="19.44140625" style="7" bestFit="1" customWidth="1"/>
    <col min="9241" max="9241" width="14.44140625" style="7" bestFit="1" customWidth="1"/>
    <col min="9242" max="9242" width="20" style="7" customWidth="1"/>
    <col min="9243" max="9243" width="13.109375" style="7" bestFit="1" customWidth="1"/>
    <col min="9244" max="9244" width="7.109375" style="7" bestFit="1" customWidth="1"/>
    <col min="9245" max="9245" width="9.109375" style="7" bestFit="1" customWidth="1"/>
    <col min="9246" max="9473" width="11.44140625" style="7"/>
    <col min="9474" max="9474" width="10.44140625" style="7" customWidth="1"/>
    <col min="9475" max="9475" width="79.33203125" style="7" customWidth="1"/>
    <col min="9476" max="9476" width="13.44140625" style="7" bestFit="1" customWidth="1"/>
    <col min="9477" max="9477" width="17.44140625" style="7" customWidth="1"/>
    <col min="9478" max="9478" width="19.44140625" style="7" bestFit="1" customWidth="1"/>
    <col min="9479" max="9479" width="13.44140625" style="7" bestFit="1" customWidth="1"/>
    <col min="9480" max="9480" width="10" style="7" bestFit="1" customWidth="1"/>
    <col min="9481" max="9481" width="16" style="7" customWidth="1"/>
    <col min="9482" max="9482" width="12.33203125" style="7" customWidth="1"/>
    <col min="9483" max="9483" width="10.33203125" style="7" customWidth="1"/>
    <col min="9484" max="9484" width="11.109375" style="7" customWidth="1"/>
    <col min="9485" max="9485" width="11.44140625" style="7"/>
    <col min="9486" max="9486" width="17.88671875" style="7" bestFit="1" customWidth="1"/>
    <col min="9487" max="9487" width="20.33203125" style="7" bestFit="1" customWidth="1"/>
    <col min="9488" max="9492" width="11.44140625" style="7"/>
    <col min="9493" max="9493" width="30.109375" style="7" bestFit="1" customWidth="1"/>
    <col min="9494" max="9494" width="19.44140625" style="7" bestFit="1" customWidth="1"/>
    <col min="9495" max="9495" width="14.44140625" style="7" bestFit="1" customWidth="1"/>
    <col min="9496" max="9496" width="19.44140625" style="7" bestFit="1" customWidth="1"/>
    <col min="9497" max="9497" width="14.44140625" style="7" bestFit="1" customWidth="1"/>
    <col min="9498" max="9498" width="20" style="7" customWidth="1"/>
    <col min="9499" max="9499" width="13.109375" style="7" bestFit="1" customWidth="1"/>
    <col min="9500" max="9500" width="7.109375" style="7" bestFit="1" customWidth="1"/>
    <col min="9501" max="9501" width="9.109375" style="7" bestFit="1" customWidth="1"/>
    <col min="9502" max="9729" width="11.44140625" style="7"/>
    <col min="9730" max="9730" width="10.44140625" style="7" customWidth="1"/>
    <col min="9731" max="9731" width="79.33203125" style="7" customWidth="1"/>
    <col min="9732" max="9732" width="13.44140625" style="7" bestFit="1" customWidth="1"/>
    <col min="9733" max="9733" width="17.44140625" style="7" customWidth="1"/>
    <col min="9734" max="9734" width="19.44140625" style="7" bestFit="1" customWidth="1"/>
    <col min="9735" max="9735" width="13.44140625" style="7" bestFit="1" customWidth="1"/>
    <col min="9736" max="9736" width="10" style="7" bestFit="1" customWidth="1"/>
    <col min="9737" max="9737" width="16" style="7" customWidth="1"/>
    <col min="9738" max="9738" width="12.33203125" style="7" customWidth="1"/>
    <col min="9739" max="9739" width="10.33203125" style="7" customWidth="1"/>
    <col min="9740" max="9740" width="11.109375" style="7" customWidth="1"/>
    <col min="9741" max="9741" width="11.44140625" style="7"/>
    <col min="9742" max="9742" width="17.88671875" style="7" bestFit="1" customWidth="1"/>
    <col min="9743" max="9743" width="20.33203125" style="7" bestFit="1" customWidth="1"/>
    <col min="9744" max="9748" width="11.44140625" style="7"/>
    <col min="9749" max="9749" width="30.109375" style="7" bestFit="1" customWidth="1"/>
    <col min="9750" max="9750" width="19.44140625" style="7" bestFit="1" customWidth="1"/>
    <col min="9751" max="9751" width="14.44140625" style="7" bestFit="1" customWidth="1"/>
    <col min="9752" max="9752" width="19.44140625" style="7" bestFit="1" customWidth="1"/>
    <col min="9753" max="9753" width="14.44140625" style="7" bestFit="1" customWidth="1"/>
    <col min="9754" max="9754" width="20" style="7" customWidth="1"/>
    <col min="9755" max="9755" width="13.109375" style="7" bestFit="1" customWidth="1"/>
    <col min="9756" max="9756" width="7.109375" style="7" bestFit="1" customWidth="1"/>
    <col min="9757" max="9757" width="9.109375" style="7" bestFit="1" customWidth="1"/>
    <col min="9758" max="9985" width="11.44140625" style="7"/>
    <col min="9986" max="9986" width="10.44140625" style="7" customWidth="1"/>
    <col min="9987" max="9987" width="79.33203125" style="7" customWidth="1"/>
    <col min="9988" max="9988" width="13.44140625" style="7" bestFit="1" customWidth="1"/>
    <col min="9989" max="9989" width="17.44140625" style="7" customWidth="1"/>
    <col min="9990" max="9990" width="19.44140625" style="7" bestFit="1" customWidth="1"/>
    <col min="9991" max="9991" width="13.44140625" style="7" bestFit="1" customWidth="1"/>
    <col min="9992" max="9992" width="10" style="7" bestFit="1" customWidth="1"/>
    <col min="9993" max="9993" width="16" style="7" customWidth="1"/>
    <col min="9994" max="9994" width="12.33203125" style="7" customWidth="1"/>
    <col min="9995" max="9995" width="10.33203125" style="7" customWidth="1"/>
    <col min="9996" max="9996" width="11.109375" style="7" customWidth="1"/>
    <col min="9997" max="9997" width="11.44140625" style="7"/>
    <col min="9998" max="9998" width="17.88671875" style="7" bestFit="1" customWidth="1"/>
    <col min="9999" max="9999" width="20.33203125" style="7" bestFit="1" customWidth="1"/>
    <col min="10000" max="10004" width="11.44140625" style="7"/>
    <col min="10005" max="10005" width="30.109375" style="7" bestFit="1" customWidth="1"/>
    <col min="10006" max="10006" width="19.44140625" style="7" bestFit="1" customWidth="1"/>
    <col min="10007" max="10007" width="14.44140625" style="7" bestFit="1" customWidth="1"/>
    <col min="10008" max="10008" width="19.44140625" style="7" bestFit="1" customWidth="1"/>
    <col min="10009" max="10009" width="14.44140625" style="7" bestFit="1" customWidth="1"/>
    <col min="10010" max="10010" width="20" style="7" customWidth="1"/>
    <col min="10011" max="10011" width="13.109375" style="7" bestFit="1" customWidth="1"/>
    <col min="10012" max="10012" width="7.109375" style="7" bestFit="1" customWidth="1"/>
    <col min="10013" max="10013" width="9.109375" style="7" bestFit="1" customWidth="1"/>
    <col min="10014" max="10241" width="11.44140625" style="7"/>
    <col min="10242" max="10242" width="10.44140625" style="7" customWidth="1"/>
    <col min="10243" max="10243" width="79.33203125" style="7" customWidth="1"/>
    <col min="10244" max="10244" width="13.44140625" style="7" bestFit="1" customWidth="1"/>
    <col min="10245" max="10245" width="17.44140625" style="7" customWidth="1"/>
    <col min="10246" max="10246" width="19.44140625" style="7" bestFit="1" customWidth="1"/>
    <col min="10247" max="10247" width="13.44140625" style="7" bestFit="1" customWidth="1"/>
    <col min="10248" max="10248" width="10" style="7" bestFit="1" customWidth="1"/>
    <col min="10249" max="10249" width="16" style="7" customWidth="1"/>
    <col min="10250" max="10250" width="12.33203125" style="7" customWidth="1"/>
    <col min="10251" max="10251" width="10.33203125" style="7" customWidth="1"/>
    <col min="10252" max="10252" width="11.109375" style="7" customWidth="1"/>
    <col min="10253" max="10253" width="11.44140625" style="7"/>
    <col min="10254" max="10254" width="17.88671875" style="7" bestFit="1" customWidth="1"/>
    <col min="10255" max="10255" width="20.33203125" style="7" bestFit="1" customWidth="1"/>
    <col min="10256" max="10260" width="11.44140625" style="7"/>
    <col min="10261" max="10261" width="30.109375" style="7" bestFit="1" customWidth="1"/>
    <col min="10262" max="10262" width="19.44140625" style="7" bestFit="1" customWidth="1"/>
    <col min="10263" max="10263" width="14.44140625" style="7" bestFit="1" customWidth="1"/>
    <col min="10264" max="10264" width="19.44140625" style="7" bestFit="1" customWidth="1"/>
    <col min="10265" max="10265" width="14.44140625" style="7" bestFit="1" customWidth="1"/>
    <col min="10266" max="10266" width="20" style="7" customWidth="1"/>
    <col min="10267" max="10267" width="13.109375" style="7" bestFit="1" customWidth="1"/>
    <col min="10268" max="10268" width="7.109375" style="7" bestFit="1" customWidth="1"/>
    <col min="10269" max="10269" width="9.109375" style="7" bestFit="1" customWidth="1"/>
    <col min="10270" max="10497" width="11.44140625" style="7"/>
    <col min="10498" max="10498" width="10.44140625" style="7" customWidth="1"/>
    <col min="10499" max="10499" width="79.33203125" style="7" customWidth="1"/>
    <col min="10500" max="10500" width="13.44140625" style="7" bestFit="1" customWidth="1"/>
    <col min="10501" max="10501" width="17.44140625" style="7" customWidth="1"/>
    <col min="10502" max="10502" width="19.44140625" style="7" bestFit="1" customWidth="1"/>
    <col min="10503" max="10503" width="13.44140625" style="7" bestFit="1" customWidth="1"/>
    <col min="10504" max="10504" width="10" style="7" bestFit="1" customWidth="1"/>
    <col min="10505" max="10505" width="16" style="7" customWidth="1"/>
    <col min="10506" max="10506" width="12.33203125" style="7" customWidth="1"/>
    <col min="10507" max="10507" width="10.33203125" style="7" customWidth="1"/>
    <col min="10508" max="10508" width="11.109375" style="7" customWidth="1"/>
    <col min="10509" max="10509" width="11.44140625" style="7"/>
    <col min="10510" max="10510" width="17.88671875" style="7" bestFit="1" customWidth="1"/>
    <col min="10511" max="10511" width="20.33203125" style="7" bestFit="1" customWidth="1"/>
    <col min="10512" max="10516" width="11.44140625" style="7"/>
    <col min="10517" max="10517" width="30.109375" style="7" bestFit="1" customWidth="1"/>
    <col min="10518" max="10518" width="19.44140625" style="7" bestFit="1" customWidth="1"/>
    <col min="10519" max="10519" width="14.44140625" style="7" bestFit="1" customWidth="1"/>
    <col min="10520" max="10520" width="19.44140625" style="7" bestFit="1" customWidth="1"/>
    <col min="10521" max="10521" width="14.44140625" style="7" bestFit="1" customWidth="1"/>
    <col min="10522" max="10522" width="20" style="7" customWidth="1"/>
    <col min="10523" max="10523" width="13.109375" style="7" bestFit="1" customWidth="1"/>
    <col min="10524" max="10524" width="7.109375" style="7" bestFit="1" customWidth="1"/>
    <col min="10525" max="10525" width="9.109375" style="7" bestFit="1" customWidth="1"/>
    <col min="10526" max="10753" width="11.44140625" style="7"/>
    <col min="10754" max="10754" width="10.44140625" style="7" customWidth="1"/>
    <col min="10755" max="10755" width="79.33203125" style="7" customWidth="1"/>
    <col min="10756" max="10756" width="13.44140625" style="7" bestFit="1" customWidth="1"/>
    <col min="10757" max="10757" width="17.44140625" style="7" customWidth="1"/>
    <col min="10758" max="10758" width="19.44140625" style="7" bestFit="1" customWidth="1"/>
    <col min="10759" max="10759" width="13.44140625" style="7" bestFit="1" customWidth="1"/>
    <col min="10760" max="10760" width="10" style="7" bestFit="1" customWidth="1"/>
    <col min="10761" max="10761" width="16" style="7" customWidth="1"/>
    <col min="10762" max="10762" width="12.33203125" style="7" customWidth="1"/>
    <col min="10763" max="10763" width="10.33203125" style="7" customWidth="1"/>
    <col min="10764" max="10764" width="11.109375" style="7" customWidth="1"/>
    <col min="10765" max="10765" width="11.44140625" style="7"/>
    <col min="10766" max="10766" width="17.88671875" style="7" bestFit="1" customWidth="1"/>
    <col min="10767" max="10767" width="20.33203125" style="7" bestFit="1" customWidth="1"/>
    <col min="10768" max="10772" width="11.44140625" style="7"/>
    <col min="10773" max="10773" width="30.109375" style="7" bestFit="1" customWidth="1"/>
    <col min="10774" max="10774" width="19.44140625" style="7" bestFit="1" customWidth="1"/>
    <col min="10775" max="10775" width="14.44140625" style="7" bestFit="1" customWidth="1"/>
    <col min="10776" max="10776" width="19.44140625" style="7" bestFit="1" customWidth="1"/>
    <col min="10777" max="10777" width="14.44140625" style="7" bestFit="1" customWidth="1"/>
    <col min="10778" max="10778" width="20" style="7" customWidth="1"/>
    <col min="10779" max="10779" width="13.109375" style="7" bestFit="1" customWidth="1"/>
    <col min="10780" max="10780" width="7.109375" style="7" bestFit="1" customWidth="1"/>
    <col min="10781" max="10781" width="9.109375" style="7" bestFit="1" customWidth="1"/>
    <col min="10782" max="11009" width="11.44140625" style="7"/>
    <col min="11010" max="11010" width="10.44140625" style="7" customWidth="1"/>
    <col min="11011" max="11011" width="79.33203125" style="7" customWidth="1"/>
    <col min="11012" max="11012" width="13.44140625" style="7" bestFit="1" customWidth="1"/>
    <col min="11013" max="11013" width="17.44140625" style="7" customWidth="1"/>
    <col min="11014" max="11014" width="19.44140625" style="7" bestFit="1" customWidth="1"/>
    <col min="11015" max="11015" width="13.44140625" style="7" bestFit="1" customWidth="1"/>
    <col min="11016" max="11016" width="10" style="7" bestFit="1" customWidth="1"/>
    <col min="11017" max="11017" width="16" style="7" customWidth="1"/>
    <col min="11018" max="11018" width="12.33203125" style="7" customWidth="1"/>
    <col min="11019" max="11019" width="10.33203125" style="7" customWidth="1"/>
    <col min="11020" max="11020" width="11.109375" style="7" customWidth="1"/>
    <col min="11021" max="11021" width="11.44140625" style="7"/>
    <col min="11022" max="11022" width="17.88671875" style="7" bestFit="1" customWidth="1"/>
    <col min="11023" max="11023" width="20.33203125" style="7" bestFit="1" customWidth="1"/>
    <col min="11024" max="11028" width="11.44140625" style="7"/>
    <col min="11029" max="11029" width="30.109375" style="7" bestFit="1" customWidth="1"/>
    <col min="11030" max="11030" width="19.44140625" style="7" bestFit="1" customWidth="1"/>
    <col min="11031" max="11031" width="14.44140625" style="7" bestFit="1" customWidth="1"/>
    <col min="11032" max="11032" width="19.44140625" style="7" bestFit="1" customWidth="1"/>
    <col min="11033" max="11033" width="14.44140625" style="7" bestFit="1" customWidth="1"/>
    <col min="11034" max="11034" width="20" style="7" customWidth="1"/>
    <col min="11035" max="11035" width="13.109375" style="7" bestFit="1" customWidth="1"/>
    <col min="11036" max="11036" width="7.109375" style="7" bestFit="1" customWidth="1"/>
    <col min="11037" max="11037" width="9.109375" style="7" bestFit="1" customWidth="1"/>
    <col min="11038" max="11265" width="11.44140625" style="7"/>
    <col min="11266" max="11266" width="10.44140625" style="7" customWidth="1"/>
    <col min="11267" max="11267" width="79.33203125" style="7" customWidth="1"/>
    <col min="11268" max="11268" width="13.44140625" style="7" bestFit="1" customWidth="1"/>
    <col min="11269" max="11269" width="17.44140625" style="7" customWidth="1"/>
    <col min="11270" max="11270" width="19.44140625" style="7" bestFit="1" customWidth="1"/>
    <col min="11271" max="11271" width="13.44140625" style="7" bestFit="1" customWidth="1"/>
    <col min="11272" max="11272" width="10" style="7" bestFit="1" customWidth="1"/>
    <col min="11273" max="11273" width="16" style="7" customWidth="1"/>
    <col min="11274" max="11274" width="12.33203125" style="7" customWidth="1"/>
    <col min="11275" max="11275" width="10.33203125" style="7" customWidth="1"/>
    <col min="11276" max="11276" width="11.109375" style="7" customWidth="1"/>
    <col min="11277" max="11277" width="11.44140625" style="7"/>
    <col min="11278" max="11278" width="17.88671875" style="7" bestFit="1" customWidth="1"/>
    <col min="11279" max="11279" width="20.33203125" style="7" bestFit="1" customWidth="1"/>
    <col min="11280" max="11284" width="11.44140625" style="7"/>
    <col min="11285" max="11285" width="30.109375" style="7" bestFit="1" customWidth="1"/>
    <col min="11286" max="11286" width="19.44140625" style="7" bestFit="1" customWidth="1"/>
    <col min="11287" max="11287" width="14.44140625" style="7" bestFit="1" customWidth="1"/>
    <col min="11288" max="11288" width="19.44140625" style="7" bestFit="1" customWidth="1"/>
    <col min="11289" max="11289" width="14.44140625" style="7" bestFit="1" customWidth="1"/>
    <col min="11290" max="11290" width="20" style="7" customWidth="1"/>
    <col min="11291" max="11291" width="13.109375" style="7" bestFit="1" customWidth="1"/>
    <col min="11292" max="11292" width="7.109375" style="7" bestFit="1" customWidth="1"/>
    <col min="11293" max="11293" width="9.109375" style="7" bestFit="1" customWidth="1"/>
    <col min="11294" max="11521" width="11.44140625" style="7"/>
    <col min="11522" max="11522" width="10.44140625" style="7" customWidth="1"/>
    <col min="11523" max="11523" width="79.33203125" style="7" customWidth="1"/>
    <col min="11524" max="11524" width="13.44140625" style="7" bestFit="1" customWidth="1"/>
    <col min="11525" max="11525" width="17.44140625" style="7" customWidth="1"/>
    <col min="11526" max="11526" width="19.44140625" style="7" bestFit="1" customWidth="1"/>
    <col min="11527" max="11527" width="13.44140625" style="7" bestFit="1" customWidth="1"/>
    <col min="11528" max="11528" width="10" style="7" bestFit="1" customWidth="1"/>
    <col min="11529" max="11529" width="16" style="7" customWidth="1"/>
    <col min="11530" max="11530" width="12.33203125" style="7" customWidth="1"/>
    <col min="11531" max="11531" width="10.33203125" style="7" customWidth="1"/>
    <col min="11532" max="11532" width="11.109375" style="7" customWidth="1"/>
    <col min="11533" max="11533" width="11.44140625" style="7"/>
    <col min="11534" max="11534" width="17.88671875" style="7" bestFit="1" customWidth="1"/>
    <col min="11535" max="11535" width="20.33203125" style="7" bestFit="1" customWidth="1"/>
    <col min="11536" max="11540" width="11.44140625" style="7"/>
    <col min="11541" max="11541" width="30.109375" style="7" bestFit="1" customWidth="1"/>
    <col min="11542" max="11542" width="19.44140625" style="7" bestFit="1" customWidth="1"/>
    <col min="11543" max="11543" width="14.44140625" style="7" bestFit="1" customWidth="1"/>
    <col min="11544" max="11544" width="19.44140625" style="7" bestFit="1" customWidth="1"/>
    <col min="11545" max="11545" width="14.44140625" style="7" bestFit="1" customWidth="1"/>
    <col min="11546" max="11546" width="20" style="7" customWidth="1"/>
    <col min="11547" max="11547" width="13.109375" style="7" bestFit="1" customWidth="1"/>
    <col min="11548" max="11548" width="7.109375" style="7" bestFit="1" customWidth="1"/>
    <col min="11549" max="11549" width="9.109375" style="7" bestFit="1" customWidth="1"/>
    <col min="11550" max="11777" width="11.44140625" style="7"/>
    <col min="11778" max="11778" width="10.44140625" style="7" customWidth="1"/>
    <col min="11779" max="11779" width="79.33203125" style="7" customWidth="1"/>
    <col min="11780" max="11780" width="13.44140625" style="7" bestFit="1" customWidth="1"/>
    <col min="11781" max="11781" width="17.44140625" style="7" customWidth="1"/>
    <col min="11782" max="11782" width="19.44140625" style="7" bestFit="1" customWidth="1"/>
    <col min="11783" max="11783" width="13.44140625" style="7" bestFit="1" customWidth="1"/>
    <col min="11784" max="11784" width="10" style="7" bestFit="1" customWidth="1"/>
    <col min="11785" max="11785" width="16" style="7" customWidth="1"/>
    <col min="11786" max="11786" width="12.33203125" style="7" customWidth="1"/>
    <col min="11787" max="11787" width="10.33203125" style="7" customWidth="1"/>
    <col min="11788" max="11788" width="11.109375" style="7" customWidth="1"/>
    <col min="11789" max="11789" width="11.44140625" style="7"/>
    <col min="11790" max="11790" width="17.88671875" style="7" bestFit="1" customWidth="1"/>
    <col min="11791" max="11791" width="20.33203125" style="7" bestFit="1" customWidth="1"/>
    <col min="11792" max="11796" width="11.44140625" style="7"/>
    <col min="11797" max="11797" width="30.109375" style="7" bestFit="1" customWidth="1"/>
    <col min="11798" max="11798" width="19.44140625" style="7" bestFit="1" customWidth="1"/>
    <col min="11799" max="11799" width="14.44140625" style="7" bestFit="1" customWidth="1"/>
    <col min="11800" max="11800" width="19.44140625" style="7" bestFit="1" customWidth="1"/>
    <col min="11801" max="11801" width="14.44140625" style="7" bestFit="1" customWidth="1"/>
    <col min="11802" max="11802" width="20" style="7" customWidth="1"/>
    <col min="11803" max="11803" width="13.109375" style="7" bestFit="1" customWidth="1"/>
    <col min="11804" max="11804" width="7.109375" style="7" bestFit="1" customWidth="1"/>
    <col min="11805" max="11805" width="9.109375" style="7" bestFit="1" customWidth="1"/>
    <col min="11806" max="12033" width="11.44140625" style="7"/>
    <col min="12034" max="12034" width="10.44140625" style="7" customWidth="1"/>
    <col min="12035" max="12035" width="79.33203125" style="7" customWidth="1"/>
    <col min="12036" max="12036" width="13.44140625" style="7" bestFit="1" customWidth="1"/>
    <col min="12037" max="12037" width="17.44140625" style="7" customWidth="1"/>
    <col min="12038" max="12038" width="19.44140625" style="7" bestFit="1" customWidth="1"/>
    <col min="12039" max="12039" width="13.44140625" style="7" bestFit="1" customWidth="1"/>
    <col min="12040" max="12040" width="10" style="7" bestFit="1" customWidth="1"/>
    <col min="12041" max="12041" width="16" style="7" customWidth="1"/>
    <col min="12042" max="12042" width="12.33203125" style="7" customWidth="1"/>
    <col min="12043" max="12043" width="10.33203125" style="7" customWidth="1"/>
    <col min="12044" max="12044" width="11.109375" style="7" customWidth="1"/>
    <col min="12045" max="12045" width="11.44140625" style="7"/>
    <col min="12046" max="12046" width="17.88671875" style="7" bestFit="1" customWidth="1"/>
    <col min="12047" max="12047" width="20.33203125" style="7" bestFit="1" customWidth="1"/>
    <col min="12048" max="12052" width="11.44140625" style="7"/>
    <col min="12053" max="12053" width="30.109375" style="7" bestFit="1" customWidth="1"/>
    <col min="12054" max="12054" width="19.44140625" style="7" bestFit="1" customWidth="1"/>
    <col min="12055" max="12055" width="14.44140625" style="7" bestFit="1" customWidth="1"/>
    <col min="12056" max="12056" width="19.44140625" style="7" bestFit="1" customWidth="1"/>
    <col min="12057" max="12057" width="14.44140625" style="7" bestFit="1" customWidth="1"/>
    <col min="12058" max="12058" width="20" style="7" customWidth="1"/>
    <col min="12059" max="12059" width="13.109375" style="7" bestFit="1" customWidth="1"/>
    <col min="12060" max="12060" width="7.109375" style="7" bestFit="1" customWidth="1"/>
    <col min="12061" max="12061" width="9.109375" style="7" bestFit="1" customWidth="1"/>
    <col min="12062" max="12289" width="11.44140625" style="7"/>
    <col min="12290" max="12290" width="10.44140625" style="7" customWidth="1"/>
    <col min="12291" max="12291" width="79.33203125" style="7" customWidth="1"/>
    <col min="12292" max="12292" width="13.44140625" style="7" bestFit="1" customWidth="1"/>
    <col min="12293" max="12293" width="17.44140625" style="7" customWidth="1"/>
    <col min="12294" max="12294" width="19.44140625" style="7" bestFit="1" customWidth="1"/>
    <col min="12295" max="12295" width="13.44140625" style="7" bestFit="1" customWidth="1"/>
    <col min="12296" max="12296" width="10" style="7" bestFit="1" customWidth="1"/>
    <col min="12297" max="12297" width="16" style="7" customWidth="1"/>
    <col min="12298" max="12298" width="12.33203125" style="7" customWidth="1"/>
    <col min="12299" max="12299" width="10.33203125" style="7" customWidth="1"/>
    <col min="12300" max="12300" width="11.109375" style="7" customWidth="1"/>
    <col min="12301" max="12301" width="11.44140625" style="7"/>
    <col min="12302" max="12302" width="17.88671875" style="7" bestFit="1" customWidth="1"/>
    <col min="12303" max="12303" width="20.33203125" style="7" bestFit="1" customWidth="1"/>
    <col min="12304" max="12308" width="11.44140625" style="7"/>
    <col min="12309" max="12309" width="30.109375" style="7" bestFit="1" customWidth="1"/>
    <col min="12310" max="12310" width="19.44140625" style="7" bestFit="1" customWidth="1"/>
    <col min="12311" max="12311" width="14.44140625" style="7" bestFit="1" customWidth="1"/>
    <col min="12312" max="12312" width="19.44140625" style="7" bestFit="1" customWidth="1"/>
    <col min="12313" max="12313" width="14.44140625" style="7" bestFit="1" customWidth="1"/>
    <col min="12314" max="12314" width="20" style="7" customWidth="1"/>
    <col min="12315" max="12315" width="13.109375" style="7" bestFit="1" customWidth="1"/>
    <col min="12316" max="12316" width="7.109375" style="7" bestFit="1" customWidth="1"/>
    <col min="12317" max="12317" width="9.109375" style="7" bestFit="1" customWidth="1"/>
    <col min="12318" max="12545" width="11.44140625" style="7"/>
    <col min="12546" max="12546" width="10.44140625" style="7" customWidth="1"/>
    <col min="12547" max="12547" width="79.33203125" style="7" customWidth="1"/>
    <col min="12548" max="12548" width="13.44140625" style="7" bestFit="1" customWidth="1"/>
    <col min="12549" max="12549" width="17.44140625" style="7" customWidth="1"/>
    <col min="12550" max="12550" width="19.44140625" style="7" bestFit="1" customWidth="1"/>
    <col min="12551" max="12551" width="13.44140625" style="7" bestFit="1" customWidth="1"/>
    <col min="12552" max="12552" width="10" style="7" bestFit="1" customWidth="1"/>
    <col min="12553" max="12553" width="16" style="7" customWidth="1"/>
    <col min="12554" max="12554" width="12.33203125" style="7" customWidth="1"/>
    <col min="12555" max="12555" width="10.33203125" style="7" customWidth="1"/>
    <col min="12556" max="12556" width="11.109375" style="7" customWidth="1"/>
    <col min="12557" max="12557" width="11.44140625" style="7"/>
    <col min="12558" max="12558" width="17.88671875" style="7" bestFit="1" customWidth="1"/>
    <col min="12559" max="12559" width="20.33203125" style="7" bestFit="1" customWidth="1"/>
    <col min="12560" max="12564" width="11.44140625" style="7"/>
    <col min="12565" max="12565" width="30.109375" style="7" bestFit="1" customWidth="1"/>
    <col min="12566" max="12566" width="19.44140625" style="7" bestFit="1" customWidth="1"/>
    <col min="12567" max="12567" width="14.44140625" style="7" bestFit="1" customWidth="1"/>
    <col min="12568" max="12568" width="19.44140625" style="7" bestFit="1" customWidth="1"/>
    <col min="12569" max="12569" width="14.44140625" style="7" bestFit="1" customWidth="1"/>
    <col min="12570" max="12570" width="20" style="7" customWidth="1"/>
    <col min="12571" max="12571" width="13.109375" style="7" bestFit="1" customWidth="1"/>
    <col min="12572" max="12572" width="7.109375" style="7" bestFit="1" customWidth="1"/>
    <col min="12573" max="12573" width="9.109375" style="7" bestFit="1" customWidth="1"/>
    <col min="12574" max="12801" width="11.44140625" style="7"/>
    <col min="12802" max="12802" width="10.44140625" style="7" customWidth="1"/>
    <col min="12803" max="12803" width="79.33203125" style="7" customWidth="1"/>
    <col min="12804" max="12804" width="13.44140625" style="7" bestFit="1" customWidth="1"/>
    <col min="12805" max="12805" width="17.44140625" style="7" customWidth="1"/>
    <col min="12806" max="12806" width="19.44140625" style="7" bestFit="1" customWidth="1"/>
    <col min="12807" max="12807" width="13.44140625" style="7" bestFit="1" customWidth="1"/>
    <col min="12808" max="12808" width="10" style="7" bestFit="1" customWidth="1"/>
    <col min="12809" max="12809" width="16" style="7" customWidth="1"/>
    <col min="12810" max="12810" width="12.33203125" style="7" customWidth="1"/>
    <col min="12811" max="12811" width="10.33203125" style="7" customWidth="1"/>
    <col min="12812" max="12812" width="11.109375" style="7" customWidth="1"/>
    <col min="12813" max="12813" width="11.44140625" style="7"/>
    <col min="12814" max="12814" width="17.88671875" style="7" bestFit="1" customWidth="1"/>
    <col min="12815" max="12815" width="20.33203125" style="7" bestFit="1" customWidth="1"/>
    <col min="12816" max="12820" width="11.44140625" style="7"/>
    <col min="12821" max="12821" width="30.109375" style="7" bestFit="1" customWidth="1"/>
    <col min="12822" max="12822" width="19.44140625" style="7" bestFit="1" customWidth="1"/>
    <col min="12823" max="12823" width="14.44140625" style="7" bestFit="1" customWidth="1"/>
    <col min="12824" max="12824" width="19.44140625" style="7" bestFit="1" customWidth="1"/>
    <col min="12825" max="12825" width="14.44140625" style="7" bestFit="1" customWidth="1"/>
    <col min="12826" max="12826" width="20" style="7" customWidth="1"/>
    <col min="12827" max="12827" width="13.109375" style="7" bestFit="1" customWidth="1"/>
    <col min="12828" max="12828" width="7.109375" style="7" bestFit="1" customWidth="1"/>
    <col min="12829" max="12829" width="9.109375" style="7" bestFit="1" customWidth="1"/>
    <col min="12830" max="13057" width="11.44140625" style="7"/>
    <col min="13058" max="13058" width="10.44140625" style="7" customWidth="1"/>
    <col min="13059" max="13059" width="79.33203125" style="7" customWidth="1"/>
    <col min="13060" max="13060" width="13.44140625" style="7" bestFit="1" customWidth="1"/>
    <col min="13061" max="13061" width="17.44140625" style="7" customWidth="1"/>
    <col min="13062" max="13062" width="19.44140625" style="7" bestFit="1" customWidth="1"/>
    <col min="13063" max="13063" width="13.44140625" style="7" bestFit="1" customWidth="1"/>
    <col min="13064" max="13064" width="10" style="7" bestFit="1" customWidth="1"/>
    <col min="13065" max="13065" width="16" style="7" customWidth="1"/>
    <col min="13066" max="13066" width="12.33203125" style="7" customWidth="1"/>
    <col min="13067" max="13067" width="10.33203125" style="7" customWidth="1"/>
    <col min="13068" max="13068" width="11.109375" style="7" customWidth="1"/>
    <col min="13069" max="13069" width="11.44140625" style="7"/>
    <col min="13070" max="13070" width="17.88671875" style="7" bestFit="1" customWidth="1"/>
    <col min="13071" max="13071" width="20.33203125" style="7" bestFit="1" customWidth="1"/>
    <col min="13072" max="13076" width="11.44140625" style="7"/>
    <col min="13077" max="13077" width="30.109375" style="7" bestFit="1" customWidth="1"/>
    <col min="13078" max="13078" width="19.44140625" style="7" bestFit="1" customWidth="1"/>
    <col min="13079" max="13079" width="14.44140625" style="7" bestFit="1" customWidth="1"/>
    <col min="13080" max="13080" width="19.44140625" style="7" bestFit="1" customWidth="1"/>
    <col min="13081" max="13081" width="14.44140625" style="7" bestFit="1" customWidth="1"/>
    <col min="13082" max="13082" width="20" style="7" customWidth="1"/>
    <col min="13083" max="13083" width="13.109375" style="7" bestFit="1" customWidth="1"/>
    <col min="13084" max="13084" width="7.109375" style="7" bestFit="1" customWidth="1"/>
    <col min="13085" max="13085" width="9.109375" style="7" bestFit="1" customWidth="1"/>
    <col min="13086" max="13313" width="11.44140625" style="7"/>
    <col min="13314" max="13314" width="10.44140625" style="7" customWidth="1"/>
    <col min="13315" max="13315" width="79.33203125" style="7" customWidth="1"/>
    <col min="13316" max="13316" width="13.44140625" style="7" bestFit="1" customWidth="1"/>
    <col min="13317" max="13317" width="17.44140625" style="7" customWidth="1"/>
    <col min="13318" max="13318" width="19.44140625" style="7" bestFit="1" customWidth="1"/>
    <col min="13319" max="13319" width="13.44140625" style="7" bestFit="1" customWidth="1"/>
    <col min="13320" max="13320" width="10" style="7" bestFit="1" customWidth="1"/>
    <col min="13321" max="13321" width="16" style="7" customWidth="1"/>
    <col min="13322" max="13322" width="12.33203125" style="7" customWidth="1"/>
    <col min="13323" max="13323" width="10.33203125" style="7" customWidth="1"/>
    <col min="13324" max="13324" width="11.109375" style="7" customWidth="1"/>
    <col min="13325" max="13325" width="11.44140625" style="7"/>
    <col min="13326" max="13326" width="17.88671875" style="7" bestFit="1" customWidth="1"/>
    <col min="13327" max="13327" width="20.33203125" style="7" bestFit="1" customWidth="1"/>
    <col min="13328" max="13332" width="11.44140625" style="7"/>
    <col min="13333" max="13333" width="30.109375" style="7" bestFit="1" customWidth="1"/>
    <col min="13334" max="13334" width="19.44140625" style="7" bestFit="1" customWidth="1"/>
    <col min="13335" max="13335" width="14.44140625" style="7" bestFit="1" customWidth="1"/>
    <col min="13336" max="13336" width="19.44140625" style="7" bestFit="1" customWidth="1"/>
    <col min="13337" max="13337" width="14.44140625" style="7" bestFit="1" customWidth="1"/>
    <col min="13338" max="13338" width="20" style="7" customWidth="1"/>
    <col min="13339" max="13339" width="13.109375" style="7" bestFit="1" customWidth="1"/>
    <col min="13340" max="13340" width="7.109375" style="7" bestFit="1" customWidth="1"/>
    <col min="13341" max="13341" width="9.109375" style="7" bestFit="1" customWidth="1"/>
    <col min="13342" max="13569" width="11.44140625" style="7"/>
    <col min="13570" max="13570" width="10.44140625" style="7" customWidth="1"/>
    <col min="13571" max="13571" width="79.33203125" style="7" customWidth="1"/>
    <col min="13572" max="13572" width="13.44140625" style="7" bestFit="1" customWidth="1"/>
    <col min="13573" max="13573" width="17.44140625" style="7" customWidth="1"/>
    <col min="13574" max="13574" width="19.44140625" style="7" bestFit="1" customWidth="1"/>
    <col min="13575" max="13575" width="13.44140625" style="7" bestFit="1" customWidth="1"/>
    <col min="13576" max="13576" width="10" style="7" bestFit="1" customWidth="1"/>
    <col min="13577" max="13577" width="16" style="7" customWidth="1"/>
    <col min="13578" max="13578" width="12.33203125" style="7" customWidth="1"/>
    <col min="13579" max="13579" width="10.33203125" style="7" customWidth="1"/>
    <col min="13580" max="13580" width="11.109375" style="7" customWidth="1"/>
    <col min="13581" max="13581" width="11.44140625" style="7"/>
    <col min="13582" max="13582" width="17.88671875" style="7" bestFit="1" customWidth="1"/>
    <col min="13583" max="13583" width="20.33203125" style="7" bestFit="1" customWidth="1"/>
    <col min="13584" max="13588" width="11.44140625" style="7"/>
    <col min="13589" max="13589" width="30.109375" style="7" bestFit="1" customWidth="1"/>
    <col min="13590" max="13590" width="19.44140625" style="7" bestFit="1" customWidth="1"/>
    <col min="13591" max="13591" width="14.44140625" style="7" bestFit="1" customWidth="1"/>
    <col min="13592" max="13592" width="19.44140625" style="7" bestFit="1" customWidth="1"/>
    <col min="13593" max="13593" width="14.44140625" style="7" bestFit="1" customWidth="1"/>
    <col min="13594" max="13594" width="20" style="7" customWidth="1"/>
    <col min="13595" max="13595" width="13.109375" style="7" bestFit="1" customWidth="1"/>
    <col min="13596" max="13596" width="7.109375" style="7" bestFit="1" customWidth="1"/>
    <col min="13597" max="13597" width="9.109375" style="7" bestFit="1" customWidth="1"/>
    <col min="13598" max="13825" width="11.44140625" style="7"/>
    <col min="13826" max="13826" width="10.44140625" style="7" customWidth="1"/>
    <col min="13827" max="13827" width="79.33203125" style="7" customWidth="1"/>
    <col min="13828" max="13828" width="13.44140625" style="7" bestFit="1" customWidth="1"/>
    <col min="13829" max="13829" width="17.44140625" style="7" customWidth="1"/>
    <col min="13830" max="13830" width="19.44140625" style="7" bestFit="1" customWidth="1"/>
    <col min="13831" max="13831" width="13.44140625" style="7" bestFit="1" customWidth="1"/>
    <col min="13832" max="13832" width="10" style="7" bestFit="1" customWidth="1"/>
    <col min="13833" max="13833" width="16" style="7" customWidth="1"/>
    <col min="13834" max="13834" width="12.33203125" style="7" customWidth="1"/>
    <col min="13835" max="13835" width="10.33203125" style="7" customWidth="1"/>
    <col min="13836" max="13836" width="11.109375" style="7" customWidth="1"/>
    <col min="13837" max="13837" width="11.44140625" style="7"/>
    <col min="13838" max="13838" width="17.88671875" style="7" bestFit="1" customWidth="1"/>
    <col min="13839" max="13839" width="20.33203125" style="7" bestFit="1" customWidth="1"/>
    <col min="13840" max="13844" width="11.44140625" style="7"/>
    <col min="13845" max="13845" width="30.109375" style="7" bestFit="1" customWidth="1"/>
    <col min="13846" max="13846" width="19.44140625" style="7" bestFit="1" customWidth="1"/>
    <col min="13847" max="13847" width="14.44140625" style="7" bestFit="1" customWidth="1"/>
    <col min="13848" max="13848" width="19.44140625" style="7" bestFit="1" customWidth="1"/>
    <col min="13849" max="13849" width="14.44140625" style="7" bestFit="1" customWidth="1"/>
    <col min="13850" max="13850" width="20" style="7" customWidth="1"/>
    <col min="13851" max="13851" width="13.109375" style="7" bestFit="1" customWidth="1"/>
    <col min="13852" max="13852" width="7.109375" style="7" bestFit="1" customWidth="1"/>
    <col min="13853" max="13853" width="9.109375" style="7" bestFit="1" customWidth="1"/>
    <col min="13854" max="14081" width="11.44140625" style="7"/>
    <col min="14082" max="14082" width="10.44140625" style="7" customWidth="1"/>
    <col min="14083" max="14083" width="79.33203125" style="7" customWidth="1"/>
    <col min="14084" max="14084" width="13.44140625" style="7" bestFit="1" customWidth="1"/>
    <col min="14085" max="14085" width="17.44140625" style="7" customWidth="1"/>
    <col min="14086" max="14086" width="19.44140625" style="7" bestFit="1" customWidth="1"/>
    <col min="14087" max="14087" width="13.44140625" style="7" bestFit="1" customWidth="1"/>
    <col min="14088" max="14088" width="10" style="7" bestFit="1" customWidth="1"/>
    <col min="14089" max="14089" width="16" style="7" customWidth="1"/>
    <col min="14090" max="14090" width="12.33203125" style="7" customWidth="1"/>
    <col min="14091" max="14091" width="10.33203125" style="7" customWidth="1"/>
    <col min="14092" max="14092" width="11.109375" style="7" customWidth="1"/>
    <col min="14093" max="14093" width="11.44140625" style="7"/>
    <col min="14094" max="14094" width="17.88671875" style="7" bestFit="1" customWidth="1"/>
    <col min="14095" max="14095" width="20.33203125" style="7" bestFit="1" customWidth="1"/>
    <col min="14096" max="14100" width="11.44140625" style="7"/>
    <col min="14101" max="14101" width="30.109375" style="7" bestFit="1" customWidth="1"/>
    <col min="14102" max="14102" width="19.44140625" style="7" bestFit="1" customWidth="1"/>
    <col min="14103" max="14103" width="14.44140625" style="7" bestFit="1" customWidth="1"/>
    <col min="14104" max="14104" width="19.44140625" style="7" bestFit="1" customWidth="1"/>
    <col min="14105" max="14105" width="14.44140625" style="7" bestFit="1" customWidth="1"/>
    <col min="14106" max="14106" width="20" style="7" customWidth="1"/>
    <col min="14107" max="14107" width="13.109375" style="7" bestFit="1" customWidth="1"/>
    <col min="14108" max="14108" width="7.109375" style="7" bestFit="1" customWidth="1"/>
    <col min="14109" max="14109" width="9.109375" style="7" bestFit="1" customWidth="1"/>
    <col min="14110" max="14337" width="11.44140625" style="7"/>
    <col min="14338" max="14338" width="10.44140625" style="7" customWidth="1"/>
    <col min="14339" max="14339" width="79.33203125" style="7" customWidth="1"/>
    <col min="14340" max="14340" width="13.44140625" style="7" bestFit="1" customWidth="1"/>
    <col min="14341" max="14341" width="17.44140625" style="7" customWidth="1"/>
    <col min="14342" max="14342" width="19.44140625" style="7" bestFit="1" customWidth="1"/>
    <col min="14343" max="14343" width="13.44140625" style="7" bestFit="1" customWidth="1"/>
    <col min="14344" max="14344" width="10" style="7" bestFit="1" customWidth="1"/>
    <col min="14345" max="14345" width="16" style="7" customWidth="1"/>
    <col min="14346" max="14346" width="12.33203125" style="7" customWidth="1"/>
    <col min="14347" max="14347" width="10.33203125" style="7" customWidth="1"/>
    <col min="14348" max="14348" width="11.109375" style="7" customWidth="1"/>
    <col min="14349" max="14349" width="11.44140625" style="7"/>
    <col min="14350" max="14350" width="17.88671875" style="7" bestFit="1" customWidth="1"/>
    <col min="14351" max="14351" width="20.33203125" style="7" bestFit="1" customWidth="1"/>
    <col min="14352" max="14356" width="11.44140625" style="7"/>
    <col min="14357" max="14357" width="30.109375" style="7" bestFit="1" customWidth="1"/>
    <col min="14358" max="14358" width="19.44140625" style="7" bestFit="1" customWidth="1"/>
    <col min="14359" max="14359" width="14.44140625" style="7" bestFit="1" customWidth="1"/>
    <col min="14360" max="14360" width="19.44140625" style="7" bestFit="1" customWidth="1"/>
    <col min="14361" max="14361" width="14.44140625" style="7" bestFit="1" customWidth="1"/>
    <col min="14362" max="14362" width="20" style="7" customWidth="1"/>
    <col min="14363" max="14363" width="13.109375" style="7" bestFit="1" customWidth="1"/>
    <col min="14364" max="14364" width="7.109375" style="7" bestFit="1" customWidth="1"/>
    <col min="14365" max="14365" width="9.109375" style="7" bestFit="1" customWidth="1"/>
    <col min="14366" max="14593" width="11.44140625" style="7"/>
    <col min="14594" max="14594" width="10.44140625" style="7" customWidth="1"/>
    <col min="14595" max="14595" width="79.33203125" style="7" customWidth="1"/>
    <col min="14596" max="14596" width="13.44140625" style="7" bestFit="1" customWidth="1"/>
    <col min="14597" max="14597" width="17.44140625" style="7" customWidth="1"/>
    <col min="14598" max="14598" width="19.44140625" style="7" bestFit="1" customWidth="1"/>
    <col min="14599" max="14599" width="13.44140625" style="7" bestFit="1" customWidth="1"/>
    <col min="14600" max="14600" width="10" style="7" bestFit="1" customWidth="1"/>
    <col min="14601" max="14601" width="16" style="7" customWidth="1"/>
    <col min="14602" max="14602" width="12.33203125" style="7" customWidth="1"/>
    <col min="14603" max="14603" width="10.33203125" style="7" customWidth="1"/>
    <col min="14604" max="14604" width="11.109375" style="7" customWidth="1"/>
    <col min="14605" max="14605" width="11.44140625" style="7"/>
    <col min="14606" max="14606" width="17.88671875" style="7" bestFit="1" customWidth="1"/>
    <col min="14607" max="14607" width="20.33203125" style="7" bestFit="1" customWidth="1"/>
    <col min="14608" max="14612" width="11.44140625" style="7"/>
    <col min="14613" max="14613" width="30.109375" style="7" bestFit="1" customWidth="1"/>
    <col min="14614" max="14614" width="19.44140625" style="7" bestFit="1" customWidth="1"/>
    <col min="14615" max="14615" width="14.44140625" style="7" bestFit="1" customWidth="1"/>
    <col min="14616" max="14616" width="19.44140625" style="7" bestFit="1" customWidth="1"/>
    <col min="14617" max="14617" width="14.44140625" style="7" bestFit="1" customWidth="1"/>
    <col min="14618" max="14618" width="20" style="7" customWidth="1"/>
    <col min="14619" max="14619" width="13.109375" style="7" bestFit="1" customWidth="1"/>
    <col min="14620" max="14620" width="7.109375" style="7" bestFit="1" customWidth="1"/>
    <col min="14621" max="14621" width="9.109375" style="7" bestFit="1" customWidth="1"/>
    <col min="14622" max="14849" width="11.44140625" style="7"/>
    <col min="14850" max="14850" width="10.44140625" style="7" customWidth="1"/>
    <col min="14851" max="14851" width="79.33203125" style="7" customWidth="1"/>
    <col min="14852" max="14852" width="13.44140625" style="7" bestFit="1" customWidth="1"/>
    <col min="14853" max="14853" width="17.44140625" style="7" customWidth="1"/>
    <col min="14854" max="14854" width="19.44140625" style="7" bestFit="1" customWidth="1"/>
    <col min="14855" max="14855" width="13.44140625" style="7" bestFit="1" customWidth="1"/>
    <col min="14856" max="14856" width="10" style="7" bestFit="1" customWidth="1"/>
    <col min="14857" max="14857" width="16" style="7" customWidth="1"/>
    <col min="14858" max="14858" width="12.33203125" style="7" customWidth="1"/>
    <col min="14859" max="14859" width="10.33203125" style="7" customWidth="1"/>
    <col min="14860" max="14860" width="11.109375" style="7" customWidth="1"/>
    <col min="14861" max="14861" width="11.44140625" style="7"/>
    <col min="14862" max="14862" width="17.88671875" style="7" bestFit="1" customWidth="1"/>
    <col min="14863" max="14863" width="20.33203125" style="7" bestFit="1" customWidth="1"/>
    <col min="14864" max="14868" width="11.44140625" style="7"/>
    <col min="14869" max="14869" width="30.109375" style="7" bestFit="1" customWidth="1"/>
    <col min="14870" max="14870" width="19.44140625" style="7" bestFit="1" customWidth="1"/>
    <col min="14871" max="14871" width="14.44140625" style="7" bestFit="1" customWidth="1"/>
    <col min="14872" max="14872" width="19.44140625" style="7" bestFit="1" customWidth="1"/>
    <col min="14873" max="14873" width="14.44140625" style="7" bestFit="1" customWidth="1"/>
    <col min="14874" max="14874" width="20" style="7" customWidth="1"/>
    <col min="14875" max="14875" width="13.109375" style="7" bestFit="1" customWidth="1"/>
    <col min="14876" max="14876" width="7.109375" style="7" bestFit="1" customWidth="1"/>
    <col min="14877" max="14877" width="9.109375" style="7" bestFit="1" customWidth="1"/>
    <col min="14878" max="15105" width="11.44140625" style="7"/>
    <col min="15106" max="15106" width="10.44140625" style="7" customWidth="1"/>
    <col min="15107" max="15107" width="79.33203125" style="7" customWidth="1"/>
    <col min="15108" max="15108" width="13.44140625" style="7" bestFit="1" customWidth="1"/>
    <col min="15109" max="15109" width="17.44140625" style="7" customWidth="1"/>
    <col min="15110" max="15110" width="19.44140625" style="7" bestFit="1" customWidth="1"/>
    <col min="15111" max="15111" width="13.44140625" style="7" bestFit="1" customWidth="1"/>
    <col min="15112" max="15112" width="10" style="7" bestFit="1" customWidth="1"/>
    <col min="15113" max="15113" width="16" style="7" customWidth="1"/>
    <col min="15114" max="15114" width="12.33203125" style="7" customWidth="1"/>
    <col min="15115" max="15115" width="10.33203125" style="7" customWidth="1"/>
    <col min="15116" max="15116" width="11.109375" style="7" customWidth="1"/>
    <col min="15117" max="15117" width="11.44140625" style="7"/>
    <col min="15118" max="15118" width="17.88671875" style="7" bestFit="1" customWidth="1"/>
    <col min="15119" max="15119" width="20.33203125" style="7" bestFit="1" customWidth="1"/>
    <col min="15120" max="15124" width="11.44140625" style="7"/>
    <col min="15125" max="15125" width="30.109375" style="7" bestFit="1" customWidth="1"/>
    <col min="15126" max="15126" width="19.44140625" style="7" bestFit="1" customWidth="1"/>
    <col min="15127" max="15127" width="14.44140625" style="7" bestFit="1" customWidth="1"/>
    <col min="15128" max="15128" width="19.44140625" style="7" bestFit="1" customWidth="1"/>
    <col min="15129" max="15129" width="14.44140625" style="7" bestFit="1" customWidth="1"/>
    <col min="15130" max="15130" width="20" style="7" customWidth="1"/>
    <col min="15131" max="15131" width="13.109375" style="7" bestFit="1" customWidth="1"/>
    <col min="15132" max="15132" width="7.109375" style="7" bestFit="1" customWidth="1"/>
    <col min="15133" max="15133" width="9.109375" style="7" bestFit="1" customWidth="1"/>
    <col min="15134" max="15361" width="11.44140625" style="7"/>
    <col min="15362" max="15362" width="10.44140625" style="7" customWidth="1"/>
    <col min="15363" max="15363" width="79.33203125" style="7" customWidth="1"/>
    <col min="15364" max="15364" width="13.44140625" style="7" bestFit="1" customWidth="1"/>
    <col min="15365" max="15365" width="17.44140625" style="7" customWidth="1"/>
    <col min="15366" max="15366" width="19.44140625" style="7" bestFit="1" customWidth="1"/>
    <col min="15367" max="15367" width="13.44140625" style="7" bestFit="1" customWidth="1"/>
    <col min="15368" max="15368" width="10" style="7" bestFit="1" customWidth="1"/>
    <col min="15369" max="15369" width="16" style="7" customWidth="1"/>
    <col min="15370" max="15370" width="12.33203125" style="7" customWidth="1"/>
    <col min="15371" max="15371" width="10.33203125" style="7" customWidth="1"/>
    <col min="15372" max="15372" width="11.109375" style="7" customWidth="1"/>
    <col min="15373" max="15373" width="11.44140625" style="7"/>
    <col min="15374" max="15374" width="17.88671875" style="7" bestFit="1" customWidth="1"/>
    <col min="15375" max="15375" width="20.33203125" style="7" bestFit="1" customWidth="1"/>
    <col min="15376" max="15380" width="11.44140625" style="7"/>
    <col min="15381" max="15381" width="30.109375" style="7" bestFit="1" customWidth="1"/>
    <col min="15382" max="15382" width="19.44140625" style="7" bestFit="1" customWidth="1"/>
    <col min="15383" max="15383" width="14.44140625" style="7" bestFit="1" customWidth="1"/>
    <col min="15384" max="15384" width="19.44140625" style="7" bestFit="1" customWidth="1"/>
    <col min="15385" max="15385" width="14.44140625" style="7" bestFit="1" customWidth="1"/>
    <col min="15386" max="15386" width="20" style="7" customWidth="1"/>
    <col min="15387" max="15387" width="13.109375" style="7" bestFit="1" customWidth="1"/>
    <col min="15388" max="15388" width="7.109375" style="7" bestFit="1" customWidth="1"/>
    <col min="15389" max="15389" width="9.109375" style="7" bestFit="1" customWidth="1"/>
    <col min="15390" max="15617" width="11.44140625" style="7"/>
    <col min="15618" max="15618" width="10.44140625" style="7" customWidth="1"/>
    <col min="15619" max="15619" width="79.33203125" style="7" customWidth="1"/>
    <col min="15620" max="15620" width="13.44140625" style="7" bestFit="1" customWidth="1"/>
    <col min="15621" max="15621" width="17.44140625" style="7" customWidth="1"/>
    <col min="15622" max="15622" width="19.44140625" style="7" bestFit="1" customWidth="1"/>
    <col min="15623" max="15623" width="13.44140625" style="7" bestFit="1" customWidth="1"/>
    <col min="15624" max="15624" width="10" style="7" bestFit="1" customWidth="1"/>
    <col min="15625" max="15625" width="16" style="7" customWidth="1"/>
    <col min="15626" max="15626" width="12.33203125" style="7" customWidth="1"/>
    <col min="15627" max="15627" width="10.33203125" style="7" customWidth="1"/>
    <col min="15628" max="15628" width="11.109375" style="7" customWidth="1"/>
    <col min="15629" max="15629" width="11.44140625" style="7"/>
    <col min="15630" max="15630" width="17.88671875" style="7" bestFit="1" customWidth="1"/>
    <col min="15631" max="15631" width="20.33203125" style="7" bestFit="1" customWidth="1"/>
    <col min="15632" max="15636" width="11.44140625" style="7"/>
    <col min="15637" max="15637" width="30.109375" style="7" bestFit="1" customWidth="1"/>
    <col min="15638" max="15638" width="19.44140625" style="7" bestFit="1" customWidth="1"/>
    <col min="15639" max="15639" width="14.44140625" style="7" bestFit="1" customWidth="1"/>
    <col min="15640" max="15640" width="19.44140625" style="7" bestFit="1" customWidth="1"/>
    <col min="15641" max="15641" width="14.44140625" style="7" bestFit="1" customWidth="1"/>
    <col min="15642" max="15642" width="20" style="7" customWidth="1"/>
    <col min="15643" max="15643" width="13.109375" style="7" bestFit="1" customWidth="1"/>
    <col min="15644" max="15644" width="7.109375" style="7" bestFit="1" customWidth="1"/>
    <col min="15645" max="15645" width="9.109375" style="7" bestFit="1" customWidth="1"/>
    <col min="15646" max="15873" width="11.44140625" style="7"/>
    <col min="15874" max="15874" width="10.44140625" style="7" customWidth="1"/>
    <col min="15875" max="15875" width="79.33203125" style="7" customWidth="1"/>
    <col min="15876" max="15876" width="13.44140625" style="7" bestFit="1" customWidth="1"/>
    <col min="15877" max="15877" width="17.44140625" style="7" customWidth="1"/>
    <col min="15878" max="15878" width="19.44140625" style="7" bestFit="1" customWidth="1"/>
    <col min="15879" max="15879" width="13.44140625" style="7" bestFit="1" customWidth="1"/>
    <col min="15880" max="15880" width="10" style="7" bestFit="1" customWidth="1"/>
    <col min="15881" max="15881" width="16" style="7" customWidth="1"/>
    <col min="15882" max="15882" width="12.33203125" style="7" customWidth="1"/>
    <col min="15883" max="15883" width="10.33203125" style="7" customWidth="1"/>
    <col min="15884" max="15884" width="11.109375" style="7" customWidth="1"/>
    <col min="15885" max="15885" width="11.44140625" style="7"/>
    <col min="15886" max="15886" width="17.88671875" style="7" bestFit="1" customWidth="1"/>
    <col min="15887" max="15887" width="20.33203125" style="7" bestFit="1" customWidth="1"/>
    <col min="15888" max="15892" width="11.44140625" style="7"/>
    <col min="15893" max="15893" width="30.109375" style="7" bestFit="1" customWidth="1"/>
    <col min="15894" max="15894" width="19.44140625" style="7" bestFit="1" customWidth="1"/>
    <col min="15895" max="15895" width="14.44140625" style="7" bestFit="1" customWidth="1"/>
    <col min="15896" max="15896" width="19.44140625" style="7" bestFit="1" customWidth="1"/>
    <col min="15897" max="15897" width="14.44140625" style="7" bestFit="1" customWidth="1"/>
    <col min="15898" max="15898" width="20" style="7" customWidth="1"/>
    <col min="15899" max="15899" width="13.109375" style="7" bestFit="1" customWidth="1"/>
    <col min="15900" max="15900" width="7.109375" style="7" bestFit="1" customWidth="1"/>
    <col min="15901" max="15901" width="9.109375" style="7" bestFit="1" customWidth="1"/>
    <col min="15902" max="16129" width="11.44140625" style="7"/>
    <col min="16130" max="16130" width="10.44140625" style="7" customWidth="1"/>
    <col min="16131" max="16131" width="79.33203125" style="7" customWidth="1"/>
    <col min="16132" max="16132" width="13.44140625" style="7" bestFit="1" customWidth="1"/>
    <col min="16133" max="16133" width="17.44140625" style="7" customWidth="1"/>
    <col min="16134" max="16134" width="19.44140625" style="7" bestFit="1" customWidth="1"/>
    <col min="16135" max="16135" width="13.44140625" style="7" bestFit="1" customWidth="1"/>
    <col min="16136" max="16136" width="10" style="7" bestFit="1" customWidth="1"/>
    <col min="16137" max="16137" width="16" style="7" customWidth="1"/>
    <col min="16138" max="16138" width="12.33203125" style="7" customWidth="1"/>
    <col min="16139" max="16139" width="10.33203125" style="7" customWidth="1"/>
    <col min="16140" max="16140" width="11.109375" style="7" customWidth="1"/>
    <col min="16141" max="16141" width="11.44140625" style="7"/>
    <col min="16142" max="16142" width="17.88671875" style="7" bestFit="1" customWidth="1"/>
    <col min="16143" max="16143" width="20.33203125" style="7" bestFit="1" customWidth="1"/>
    <col min="16144" max="16148" width="11.44140625" style="7"/>
    <col min="16149" max="16149" width="30.109375" style="7" bestFit="1" customWidth="1"/>
    <col min="16150" max="16150" width="19.44140625" style="7" bestFit="1" customWidth="1"/>
    <col min="16151" max="16151" width="14.44140625" style="7" bestFit="1" customWidth="1"/>
    <col min="16152" max="16152" width="19.44140625" style="7" bestFit="1" customWidth="1"/>
    <col min="16153" max="16153" width="14.44140625" style="7" bestFit="1" customWidth="1"/>
    <col min="16154" max="16154" width="20" style="7" customWidth="1"/>
    <col min="16155" max="16155" width="13.109375" style="7" bestFit="1" customWidth="1"/>
    <col min="16156" max="16156" width="7.109375" style="7" bestFit="1" customWidth="1"/>
    <col min="16157" max="16157" width="9.109375" style="7" bestFit="1" customWidth="1"/>
    <col min="16158" max="16384" width="11.44140625" style="7"/>
  </cols>
  <sheetData>
    <row r="1" spans="1:17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  <c r="K1" s="623"/>
      <c r="L1" s="623"/>
      <c r="M1" s="623"/>
    </row>
    <row r="2" spans="1:17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</row>
    <row r="3" spans="1:17" ht="23.2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</row>
    <row r="4" spans="1:17" ht="23.25" customHeight="1"/>
    <row r="5" spans="1:17" s="403" customFormat="1" ht="15.75" customHeight="1">
      <c r="B5" s="795" t="s">
        <v>1573</v>
      </c>
      <c r="C5" s="629"/>
      <c r="D5" s="629"/>
      <c r="E5" s="629"/>
      <c r="F5" s="629"/>
      <c r="G5" s="629"/>
      <c r="H5" s="629"/>
      <c r="I5" s="629"/>
      <c r="J5" s="629"/>
      <c r="K5" s="629"/>
      <c r="L5" s="629"/>
    </row>
    <row r="6" spans="1:17" ht="15" thickBot="1">
      <c r="B6" s="777" t="s">
        <v>3</v>
      </c>
      <c r="C6" s="777"/>
      <c r="D6" s="777"/>
      <c r="E6" s="777"/>
      <c r="F6" s="777"/>
      <c r="G6" s="777"/>
      <c r="H6" s="777"/>
      <c r="I6" s="777"/>
      <c r="J6" s="777"/>
      <c r="K6" s="777"/>
      <c r="L6" s="777"/>
    </row>
    <row r="7" spans="1:17" ht="15" thickBot="1">
      <c r="B7" s="811" t="s">
        <v>1308</v>
      </c>
      <c r="C7" s="811"/>
      <c r="D7" s="811"/>
      <c r="E7" s="811"/>
      <c r="F7" s="811"/>
      <c r="G7" s="811"/>
      <c r="H7" s="811"/>
      <c r="I7" s="811"/>
      <c r="J7" s="811"/>
      <c r="K7" s="811"/>
      <c r="L7" s="811"/>
      <c r="N7" s="354" t="s">
        <v>1307</v>
      </c>
      <c r="O7" s="355">
        <v>6200273036475</v>
      </c>
    </row>
    <row r="8" spans="1:17" ht="15" thickBot="1">
      <c r="B8" s="800" t="s">
        <v>5</v>
      </c>
      <c r="C8" s="356">
        <v>2021</v>
      </c>
      <c r="D8" s="803">
        <v>2022</v>
      </c>
      <c r="E8" s="804"/>
      <c r="F8" s="804"/>
      <c r="G8" s="804"/>
      <c r="H8" s="804"/>
      <c r="I8" s="805"/>
      <c r="J8" s="803" t="s">
        <v>1316</v>
      </c>
      <c r="K8" s="805"/>
      <c r="L8" s="806" t="s">
        <v>1323</v>
      </c>
    </row>
    <row r="9" spans="1:17" ht="15" thickBot="1">
      <c r="B9" s="801"/>
      <c r="C9" s="809" t="s">
        <v>132</v>
      </c>
      <c r="D9" s="809" t="s">
        <v>9</v>
      </c>
      <c r="E9" s="809" t="s">
        <v>10</v>
      </c>
      <c r="F9" s="796" t="s">
        <v>133</v>
      </c>
      <c r="G9" s="809" t="s">
        <v>132</v>
      </c>
      <c r="H9" s="796" t="s">
        <v>131</v>
      </c>
      <c r="I9" s="796" t="s">
        <v>1310</v>
      </c>
      <c r="J9" s="798" t="s">
        <v>1311</v>
      </c>
      <c r="K9" s="799"/>
      <c r="L9" s="807"/>
    </row>
    <row r="10" spans="1:17" ht="15" thickBot="1">
      <c r="B10" s="801"/>
      <c r="C10" s="810"/>
      <c r="D10" s="810"/>
      <c r="E10" s="810"/>
      <c r="F10" s="797"/>
      <c r="G10" s="810"/>
      <c r="H10" s="797"/>
      <c r="I10" s="797"/>
      <c r="J10" s="357" t="s">
        <v>1009</v>
      </c>
      <c r="K10" s="357" t="s">
        <v>1010</v>
      </c>
      <c r="L10" s="808"/>
    </row>
    <row r="11" spans="1:17" ht="15" thickBot="1">
      <c r="B11" s="802"/>
      <c r="C11" s="179">
        <v>1</v>
      </c>
      <c r="D11" s="179">
        <v>2</v>
      </c>
      <c r="E11" s="179">
        <v>3</v>
      </c>
      <c r="F11" s="179">
        <v>4</v>
      </c>
      <c r="G11" s="178">
        <v>5</v>
      </c>
      <c r="H11" s="178">
        <v>6</v>
      </c>
      <c r="I11" s="358" t="s">
        <v>18</v>
      </c>
      <c r="J11" s="359" t="s">
        <v>1313</v>
      </c>
      <c r="K11" s="178" t="s">
        <v>1319</v>
      </c>
      <c r="L11" s="177" t="s">
        <v>1324</v>
      </c>
    </row>
    <row r="12" spans="1:17" ht="15" customHeight="1">
      <c r="B12" s="175" t="s">
        <v>958</v>
      </c>
      <c r="C12" s="404"/>
      <c r="D12" s="404"/>
      <c r="E12" s="404"/>
      <c r="F12" s="404"/>
      <c r="G12" s="404"/>
      <c r="H12" s="404"/>
      <c r="I12" s="405"/>
      <c r="J12" s="406"/>
      <c r="K12" s="370"/>
      <c r="L12" s="370"/>
    </row>
    <row r="13" spans="1:17">
      <c r="B13" s="407" t="s">
        <v>691</v>
      </c>
      <c r="C13" s="408">
        <v>268984605.70999998</v>
      </c>
      <c r="D13" s="408">
        <v>501555814</v>
      </c>
      <c r="E13" s="408">
        <v>578462582.79000008</v>
      </c>
      <c r="F13" s="408">
        <v>358935055.19</v>
      </c>
      <c r="G13" s="408">
        <v>296244848.27999997</v>
      </c>
      <c r="H13" s="408">
        <v>291100084.74000001</v>
      </c>
      <c r="I13" s="409">
        <f>G13/E13</f>
        <v>0.51212447804518768</v>
      </c>
      <c r="J13" s="410">
        <f t="shared" ref="J13:J72" si="0">G13-C13</f>
        <v>27260242.569999993</v>
      </c>
      <c r="K13" s="411">
        <f>J13/C13</f>
        <v>0.10134499146538535</v>
      </c>
      <c r="L13" s="411">
        <f>G13/$O$7</f>
        <v>4.7779323029364865E-5</v>
      </c>
      <c r="N13" s="412"/>
    </row>
    <row r="14" spans="1:17">
      <c r="B14" s="407" t="s">
        <v>690</v>
      </c>
      <c r="C14" s="408">
        <v>42305416.170000002</v>
      </c>
      <c r="D14" s="408">
        <v>55682724</v>
      </c>
      <c r="E14" s="408">
        <v>72015268</v>
      </c>
      <c r="F14" s="408">
        <v>49845472.049999997</v>
      </c>
      <c r="G14" s="408">
        <v>47605585.670000002</v>
      </c>
      <c r="H14" s="408">
        <v>46978366.569999993</v>
      </c>
      <c r="I14" s="409">
        <f t="shared" ref="I14:I72" si="1">G14/E14</f>
        <v>0.66104851085189331</v>
      </c>
      <c r="J14" s="410">
        <f t="shared" si="0"/>
        <v>5300169.5</v>
      </c>
      <c r="K14" s="411">
        <f>J14/C14</f>
        <v>0.12528347383942068</v>
      </c>
      <c r="L14" s="411">
        <f t="shared" ref="L14:L71" si="2">G14/$O$7</f>
        <v>7.6779821452935392E-6</v>
      </c>
      <c r="N14" s="412"/>
    </row>
    <row r="15" spans="1:17">
      <c r="B15" s="407" t="s">
        <v>689</v>
      </c>
      <c r="C15" s="408">
        <v>0</v>
      </c>
      <c r="D15" s="408">
        <v>1780799783</v>
      </c>
      <c r="E15" s="408">
        <v>1780799783</v>
      </c>
      <c r="F15" s="408">
        <v>0</v>
      </c>
      <c r="G15" s="408">
        <v>0</v>
      </c>
      <c r="H15" s="408">
        <v>0</v>
      </c>
      <c r="I15" s="409">
        <f t="shared" si="1"/>
        <v>0</v>
      </c>
      <c r="J15" s="413">
        <f t="shared" si="0"/>
        <v>0</v>
      </c>
      <c r="K15" s="413" t="s">
        <v>138</v>
      </c>
      <c r="L15" s="411">
        <f t="shared" si="2"/>
        <v>0</v>
      </c>
      <c r="N15" s="412"/>
    </row>
    <row r="16" spans="1:17">
      <c r="A16" s="188"/>
      <c r="B16" s="407" t="s">
        <v>688</v>
      </c>
      <c r="C16" s="408">
        <v>0</v>
      </c>
      <c r="D16" s="408">
        <v>616792804</v>
      </c>
      <c r="E16" s="408">
        <v>616792804</v>
      </c>
      <c r="F16" s="408">
        <v>0</v>
      </c>
      <c r="G16" s="408">
        <v>0</v>
      </c>
      <c r="H16" s="408">
        <v>0</v>
      </c>
      <c r="I16" s="409">
        <f t="shared" si="1"/>
        <v>0</v>
      </c>
      <c r="J16" s="413">
        <f t="shared" si="0"/>
        <v>0</v>
      </c>
      <c r="K16" s="413" t="s">
        <v>138</v>
      </c>
      <c r="L16" s="411">
        <f t="shared" si="2"/>
        <v>0</v>
      </c>
      <c r="N16" s="412"/>
      <c r="Q16" s="7" t="s">
        <v>1325</v>
      </c>
    </row>
    <row r="17" spans="1:14">
      <c r="B17" s="407" t="s">
        <v>687</v>
      </c>
      <c r="C17" s="408">
        <v>121385350.85000002</v>
      </c>
      <c r="D17" s="408">
        <v>180167111</v>
      </c>
      <c r="E17" s="408">
        <v>215033409.42999998</v>
      </c>
      <c r="F17" s="408">
        <v>143585147.55000001</v>
      </c>
      <c r="G17" s="408">
        <v>138497969.92000002</v>
      </c>
      <c r="H17" s="408">
        <v>133765292.66000001</v>
      </c>
      <c r="I17" s="409">
        <f t="shared" si="1"/>
        <v>0.64407651949119737</v>
      </c>
      <c r="J17" s="410">
        <f t="shared" si="0"/>
        <v>17112619.069999993</v>
      </c>
      <c r="K17" s="411">
        <f t="shared" ref="K17:K23" si="3">J17/C17</f>
        <v>0.1409776299213126</v>
      </c>
      <c r="L17" s="411">
        <f t="shared" si="2"/>
        <v>2.2337398547651597E-5</v>
      </c>
      <c r="N17" s="412"/>
    </row>
    <row r="18" spans="1:14">
      <c r="B18" s="407" t="s">
        <v>686</v>
      </c>
      <c r="C18" s="408">
        <v>1098791841.1499999</v>
      </c>
      <c r="D18" s="408">
        <v>2008317326</v>
      </c>
      <c r="E18" s="408">
        <v>2791204321</v>
      </c>
      <c r="F18" s="408">
        <v>2199701145.0999994</v>
      </c>
      <c r="G18" s="408">
        <v>1616981550.46</v>
      </c>
      <c r="H18" s="408">
        <v>1523162319.7999997</v>
      </c>
      <c r="I18" s="409">
        <f t="shared" si="1"/>
        <v>0.5793132155515891</v>
      </c>
      <c r="J18" s="410">
        <f t="shared" si="0"/>
        <v>518189709.31000018</v>
      </c>
      <c r="K18" s="411">
        <f t="shared" si="3"/>
        <v>0.47159952404420913</v>
      </c>
      <c r="L18" s="411">
        <f t="shared" si="2"/>
        <v>2.6079199108613641E-4</v>
      </c>
      <c r="N18" s="412"/>
    </row>
    <row r="19" spans="1:14">
      <c r="B19" s="407" t="s">
        <v>685</v>
      </c>
      <c r="C19" s="408">
        <v>28385647.25</v>
      </c>
      <c r="D19" s="408">
        <v>71925496</v>
      </c>
      <c r="E19" s="408">
        <v>88820216.810000017</v>
      </c>
      <c r="F19" s="408">
        <v>30876812.349999998</v>
      </c>
      <c r="G19" s="408">
        <v>29574690.949999999</v>
      </c>
      <c r="H19" s="408">
        <v>29574690.949999999</v>
      </c>
      <c r="I19" s="409">
        <f t="shared" si="1"/>
        <v>0.33297251472899209</v>
      </c>
      <c r="J19" s="410">
        <f t="shared" si="0"/>
        <v>1189043.6999999993</v>
      </c>
      <c r="K19" s="411">
        <f t="shared" si="3"/>
        <v>4.1888905668691391E-2</v>
      </c>
      <c r="L19" s="411">
        <f t="shared" si="2"/>
        <v>4.7699013859579808E-6</v>
      </c>
      <c r="N19" s="412"/>
    </row>
    <row r="20" spans="1:14">
      <c r="B20" s="407" t="s">
        <v>684</v>
      </c>
      <c r="C20" s="408">
        <v>14504333.660000002</v>
      </c>
      <c r="D20" s="408">
        <v>20352056</v>
      </c>
      <c r="E20" s="408">
        <v>23892006.280000001</v>
      </c>
      <c r="F20" s="408">
        <v>14214464.67</v>
      </c>
      <c r="G20" s="408">
        <v>14214464.669999998</v>
      </c>
      <c r="H20" s="408">
        <v>14214464.67</v>
      </c>
      <c r="I20" s="409">
        <f t="shared" si="1"/>
        <v>0.59494646466332657</v>
      </c>
      <c r="J20" s="410">
        <f t="shared" si="0"/>
        <v>-289868.99000000395</v>
      </c>
      <c r="K20" s="411">
        <f t="shared" si="3"/>
        <v>-1.9984991851049565E-2</v>
      </c>
      <c r="L20" s="411">
        <f t="shared" si="2"/>
        <v>2.2925546320910493E-6</v>
      </c>
      <c r="N20" s="412"/>
    </row>
    <row r="21" spans="1:14">
      <c r="B21" s="407" t="s">
        <v>683</v>
      </c>
      <c r="C21" s="408">
        <v>3675710191.9899988</v>
      </c>
      <c r="D21" s="408">
        <v>6206972381</v>
      </c>
      <c r="E21" s="408">
        <v>8074211208.2399988</v>
      </c>
      <c r="F21" s="408">
        <v>5552367999.6299992</v>
      </c>
      <c r="G21" s="408">
        <v>4792407859.9400005</v>
      </c>
      <c r="H21" s="408">
        <v>4766933446.0999994</v>
      </c>
      <c r="I21" s="409">
        <f t="shared" si="1"/>
        <v>0.59354502084973826</v>
      </c>
      <c r="J21" s="410">
        <f t="shared" si="0"/>
        <v>1116697667.9500017</v>
      </c>
      <c r="K21" s="411">
        <f t="shared" si="3"/>
        <v>0.30380460091317235</v>
      </c>
      <c r="L21" s="411">
        <f t="shared" si="2"/>
        <v>7.7293497104840344E-4</v>
      </c>
      <c r="M21" s="73"/>
      <c r="N21" s="412"/>
    </row>
    <row r="22" spans="1:14">
      <c r="B22" s="407" t="s">
        <v>682</v>
      </c>
      <c r="C22" s="408">
        <v>84942749.24000001</v>
      </c>
      <c r="D22" s="408">
        <v>144144665</v>
      </c>
      <c r="E22" s="408">
        <v>144144665</v>
      </c>
      <c r="F22" s="408">
        <v>80279433.960000008</v>
      </c>
      <c r="G22" s="408">
        <v>78854001.560000002</v>
      </c>
      <c r="H22" s="408">
        <v>76233164.590000004</v>
      </c>
      <c r="I22" s="409">
        <f t="shared" si="1"/>
        <v>0.54704765909997433</v>
      </c>
      <c r="J22" s="410">
        <f t="shared" si="0"/>
        <v>-6088747.6800000072</v>
      </c>
      <c r="K22" s="411">
        <f t="shared" si="3"/>
        <v>-7.1680605283879636E-2</v>
      </c>
      <c r="L22" s="411">
        <f t="shared" si="2"/>
        <v>1.2717827278914534E-5</v>
      </c>
      <c r="N22" s="412"/>
    </row>
    <row r="23" spans="1:14">
      <c r="A23" s="414"/>
      <c r="B23" s="407" t="s">
        <v>681</v>
      </c>
      <c r="C23" s="408">
        <v>67416657.680000007</v>
      </c>
      <c r="D23" s="408">
        <v>155000000</v>
      </c>
      <c r="E23" s="408">
        <v>181084315.71000004</v>
      </c>
      <c r="F23" s="408">
        <v>92706862.48999998</v>
      </c>
      <c r="G23" s="408">
        <v>87812375.320000008</v>
      </c>
      <c r="H23" s="408">
        <v>84694832.590000004</v>
      </c>
      <c r="I23" s="409">
        <f t="shared" si="1"/>
        <v>0.48492535079972549</v>
      </c>
      <c r="J23" s="410">
        <f t="shared" si="0"/>
        <v>20395717.640000001</v>
      </c>
      <c r="K23" s="411">
        <f t="shared" si="3"/>
        <v>0.30253231681716319</v>
      </c>
      <c r="L23" s="411">
        <f t="shared" si="2"/>
        <v>1.416266264459918E-5</v>
      </c>
      <c r="N23" s="412"/>
    </row>
    <row r="24" spans="1:14">
      <c r="B24" s="407" t="s">
        <v>680</v>
      </c>
      <c r="C24" s="408">
        <v>0</v>
      </c>
      <c r="D24" s="408">
        <v>1047817385</v>
      </c>
      <c r="E24" s="408">
        <v>1047817385</v>
      </c>
      <c r="F24" s="408">
        <v>0</v>
      </c>
      <c r="G24" s="408">
        <v>0</v>
      </c>
      <c r="H24" s="408">
        <v>0</v>
      </c>
      <c r="I24" s="409">
        <f t="shared" si="1"/>
        <v>0</v>
      </c>
      <c r="J24" s="413">
        <f t="shared" si="0"/>
        <v>0</v>
      </c>
      <c r="K24" s="413" t="s">
        <v>138</v>
      </c>
      <c r="L24" s="411">
        <f t="shared" si="2"/>
        <v>0</v>
      </c>
      <c r="N24" s="412"/>
    </row>
    <row r="25" spans="1:14">
      <c r="B25" s="407" t="s">
        <v>679</v>
      </c>
      <c r="C25" s="408">
        <v>452120016.6400001</v>
      </c>
      <c r="D25" s="408">
        <v>617073784</v>
      </c>
      <c r="E25" s="408">
        <v>690394414.08999991</v>
      </c>
      <c r="F25" s="408">
        <v>499406398.60000008</v>
      </c>
      <c r="G25" s="408">
        <v>444543061.87</v>
      </c>
      <c r="H25" s="408">
        <v>437517097.31000006</v>
      </c>
      <c r="I25" s="409">
        <f t="shared" si="1"/>
        <v>0.64389724597634024</v>
      </c>
      <c r="J25" s="410">
        <f t="shared" si="0"/>
        <v>-7576954.7700001001</v>
      </c>
      <c r="K25" s="411">
        <f>J25/C25</f>
        <v>-1.6758724434077069E-2</v>
      </c>
      <c r="L25" s="411">
        <f t="shared" si="2"/>
        <v>7.1697336432579605E-5</v>
      </c>
      <c r="N25" s="412"/>
    </row>
    <row r="26" spans="1:14">
      <c r="B26" s="407" t="s">
        <v>678</v>
      </c>
      <c r="C26" s="408">
        <v>0</v>
      </c>
      <c r="D26" s="408">
        <v>10384558818</v>
      </c>
      <c r="E26" s="408">
        <v>10384558818</v>
      </c>
      <c r="F26" s="408">
        <v>0</v>
      </c>
      <c r="G26" s="408">
        <v>0</v>
      </c>
      <c r="H26" s="408">
        <v>0</v>
      </c>
      <c r="I26" s="409">
        <f t="shared" si="1"/>
        <v>0</v>
      </c>
      <c r="J26" s="413">
        <f t="shared" si="0"/>
        <v>0</v>
      </c>
      <c r="K26" s="413" t="s">
        <v>138</v>
      </c>
      <c r="L26" s="411">
        <f t="shared" si="2"/>
        <v>0</v>
      </c>
      <c r="N26" s="412"/>
    </row>
    <row r="27" spans="1:14">
      <c r="B27" s="407" t="s">
        <v>677</v>
      </c>
      <c r="C27" s="408">
        <v>56971934.480000027</v>
      </c>
      <c r="D27" s="408">
        <v>134578000</v>
      </c>
      <c r="E27" s="408">
        <v>141746707</v>
      </c>
      <c r="F27" s="408">
        <v>97106952.200000003</v>
      </c>
      <c r="G27" s="408">
        <v>70765225.149999991</v>
      </c>
      <c r="H27" s="408">
        <v>70336886.239999995</v>
      </c>
      <c r="I27" s="409">
        <f t="shared" si="1"/>
        <v>0.49923717204943596</v>
      </c>
      <c r="J27" s="410">
        <f t="shared" si="0"/>
        <v>13793290.669999965</v>
      </c>
      <c r="K27" s="411">
        <f t="shared" ref="K27:K37" si="4">J27/C27</f>
        <v>0.24210676354762173</v>
      </c>
      <c r="L27" s="411">
        <f t="shared" si="2"/>
        <v>1.1413243373913042E-5</v>
      </c>
      <c r="N27" s="412"/>
    </row>
    <row r="28" spans="1:14">
      <c r="B28" s="407" t="s">
        <v>676</v>
      </c>
      <c r="C28" s="408">
        <v>1126461429.0999999</v>
      </c>
      <c r="D28" s="408">
        <v>4595434107</v>
      </c>
      <c r="E28" s="408">
        <v>4595434107</v>
      </c>
      <c r="F28" s="408">
        <v>842074169.44000006</v>
      </c>
      <c r="G28" s="408">
        <v>842074169.44000006</v>
      </c>
      <c r="H28" s="408">
        <v>842074169.43999982</v>
      </c>
      <c r="I28" s="409">
        <f t="shared" si="1"/>
        <v>0.18324148488111486</v>
      </c>
      <c r="J28" s="410">
        <f t="shared" si="0"/>
        <v>-284387259.65999985</v>
      </c>
      <c r="K28" s="411">
        <f t="shared" si="4"/>
        <v>-0.25246071664186009</v>
      </c>
      <c r="L28" s="411">
        <f t="shared" si="2"/>
        <v>1.3581243349869296E-4</v>
      </c>
      <c r="N28" s="412"/>
    </row>
    <row r="29" spans="1:14">
      <c r="B29" s="407" t="s">
        <v>675</v>
      </c>
      <c r="C29" s="408">
        <v>215959138.38999993</v>
      </c>
      <c r="D29" s="408">
        <v>346967148</v>
      </c>
      <c r="E29" s="408">
        <v>412422241.77000004</v>
      </c>
      <c r="F29" s="408">
        <v>235440932.75</v>
      </c>
      <c r="G29" s="408">
        <v>220874739.74000001</v>
      </c>
      <c r="H29" s="408">
        <v>219703609.50000003</v>
      </c>
      <c r="I29" s="409">
        <f t="shared" si="1"/>
        <v>0.53555486918471673</v>
      </c>
      <c r="J29" s="410">
        <f t="shared" si="0"/>
        <v>4915601.3500000834</v>
      </c>
      <c r="K29" s="411">
        <f t="shared" si="4"/>
        <v>2.2761719585688543E-2</v>
      </c>
      <c r="L29" s="411">
        <f t="shared" si="2"/>
        <v>3.5623389234738036E-5</v>
      </c>
      <c r="N29" s="412"/>
    </row>
    <row r="30" spans="1:14">
      <c r="B30" s="407" t="s">
        <v>674</v>
      </c>
      <c r="C30" s="408">
        <v>39276619.36999999</v>
      </c>
      <c r="D30" s="408">
        <v>62000000</v>
      </c>
      <c r="E30" s="408">
        <v>73944841.929999977</v>
      </c>
      <c r="F30" s="408">
        <v>54668420.170000002</v>
      </c>
      <c r="G30" s="408">
        <v>48432177.479999997</v>
      </c>
      <c r="H30" s="408">
        <v>46266094.310000002</v>
      </c>
      <c r="I30" s="409">
        <f t="shared" si="1"/>
        <v>0.65497709124658632</v>
      </c>
      <c r="J30" s="410">
        <f t="shared" si="0"/>
        <v>9155558.1100000069</v>
      </c>
      <c r="K30" s="411">
        <f t="shared" si="4"/>
        <v>0.23310453539168763</v>
      </c>
      <c r="L30" s="411">
        <f t="shared" si="2"/>
        <v>7.8112975340090546E-6</v>
      </c>
      <c r="N30" s="412"/>
    </row>
    <row r="31" spans="1:14">
      <c r="B31" s="407" t="s">
        <v>673</v>
      </c>
      <c r="C31" s="408">
        <v>44283562.500000015</v>
      </c>
      <c r="D31" s="408">
        <v>109440625</v>
      </c>
      <c r="E31" s="408">
        <v>111707101.62</v>
      </c>
      <c r="F31" s="408">
        <v>82512949.039999992</v>
      </c>
      <c r="G31" s="408">
        <v>59801739.859999992</v>
      </c>
      <c r="H31" s="408">
        <v>57504233.670000009</v>
      </c>
      <c r="I31" s="409">
        <f t="shared" si="1"/>
        <v>0.53534411861683384</v>
      </c>
      <c r="J31" s="410">
        <f t="shared" si="0"/>
        <v>15518177.359999977</v>
      </c>
      <c r="K31" s="411">
        <f t="shared" si="4"/>
        <v>0.35042748333537915</v>
      </c>
      <c r="L31" s="411">
        <f t="shared" si="2"/>
        <v>9.6450171642761514E-6</v>
      </c>
      <c r="N31" s="412"/>
    </row>
    <row r="32" spans="1:14">
      <c r="B32" s="407" t="s">
        <v>672</v>
      </c>
      <c r="C32" s="408">
        <v>291111302.30000007</v>
      </c>
      <c r="D32" s="408">
        <v>582091328</v>
      </c>
      <c r="E32" s="408">
        <v>582091328</v>
      </c>
      <c r="F32" s="408">
        <v>342525277.90999997</v>
      </c>
      <c r="G32" s="408">
        <v>327266442.14999992</v>
      </c>
      <c r="H32" s="408">
        <v>322719425.24000001</v>
      </c>
      <c r="I32" s="409">
        <f t="shared" si="1"/>
        <v>0.56222524955740261</v>
      </c>
      <c r="J32" s="410">
        <f t="shared" si="0"/>
        <v>36155139.849999845</v>
      </c>
      <c r="K32" s="411">
        <f t="shared" si="4"/>
        <v>0.12419696371919201</v>
      </c>
      <c r="L32" s="411">
        <f t="shared" si="2"/>
        <v>5.2782585577240727E-5</v>
      </c>
      <c r="N32" s="412"/>
    </row>
    <row r="33" spans="2:14">
      <c r="B33" s="407" t="s">
        <v>671</v>
      </c>
      <c r="C33" s="408">
        <v>234327204.76999995</v>
      </c>
      <c r="D33" s="408">
        <v>374522262</v>
      </c>
      <c r="E33" s="408">
        <v>471028940.43000001</v>
      </c>
      <c r="F33" s="408">
        <v>290339971.28000003</v>
      </c>
      <c r="G33" s="408">
        <v>260627190.10000002</v>
      </c>
      <c r="H33" s="408">
        <v>257286328.32999998</v>
      </c>
      <c r="I33" s="409">
        <f t="shared" si="1"/>
        <v>0.55331460071662419</v>
      </c>
      <c r="J33" s="410">
        <f t="shared" si="0"/>
        <v>26299985.330000073</v>
      </c>
      <c r="K33" s="411">
        <f t="shared" si="4"/>
        <v>0.112236158647539</v>
      </c>
      <c r="L33" s="411">
        <f t="shared" si="2"/>
        <v>4.2034792430394751E-5</v>
      </c>
      <c r="N33" s="412"/>
    </row>
    <row r="34" spans="2:14">
      <c r="B34" s="407" t="s">
        <v>670</v>
      </c>
      <c r="C34" s="408">
        <v>12691028.229999999</v>
      </c>
      <c r="D34" s="408">
        <v>30000000</v>
      </c>
      <c r="E34" s="408">
        <v>30104373.68</v>
      </c>
      <c r="F34" s="408">
        <v>27058294.640000001</v>
      </c>
      <c r="G34" s="408">
        <v>21813117.720000003</v>
      </c>
      <c r="H34" s="408">
        <v>20368127.800000001</v>
      </c>
      <c r="I34" s="409">
        <f t="shared" si="1"/>
        <v>0.72458301082316368</v>
      </c>
      <c r="J34" s="410">
        <f t="shared" si="0"/>
        <v>9122089.4900000039</v>
      </c>
      <c r="K34" s="411">
        <f t="shared" si="4"/>
        <v>0.71878253871002573</v>
      </c>
      <c r="L34" s="411">
        <f t="shared" si="2"/>
        <v>3.5180898634104781E-6</v>
      </c>
      <c r="N34" s="412"/>
    </row>
    <row r="35" spans="2:14">
      <c r="B35" s="407" t="s">
        <v>669</v>
      </c>
      <c r="C35" s="408">
        <v>92838037.319999993</v>
      </c>
      <c r="D35" s="408">
        <v>601403578</v>
      </c>
      <c r="E35" s="408">
        <v>612699273</v>
      </c>
      <c r="F35" s="408">
        <v>50958338.540000007</v>
      </c>
      <c r="G35" s="408">
        <v>42782963.209999993</v>
      </c>
      <c r="H35" s="408">
        <v>39666776.719999999</v>
      </c>
      <c r="I35" s="409">
        <f t="shared" si="1"/>
        <v>6.9827018074493444E-2</v>
      </c>
      <c r="J35" s="410">
        <f t="shared" si="0"/>
        <v>-50055074.109999999</v>
      </c>
      <c r="K35" s="411">
        <f t="shared" si="4"/>
        <v>-0.53916557862449221</v>
      </c>
      <c r="L35" s="411">
        <f t="shared" si="2"/>
        <v>6.9001740662574287E-6</v>
      </c>
      <c r="N35" s="412"/>
    </row>
    <row r="36" spans="2:14">
      <c r="B36" s="407" t="s">
        <v>668</v>
      </c>
      <c r="C36" s="408">
        <v>332385037.26999998</v>
      </c>
      <c r="D36" s="408">
        <v>1255002445</v>
      </c>
      <c r="E36" s="408">
        <v>1255002445</v>
      </c>
      <c r="F36" s="408">
        <v>361842737.14999998</v>
      </c>
      <c r="G36" s="408">
        <v>361574926.74000007</v>
      </c>
      <c r="H36" s="408">
        <v>361574926.74000001</v>
      </c>
      <c r="I36" s="409">
        <f t="shared" si="1"/>
        <v>0.28810695005458742</v>
      </c>
      <c r="J36" s="410">
        <f t="shared" si="0"/>
        <v>29189889.470000088</v>
      </c>
      <c r="K36" s="411">
        <f t="shared" si="4"/>
        <v>8.7819505082862154E-2</v>
      </c>
      <c r="L36" s="411">
        <f t="shared" si="2"/>
        <v>5.8315968444119332E-5</v>
      </c>
      <c r="N36" s="412"/>
    </row>
    <row r="37" spans="2:14">
      <c r="B37" s="407" t="s">
        <v>667</v>
      </c>
      <c r="C37" s="408">
        <v>218016754.16</v>
      </c>
      <c r="D37" s="408">
        <v>349157841</v>
      </c>
      <c r="E37" s="408">
        <v>407115779.38</v>
      </c>
      <c r="F37" s="408">
        <v>295539642.58000004</v>
      </c>
      <c r="G37" s="408">
        <v>214203409.81000003</v>
      </c>
      <c r="H37" s="408">
        <v>210995466.20999998</v>
      </c>
      <c r="I37" s="409">
        <f t="shared" si="1"/>
        <v>0.5261486305841846</v>
      </c>
      <c r="J37" s="410">
        <f t="shared" si="0"/>
        <v>-3813344.3499999642</v>
      </c>
      <c r="K37" s="411">
        <f t="shared" si="4"/>
        <v>-1.7491061018188512E-2</v>
      </c>
      <c r="L37" s="411">
        <f t="shared" si="2"/>
        <v>3.4547415662162465E-5</v>
      </c>
      <c r="N37" s="412"/>
    </row>
    <row r="38" spans="2:14">
      <c r="B38" s="407" t="s">
        <v>666</v>
      </c>
      <c r="C38" s="408">
        <v>0</v>
      </c>
      <c r="D38" s="408">
        <v>3494270000</v>
      </c>
      <c r="E38" s="408">
        <v>3494270000</v>
      </c>
      <c r="F38" s="408">
        <v>0</v>
      </c>
      <c r="G38" s="408">
        <v>0</v>
      </c>
      <c r="H38" s="408">
        <v>0</v>
      </c>
      <c r="I38" s="409">
        <f t="shared" si="1"/>
        <v>0</v>
      </c>
      <c r="J38" s="413">
        <f t="shared" si="0"/>
        <v>0</v>
      </c>
      <c r="K38" s="413" t="s">
        <v>138</v>
      </c>
      <c r="L38" s="411">
        <f t="shared" si="2"/>
        <v>0</v>
      </c>
      <c r="N38" s="412"/>
    </row>
    <row r="39" spans="2:14">
      <c r="B39" s="407" t="s">
        <v>665</v>
      </c>
      <c r="C39" s="408">
        <v>183439279.43000001</v>
      </c>
      <c r="D39" s="408">
        <v>306979786</v>
      </c>
      <c r="E39" s="408">
        <v>333301448.69</v>
      </c>
      <c r="F39" s="408">
        <v>209018623.62000003</v>
      </c>
      <c r="G39" s="408">
        <v>184477862.53999999</v>
      </c>
      <c r="H39" s="408">
        <v>181601516.31</v>
      </c>
      <c r="I39" s="409">
        <f t="shared" si="1"/>
        <v>0.55348653078187138</v>
      </c>
      <c r="J39" s="410">
        <f t="shared" si="0"/>
        <v>1038583.1099999845</v>
      </c>
      <c r="K39" s="411">
        <f t="shared" ref="K39:K45" si="5">J39/C39</f>
        <v>5.6617269388931791E-3</v>
      </c>
      <c r="L39" s="411">
        <f t="shared" si="2"/>
        <v>2.9753183683162438E-5</v>
      </c>
      <c r="N39" s="412"/>
    </row>
    <row r="40" spans="2:14">
      <c r="B40" s="407" t="s">
        <v>664</v>
      </c>
      <c r="C40" s="408">
        <v>167258276.26000005</v>
      </c>
      <c r="D40" s="408">
        <v>238079323</v>
      </c>
      <c r="E40" s="408">
        <v>373452909.99000001</v>
      </c>
      <c r="F40" s="408">
        <v>276048356.67000002</v>
      </c>
      <c r="G40" s="408">
        <v>259435184.20000005</v>
      </c>
      <c r="H40" s="408">
        <v>257673730.66999999</v>
      </c>
      <c r="I40" s="409">
        <f t="shared" si="1"/>
        <v>0.69469316548355986</v>
      </c>
      <c r="J40" s="410">
        <f t="shared" si="0"/>
        <v>92176907.939999998</v>
      </c>
      <c r="K40" s="411">
        <f t="shared" si="5"/>
        <v>0.55110521285483427</v>
      </c>
      <c r="L40" s="411">
        <f t="shared" si="2"/>
        <v>4.1842541880622571E-5</v>
      </c>
      <c r="N40" s="412"/>
    </row>
    <row r="41" spans="2:14">
      <c r="B41" s="407" t="s">
        <v>663</v>
      </c>
      <c r="C41" s="408">
        <v>12714085.959999999</v>
      </c>
      <c r="D41" s="408">
        <v>27303900</v>
      </c>
      <c r="E41" s="408">
        <v>27303900</v>
      </c>
      <c r="F41" s="408">
        <v>13149699.449999999</v>
      </c>
      <c r="G41" s="408">
        <v>12912668.550000001</v>
      </c>
      <c r="H41" s="408">
        <v>12912668.550000001</v>
      </c>
      <c r="I41" s="409">
        <f t="shared" si="1"/>
        <v>0.47292396141210596</v>
      </c>
      <c r="J41" s="410">
        <f t="shared" si="0"/>
        <v>198582.59000000171</v>
      </c>
      <c r="K41" s="411">
        <f t="shared" si="5"/>
        <v>1.5619100785126494E-2</v>
      </c>
      <c r="L41" s="411">
        <f t="shared" si="2"/>
        <v>2.0825967621163269E-6</v>
      </c>
      <c r="N41" s="412"/>
    </row>
    <row r="42" spans="2:14">
      <c r="B42" s="407" t="s">
        <v>662</v>
      </c>
      <c r="C42" s="408">
        <v>140247148.61000001</v>
      </c>
      <c r="D42" s="408">
        <v>310196527</v>
      </c>
      <c r="E42" s="408">
        <v>444051761.88</v>
      </c>
      <c r="F42" s="408">
        <v>158850999.14000002</v>
      </c>
      <c r="G42" s="408">
        <v>142759771.74000001</v>
      </c>
      <c r="H42" s="408">
        <v>138318602.48999998</v>
      </c>
      <c r="I42" s="409">
        <f t="shared" si="1"/>
        <v>0.32149353745516551</v>
      </c>
      <c r="J42" s="410">
        <f t="shared" si="0"/>
        <v>2512623.1299999952</v>
      </c>
      <c r="K42" s="411">
        <f t="shared" si="5"/>
        <v>1.791568067445785E-2</v>
      </c>
      <c r="L42" s="411">
        <f t="shared" si="2"/>
        <v>2.3024755668044301E-5</v>
      </c>
      <c r="N42" s="412"/>
    </row>
    <row r="43" spans="2:14">
      <c r="B43" s="407" t="s">
        <v>661</v>
      </c>
      <c r="C43" s="408">
        <v>712574161.31000042</v>
      </c>
      <c r="D43" s="408">
        <v>1510783124</v>
      </c>
      <c r="E43" s="408">
        <v>2235949491</v>
      </c>
      <c r="F43" s="408">
        <v>1099010386.9099998</v>
      </c>
      <c r="G43" s="408">
        <v>914574896.26999998</v>
      </c>
      <c r="H43" s="408">
        <v>894676464.78999984</v>
      </c>
      <c r="I43" s="409">
        <f t="shared" si="1"/>
        <v>0.40903200181904287</v>
      </c>
      <c r="J43" s="410">
        <f t="shared" si="0"/>
        <v>202000734.95999956</v>
      </c>
      <c r="K43" s="411">
        <f t="shared" si="5"/>
        <v>0.28348029710850059</v>
      </c>
      <c r="L43" s="411">
        <f t="shared" si="2"/>
        <v>1.4750558417181531E-4</v>
      </c>
      <c r="N43" s="412"/>
    </row>
    <row r="44" spans="2:14">
      <c r="B44" s="407" t="s">
        <v>660</v>
      </c>
      <c r="C44" s="408">
        <v>0</v>
      </c>
      <c r="D44" s="408">
        <v>0</v>
      </c>
      <c r="E44" s="408">
        <v>0</v>
      </c>
      <c r="F44" s="408">
        <v>0</v>
      </c>
      <c r="G44" s="408">
        <v>0</v>
      </c>
      <c r="H44" s="408">
        <v>0</v>
      </c>
      <c r="I44" s="415">
        <v>0</v>
      </c>
      <c r="J44" s="410">
        <f t="shared" si="0"/>
        <v>0</v>
      </c>
      <c r="K44" s="411">
        <v>0</v>
      </c>
      <c r="L44" s="411">
        <f t="shared" si="2"/>
        <v>0</v>
      </c>
      <c r="N44" s="412"/>
    </row>
    <row r="45" spans="2:14">
      <c r="B45" s="407" t="s">
        <v>659</v>
      </c>
      <c r="C45" s="408">
        <v>101971524.05999997</v>
      </c>
      <c r="D45" s="408">
        <v>158671257</v>
      </c>
      <c r="E45" s="408">
        <v>169969469.89999998</v>
      </c>
      <c r="F45" s="408">
        <v>124912711.13000001</v>
      </c>
      <c r="G45" s="408">
        <v>114409149.34</v>
      </c>
      <c r="H45" s="408">
        <v>110504735.59000002</v>
      </c>
      <c r="I45" s="409">
        <f t="shared" si="1"/>
        <v>0.67311588020667246</v>
      </c>
      <c r="J45" s="410">
        <f t="shared" si="0"/>
        <v>12437625.280000031</v>
      </c>
      <c r="K45" s="411">
        <f t="shared" si="5"/>
        <v>0.12197155426138126</v>
      </c>
      <c r="L45" s="411">
        <f t="shared" si="2"/>
        <v>1.84522759992912E-5</v>
      </c>
      <c r="N45" s="412"/>
    </row>
    <row r="46" spans="2:14">
      <c r="B46" s="407" t="s">
        <v>658</v>
      </c>
      <c r="C46" s="408">
        <v>0</v>
      </c>
      <c r="D46" s="408">
        <v>4702271422</v>
      </c>
      <c r="E46" s="408">
        <v>4702271422</v>
      </c>
      <c r="F46" s="408">
        <v>0</v>
      </c>
      <c r="G46" s="408">
        <v>0</v>
      </c>
      <c r="H46" s="408">
        <v>0</v>
      </c>
      <c r="I46" s="409">
        <f t="shared" si="1"/>
        <v>0</v>
      </c>
      <c r="J46" s="413">
        <f t="shared" si="0"/>
        <v>0</v>
      </c>
      <c r="K46" s="413" t="s">
        <v>138</v>
      </c>
      <c r="L46" s="411">
        <f t="shared" si="2"/>
        <v>0</v>
      </c>
      <c r="N46" s="412"/>
    </row>
    <row r="47" spans="2:14">
      <c r="B47" s="407" t="s">
        <v>842</v>
      </c>
      <c r="C47" s="408">
        <v>0</v>
      </c>
      <c r="D47" s="408">
        <v>26090970</v>
      </c>
      <c r="E47" s="408">
        <v>26090970</v>
      </c>
      <c r="F47" s="408">
        <v>0</v>
      </c>
      <c r="G47" s="408">
        <v>0</v>
      </c>
      <c r="H47" s="408">
        <v>0</v>
      </c>
      <c r="I47" s="409">
        <f t="shared" si="1"/>
        <v>0</v>
      </c>
      <c r="J47" s="413">
        <f t="shared" si="0"/>
        <v>0</v>
      </c>
      <c r="K47" s="413" t="s">
        <v>138</v>
      </c>
      <c r="L47" s="411">
        <f t="shared" si="2"/>
        <v>0</v>
      </c>
      <c r="N47" s="412"/>
    </row>
    <row r="48" spans="2:14">
      <c r="B48" s="407" t="s">
        <v>656</v>
      </c>
      <c r="C48" s="408">
        <v>2826889668.5699987</v>
      </c>
      <c r="D48" s="408">
        <v>7267707370</v>
      </c>
      <c r="E48" s="408">
        <v>7566802830.7799997</v>
      </c>
      <c r="F48" s="408">
        <v>2482986870.5999994</v>
      </c>
      <c r="G48" s="408">
        <v>2454250079.9600005</v>
      </c>
      <c r="H48" s="408">
        <v>2410895294.7400002</v>
      </c>
      <c r="I48" s="409">
        <f t="shared" si="1"/>
        <v>0.32434439417090138</v>
      </c>
      <c r="J48" s="410">
        <f t="shared" si="0"/>
        <v>-372639588.60999823</v>
      </c>
      <c r="K48" s="411">
        <f>J48/C48</f>
        <v>-0.13181964360091225</v>
      </c>
      <c r="L48" s="411">
        <f t="shared" si="2"/>
        <v>3.9582935550130211E-4</v>
      </c>
      <c r="M48" s="73"/>
      <c r="N48" s="412"/>
    </row>
    <row r="49" spans="2:14">
      <c r="B49" s="407" t="s">
        <v>655</v>
      </c>
      <c r="C49" s="408">
        <v>0</v>
      </c>
      <c r="D49" s="408">
        <v>7693749671</v>
      </c>
      <c r="E49" s="408">
        <v>7693749671</v>
      </c>
      <c r="F49" s="408">
        <v>0</v>
      </c>
      <c r="G49" s="408">
        <v>0</v>
      </c>
      <c r="H49" s="408">
        <v>0</v>
      </c>
      <c r="I49" s="409">
        <f t="shared" si="1"/>
        <v>0</v>
      </c>
      <c r="J49" s="413">
        <f t="shared" si="0"/>
        <v>0</v>
      </c>
      <c r="K49" s="413" t="s">
        <v>138</v>
      </c>
      <c r="L49" s="411">
        <f t="shared" si="2"/>
        <v>0</v>
      </c>
      <c r="N49" s="412"/>
    </row>
    <row r="50" spans="2:14">
      <c r="B50" s="407" t="s">
        <v>654</v>
      </c>
      <c r="C50" s="408">
        <v>174571653.72000003</v>
      </c>
      <c r="D50" s="408">
        <v>314639385</v>
      </c>
      <c r="E50" s="408">
        <v>329110565.93000001</v>
      </c>
      <c r="F50" s="408">
        <v>225484482.82999998</v>
      </c>
      <c r="G50" s="408">
        <v>208680579</v>
      </c>
      <c r="H50" s="408">
        <v>206719644.81</v>
      </c>
      <c r="I50" s="409">
        <f t="shared" si="1"/>
        <v>0.63407438290627594</v>
      </c>
      <c r="J50" s="410">
        <f t="shared" si="0"/>
        <v>34108925.279999971</v>
      </c>
      <c r="K50" s="411">
        <f t="shared" ref="K50:K60" si="6">J50/C50</f>
        <v>0.19538639036271122</v>
      </c>
      <c r="L50" s="411">
        <f t="shared" si="2"/>
        <v>3.3656675725790261E-5</v>
      </c>
      <c r="N50" s="412"/>
    </row>
    <row r="51" spans="2:14">
      <c r="B51" s="407" t="s">
        <v>653</v>
      </c>
      <c r="C51" s="408">
        <v>2000148415.2099998</v>
      </c>
      <c r="D51" s="408">
        <v>4924577702</v>
      </c>
      <c r="E51" s="408">
        <v>4924577702</v>
      </c>
      <c r="F51" s="408">
        <v>2532127589.1900001</v>
      </c>
      <c r="G51" s="408">
        <v>2532127589.1900001</v>
      </c>
      <c r="H51" s="408">
        <v>2532127589.1900001</v>
      </c>
      <c r="I51" s="409">
        <f>G51/E51</f>
        <v>0.5141816704733152</v>
      </c>
      <c r="J51" s="410">
        <f t="shared" si="0"/>
        <v>531979173.98000026</v>
      </c>
      <c r="K51" s="411">
        <f t="shared" si="6"/>
        <v>0.26596985000442913</v>
      </c>
      <c r="L51" s="411">
        <f t="shared" si="2"/>
        <v>4.0838969095296064E-4</v>
      </c>
      <c r="N51" s="412"/>
    </row>
    <row r="52" spans="2:14">
      <c r="B52" s="407" t="s">
        <v>652</v>
      </c>
      <c r="C52" s="408">
        <v>123683398.49000001</v>
      </c>
      <c r="D52" s="408">
        <v>224695000</v>
      </c>
      <c r="E52" s="408">
        <v>246887956.45999998</v>
      </c>
      <c r="F52" s="408">
        <v>160098505.20999998</v>
      </c>
      <c r="G52" s="408">
        <v>154136061.43000001</v>
      </c>
      <c r="H52" s="408">
        <v>146241739.23999998</v>
      </c>
      <c r="I52" s="409">
        <f t="shared" si="1"/>
        <v>0.62431583800229906</v>
      </c>
      <c r="J52" s="410">
        <f t="shared" si="0"/>
        <v>30452662.939999998</v>
      </c>
      <c r="K52" s="411">
        <f t="shared" si="6"/>
        <v>0.24621463601246485</v>
      </c>
      <c r="L52" s="411">
        <f t="shared" si="2"/>
        <v>2.4859560300529921E-5</v>
      </c>
      <c r="N52" s="412"/>
    </row>
    <row r="53" spans="2:14">
      <c r="B53" s="407" t="s">
        <v>651</v>
      </c>
      <c r="C53" s="408">
        <v>0</v>
      </c>
      <c r="D53" s="408">
        <v>0</v>
      </c>
      <c r="E53" s="408">
        <v>0</v>
      </c>
      <c r="F53" s="408">
        <v>0</v>
      </c>
      <c r="G53" s="408">
        <v>0</v>
      </c>
      <c r="H53" s="408">
        <v>0</v>
      </c>
      <c r="I53" s="409">
        <v>0</v>
      </c>
      <c r="J53" s="410">
        <f t="shared" si="0"/>
        <v>0</v>
      </c>
      <c r="K53" s="411">
        <v>0</v>
      </c>
      <c r="L53" s="411">
        <f t="shared" si="2"/>
        <v>0</v>
      </c>
      <c r="N53" s="412"/>
    </row>
    <row r="54" spans="2:14">
      <c r="B54" s="407" t="s">
        <v>650</v>
      </c>
      <c r="C54" s="408">
        <v>41228844.43</v>
      </c>
      <c r="D54" s="408">
        <v>70201379</v>
      </c>
      <c r="E54" s="408">
        <v>70201379</v>
      </c>
      <c r="F54" s="408">
        <v>45613412.289999992</v>
      </c>
      <c r="G54" s="408">
        <v>42820518.789999999</v>
      </c>
      <c r="H54" s="408">
        <v>42809005.790000007</v>
      </c>
      <c r="I54" s="409">
        <f t="shared" si="1"/>
        <v>0.60996691802877545</v>
      </c>
      <c r="J54" s="410">
        <f t="shared" si="0"/>
        <v>1591674.3599999994</v>
      </c>
      <c r="K54" s="411">
        <f t="shared" si="6"/>
        <v>3.8605844573267351E-2</v>
      </c>
      <c r="L54" s="411">
        <f t="shared" si="2"/>
        <v>6.9062311511275742E-6</v>
      </c>
      <c r="N54" s="412"/>
    </row>
    <row r="55" spans="2:14">
      <c r="B55" s="407" t="s">
        <v>649</v>
      </c>
      <c r="C55" s="408">
        <v>111020271.54000001</v>
      </c>
      <c r="D55" s="408">
        <v>168360446</v>
      </c>
      <c r="E55" s="408">
        <v>214447881</v>
      </c>
      <c r="F55" s="408">
        <v>108329865.94</v>
      </c>
      <c r="G55" s="408">
        <v>107409073.65000001</v>
      </c>
      <c r="H55" s="408">
        <v>106780111.85000002</v>
      </c>
      <c r="I55" s="409">
        <f t="shared" si="1"/>
        <v>0.50086330137251389</v>
      </c>
      <c r="J55" s="410">
        <f t="shared" si="0"/>
        <v>-3611197.8900000006</v>
      </c>
      <c r="K55" s="411">
        <f t="shared" si="6"/>
        <v>-3.2527373964302594E-2</v>
      </c>
      <c r="L55" s="411">
        <f t="shared" si="2"/>
        <v>1.7323281251992182E-5</v>
      </c>
      <c r="N55" s="412"/>
    </row>
    <row r="56" spans="2:14">
      <c r="B56" s="407" t="s">
        <v>648</v>
      </c>
      <c r="C56" s="408">
        <v>361618398.71000016</v>
      </c>
      <c r="D56" s="408">
        <v>616669483</v>
      </c>
      <c r="E56" s="408">
        <v>690321930.40999997</v>
      </c>
      <c r="F56" s="408">
        <v>437480391.27000004</v>
      </c>
      <c r="G56" s="408">
        <v>429066815.26999998</v>
      </c>
      <c r="H56" s="408">
        <v>428186421.19999993</v>
      </c>
      <c r="I56" s="409">
        <f t="shared" si="1"/>
        <v>0.62154597205852369</v>
      </c>
      <c r="J56" s="410">
        <f t="shared" si="0"/>
        <v>67448416.559999824</v>
      </c>
      <c r="K56" s="411">
        <f t="shared" si="6"/>
        <v>0.18651821035823477</v>
      </c>
      <c r="L56" s="411">
        <f t="shared" si="2"/>
        <v>6.9201277547921417E-5</v>
      </c>
      <c r="N56" s="412"/>
    </row>
    <row r="57" spans="2:14">
      <c r="B57" s="407" t="s">
        <v>647</v>
      </c>
      <c r="C57" s="408">
        <v>165286155.59999996</v>
      </c>
      <c r="D57" s="408">
        <v>294009971</v>
      </c>
      <c r="E57" s="408">
        <v>385230093.71000004</v>
      </c>
      <c r="F57" s="408">
        <v>214299916.70000005</v>
      </c>
      <c r="G57" s="408">
        <v>176355999.73999998</v>
      </c>
      <c r="H57" s="408">
        <v>167245305.65000001</v>
      </c>
      <c r="I57" s="409">
        <f t="shared" si="1"/>
        <v>0.45779393307927857</v>
      </c>
      <c r="J57" s="410">
        <f t="shared" si="0"/>
        <v>11069844.140000015</v>
      </c>
      <c r="K57" s="411">
        <f t="shared" si="6"/>
        <v>6.6973813383315317E-2</v>
      </c>
      <c r="L57" s="411">
        <f t="shared" si="2"/>
        <v>2.8443263498644648E-5</v>
      </c>
      <c r="N57" s="412"/>
    </row>
    <row r="58" spans="2:14">
      <c r="B58" s="407" t="s">
        <v>646</v>
      </c>
      <c r="C58" s="408">
        <v>74325943.210000023</v>
      </c>
      <c r="D58" s="408">
        <v>135648963</v>
      </c>
      <c r="E58" s="408">
        <v>175782054.90000001</v>
      </c>
      <c r="F58" s="408">
        <v>109631603.78</v>
      </c>
      <c r="G58" s="408">
        <v>105513008.3</v>
      </c>
      <c r="H58" s="408">
        <v>104639977.90000001</v>
      </c>
      <c r="I58" s="409">
        <f t="shared" si="1"/>
        <v>0.60024903201879676</v>
      </c>
      <c r="J58" s="410">
        <f t="shared" si="0"/>
        <v>31187065.089999974</v>
      </c>
      <c r="K58" s="411">
        <f t="shared" si="6"/>
        <v>0.41959864541354353</v>
      </c>
      <c r="L58" s="411">
        <f t="shared" si="2"/>
        <v>1.7017477727075485E-5</v>
      </c>
      <c r="N58" s="412"/>
    </row>
    <row r="59" spans="2:14">
      <c r="B59" s="407" t="s">
        <v>645</v>
      </c>
      <c r="C59" s="408">
        <v>179373387.66000003</v>
      </c>
      <c r="D59" s="408">
        <v>358591686</v>
      </c>
      <c r="E59" s="408">
        <v>372859094.00000006</v>
      </c>
      <c r="F59" s="408">
        <v>231381612.24000001</v>
      </c>
      <c r="G59" s="408">
        <v>230417063.98999992</v>
      </c>
      <c r="H59" s="408">
        <v>227903815.42999995</v>
      </c>
      <c r="I59" s="409">
        <f t="shared" si="1"/>
        <v>0.61797356614828836</v>
      </c>
      <c r="J59" s="410">
        <f t="shared" si="0"/>
        <v>51043676.329999894</v>
      </c>
      <c r="K59" s="411">
        <f t="shared" si="6"/>
        <v>0.28456660709755077</v>
      </c>
      <c r="L59" s="411">
        <f t="shared" si="2"/>
        <v>3.716240601575143E-5</v>
      </c>
      <c r="N59" s="412"/>
    </row>
    <row r="60" spans="2:14">
      <c r="B60" s="407" t="s">
        <v>644</v>
      </c>
      <c r="C60" s="408">
        <v>60863937.190000013</v>
      </c>
      <c r="D60" s="408">
        <v>96161475</v>
      </c>
      <c r="E60" s="408">
        <v>97028545.449999988</v>
      </c>
      <c r="F60" s="408">
        <v>67811355.109999999</v>
      </c>
      <c r="G60" s="408">
        <v>65658587.309999995</v>
      </c>
      <c r="H60" s="408">
        <v>65294988.539999999</v>
      </c>
      <c r="I60" s="409">
        <f t="shared" si="1"/>
        <v>0.67669351329021699</v>
      </c>
      <c r="J60" s="410">
        <f t="shared" si="0"/>
        <v>4794650.1199999824</v>
      </c>
      <c r="K60" s="411">
        <f t="shared" si="6"/>
        <v>7.8776535685367174E-2</v>
      </c>
      <c r="L60" s="411">
        <f t="shared" si="2"/>
        <v>1.0589628379870258E-5</v>
      </c>
      <c r="N60" s="412"/>
    </row>
    <row r="61" spans="2:14">
      <c r="B61" s="407" t="s">
        <v>643</v>
      </c>
      <c r="C61" s="408">
        <v>0</v>
      </c>
      <c r="D61" s="408">
        <v>228263180</v>
      </c>
      <c r="E61" s="408">
        <v>228263180</v>
      </c>
      <c r="F61" s="408">
        <v>177430738.18000001</v>
      </c>
      <c r="G61" s="408">
        <v>111483692.72</v>
      </c>
      <c r="H61" s="408">
        <v>108965155.85000001</v>
      </c>
      <c r="I61" s="409">
        <f t="shared" si="1"/>
        <v>0.48839980552273038</v>
      </c>
      <c r="J61" s="408">
        <f>G61-C61</f>
        <v>111483692.72</v>
      </c>
      <c r="K61" s="413" t="s">
        <v>138</v>
      </c>
      <c r="L61" s="411">
        <f t="shared" si="2"/>
        <v>1.7980448935742528E-5</v>
      </c>
      <c r="N61" s="412"/>
    </row>
    <row r="62" spans="2:14">
      <c r="B62" s="407" t="s">
        <v>642</v>
      </c>
      <c r="C62" s="408">
        <v>99360468.679999992</v>
      </c>
      <c r="D62" s="408">
        <v>179353239</v>
      </c>
      <c r="E62" s="408">
        <v>233113994.18999997</v>
      </c>
      <c r="F62" s="408">
        <v>128739504.02</v>
      </c>
      <c r="G62" s="408">
        <v>115870393.28999998</v>
      </c>
      <c r="H62" s="408">
        <v>113290220.15000001</v>
      </c>
      <c r="I62" s="409">
        <f t="shared" si="1"/>
        <v>0.49705464355588885</v>
      </c>
      <c r="J62" s="410">
        <f t="shared" si="0"/>
        <v>16509924.609999985</v>
      </c>
      <c r="K62" s="411">
        <f t="shared" ref="K62:K70" si="7">J62/C62</f>
        <v>0.16616190351488574</v>
      </c>
      <c r="L62" s="411">
        <f t="shared" si="2"/>
        <v>1.868795012870514E-5</v>
      </c>
      <c r="N62" s="412"/>
    </row>
    <row r="63" spans="2:14">
      <c r="B63" s="407" t="s">
        <v>641</v>
      </c>
      <c r="C63" s="408">
        <v>105650742.25000001</v>
      </c>
      <c r="D63" s="408">
        <v>224343743</v>
      </c>
      <c r="E63" s="408">
        <v>324243598.93000001</v>
      </c>
      <c r="F63" s="408">
        <v>137340757.81999999</v>
      </c>
      <c r="G63" s="408">
        <v>130126295.51000001</v>
      </c>
      <c r="H63" s="408">
        <v>130126295.51000002</v>
      </c>
      <c r="I63" s="409">
        <f t="shared" si="1"/>
        <v>0.40132263501705268</v>
      </c>
      <c r="J63" s="410">
        <f t="shared" si="0"/>
        <v>24475553.25999999</v>
      </c>
      <c r="K63" s="411">
        <f t="shared" si="7"/>
        <v>0.23166475444236631</v>
      </c>
      <c r="L63" s="411">
        <f t="shared" si="2"/>
        <v>2.0987187942287754E-5</v>
      </c>
      <c r="N63" s="412"/>
    </row>
    <row r="64" spans="2:14" ht="16.5" customHeight="1">
      <c r="B64" s="407" t="s">
        <v>640</v>
      </c>
      <c r="C64" s="408">
        <v>35471676.660000019</v>
      </c>
      <c r="D64" s="408">
        <v>72826675</v>
      </c>
      <c r="E64" s="408">
        <v>83276675</v>
      </c>
      <c r="F64" s="408">
        <v>55788845.290000007</v>
      </c>
      <c r="G64" s="408">
        <v>37929931.780000001</v>
      </c>
      <c r="H64" s="408">
        <v>36181059.290000007</v>
      </c>
      <c r="I64" s="409">
        <f t="shared" si="1"/>
        <v>0.45546885463426584</v>
      </c>
      <c r="J64" s="410">
        <f t="shared" si="0"/>
        <v>2458255.1199999824</v>
      </c>
      <c r="K64" s="411">
        <f t="shared" si="7"/>
        <v>6.9301914977479978E-2</v>
      </c>
      <c r="L64" s="411">
        <f t="shared" si="2"/>
        <v>6.1174615306238274E-6</v>
      </c>
      <c r="N64" s="412"/>
    </row>
    <row r="65" spans="2:14">
      <c r="B65" s="407" t="s">
        <v>639</v>
      </c>
      <c r="C65" s="408">
        <v>10587444.560000001</v>
      </c>
      <c r="D65" s="408">
        <v>17000000</v>
      </c>
      <c r="E65" s="408">
        <v>22089952.870000001</v>
      </c>
      <c r="F65" s="408">
        <v>13753709.800000001</v>
      </c>
      <c r="G65" s="408">
        <v>11831967.66</v>
      </c>
      <c r="H65" s="408">
        <v>11818128.879999999</v>
      </c>
      <c r="I65" s="409">
        <f t="shared" si="1"/>
        <v>0.53562665930667508</v>
      </c>
      <c r="J65" s="410">
        <f t="shared" si="0"/>
        <v>1244523.0999999996</v>
      </c>
      <c r="K65" s="411">
        <f t="shared" si="7"/>
        <v>0.11754707124530148</v>
      </c>
      <c r="L65" s="411">
        <f t="shared" si="2"/>
        <v>1.9082978427554458E-6</v>
      </c>
      <c r="N65" s="412"/>
    </row>
    <row r="66" spans="2:14">
      <c r="B66" s="407" t="s">
        <v>638</v>
      </c>
      <c r="C66" s="408">
        <v>36626592.589999989</v>
      </c>
      <c r="D66" s="408">
        <v>64500000</v>
      </c>
      <c r="E66" s="408">
        <v>76621958.75999999</v>
      </c>
      <c r="F66" s="408">
        <v>41633400.419999994</v>
      </c>
      <c r="G66" s="408">
        <v>39233121.089999989</v>
      </c>
      <c r="H66" s="408">
        <v>37487055.640000001</v>
      </c>
      <c r="I66" s="409">
        <f t="shared" si="1"/>
        <v>0.51203495349013961</v>
      </c>
      <c r="J66" s="410">
        <f t="shared" si="0"/>
        <v>2606528.5</v>
      </c>
      <c r="K66" s="411">
        <f t="shared" si="7"/>
        <v>7.1164919138878624E-2</v>
      </c>
      <c r="L66" s="411">
        <f t="shared" si="2"/>
        <v>6.3276440987677751E-6</v>
      </c>
      <c r="N66" s="412"/>
    </row>
    <row r="67" spans="2:14">
      <c r="B67" s="407" t="s">
        <v>637</v>
      </c>
      <c r="C67" s="408">
        <v>41419501377.550003</v>
      </c>
      <c r="D67" s="408">
        <v>73798410445</v>
      </c>
      <c r="E67" s="408">
        <v>77392909896.069992</v>
      </c>
      <c r="F67" s="408">
        <v>50953468585.940002</v>
      </c>
      <c r="G67" s="408">
        <v>48174854631.339996</v>
      </c>
      <c r="H67" s="408">
        <v>47486110824.689987</v>
      </c>
      <c r="I67" s="409">
        <f>G67/E67</f>
        <v>0.62247116300489835</v>
      </c>
      <c r="J67" s="410">
        <f t="shared" si="0"/>
        <v>6755353253.7899933</v>
      </c>
      <c r="K67" s="411">
        <f t="shared" si="7"/>
        <v>0.1630959579212003</v>
      </c>
      <c r="L67" s="411">
        <f t="shared" si="2"/>
        <v>7.7697956764059741E-3</v>
      </c>
      <c r="M67" s="73"/>
      <c r="N67" s="412"/>
    </row>
    <row r="68" spans="2:14">
      <c r="B68" s="407" t="s">
        <v>636</v>
      </c>
      <c r="C68" s="408">
        <v>48524027.669999994</v>
      </c>
      <c r="D68" s="408">
        <v>70594062</v>
      </c>
      <c r="E68" s="408">
        <v>376649401.86999995</v>
      </c>
      <c r="F68" s="408">
        <v>229679707.39000008</v>
      </c>
      <c r="G68" s="408">
        <v>50763082.979999989</v>
      </c>
      <c r="H68" s="408">
        <v>50361218.93</v>
      </c>
      <c r="I68" s="409">
        <f t="shared" si="1"/>
        <v>0.13477542438132106</v>
      </c>
      <c r="J68" s="410">
        <f t="shared" si="0"/>
        <v>2239055.3099999949</v>
      </c>
      <c r="K68" s="411">
        <f t="shared" si="7"/>
        <v>4.6143228777859514E-2</v>
      </c>
      <c r="L68" s="411">
        <f t="shared" si="2"/>
        <v>8.1872334784888751E-6</v>
      </c>
      <c r="M68" s="73"/>
      <c r="N68" s="412"/>
    </row>
    <row r="69" spans="2:14">
      <c r="B69" s="407" t="s">
        <v>635</v>
      </c>
      <c r="C69" s="408">
        <v>584484735.57000017</v>
      </c>
      <c r="D69" s="408">
        <v>2359343180</v>
      </c>
      <c r="E69" s="408">
        <v>2881661456.1199999</v>
      </c>
      <c r="F69" s="408">
        <v>1767226516.73</v>
      </c>
      <c r="G69" s="408">
        <v>1583446194.9000001</v>
      </c>
      <c r="H69" s="408">
        <v>1572875901.4400001</v>
      </c>
      <c r="I69" s="409">
        <f t="shared" si="1"/>
        <v>0.54949070840265324</v>
      </c>
      <c r="J69" s="410">
        <f t="shared" si="0"/>
        <v>998961459.32999992</v>
      </c>
      <c r="K69" s="411">
        <f t="shared" si="7"/>
        <v>1.7091318190812879</v>
      </c>
      <c r="L69" s="411">
        <f t="shared" si="2"/>
        <v>2.5538330095866655E-4</v>
      </c>
      <c r="N69" s="412"/>
    </row>
    <row r="70" spans="2:14">
      <c r="B70" s="80" t="s">
        <v>634</v>
      </c>
      <c r="C70" s="416">
        <v>99474204.980000049</v>
      </c>
      <c r="D70" s="416">
        <v>217317150</v>
      </c>
      <c r="E70" s="416">
        <v>467254483.67000002</v>
      </c>
      <c r="F70" s="416">
        <v>167133105.69999996</v>
      </c>
      <c r="G70" s="416">
        <v>149152692.67000002</v>
      </c>
      <c r="H70" s="416">
        <v>148242886.44</v>
      </c>
      <c r="I70" s="400">
        <f t="shared" si="1"/>
        <v>0.31921083238944281</v>
      </c>
      <c r="J70" s="417">
        <f t="shared" si="0"/>
        <v>49678487.689999968</v>
      </c>
      <c r="K70" s="418">
        <f t="shared" si="7"/>
        <v>0.49941075377268063</v>
      </c>
      <c r="L70" s="418">
        <f t="shared" si="2"/>
        <v>2.4055826540631961E-5</v>
      </c>
      <c r="N70" s="412"/>
    </row>
    <row r="71" spans="2:14" ht="15" thickBot="1">
      <c r="B71" s="80" t="s">
        <v>633</v>
      </c>
      <c r="C71" s="416">
        <v>232915732.00000012</v>
      </c>
      <c r="D71" s="416">
        <v>300000000</v>
      </c>
      <c r="E71" s="416">
        <v>396245126.35000002</v>
      </c>
      <c r="F71" s="416">
        <v>265926233.02999997</v>
      </c>
      <c r="G71" s="416">
        <v>195425452.10999998</v>
      </c>
      <c r="H71" s="416">
        <v>189393024.64999998</v>
      </c>
      <c r="I71" s="400">
        <f t="shared" si="1"/>
        <v>0.49319332684329931</v>
      </c>
      <c r="J71" s="417">
        <f t="shared" si="0"/>
        <v>-37490279.890000135</v>
      </c>
      <c r="K71" s="419" t="s">
        <v>138</v>
      </c>
      <c r="L71" s="418">
        <f t="shared" si="2"/>
        <v>3.1518846179894023E-5</v>
      </c>
      <c r="N71" s="412"/>
    </row>
    <row r="72" spans="2:14" ht="15" thickBot="1">
      <c r="B72" s="183" t="s">
        <v>624</v>
      </c>
      <c r="C72" s="420">
        <f t="shared" ref="C72:H72" si="8">SUM(C13:C71)</f>
        <v>58628680410.699997</v>
      </c>
      <c r="D72" s="420">
        <f t="shared" ref="D72" si="9">SUM(D13:D71)</f>
        <v>142703367995</v>
      </c>
      <c r="E72" s="420">
        <f>SUM(E13:E71)</f>
        <v>152438519138.08997</v>
      </c>
      <c r="F72" s="420">
        <f>SUM(F13:F71)</f>
        <v>74136343963.689987</v>
      </c>
      <c r="G72" s="420">
        <f t="shared" si="8"/>
        <v>68752074875.360001</v>
      </c>
      <c r="H72" s="420">
        <f t="shared" si="8"/>
        <v>67772053188.389992</v>
      </c>
      <c r="I72" s="421">
        <f t="shared" si="1"/>
        <v>0.45101510605124245</v>
      </c>
      <c r="J72" s="422">
        <f t="shared" si="0"/>
        <v>10123394464.660004</v>
      </c>
      <c r="K72" s="421">
        <v>-0.2431198833422181</v>
      </c>
      <c r="L72" s="421">
        <v>1.1033532706776499E-2</v>
      </c>
      <c r="M72" s="92"/>
    </row>
    <row r="73" spans="2:14">
      <c r="B73" s="423" t="s">
        <v>1326</v>
      </c>
    </row>
    <row r="74" spans="2:14">
      <c r="B74" s="423" t="s">
        <v>1582</v>
      </c>
    </row>
    <row r="75" spans="2:14" ht="34.5" customHeight="1">
      <c r="B75" s="812" t="s">
        <v>1014</v>
      </c>
      <c r="C75" s="812"/>
      <c r="D75" s="812"/>
      <c r="E75" s="812"/>
      <c r="F75" s="812"/>
      <c r="G75" s="812"/>
      <c r="H75" s="812"/>
      <c r="I75" s="812"/>
      <c r="J75" s="812"/>
      <c r="K75" s="812"/>
      <c r="L75" s="812"/>
    </row>
    <row r="76" spans="2:14">
      <c r="B76" s="423" t="s">
        <v>621</v>
      </c>
      <c r="G76" s="181"/>
      <c r="H76" s="2"/>
      <c r="I76" s="2"/>
      <c r="J76" s="2"/>
      <c r="L76" s="2"/>
    </row>
    <row r="77" spans="2:14">
      <c r="G77" s="2"/>
      <c r="H77" s="2"/>
      <c r="I77" s="2"/>
      <c r="J77" s="2"/>
      <c r="L77" s="2"/>
    </row>
    <row r="78" spans="2:14">
      <c r="C78" s="424"/>
      <c r="G78" s="2"/>
      <c r="H78" s="2"/>
      <c r="I78" s="2"/>
      <c r="J78" s="2"/>
      <c r="L78" s="2"/>
    </row>
    <row r="79" spans="2:14">
      <c r="C79" s="424"/>
      <c r="G79" s="2"/>
      <c r="H79" s="2"/>
      <c r="I79" s="2"/>
      <c r="J79" s="2"/>
      <c r="L79" s="2"/>
    </row>
    <row r="80" spans="2:14">
      <c r="G80" s="2"/>
      <c r="H80" s="2"/>
      <c r="I80" s="2"/>
      <c r="J80" s="2"/>
      <c r="L80" s="166">
        <v>4936862.2</v>
      </c>
    </row>
    <row r="81" spans="2:12">
      <c r="G81" s="2"/>
      <c r="H81" s="2"/>
      <c r="I81" s="2"/>
      <c r="J81" s="2"/>
      <c r="L81" s="2"/>
    </row>
    <row r="82" spans="2:12">
      <c r="G82" s="2"/>
      <c r="H82" s="2"/>
      <c r="I82" s="2"/>
      <c r="J82" s="2"/>
      <c r="L82" s="2"/>
    </row>
    <row r="83" spans="2:12">
      <c r="G83" s="2"/>
      <c r="H83" s="2"/>
      <c r="I83" s="2"/>
      <c r="J83" s="2"/>
      <c r="L83" s="2"/>
    </row>
    <row r="84" spans="2:12">
      <c r="G84" s="2"/>
      <c r="H84" s="2"/>
      <c r="I84" s="2"/>
      <c r="J84" s="2"/>
      <c r="L84" s="2"/>
    </row>
    <row r="85" spans="2:12">
      <c r="C85" s="180"/>
      <c r="G85" s="2"/>
      <c r="H85" s="2"/>
      <c r="I85" s="2"/>
      <c r="J85" s="2"/>
      <c r="L85" s="2"/>
    </row>
    <row r="86" spans="2:12">
      <c r="C86" s="180"/>
      <c r="G86" s="2"/>
      <c r="H86" s="2"/>
      <c r="I86" s="2"/>
      <c r="J86" s="2"/>
      <c r="L86" s="2"/>
    </row>
    <row r="87" spans="2:12">
      <c r="B87" s="80"/>
      <c r="C87" s="180"/>
      <c r="G87" s="2"/>
      <c r="H87" s="2"/>
      <c r="I87" s="2"/>
      <c r="J87" s="2"/>
      <c r="L87" s="2"/>
    </row>
    <row r="88" spans="2:12">
      <c r="B88" s="80"/>
      <c r="C88" s="180"/>
      <c r="G88" s="2"/>
      <c r="H88" s="2"/>
      <c r="I88" s="2"/>
      <c r="J88" s="2"/>
      <c r="L88" s="2"/>
    </row>
    <row r="89" spans="2:12">
      <c r="B89" s="80"/>
      <c r="C89" s="180"/>
    </row>
    <row r="90" spans="2:12">
      <c r="B90" s="80"/>
      <c r="C90" s="180"/>
    </row>
    <row r="91" spans="2:12">
      <c r="B91" s="80"/>
      <c r="C91" s="180"/>
    </row>
    <row r="92" spans="2:12">
      <c r="B92" s="80"/>
      <c r="C92" s="180"/>
    </row>
    <row r="93" spans="2:12">
      <c r="B93" s="80"/>
      <c r="C93" s="180"/>
    </row>
    <row r="94" spans="2:12">
      <c r="B94" s="80"/>
      <c r="C94" s="180"/>
    </row>
    <row r="95" spans="2:12">
      <c r="B95" s="80"/>
      <c r="C95" s="180"/>
    </row>
    <row r="96" spans="2:12">
      <c r="B96" s="80"/>
      <c r="C96" s="180"/>
    </row>
    <row r="97" spans="2:3">
      <c r="B97" s="80"/>
      <c r="C97" s="180"/>
    </row>
    <row r="98" spans="2:3">
      <c r="B98" s="80"/>
      <c r="C98" s="180"/>
    </row>
    <row r="99" spans="2:3">
      <c r="B99" s="80"/>
      <c r="C99" s="180"/>
    </row>
    <row r="100" spans="2:3">
      <c r="B100" s="80"/>
      <c r="C100" s="180"/>
    </row>
    <row r="101" spans="2:3">
      <c r="B101" s="80"/>
      <c r="C101" s="180"/>
    </row>
    <row r="102" spans="2:3">
      <c r="B102" s="80"/>
      <c r="C102" s="180"/>
    </row>
    <row r="103" spans="2:3">
      <c r="B103" s="80"/>
      <c r="C103" s="180"/>
    </row>
    <row r="104" spans="2:3">
      <c r="B104" s="80"/>
      <c r="C104" s="180"/>
    </row>
    <row r="105" spans="2:3">
      <c r="B105" s="80"/>
      <c r="C105" s="180"/>
    </row>
    <row r="106" spans="2:3">
      <c r="B106" s="80"/>
      <c r="C106" s="180"/>
    </row>
    <row r="107" spans="2:3">
      <c r="B107" s="80"/>
      <c r="C107" s="180"/>
    </row>
    <row r="108" spans="2:3">
      <c r="B108" s="80"/>
      <c r="C108" s="180"/>
    </row>
    <row r="109" spans="2:3">
      <c r="B109" s="80"/>
      <c r="C109" s="180"/>
    </row>
    <row r="110" spans="2:3">
      <c r="B110" s="80"/>
      <c r="C110" s="180"/>
    </row>
    <row r="111" spans="2:3">
      <c r="B111" s="80"/>
      <c r="C111" s="180"/>
    </row>
    <row r="112" spans="2:3">
      <c r="B112" s="80"/>
      <c r="C112" s="180"/>
    </row>
    <row r="113" spans="2:3">
      <c r="B113" s="80"/>
      <c r="C113" s="180"/>
    </row>
    <row r="114" spans="2:3">
      <c r="B114" s="80"/>
      <c r="C114" s="180"/>
    </row>
    <row r="115" spans="2:3">
      <c r="B115" s="80"/>
      <c r="C115" s="180"/>
    </row>
    <row r="116" spans="2:3">
      <c r="B116" s="80"/>
      <c r="C116" s="180"/>
    </row>
    <row r="117" spans="2:3">
      <c r="B117" s="80"/>
      <c r="C117" s="180"/>
    </row>
    <row r="118" spans="2:3">
      <c r="B118" s="80"/>
      <c r="C118" s="180"/>
    </row>
    <row r="119" spans="2:3">
      <c r="B119" s="80"/>
      <c r="C119" s="180"/>
    </row>
    <row r="120" spans="2:3">
      <c r="B120" s="80"/>
      <c r="C120" s="180"/>
    </row>
    <row r="121" spans="2:3">
      <c r="B121" s="80"/>
      <c r="C121" s="180"/>
    </row>
    <row r="122" spans="2:3">
      <c r="B122" s="80"/>
      <c r="C122" s="180"/>
    </row>
    <row r="123" spans="2:3">
      <c r="B123" s="80"/>
      <c r="C123" s="180"/>
    </row>
    <row r="124" spans="2:3">
      <c r="B124" s="80"/>
      <c r="C124" s="180"/>
    </row>
    <row r="125" spans="2:3">
      <c r="B125" s="80"/>
      <c r="C125" s="180"/>
    </row>
    <row r="126" spans="2:3">
      <c r="B126" s="80"/>
      <c r="C126" s="180"/>
    </row>
    <row r="127" spans="2:3">
      <c r="B127" s="80"/>
      <c r="C127" s="180"/>
    </row>
    <row r="128" spans="2:3">
      <c r="B128" s="80"/>
      <c r="C128" s="180"/>
    </row>
    <row r="129" spans="2:3">
      <c r="B129" s="80"/>
      <c r="C129" s="180"/>
    </row>
    <row r="130" spans="2:3">
      <c r="B130" s="80"/>
      <c r="C130" s="180"/>
    </row>
    <row r="131" spans="2:3">
      <c r="B131" s="80"/>
    </row>
    <row r="132" spans="2:3">
      <c r="B132" s="80"/>
    </row>
  </sheetData>
  <mergeCells count="19">
    <mergeCell ref="I9:I10"/>
    <mergeCell ref="J9:K9"/>
    <mergeCell ref="B75:L75"/>
    <mergeCell ref="B8:B11"/>
    <mergeCell ref="D8:I8"/>
    <mergeCell ref="J8:K8"/>
    <mergeCell ref="L8:L10"/>
    <mergeCell ref="C9:C10"/>
    <mergeCell ref="D9:D10"/>
    <mergeCell ref="E9:E10"/>
    <mergeCell ref="F9:F10"/>
    <mergeCell ref="G9:G10"/>
    <mergeCell ref="H9:H10"/>
    <mergeCell ref="B7:L7"/>
    <mergeCell ref="A1:M1"/>
    <mergeCell ref="A2:M2"/>
    <mergeCell ref="A3:M3"/>
    <mergeCell ref="B5:L5"/>
    <mergeCell ref="B6:L6"/>
  </mergeCells>
  <hyperlinks>
    <hyperlink ref="C1" location="Indice!A1" display="Indice" xr:uid="{471255E2-39F8-4CE5-B941-C715583F9607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CE0D-3010-426F-903F-51CFF636B10C}">
  <dimension ref="A1:N79"/>
  <sheetViews>
    <sheetView showGridLines="0" topLeftCell="A57" zoomScale="56" zoomScaleNormal="87" workbookViewId="0">
      <selection activeCell="E8" sqref="E8:K8"/>
    </sheetView>
  </sheetViews>
  <sheetFormatPr baseColWidth="10" defaultColWidth="11.44140625" defaultRowHeight="14.4"/>
  <cols>
    <col min="1" max="4" width="11.44140625" style="7"/>
    <col min="5" max="5" width="21.33203125" style="7" customWidth="1"/>
    <col min="6" max="6" width="67.5546875" style="7" customWidth="1"/>
    <col min="7" max="7" width="43.6640625" style="448" customWidth="1"/>
    <col min="8" max="8" width="19.6640625" style="7" customWidth="1"/>
    <col min="9" max="9" width="17.6640625" style="7" customWidth="1"/>
    <col min="10" max="10" width="25.44140625" style="7" customWidth="1"/>
    <col min="11" max="11" width="29" style="7" bestFit="1" customWidth="1"/>
    <col min="12" max="12" width="11.44140625" style="7"/>
    <col min="13" max="13" width="14.109375" style="7" bestFit="1" customWidth="1"/>
    <col min="14" max="16384" width="11.44140625" style="7"/>
  </cols>
  <sheetData>
    <row r="1" spans="1:14" ht="15" customHeight="1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  <c r="K1" s="623"/>
      <c r="L1" s="623"/>
      <c r="M1" s="623"/>
    </row>
    <row r="2" spans="1:14" ht="15" customHeight="1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</row>
    <row r="3" spans="1:14" ht="1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</row>
    <row r="4" spans="1:14">
      <c r="G4" s="7"/>
    </row>
    <row r="6" spans="1:14">
      <c r="E6" s="652" t="s">
        <v>1574</v>
      </c>
      <c r="F6" s="652"/>
      <c r="G6" s="652"/>
      <c r="H6" s="652"/>
      <c r="I6" s="652"/>
      <c r="J6" s="652"/>
      <c r="K6" s="652"/>
    </row>
    <row r="7" spans="1:14">
      <c r="E7" s="652"/>
      <c r="F7" s="652"/>
      <c r="G7" s="652"/>
      <c r="H7" s="652"/>
      <c r="I7" s="652"/>
      <c r="J7" s="652"/>
      <c r="K7" s="652"/>
    </row>
    <row r="8" spans="1:14" ht="15" thickBot="1">
      <c r="E8" s="813" t="s">
        <v>1327</v>
      </c>
      <c r="F8" s="813"/>
      <c r="G8" s="813"/>
      <c r="H8" s="813"/>
      <c r="I8" s="813"/>
      <c r="J8" s="813"/>
      <c r="K8" s="813"/>
      <c r="M8" s="425"/>
    </row>
    <row r="9" spans="1:14">
      <c r="E9" s="827" t="s">
        <v>1027</v>
      </c>
      <c r="F9" s="829" t="s">
        <v>1028</v>
      </c>
      <c r="G9" s="829" t="s">
        <v>1029</v>
      </c>
      <c r="H9" s="814" t="s">
        <v>1030</v>
      </c>
      <c r="I9" s="814" t="s">
        <v>1031</v>
      </c>
      <c r="J9" s="814" t="s">
        <v>1032</v>
      </c>
      <c r="K9" s="815" t="s">
        <v>1033</v>
      </c>
      <c r="M9" s="425"/>
    </row>
    <row r="10" spans="1:14" ht="15" thickBot="1">
      <c r="E10" s="828"/>
      <c r="F10" s="693"/>
      <c r="G10" s="693"/>
      <c r="H10" s="702"/>
      <c r="I10" s="702"/>
      <c r="J10" s="702"/>
      <c r="K10" s="816"/>
      <c r="M10" s="425"/>
    </row>
    <row r="11" spans="1:14" ht="43.8" hidden="1" thickBot="1">
      <c r="E11" s="426" t="s">
        <v>1328</v>
      </c>
      <c r="F11" s="427" t="s">
        <v>1329</v>
      </c>
      <c r="G11" s="428" t="s">
        <v>1330</v>
      </c>
      <c r="H11" s="429">
        <v>329523</v>
      </c>
      <c r="I11" s="430">
        <v>401564</v>
      </c>
      <c r="J11" s="431">
        <f>I11/H11</f>
        <v>1.2186220688692444</v>
      </c>
      <c r="K11" s="335">
        <v>2108969217.45</v>
      </c>
      <c r="M11" s="425"/>
    </row>
    <row r="12" spans="1:14" ht="29.4" hidden="1" thickBot="1">
      <c r="E12" s="817" t="s">
        <v>1331</v>
      </c>
      <c r="F12" s="432" t="s">
        <v>1332</v>
      </c>
      <c r="G12" s="433" t="s">
        <v>1333</v>
      </c>
      <c r="H12" s="818">
        <v>3105</v>
      </c>
      <c r="I12" s="818">
        <v>2598</v>
      </c>
      <c r="J12" s="821">
        <f>I12/H12</f>
        <v>0.83671497584541066</v>
      </c>
      <c r="K12" s="824">
        <v>31387444.07</v>
      </c>
      <c r="M12" s="425"/>
      <c r="N12" s="425"/>
    </row>
    <row r="13" spans="1:14" ht="29.4" hidden="1" thickBot="1">
      <c r="E13" s="817"/>
      <c r="F13" s="432" t="s">
        <v>1334</v>
      </c>
      <c r="G13" s="433" t="s">
        <v>1335</v>
      </c>
      <c r="H13" s="819"/>
      <c r="I13" s="819"/>
      <c r="J13" s="822"/>
      <c r="K13" s="825"/>
      <c r="M13" s="425"/>
      <c r="N13" s="425"/>
    </row>
    <row r="14" spans="1:14" ht="29.4" hidden="1" thickBot="1">
      <c r="E14" s="817"/>
      <c r="F14" s="437" t="s">
        <v>1336</v>
      </c>
      <c r="G14" s="438" t="s">
        <v>1337</v>
      </c>
      <c r="H14" s="820"/>
      <c r="I14" s="820"/>
      <c r="J14" s="823"/>
      <c r="K14" s="826"/>
      <c r="M14" s="425"/>
      <c r="N14" s="425"/>
    </row>
    <row r="15" spans="1:14" ht="43.8" hidden="1" thickBot="1">
      <c r="E15" s="817" t="s">
        <v>1338</v>
      </c>
      <c r="F15" s="432" t="s">
        <v>1339</v>
      </c>
      <c r="G15" s="433" t="s">
        <v>1340</v>
      </c>
      <c r="H15" s="818">
        <v>510</v>
      </c>
      <c r="I15" s="818">
        <v>1207</v>
      </c>
      <c r="J15" s="821">
        <f>I15/H15</f>
        <v>2.3666666666666667</v>
      </c>
      <c r="K15" s="824">
        <v>5749285.7999999998</v>
      </c>
      <c r="M15" s="425"/>
      <c r="N15" s="425"/>
    </row>
    <row r="16" spans="1:14" ht="29.4" hidden="1" thickBot="1">
      <c r="E16" s="817"/>
      <c r="F16" s="432" t="s">
        <v>1341</v>
      </c>
      <c r="G16" s="433" t="s">
        <v>1342</v>
      </c>
      <c r="H16" s="819"/>
      <c r="I16" s="819"/>
      <c r="J16" s="822"/>
      <c r="K16" s="825"/>
      <c r="M16" s="425"/>
      <c r="N16" s="425"/>
    </row>
    <row r="17" spans="1:14" ht="29.4" hidden="1" thickBot="1">
      <c r="E17" s="817"/>
      <c r="F17" s="432" t="s">
        <v>1343</v>
      </c>
      <c r="G17" s="433" t="s">
        <v>1344</v>
      </c>
      <c r="H17" s="819"/>
      <c r="I17" s="819"/>
      <c r="J17" s="822"/>
      <c r="K17" s="825"/>
      <c r="M17" s="425"/>
      <c r="N17" s="425"/>
    </row>
    <row r="18" spans="1:14" ht="43.8" hidden="1" thickBot="1">
      <c r="E18" s="817"/>
      <c r="F18" s="437" t="s">
        <v>1345</v>
      </c>
      <c r="G18" s="433" t="s">
        <v>1346</v>
      </c>
      <c r="H18" s="820"/>
      <c r="I18" s="820"/>
      <c r="J18" s="823"/>
      <c r="K18" s="826"/>
      <c r="M18" s="425"/>
      <c r="N18" s="425"/>
    </row>
    <row r="19" spans="1:14" ht="29.4" hidden="1" thickBot="1">
      <c r="E19" s="817" t="s">
        <v>1347</v>
      </c>
      <c r="F19" s="432" t="s">
        <v>1348</v>
      </c>
      <c r="G19" s="836" t="s">
        <v>1349</v>
      </c>
      <c r="H19" s="818">
        <v>2658056</v>
      </c>
      <c r="I19" s="818">
        <v>2624589</v>
      </c>
      <c r="J19" s="821">
        <f>I19/H19</f>
        <v>0.98740921936934356</v>
      </c>
      <c r="K19" s="824">
        <v>4109319668.21</v>
      </c>
      <c r="M19" s="425"/>
      <c r="N19" s="425"/>
    </row>
    <row r="20" spans="1:14" ht="29.4" hidden="1" thickBot="1">
      <c r="E20" s="817"/>
      <c r="F20" s="432" t="s">
        <v>1350</v>
      </c>
      <c r="G20" s="834"/>
      <c r="H20" s="819"/>
      <c r="I20" s="819"/>
      <c r="J20" s="822"/>
      <c r="K20" s="825"/>
    </row>
    <row r="21" spans="1:14" ht="29.4" hidden="1" thickBot="1">
      <c r="A21" s="93"/>
      <c r="E21" s="817"/>
      <c r="F21" s="432" t="s">
        <v>1351</v>
      </c>
      <c r="G21" s="834"/>
      <c r="H21" s="819"/>
      <c r="I21" s="819"/>
      <c r="J21" s="822"/>
      <c r="K21" s="825"/>
    </row>
    <row r="22" spans="1:14" ht="29.4" hidden="1" thickBot="1">
      <c r="A22" s="93"/>
      <c r="E22" s="817"/>
      <c r="F22" s="432" t="s">
        <v>1352</v>
      </c>
      <c r="G22" s="834"/>
      <c r="H22" s="819"/>
      <c r="I22" s="819"/>
      <c r="J22" s="822"/>
      <c r="K22" s="825"/>
    </row>
    <row r="23" spans="1:14" ht="29.4" hidden="1" thickBot="1">
      <c r="A23" s="93"/>
      <c r="E23" s="817"/>
      <c r="F23" s="432" t="s">
        <v>1353</v>
      </c>
      <c r="G23" s="834"/>
      <c r="H23" s="819"/>
      <c r="I23" s="819"/>
      <c r="J23" s="822"/>
      <c r="K23" s="825"/>
    </row>
    <row r="24" spans="1:14" ht="29.4" hidden="1" thickBot="1">
      <c r="A24" s="93"/>
      <c r="E24" s="817"/>
      <c r="F24" s="432" t="s">
        <v>1354</v>
      </c>
      <c r="G24" s="834"/>
      <c r="H24" s="819"/>
      <c r="I24" s="819"/>
      <c r="J24" s="822"/>
      <c r="K24" s="825"/>
    </row>
    <row r="25" spans="1:14" ht="29.4" hidden="1" thickBot="1">
      <c r="A25" s="93"/>
      <c r="E25" s="817"/>
      <c r="F25" s="439" t="s">
        <v>1355</v>
      </c>
      <c r="G25" s="834"/>
      <c r="H25" s="819"/>
      <c r="I25" s="819"/>
      <c r="J25" s="822"/>
      <c r="K25" s="825"/>
    </row>
    <row r="26" spans="1:14" ht="29.4" hidden="1" thickBot="1">
      <c r="A26" s="93"/>
      <c r="E26" s="817"/>
      <c r="F26" s="432" t="s">
        <v>1356</v>
      </c>
      <c r="G26" s="837"/>
      <c r="H26" s="819"/>
      <c r="I26" s="819"/>
      <c r="J26" s="822"/>
      <c r="K26" s="825"/>
    </row>
    <row r="27" spans="1:14" ht="29.4" hidden="1" thickBot="1">
      <c r="A27" s="93"/>
      <c r="E27" s="835"/>
      <c r="F27" s="440" t="s">
        <v>1357</v>
      </c>
      <c r="G27" s="838"/>
      <c r="H27" s="839"/>
      <c r="I27" s="839"/>
      <c r="J27" s="840"/>
      <c r="K27" s="830"/>
    </row>
    <row r="28" spans="1:14" ht="29.4" hidden="1" thickBot="1">
      <c r="E28" s="831" t="s">
        <v>1358</v>
      </c>
      <c r="F28" s="432" t="s">
        <v>1359</v>
      </c>
      <c r="G28" s="834" t="s">
        <v>1349</v>
      </c>
      <c r="H28" s="819">
        <v>6344910</v>
      </c>
      <c r="I28" s="819">
        <v>7192904</v>
      </c>
      <c r="J28" s="822">
        <f>I28/H28</f>
        <v>1.1336494922701819</v>
      </c>
      <c r="K28" s="825">
        <v>79940622.349999994</v>
      </c>
    </row>
    <row r="29" spans="1:14" ht="29.4" hidden="1" thickBot="1">
      <c r="E29" s="817"/>
      <c r="F29" s="432" t="s">
        <v>1360</v>
      </c>
      <c r="G29" s="834"/>
      <c r="H29" s="819"/>
      <c r="I29" s="819"/>
      <c r="J29" s="822"/>
      <c r="K29" s="825"/>
    </row>
    <row r="30" spans="1:14" ht="29.4" hidden="1" thickBot="1">
      <c r="E30" s="817"/>
      <c r="F30" s="432" t="s">
        <v>1361</v>
      </c>
      <c r="G30" s="834"/>
      <c r="H30" s="819"/>
      <c r="I30" s="819"/>
      <c r="J30" s="822"/>
      <c r="K30" s="825"/>
    </row>
    <row r="31" spans="1:14" ht="29.4" hidden="1" thickBot="1">
      <c r="E31" s="832"/>
      <c r="F31" s="432" t="s">
        <v>1362</v>
      </c>
      <c r="G31" s="834"/>
      <c r="H31" s="819"/>
      <c r="I31" s="819"/>
      <c r="J31" s="822"/>
      <c r="K31" s="825"/>
    </row>
    <row r="32" spans="1:14" ht="29.4" hidden="1" thickBot="1">
      <c r="E32" s="817"/>
      <c r="F32" s="432" t="s">
        <v>1363</v>
      </c>
      <c r="G32" s="834"/>
      <c r="H32" s="819"/>
      <c r="I32" s="819"/>
      <c r="J32" s="822"/>
      <c r="K32" s="825"/>
    </row>
    <row r="33" spans="5:11" ht="29.4" hidden="1" thickBot="1">
      <c r="E33" s="817"/>
      <c r="F33" s="432" t="s">
        <v>1364</v>
      </c>
      <c r="G33" s="834"/>
      <c r="H33" s="819"/>
      <c r="I33" s="819"/>
      <c r="J33" s="822"/>
      <c r="K33" s="825"/>
    </row>
    <row r="34" spans="5:11" ht="29.4" hidden="1" thickBot="1">
      <c r="E34" s="817"/>
      <c r="F34" s="432" t="s">
        <v>1365</v>
      </c>
      <c r="G34" s="834"/>
      <c r="H34" s="819"/>
      <c r="I34" s="819"/>
      <c r="J34" s="822"/>
      <c r="K34" s="825"/>
    </row>
    <row r="35" spans="5:11" ht="29.4" hidden="1" thickBot="1">
      <c r="E35" s="832"/>
      <c r="F35" s="432" t="s">
        <v>1366</v>
      </c>
      <c r="G35" s="834"/>
      <c r="H35" s="819"/>
      <c r="I35" s="819"/>
      <c r="J35" s="822"/>
      <c r="K35" s="825"/>
    </row>
    <row r="36" spans="5:11" ht="29.4" hidden="1" thickBot="1">
      <c r="E36" s="833"/>
      <c r="F36" s="432" t="s">
        <v>1367</v>
      </c>
      <c r="G36" s="834"/>
      <c r="H36" s="820"/>
      <c r="I36" s="820"/>
      <c r="J36" s="823"/>
      <c r="K36" s="826"/>
    </row>
    <row r="37" spans="5:11" ht="43.8" thickBot="1">
      <c r="E37" s="441" t="s">
        <v>1328</v>
      </c>
      <c r="F37" s="442" t="s">
        <v>1329</v>
      </c>
      <c r="G37" s="443" t="s">
        <v>1330</v>
      </c>
      <c r="H37" s="434">
        <v>389523</v>
      </c>
      <c r="I37" s="434">
        <v>350018</v>
      </c>
      <c r="J37" s="435">
        <f>I37/H37</f>
        <v>0.89858108507071466</v>
      </c>
      <c r="K37" s="436">
        <v>2579348081.23</v>
      </c>
    </row>
    <row r="38" spans="5:11" ht="29.4" thickBot="1">
      <c r="E38" s="716" t="s">
        <v>1368</v>
      </c>
      <c r="F38" s="307" t="s">
        <v>1369</v>
      </c>
      <c r="G38" s="841" t="s">
        <v>1349</v>
      </c>
      <c r="H38" s="818">
        <v>20505220</v>
      </c>
      <c r="I38" s="818">
        <v>23971387</v>
      </c>
      <c r="J38" s="821">
        <f>I38/H38</f>
        <v>1.1690382741565319</v>
      </c>
      <c r="K38" s="824">
        <v>1106978000.26</v>
      </c>
    </row>
    <row r="39" spans="5:11" ht="29.4" thickBot="1">
      <c r="E39" s="716"/>
      <c r="F39" s="307" t="s">
        <v>1370</v>
      </c>
      <c r="G39" s="842"/>
      <c r="H39" s="819"/>
      <c r="I39" s="819"/>
      <c r="J39" s="822"/>
      <c r="K39" s="825"/>
    </row>
    <row r="40" spans="5:11" ht="29.4" thickBot="1">
      <c r="E40" s="716"/>
      <c r="F40" s="307" t="s">
        <v>1371</v>
      </c>
      <c r="G40" s="842"/>
      <c r="H40" s="819"/>
      <c r="I40" s="819"/>
      <c r="J40" s="822"/>
      <c r="K40" s="825"/>
    </row>
    <row r="41" spans="5:11" ht="29.4" thickBot="1">
      <c r="E41" s="716"/>
      <c r="F41" s="307" t="s">
        <v>1372</v>
      </c>
      <c r="G41" s="842"/>
      <c r="H41" s="819"/>
      <c r="I41" s="819"/>
      <c r="J41" s="822"/>
      <c r="K41" s="825"/>
    </row>
    <row r="42" spans="5:11" ht="29.4" thickBot="1">
      <c r="E42" s="716"/>
      <c r="F42" s="307" t="s">
        <v>1373</v>
      </c>
      <c r="G42" s="842"/>
      <c r="H42" s="819"/>
      <c r="I42" s="819"/>
      <c r="J42" s="822"/>
      <c r="K42" s="825"/>
    </row>
    <row r="43" spans="5:11" ht="29.4" thickBot="1">
      <c r="E43" s="716"/>
      <c r="F43" s="307" t="s">
        <v>1374</v>
      </c>
      <c r="G43" s="842"/>
      <c r="H43" s="819"/>
      <c r="I43" s="819"/>
      <c r="J43" s="822"/>
      <c r="K43" s="825"/>
    </row>
    <row r="44" spans="5:11" ht="29.4" thickBot="1">
      <c r="E44" s="716"/>
      <c r="F44" s="307" t="s">
        <v>1375</v>
      </c>
      <c r="G44" s="842"/>
      <c r="H44" s="819"/>
      <c r="I44" s="819"/>
      <c r="J44" s="822"/>
      <c r="K44" s="825"/>
    </row>
    <row r="45" spans="5:11" ht="29.4" thickBot="1">
      <c r="E45" s="716"/>
      <c r="F45" s="307" t="s">
        <v>1376</v>
      </c>
      <c r="G45" s="842"/>
      <c r="H45" s="819"/>
      <c r="I45" s="819"/>
      <c r="J45" s="822"/>
      <c r="K45" s="825"/>
    </row>
    <row r="46" spans="5:11" ht="29.4" thickBot="1">
      <c r="E46" s="716"/>
      <c r="F46" s="307" t="s">
        <v>1377</v>
      </c>
      <c r="G46" s="843"/>
      <c r="H46" s="820"/>
      <c r="I46" s="820"/>
      <c r="J46" s="823"/>
      <c r="K46" s="826"/>
    </row>
    <row r="47" spans="5:11" ht="15" thickBot="1">
      <c r="E47" s="716" t="s">
        <v>1378</v>
      </c>
      <c r="F47" s="307" t="s">
        <v>1379</v>
      </c>
      <c r="G47" s="842" t="s">
        <v>1349</v>
      </c>
      <c r="H47" s="818">
        <v>1173400</v>
      </c>
      <c r="I47" s="818">
        <v>1303795</v>
      </c>
      <c r="J47" s="821">
        <f>I47/H47</f>
        <v>1.1111257883074825</v>
      </c>
      <c r="K47" s="824">
        <v>933076083</v>
      </c>
    </row>
    <row r="48" spans="5:11" ht="29.4" thickBot="1">
      <c r="E48" s="716"/>
      <c r="F48" s="307" t="s">
        <v>1380</v>
      </c>
      <c r="G48" s="842"/>
      <c r="H48" s="819"/>
      <c r="I48" s="819"/>
      <c r="J48" s="822"/>
      <c r="K48" s="825"/>
    </row>
    <row r="49" spans="5:11" ht="15" thickBot="1">
      <c r="E49" s="716"/>
      <c r="F49" s="307" t="s">
        <v>1381</v>
      </c>
      <c r="G49" s="842"/>
      <c r="H49" s="819"/>
      <c r="I49" s="819"/>
      <c r="J49" s="822"/>
      <c r="K49" s="825"/>
    </row>
    <row r="50" spans="5:11" ht="15" thickBot="1">
      <c r="E50" s="716"/>
      <c r="F50" s="307" t="s">
        <v>1382</v>
      </c>
      <c r="G50" s="842"/>
      <c r="H50" s="819"/>
      <c r="I50" s="819"/>
      <c r="J50" s="822"/>
      <c r="K50" s="825"/>
    </row>
    <row r="51" spans="5:11" ht="15" thickBot="1">
      <c r="E51" s="716"/>
      <c r="F51" s="307" t="s">
        <v>1383</v>
      </c>
      <c r="G51" s="842"/>
      <c r="H51" s="819"/>
      <c r="I51" s="819"/>
      <c r="J51" s="822"/>
      <c r="K51" s="825"/>
    </row>
    <row r="52" spans="5:11" ht="15" thickBot="1">
      <c r="E52" s="716"/>
      <c r="F52" s="307" t="s">
        <v>1384</v>
      </c>
      <c r="G52" s="842"/>
      <c r="H52" s="819"/>
      <c r="I52" s="819"/>
      <c r="J52" s="822"/>
      <c r="K52" s="826"/>
    </row>
    <row r="53" spans="5:11" ht="75.75" customHeight="1" thickBot="1">
      <c r="E53" s="704" t="s">
        <v>1347</v>
      </c>
      <c r="F53" s="307" t="s">
        <v>1348</v>
      </c>
      <c r="G53" s="847" t="s">
        <v>1349</v>
      </c>
      <c r="H53" s="848">
        <v>2667117</v>
      </c>
      <c r="I53" s="848">
        <v>2769094</v>
      </c>
      <c r="J53" s="851">
        <f>I53/H53</f>
        <v>1.0382349180782096</v>
      </c>
      <c r="K53" s="854">
        <v>4595727906.6999998</v>
      </c>
    </row>
    <row r="54" spans="5:11" ht="29.4" thickBot="1">
      <c r="E54" s="705"/>
      <c r="F54" s="307" t="s">
        <v>1350</v>
      </c>
      <c r="G54" s="847"/>
      <c r="H54" s="849"/>
      <c r="I54" s="849"/>
      <c r="J54" s="852"/>
      <c r="K54" s="855"/>
    </row>
    <row r="55" spans="5:11" ht="29.4" thickBot="1">
      <c r="E55" s="705"/>
      <c r="F55" s="307" t="s">
        <v>1385</v>
      </c>
      <c r="G55" s="847"/>
      <c r="H55" s="849"/>
      <c r="I55" s="849"/>
      <c r="J55" s="852"/>
      <c r="K55" s="855"/>
    </row>
    <row r="56" spans="5:11" ht="29.4" thickBot="1">
      <c r="E56" s="705"/>
      <c r="F56" s="307" t="s">
        <v>1386</v>
      </c>
      <c r="G56" s="847"/>
      <c r="H56" s="849"/>
      <c r="I56" s="849"/>
      <c r="J56" s="852"/>
      <c r="K56" s="855"/>
    </row>
    <row r="57" spans="5:11" ht="29.4" thickBot="1">
      <c r="E57" s="705"/>
      <c r="F57" s="307" t="s">
        <v>1353</v>
      </c>
      <c r="G57" s="847"/>
      <c r="H57" s="849"/>
      <c r="I57" s="849"/>
      <c r="J57" s="852"/>
      <c r="K57" s="855"/>
    </row>
    <row r="58" spans="5:11" ht="29.4" thickBot="1">
      <c r="E58" s="705"/>
      <c r="F58" s="307" t="s">
        <v>1387</v>
      </c>
      <c r="G58" s="847"/>
      <c r="H58" s="849"/>
      <c r="I58" s="849"/>
      <c r="J58" s="852"/>
      <c r="K58" s="855"/>
    </row>
    <row r="59" spans="5:11" ht="29.4" thickBot="1">
      <c r="E59" s="705"/>
      <c r="F59" s="307" t="s">
        <v>1388</v>
      </c>
      <c r="G59" s="847"/>
      <c r="H59" s="849"/>
      <c r="I59" s="849"/>
      <c r="J59" s="852"/>
      <c r="K59" s="855"/>
    </row>
    <row r="60" spans="5:11" ht="29.4" thickBot="1">
      <c r="E60" s="705"/>
      <c r="F60" s="307" t="s">
        <v>1356</v>
      </c>
      <c r="G60" s="847"/>
      <c r="H60" s="849"/>
      <c r="I60" s="849"/>
      <c r="J60" s="852"/>
      <c r="K60" s="855"/>
    </row>
    <row r="61" spans="5:11" ht="29.4" thickBot="1">
      <c r="E61" s="706"/>
      <c r="F61" s="307" t="s">
        <v>1357</v>
      </c>
      <c r="G61" s="847"/>
      <c r="H61" s="850"/>
      <c r="I61" s="850"/>
      <c r="J61" s="853"/>
      <c r="K61" s="856"/>
    </row>
    <row r="62" spans="5:11" ht="75.75" customHeight="1" thickBot="1">
      <c r="E62" s="704" t="s">
        <v>1358</v>
      </c>
      <c r="F62" s="307" t="s">
        <v>1389</v>
      </c>
      <c r="G62" s="857" t="s">
        <v>1349</v>
      </c>
      <c r="H62" s="848">
        <v>7035477</v>
      </c>
      <c r="I62" s="848">
        <v>7644728</v>
      </c>
      <c r="J62" s="851">
        <f>I62/H62</f>
        <v>1.0865969713212054</v>
      </c>
      <c r="K62" s="844">
        <v>91796844.820000008</v>
      </c>
    </row>
    <row r="63" spans="5:11" ht="29.4" thickBot="1">
      <c r="E63" s="705"/>
      <c r="F63" s="307" t="s">
        <v>1360</v>
      </c>
      <c r="G63" s="858"/>
      <c r="H63" s="849"/>
      <c r="I63" s="849"/>
      <c r="J63" s="852"/>
      <c r="K63" s="845"/>
    </row>
    <row r="64" spans="5:11" ht="29.4" thickBot="1">
      <c r="E64" s="705"/>
      <c r="F64" s="307" t="s">
        <v>1361</v>
      </c>
      <c r="G64" s="858"/>
      <c r="H64" s="849"/>
      <c r="I64" s="849"/>
      <c r="J64" s="852"/>
      <c r="K64" s="845"/>
    </row>
    <row r="65" spans="5:11" ht="29.4" thickBot="1">
      <c r="E65" s="705"/>
      <c r="F65" s="307" t="s">
        <v>1362</v>
      </c>
      <c r="G65" s="858"/>
      <c r="H65" s="849"/>
      <c r="I65" s="849"/>
      <c r="J65" s="852"/>
      <c r="K65" s="845"/>
    </row>
    <row r="66" spans="5:11" ht="29.4" thickBot="1">
      <c r="E66" s="705"/>
      <c r="F66" s="307" t="s">
        <v>1363</v>
      </c>
      <c r="G66" s="858"/>
      <c r="H66" s="849"/>
      <c r="I66" s="849"/>
      <c r="J66" s="852"/>
      <c r="K66" s="845"/>
    </row>
    <row r="67" spans="5:11" ht="29.4" thickBot="1">
      <c r="E67" s="705"/>
      <c r="F67" s="307" t="s">
        <v>1364</v>
      </c>
      <c r="G67" s="858"/>
      <c r="H67" s="849"/>
      <c r="I67" s="849"/>
      <c r="J67" s="852"/>
      <c r="K67" s="845"/>
    </row>
    <row r="68" spans="5:11" ht="29.4" thickBot="1">
      <c r="E68" s="705"/>
      <c r="F68" s="307" t="s">
        <v>1365</v>
      </c>
      <c r="G68" s="858"/>
      <c r="H68" s="849"/>
      <c r="I68" s="849"/>
      <c r="J68" s="852"/>
      <c r="K68" s="845"/>
    </row>
    <row r="69" spans="5:11" ht="29.4" thickBot="1">
      <c r="E69" s="705"/>
      <c r="F69" s="307" t="s">
        <v>1366</v>
      </c>
      <c r="G69" s="858"/>
      <c r="H69" s="849"/>
      <c r="I69" s="849"/>
      <c r="J69" s="852"/>
      <c r="K69" s="845"/>
    </row>
    <row r="70" spans="5:11" ht="29.4" thickBot="1">
      <c r="E70" s="706"/>
      <c r="F70" s="307" t="s">
        <v>1367</v>
      </c>
      <c r="G70" s="859"/>
      <c r="H70" s="850"/>
      <c r="I70" s="850"/>
      <c r="J70" s="853"/>
      <c r="K70" s="846"/>
    </row>
    <row r="71" spans="5:11" ht="38.25" customHeight="1" thickBot="1">
      <c r="E71" s="716"/>
      <c r="F71" s="287" t="s">
        <v>1390</v>
      </c>
      <c r="G71" s="444" t="s">
        <v>1391</v>
      </c>
      <c r="H71" s="445">
        <v>16567</v>
      </c>
      <c r="I71" s="445">
        <v>20590</v>
      </c>
      <c r="J71" s="446">
        <f t="shared" ref="J71:J73" si="0">I71/H71</f>
        <v>1.2428321361743224</v>
      </c>
      <c r="K71" s="447">
        <v>114300061.67999999</v>
      </c>
    </row>
    <row r="72" spans="5:11" ht="43.8" thickBot="1">
      <c r="E72" s="716"/>
      <c r="F72" s="287" t="s">
        <v>1392</v>
      </c>
      <c r="G72" s="444" t="s">
        <v>1393</v>
      </c>
      <c r="H72" s="445">
        <v>1830</v>
      </c>
      <c r="I72" s="445">
        <v>1215</v>
      </c>
      <c r="J72" s="446">
        <f t="shared" si="0"/>
        <v>0.66393442622950816</v>
      </c>
      <c r="K72" s="447">
        <v>67432910.909999996</v>
      </c>
    </row>
    <row r="73" spans="5:11" ht="38.25" customHeight="1" thickBot="1">
      <c r="E73" s="716"/>
      <c r="F73" s="287" t="s">
        <v>1394</v>
      </c>
      <c r="G73" s="444" t="s">
        <v>1395</v>
      </c>
      <c r="H73" s="445">
        <v>302</v>
      </c>
      <c r="I73" s="445">
        <v>681</v>
      </c>
      <c r="J73" s="446">
        <f t="shared" si="0"/>
        <v>2.2549668874172184</v>
      </c>
      <c r="K73" s="447">
        <v>424272527.83000004</v>
      </c>
    </row>
    <row r="74" spans="5:11" ht="15" thickBot="1">
      <c r="E74" s="723" t="s">
        <v>1083</v>
      </c>
      <c r="F74" s="724"/>
      <c r="G74" s="724"/>
      <c r="H74" s="724"/>
      <c r="I74" s="724"/>
      <c r="J74" s="724"/>
      <c r="K74" s="306">
        <f>SUM(K11:K73)</f>
        <v>16248298654.309999</v>
      </c>
    </row>
    <row r="75" spans="5:11">
      <c r="E75" s="88" t="s">
        <v>1396</v>
      </c>
    </row>
    <row r="76" spans="5:11">
      <c r="E76" s="88" t="s">
        <v>1397</v>
      </c>
    </row>
    <row r="77" spans="5:11">
      <c r="E77" s="88" t="s">
        <v>1085</v>
      </c>
    </row>
    <row r="78" spans="5:11">
      <c r="E78" s="88" t="s">
        <v>1265</v>
      </c>
    </row>
    <row r="79" spans="5:11">
      <c r="G79" s="425"/>
    </row>
  </sheetData>
  <mergeCells count="60">
    <mergeCell ref="E71:E73"/>
    <mergeCell ref="E74:J74"/>
    <mergeCell ref="E62:E70"/>
    <mergeCell ref="G62:G70"/>
    <mergeCell ref="H62:H70"/>
    <mergeCell ref="I62:I70"/>
    <mergeCell ref="J62:J70"/>
    <mergeCell ref="K62:K70"/>
    <mergeCell ref="E53:E61"/>
    <mergeCell ref="G53:G61"/>
    <mergeCell ref="H53:H61"/>
    <mergeCell ref="I53:I61"/>
    <mergeCell ref="J53:J61"/>
    <mergeCell ref="K53:K61"/>
    <mergeCell ref="K47:K52"/>
    <mergeCell ref="E38:E46"/>
    <mergeCell ref="G38:G46"/>
    <mergeCell ref="H38:H46"/>
    <mergeCell ref="I38:I46"/>
    <mergeCell ref="J38:J46"/>
    <mergeCell ref="K38:K46"/>
    <mergeCell ref="E47:E52"/>
    <mergeCell ref="G47:G52"/>
    <mergeCell ref="H47:H52"/>
    <mergeCell ref="I47:I52"/>
    <mergeCell ref="J47:J52"/>
    <mergeCell ref="K19:K27"/>
    <mergeCell ref="E28:E36"/>
    <mergeCell ref="G28:G36"/>
    <mergeCell ref="H28:H36"/>
    <mergeCell ref="I28:I36"/>
    <mergeCell ref="J28:J36"/>
    <mergeCell ref="K28:K36"/>
    <mergeCell ref="E19:E27"/>
    <mergeCell ref="G19:G27"/>
    <mergeCell ref="H19:H27"/>
    <mergeCell ref="I19:I27"/>
    <mergeCell ref="J19:J27"/>
    <mergeCell ref="E15:E18"/>
    <mergeCell ref="H15:H18"/>
    <mergeCell ref="I15:I18"/>
    <mergeCell ref="J15:J18"/>
    <mergeCell ref="K15:K18"/>
    <mergeCell ref="J9:J10"/>
    <mergeCell ref="K9:K10"/>
    <mergeCell ref="E12:E14"/>
    <mergeCell ref="H12:H14"/>
    <mergeCell ref="I12:I14"/>
    <mergeCell ref="J12:J14"/>
    <mergeCell ref="K12:K14"/>
    <mergeCell ref="E9:E10"/>
    <mergeCell ref="F9:F10"/>
    <mergeCell ref="G9:G10"/>
    <mergeCell ref="H9:H10"/>
    <mergeCell ref="I9:I10"/>
    <mergeCell ref="A1:M1"/>
    <mergeCell ref="A2:M2"/>
    <mergeCell ref="A3:M3"/>
    <mergeCell ref="E6:K7"/>
    <mergeCell ref="E8:K8"/>
  </mergeCells>
  <hyperlinks>
    <hyperlink ref="C1" location="Indice!A1" display="Indice" xr:uid="{E404805B-66D5-4089-AF04-0C99FEA1FA61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4337-0676-464F-91C7-B20762618463}">
  <dimension ref="A1:H16"/>
  <sheetViews>
    <sheetView showGridLines="0" workbookViewId="0">
      <selection activeCell="B14" sqref="B14"/>
    </sheetView>
  </sheetViews>
  <sheetFormatPr baseColWidth="10" defaultColWidth="11.44140625" defaultRowHeight="14.4"/>
  <cols>
    <col min="1" max="1" width="11.44140625" style="7"/>
    <col min="2" max="2" width="22.5546875" style="7" customWidth="1"/>
    <col min="3" max="3" width="14.6640625" style="7" customWidth="1"/>
    <col min="4" max="4" width="20.6640625" style="403" customWidth="1"/>
    <col min="5" max="5" width="20.5546875" style="7" bestFit="1" customWidth="1"/>
    <col min="6" max="6" width="16.109375" style="7" bestFit="1" customWidth="1"/>
    <col min="7" max="7" width="36" style="7" bestFit="1" customWidth="1"/>
    <col min="8" max="8" width="29" style="7" bestFit="1" customWidth="1"/>
    <col min="9" max="16384" width="11.44140625" style="7"/>
  </cols>
  <sheetData>
    <row r="1" spans="1:8" ht="15" customHeight="1">
      <c r="A1" s="623" t="s">
        <v>0</v>
      </c>
      <c r="B1" s="623"/>
      <c r="C1" s="624"/>
      <c r="D1" s="623"/>
      <c r="E1" s="623"/>
      <c r="F1" s="623"/>
      <c r="G1" s="623"/>
      <c r="H1" s="623"/>
    </row>
    <row r="2" spans="1:8" ht="15" customHeight="1">
      <c r="A2" s="625" t="s">
        <v>1</v>
      </c>
      <c r="B2" s="625"/>
      <c r="C2" s="625"/>
      <c r="D2" s="625"/>
      <c r="E2" s="625"/>
      <c r="F2" s="625"/>
      <c r="G2" s="625"/>
      <c r="H2" s="625"/>
    </row>
    <row r="3" spans="1:8" s="197" customFormat="1" ht="15" customHeight="1">
      <c r="A3" s="626" t="s">
        <v>2</v>
      </c>
      <c r="B3" s="626"/>
      <c r="C3" s="626"/>
      <c r="D3" s="626"/>
      <c r="E3" s="626"/>
      <c r="F3" s="626"/>
      <c r="G3" s="626"/>
      <c r="H3" s="626"/>
    </row>
    <row r="4" spans="1:8" s="197" customFormat="1">
      <c r="A4" s="154"/>
      <c r="B4" s="154"/>
      <c r="C4" s="154"/>
      <c r="D4" s="154"/>
      <c r="E4" s="154"/>
      <c r="F4" s="154"/>
    </row>
    <row r="5" spans="1:8" ht="15" customHeight="1">
      <c r="A5" s="197"/>
      <c r="B5" s="154"/>
      <c r="C5" s="154"/>
      <c r="D5" s="154"/>
      <c r="E5" s="154"/>
      <c r="F5" s="154"/>
    </row>
    <row r="7" spans="1:8" ht="15" customHeight="1">
      <c r="B7" s="652" t="s">
        <v>1575</v>
      </c>
      <c r="C7" s="652"/>
      <c r="D7" s="652"/>
      <c r="E7" s="652"/>
      <c r="F7" s="652"/>
      <c r="G7" s="652"/>
      <c r="H7" s="652"/>
    </row>
    <row r="8" spans="1:8" ht="15" customHeight="1">
      <c r="B8" s="652"/>
      <c r="C8" s="652"/>
      <c r="D8" s="652"/>
      <c r="E8" s="652"/>
      <c r="F8" s="652"/>
      <c r="G8" s="652"/>
      <c r="H8" s="652"/>
    </row>
    <row r="9" spans="1:8">
      <c r="B9" s="652" t="s">
        <v>1398</v>
      </c>
      <c r="C9" s="652"/>
      <c r="D9" s="652"/>
      <c r="E9" s="652"/>
      <c r="F9" s="652"/>
      <c r="G9" s="652"/>
      <c r="H9" s="652"/>
    </row>
    <row r="10" spans="1:8">
      <c r="B10" s="717" t="s">
        <v>1027</v>
      </c>
      <c r="C10" s="719" t="s">
        <v>1028</v>
      </c>
      <c r="D10" s="712" t="s">
        <v>1029</v>
      </c>
      <c r="E10" s="712" t="s">
        <v>1030</v>
      </c>
      <c r="F10" s="712" t="s">
        <v>1031</v>
      </c>
      <c r="G10" s="712" t="s">
        <v>1032</v>
      </c>
      <c r="H10" s="714" t="s">
        <v>1033</v>
      </c>
    </row>
    <row r="11" spans="1:8">
      <c r="B11" s="726"/>
      <c r="C11" s="693"/>
      <c r="D11" s="702"/>
      <c r="E11" s="702"/>
      <c r="F11" s="702"/>
      <c r="G11" s="702"/>
      <c r="H11" s="725"/>
    </row>
    <row r="12" spans="1:8" ht="72">
      <c r="B12" s="449" t="s">
        <v>1399</v>
      </c>
      <c r="C12" s="449" t="s">
        <v>1400</v>
      </c>
      <c r="D12" s="450" t="s">
        <v>1401</v>
      </c>
      <c r="E12" s="429">
        <v>52</v>
      </c>
      <c r="F12" s="430">
        <v>51</v>
      </c>
      <c r="G12" s="431">
        <f>F12/E12</f>
        <v>0.98076923076923073</v>
      </c>
      <c r="H12" s="451">
        <v>2134906251.5599999</v>
      </c>
    </row>
    <row r="13" spans="1:8">
      <c r="B13" s="860" t="s">
        <v>1083</v>
      </c>
      <c r="C13" s="861"/>
      <c r="D13" s="861"/>
      <c r="E13" s="861"/>
      <c r="F13" s="861"/>
      <c r="G13" s="861"/>
      <c r="H13" s="452">
        <f>SUM(H12:H12)</f>
        <v>2134906251.5599999</v>
      </c>
    </row>
    <row r="14" spans="1:8">
      <c r="B14" s="88" t="s">
        <v>98</v>
      </c>
    </row>
    <row r="15" spans="1:8">
      <c r="B15" s="88" t="s">
        <v>1085</v>
      </c>
    </row>
    <row r="16" spans="1:8">
      <c r="B16" s="88" t="s">
        <v>1026</v>
      </c>
    </row>
  </sheetData>
  <mergeCells count="13">
    <mergeCell ref="G10:G11"/>
    <mergeCell ref="H10:H11"/>
    <mergeCell ref="B13:G13"/>
    <mergeCell ref="A1:H1"/>
    <mergeCell ref="A2:H2"/>
    <mergeCell ref="A3:H3"/>
    <mergeCell ref="B7:H8"/>
    <mergeCell ref="B9:H9"/>
    <mergeCell ref="B10:B11"/>
    <mergeCell ref="C10:C11"/>
    <mergeCell ref="D10:D11"/>
    <mergeCell ref="E10:E11"/>
    <mergeCell ref="F10:F11"/>
  </mergeCells>
  <hyperlinks>
    <hyperlink ref="C1" location="Indice!A1" display="Indice" xr:uid="{403CF674-12A7-40FF-9FB5-722BC355A539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6CBA-78AB-4465-98C6-974767A2F347}">
  <dimension ref="A1:H17"/>
  <sheetViews>
    <sheetView showGridLines="0" workbookViewId="0">
      <selection activeCell="D19" sqref="D19"/>
    </sheetView>
  </sheetViews>
  <sheetFormatPr baseColWidth="10" defaultColWidth="11.44140625" defaultRowHeight="14.4"/>
  <cols>
    <col min="1" max="1" width="11.44140625" style="7"/>
    <col min="2" max="2" width="22.5546875" style="7" customWidth="1"/>
    <col min="3" max="3" width="30" style="7" customWidth="1"/>
    <col min="4" max="4" width="20.6640625" style="403" customWidth="1"/>
    <col min="5" max="5" width="20.5546875" style="7" bestFit="1" customWidth="1"/>
    <col min="6" max="6" width="16.109375" style="7" bestFit="1" customWidth="1"/>
    <col min="7" max="7" width="36" style="7" bestFit="1" customWidth="1"/>
    <col min="8" max="8" width="29" style="7" bestFit="1" customWidth="1"/>
    <col min="9" max="16384" width="11.44140625" style="7"/>
  </cols>
  <sheetData>
    <row r="1" spans="1:8" ht="15" customHeight="1">
      <c r="A1" s="623" t="s">
        <v>0</v>
      </c>
      <c r="B1" s="623"/>
      <c r="C1" s="624"/>
      <c r="D1" s="623"/>
      <c r="E1" s="623"/>
      <c r="F1" s="623"/>
      <c r="G1" s="623"/>
      <c r="H1" s="623"/>
    </row>
    <row r="2" spans="1:8" ht="15" customHeight="1">
      <c r="A2" s="625" t="s">
        <v>1</v>
      </c>
      <c r="B2" s="625"/>
      <c r="C2" s="625"/>
      <c r="D2" s="625"/>
      <c r="E2" s="625"/>
      <c r="F2" s="625"/>
      <c r="G2" s="625"/>
      <c r="H2" s="625"/>
    </row>
    <row r="3" spans="1:8" s="197" customFormat="1" ht="15" customHeight="1">
      <c r="A3" s="626" t="s">
        <v>2</v>
      </c>
      <c r="B3" s="626"/>
      <c r="C3" s="626"/>
      <c r="D3" s="626"/>
      <c r="E3" s="626"/>
      <c r="F3" s="626"/>
      <c r="G3" s="626"/>
      <c r="H3" s="626"/>
    </row>
    <row r="4" spans="1:8" s="197" customFormat="1">
      <c r="A4" s="154"/>
      <c r="B4" s="154"/>
      <c r="C4" s="154"/>
      <c r="D4" s="154"/>
      <c r="E4" s="154"/>
      <c r="F4" s="154"/>
    </row>
    <row r="5" spans="1:8" ht="15" customHeight="1">
      <c r="A5" s="197"/>
      <c r="B5" s="154"/>
      <c r="C5" s="154"/>
      <c r="D5" s="154"/>
      <c r="E5" s="154"/>
      <c r="F5" s="154"/>
    </row>
    <row r="7" spans="1:8" ht="15" customHeight="1">
      <c r="B7" s="652" t="s">
        <v>1576</v>
      </c>
      <c r="C7" s="652"/>
      <c r="D7" s="652"/>
      <c r="E7" s="652"/>
      <c r="F7" s="652"/>
      <c r="G7" s="652"/>
      <c r="H7" s="652"/>
    </row>
    <row r="8" spans="1:8" ht="15" customHeight="1">
      <c r="B8" s="652"/>
      <c r="C8" s="652"/>
      <c r="D8" s="652"/>
      <c r="E8" s="652"/>
      <c r="F8" s="652"/>
      <c r="G8" s="652"/>
      <c r="H8" s="652"/>
    </row>
    <row r="9" spans="1:8">
      <c r="B9" s="652" t="s">
        <v>1398</v>
      </c>
      <c r="C9" s="652"/>
      <c r="D9" s="652"/>
      <c r="E9" s="652"/>
      <c r="F9" s="652"/>
      <c r="G9" s="652"/>
      <c r="H9" s="652"/>
    </row>
    <row r="10" spans="1:8">
      <c r="B10" s="717" t="s">
        <v>1027</v>
      </c>
      <c r="C10" s="719" t="s">
        <v>1028</v>
      </c>
      <c r="D10" s="712" t="s">
        <v>1029</v>
      </c>
      <c r="E10" s="712" t="s">
        <v>1030</v>
      </c>
      <c r="F10" s="712" t="s">
        <v>1031</v>
      </c>
      <c r="G10" s="712" t="s">
        <v>1032</v>
      </c>
      <c r="H10" s="714" t="s">
        <v>1033</v>
      </c>
    </row>
    <row r="11" spans="1:8" ht="15" thickBot="1">
      <c r="B11" s="726"/>
      <c r="C11" s="693"/>
      <c r="D11" s="702"/>
      <c r="E11" s="702"/>
      <c r="F11" s="702"/>
      <c r="G11" s="702"/>
      <c r="H11" s="725"/>
    </row>
    <row r="12" spans="1:8" ht="99" customHeight="1" thickBot="1">
      <c r="B12" s="716" t="s">
        <v>1402</v>
      </c>
      <c r="C12" s="286" t="s">
        <v>1403</v>
      </c>
      <c r="D12" s="308" t="s">
        <v>1404</v>
      </c>
      <c r="E12" s="309">
        <v>138287</v>
      </c>
      <c r="F12" s="309">
        <v>152776</v>
      </c>
      <c r="G12" s="310">
        <f>F12/E12</f>
        <v>1.104774852299927</v>
      </c>
      <c r="H12" s="294">
        <v>548275773.13999999</v>
      </c>
    </row>
    <row r="13" spans="1:8" ht="87.75" customHeight="1" thickBot="1">
      <c r="B13" s="716"/>
      <c r="C13" s="286" t="s">
        <v>1405</v>
      </c>
      <c r="D13" s="308" t="s">
        <v>1406</v>
      </c>
      <c r="E13" s="309">
        <v>2776</v>
      </c>
      <c r="F13" s="309">
        <v>3748</v>
      </c>
      <c r="G13" s="310">
        <f>F13/E13</f>
        <v>1.3501440922190202</v>
      </c>
      <c r="H13" s="294">
        <v>65002643.189999998</v>
      </c>
    </row>
    <row r="14" spans="1:8">
      <c r="B14" s="860" t="s">
        <v>1083</v>
      </c>
      <c r="C14" s="861"/>
      <c r="D14" s="861"/>
      <c r="E14" s="861"/>
      <c r="F14" s="861"/>
      <c r="G14" s="861"/>
      <c r="H14" s="452">
        <f>SUM(H12:H12)</f>
        <v>548275773.13999999</v>
      </c>
    </row>
    <row r="15" spans="1:8">
      <c r="B15" s="88" t="s">
        <v>98</v>
      </c>
    </row>
    <row r="16" spans="1:8">
      <c r="B16" s="88" t="s">
        <v>1085</v>
      </c>
    </row>
    <row r="17" spans="2:2">
      <c r="B17" s="88" t="s">
        <v>1026</v>
      </c>
    </row>
  </sheetData>
  <mergeCells count="14">
    <mergeCell ref="G10:G11"/>
    <mergeCell ref="H10:H11"/>
    <mergeCell ref="B12:B13"/>
    <mergeCell ref="B14:G14"/>
    <mergeCell ref="A1:H1"/>
    <mergeCell ref="A2:H2"/>
    <mergeCell ref="A3:H3"/>
    <mergeCell ref="B7:H8"/>
    <mergeCell ref="B9:H9"/>
    <mergeCell ref="B10:B11"/>
    <mergeCell ref="C10:C11"/>
    <mergeCell ref="D10:D11"/>
    <mergeCell ref="E10:E11"/>
    <mergeCell ref="F10:F11"/>
  </mergeCells>
  <hyperlinks>
    <hyperlink ref="C1" location="Indice!A1" display="Indice" xr:uid="{ED17D6BA-1D23-4CCB-B6FC-7F55DAE36DAA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5439-AED5-4EB0-81D9-E9F8132CF630}">
  <dimension ref="A1:N27"/>
  <sheetViews>
    <sheetView showGridLines="0" topLeftCell="A8" workbookViewId="0">
      <selection activeCell="B26" sqref="B26:L26"/>
    </sheetView>
  </sheetViews>
  <sheetFormatPr baseColWidth="10" defaultColWidth="11.44140625" defaultRowHeight="14.4"/>
  <cols>
    <col min="1" max="1" width="11.44140625" style="7"/>
    <col min="2" max="2" width="98.33203125" style="7" bestFit="1" customWidth="1"/>
    <col min="3" max="3" width="13.6640625" style="7" bestFit="1" customWidth="1"/>
    <col min="4" max="5" width="18" style="7" customWidth="1"/>
    <col min="6" max="6" width="20.33203125" style="7" bestFit="1" customWidth="1"/>
    <col min="7" max="7" width="13.6640625" style="7" bestFit="1" customWidth="1"/>
    <col min="8" max="8" width="12.44140625" style="7" bestFit="1" customWidth="1"/>
    <col min="9" max="9" width="16.44140625" style="7" bestFit="1" customWidth="1"/>
    <col min="10" max="10" width="14.44140625" style="7" bestFit="1" customWidth="1"/>
    <col min="11" max="11" width="10.44140625" style="7" bestFit="1" customWidth="1"/>
    <col min="12" max="12" width="10.109375" style="7" bestFit="1" customWidth="1"/>
    <col min="13" max="13" width="14" style="7" bestFit="1" customWidth="1"/>
    <col min="14" max="14" width="23.88671875" style="7" bestFit="1" customWidth="1"/>
    <col min="15" max="16384" width="11.44140625" style="7"/>
  </cols>
  <sheetData>
    <row r="1" spans="1:14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</row>
    <row r="2" spans="1:14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</row>
    <row r="3" spans="1:14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</row>
    <row r="5" spans="1:14" ht="15" thickBot="1">
      <c r="A5" s="627"/>
      <c r="B5" s="627"/>
      <c r="C5" s="627"/>
      <c r="D5" s="627"/>
      <c r="E5" s="627"/>
      <c r="F5" s="627"/>
      <c r="G5" s="627"/>
      <c r="H5" s="627"/>
      <c r="I5" s="627"/>
      <c r="J5" s="627"/>
    </row>
    <row r="6" spans="1:14" ht="15.75" customHeight="1" thickBot="1">
      <c r="B6" s="777" t="s">
        <v>1577</v>
      </c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354" t="s">
        <v>1307</v>
      </c>
      <c r="N6" s="355">
        <v>6200273036475</v>
      </c>
    </row>
    <row r="7" spans="1:14">
      <c r="B7" s="777" t="s">
        <v>1407</v>
      </c>
      <c r="C7" s="777"/>
      <c r="D7" s="777"/>
      <c r="E7" s="777"/>
      <c r="F7" s="777"/>
      <c r="G7" s="777"/>
      <c r="H7" s="777"/>
      <c r="I7" s="777"/>
      <c r="J7" s="777"/>
      <c r="K7" s="777"/>
      <c r="L7" s="777"/>
    </row>
    <row r="8" spans="1:14" ht="15" thickBot="1">
      <c r="B8" s="811" t="s">
        <v>1308</v>
      </c>
      <c r="C8" s="811"/>
      <c r="D8" s="811"/>
      <c r="E8" s="811"/>
      <c r="F8" s="811"/>
      <c r="G8" s="811"/>
      <c r="H8" s="811"/>
      <c r="I8" s="811"/>
      <c r="J8" s="811"/>
      <c r="K8" s="811"/>
      <c r="L8" s="811"/>
    </row>
    <row r="9" spans="1:14" ht="15" thickBot="1">
      <c r="B9" s="800" t="s">
        <v>5</v>
      </c>
      <c r="C9" s="356">
        <v>2021</v>
      </c>
      <c r="D9" s="803">
        <v>2022</v>
      </c>
      <c r="E9" s="804"/>
      <c r="F9" s="804"/>
      <c r="G9" s="804"/>
      <c r="H9" s="804"/>
      <c r="I9" s="805"/>
      <c r="J9" s="803" t="s">
        <v>1316</v>
      </c>
      <c r="K9" s="805"/>
      <c r="L9" s="806" t="s">
        <v>1323</v>
      </c>
    </row>
    <row r="10" spans="1:14" ht="15" thickBot="1">
      <c r="B10" s="801"/>
      <c r="C10" s="809" t="s">
        <v>132</v>
      </c>
      <c r="D10" s="809" t="s">
        <v>9</v>
      </c>
      <c r="E10" s="809" t="s">
        <v>10</v>
      </c>
      <c r="F10" s="809" t="s">
        <v>133</v>
      </c>
      <c r="G10" s="809" t="s">
        <v>132</v>
      </c>
      <c r="H10" s="796" t="s">
        <v>131</v>
      </c>
      <c r="I10" s="796" t="s">
        <v>1310</v>
      </c>
      <c r="J10" s="798" t="s">
        <v>1311</v>
      </c>
      <c r="K10" s="799"/>
      <c r="L10" s="807"/>
    </row>
    <row r="11" spans="1:14" ht="15" thickBot="1">
      <c r="B11" s="801"/>
      <c r="C11" s="810"/>
      <c r="D11" s="810"/>
      <c r="E11" s="810"/>
      <c r="F11" s="810"/>
      <c r="G11" s="810"/>
      <c r="H11" s="797"/>
      <c r="I11" s="797"/>
      <c r="J11" s="357" t="s">
        <v>1009</v>
      </c>
      <c r="K11" s="357" t="s">
        <v>1010</v>
      </c>
      <c r="L11" s="808"/>
    </row>
    <row r="12" spans="1:14" ht="29.4" thickBot="1">
      <c r="B12" s="802"/>
      <c r="C12" s="179">
        <v>1</v>
      </c>
      <c r="D12" s="179">
        <v>2</v>
      </c>
      <c r="E12" s="179">
        <v>3</v>
      </c>
      <c r="F12" s="179">
        <v>4</v>
      </c>
      <c r="G12" s="178">
        <v>5</v>
      </c>
      <c r="H12" s="178">
        <v>6</v>
      </c>
      <c r="I12" s="358" t="s">
        <v>18</v>
      </c>
      <c r="J12" s="359" t="s">
        <v>1318</v>
      </c>
      <c r="K12" s="178" t="s">
        <v>1319</v>
      </c>
      <c r="L12" s="177" t="s">
        <v>1324</v>
      </c>
    </row>
    <row r="13" spans="1:14">
      <c r="B13" s="453" t="s">
        <v>957</v>
      </c>
      <c r="C13" s="454"/>
      <c r="D13" s="454"/>
      <c r="E13" s="454"/>
      <c r="F13" s="454"/>
      <c r="G13" s="454"/>
      <c r="H13" s="454"/>
      <c r="I13" s="455"/>
      <c r="J13" s="456"/>
      <c r="K13" s="457"/>
      <c r="L13" s="457"/>
    </row>
    <row r="14" spans="1:14">
      <c r="B14" s="80" t="s">
        <v>733</v>
      </c>
      <c r="C14" s="416">
        <v>0</v>
      </c>
      <c r="D14" s="416">
        <v>0</v>
      </c>
      <c r="E14" s="416"/>
      <c r="F14" s="416">
        <v>0</v>
      </c>
      <c r="G14" s="416">
        <v>0</v>
      </c>
      <c r="H14" s="416">
        <v>0</v>
      </c>
      <c r="I14" s="458"/>
      <c r="J14" s="417"/>
      <c r="K14" s="418"/>
      <c r="L14" s="418"/>
    </row>
    <row r="15" spans="1:14">
      <c r="B15" s="80" t="s">
        <v>731</v>
      </c>
      <c r="C15" s="416">
        <v>187717505.10999998</v>
      </c>
      <c r="D15" s="416">
        <v>507800730</v>
      </c>
      <c r="E15" s="7">
        <v>564108150.02999997</v>
      </c>
      <c r="F15" s="416">
        <v>239882558.58999997</v>
      </c>
      <c r="G15" s="416">
        <v>213532357.40000001</v>
      </c>
      <c r="H15" s="416">
        <v>199238953.04000002</v>
      </c>
      <c r="I15" s="400">
        <f t="shared" ref="I15:I21" si="0">+G15/E15</f>
        <v>0.37853088523653505</v>
      </c>
      <c r="J15" s="417">
        <f>+G15-C15</f>
        <v>25814852.290000021</v>
      </c>
      <c r="K15" s="418">
        <f>J15/C15</f>
        <v>0.13751968563013267</v>
      </c>
      <c r="L15" s="418">
        <f t="shared" ref="L15:L23" si="1">G15/$N$6</f>
        <v>3.4439186168710744E-5</v>
      </c>
    </row>
    <row r="16" spans="1:14">
      <c r="B16" s="80" t="s">
        <v>726</v>
      </c>
      <c r="C16" s="416">
        <v>0</v>
      </c>
      <c r="D16" s="416">
        <v>464500000</v>
      </c>
      <c r="E16" s="416">
        <v>464500000</v>
      </c>
      <c r="F16" s="416">
        <v>0</v>
      </c>
      <c r="G16" s="416">
        <v>0</v>
      </c>
      <c r="H16" s="416">
        <v>0</v>
      </c>
      <c r="I16" s="400">
        <f t="shared" si="0"/>
        <v>0</v>
      </c>
      <c r="J16" s="419">
        <f t="shared" ref="J16:J23" si="2">+G16-C16</f>
        <v>0</v>
      </c>
      <c r="K16" s="419">
        <v>0</v>
      </c>
      <c r="L16" s="418">
        <f t="shared" si="1"/>
        <v>0</v>
      </c>
    </row>
    <row r="17" spans="2:12">
      <c r="B17" s="80" t="s">
        <v>722</v>
      </c>
      <c r="C17" s="416">
        <v>0</v>
      </c>
      <c r="D17" s="416">
        <v>863814605</v>
      </c>
      <c r="E17" s="416">
        <v>863814605</v>
      </c>
      <c r="F17" s="416">
        <v>0</v>
      </c>
      <c r="G17" s="416">
        <v>0</v>
      </c>
      <c r="H17" s="416">
        <v>0</v>
      </c>
      <c r="I17" s="400">
        <f t="shared" si="0"/>
        <v>0</v>
      </c>
      <c r="J17" s="419">
        <f t="shared" si="2"/>
        <v>0</v>
      </c>
      <c r="K17" s="419">
        <v>0</v>
      </c>
      <c r="L17" s="418">
        <f t="shared" si="1"/>
        <v>0</v>
      </c>
    </row>
    <row r="18" spans="2:12">
      <c r="B18" s="80" t="s">
        <v>718</v>
      </c>
      <c r="C18" s="416">
        <v>11630392793.27</v>
      </c>
      <c r="D18" s="416">
        <v>329000000</v>
      </c>
      <c r="E18" s="416">
        <v>506010909.39000005</v>
      </c>
      <c r="F18" s="416">
        <v>307312244</v>
      </c>
      <c r="G18" s="416">
        <v>229020122.77999997</v>
      </c>
      <c r="H18" s="416">
        <v>212069369.01000002</v>
      </c>
      <c r="I18" s="400">
        <f>+G18/E18</f>
        <v>0.45259918023523532</v>
      </c>
      <c r="J18" s="417">
        <f t="shared" si="2"/>
        <v>-11401372670.49</v>
      </c>
      <c r="K18" s="418">
        <f t="shared" ref="K18:K23" si="3">J18/C18</f>
        <v>-0.9803084790986144</v>
      </c>
      <c r="L18" s="418">
        <f t="shared" si="1"/>
        <v>3.6937102839297424E-5</v>
      </c>
    </row>
    <row r="19" spans="2:12">
      <c r="B19" s="80" t="s">
        <v>714</v>
      </c>
      <c r="C19" s="416">
        <v>0</v>
      </c>
      <c r="D19" s="416">
        <v>36939638704</v>
      </c>
      <c r="E19" s="416">
        <v>36939638704</v>
      </c>
      <c r="F19" s="416">
        <v>0</v>
      </c>
      <c r="G19" s="416">
        <v>0</v>
      </c>
      <c r="H19" s="416">
        <v>0</v>
      </c>
      <c r="I19" s="400">
        <f t="shared" si="0"/>
        <v>0</v>
      </c>
      <c r="J19" s="419">
        <f t="shared" si="2"/>
        <v>0</v>
      </c>
      <c r="K19" s="419">
        <v>0</v>
      </c>
      <c r="L19" s="418">
        <f t="shared" si="1"/>
        <v>0</v>
      </c>
    </row>
    <row r="20" spans="2:12">
      <c r="B20" s="80" t="s">
        <v>709</v>
      </c>
      <c r="C20" s="416">
        <v>173315869.11000001</v>
      </c>
      <c r="D20" s="416">
        <v>353099657</v>
      </c>
      <c r="E20" s="416">
        <v>608166298.23000002</v>
      </c>
      <c r="F20" s="416">
        <v>169990804.92999998</v>
      </c>
      <c r="G20" s="416">
        <v>164040218.18000001</v>
      </c>
      <c r="H20" s="416">
        <v>162183823.80000001</v>
      </c>
      <c r="I20" s="400">
        <f t="shared" si="0"/>
        <v>0.26972921494897156</v>
      </c>
      <c r="J20" s="417">
        <f t="shared" si="2"/>
        <v>-9275650.9300000072</v>
      </c>
      <c r="K20" s="419">
        <f t="shared" si="3"/>
        <v>-5.3518763040174597E-2</v>
      </c>
      <c r="L20" s="418">
        <f t="shared" si="1"/>
        <v>2.64569345922322E-5</v>
      </c>
    </row>
    <row r="21" spans="2:12">
      <c r="B21" s="80" t="s">
        <v>705</v>
      </c>
      <c r="C21" s="416">
        <v>318442382.11999995</v>
      </c>
      <c r="D21" s="416">
        <v>1229150456</v>
      </c>
      <c r="E21" s="416">
        <v>1244625062.8599999</v>
      </c>
      <c r="F21" s="416">
        <v>516753594.58999991</v>
      </c>
      <c r="G21" s="416">
        <v>450446169.14000005</v>
      </c>
      <c r="H21" s="416">
        <v>443125381.21000004</v>
      </c>
      <c r="I21" s="400">
        <f t="shared" si="0"/>
        <v>0.36191314362971971</v>
      </c>
      <c r="J21" s="417">
        <f t="shared" si="2"/>
        <v>132003787.0200001</v>
      </c>
      <c r="K21" s="419">
        <f t="shared" si="3"/>
        <v>0.41452958033160475</v>
      </c>
      <c r="L21" s="418">
        <f t="shared" si="1"/>
        <v>7.2649408580898432E-5</v>
      </c>
    </row>
    <row r="22" spans="2:12" ht="15" thickBot="1">
      <c r="B22" s="80" t="s">
        <v>701</v>
      </c>
      <c r="C22" s="416">
        <v>336175141.07999992</v>
      </c>
      <c r="D22" s="416">
        <v>17747035152</v>
      </c>
      <c r="E22" s="416">
        <v>18045328129.569996</v>
      </c>
      <c r="F22" s="416">
        <v>13338507287.719999</v>
      </c>
      <c r="G22" s="416">
        <v>13231220227.440001</v>
      </c>
      <c r="H22" s="416">
        <v>13220487696.549999</v>
      </c>
      <c r="I22" s="400">
        <f>+G22/E22</f>
        <v>0.73322137078564109</v>
      </c>
      <c r="J22" s="417">
        <f t="shared" si="2"/>
        <v>12895045086.360001</v>
      </c>
      <c r="K22" s="419">
        <f t="shared" si="3"/>
        <v>38.358116084768312</v>
      </c>
      <c r="L22" s="418">
        <f t="shared" si="1"/>
        <v>2.1339738023798799E-3</v>
      </c>
    </row>
    <row r="23" spans="2:12" ht="15" thickBot="1">
      <c r="B23" s="183" t="s">
        <v>624</v>
      </c>
      <c r="C23" s="420">
        <f t="shared" ref="C23:H23" si="4">SUM(C14:C22)</f>
        <v>12646043690.690002</v>
      </c>
      <c r="D23" s="420">
        <f t="shared" si="4"/>
        <v>58434039304</v>
      </c>
      <c r="E23" s="420">
        <f t="shared" si="4"/>
        <v>59236191859.080002</v>
      </c>
      <c r="F23" s="420">
        <f t="shared" si="4"/>
        <v>14572446489.829998</v>
      </c>
      <c r="G23" s="420">
        <f t="shared" si="4"/>
        <v>14288259094.940001</v>
      </c>
      <c r="H23" s="420">
        <f t="shared" si="4"/>
        <v>14237105223.609999</v>
      </c>
      <c r="I23" s="362">
        <f>+G23/E23</f>
        <v>0.24120826553015207</v>
      </c>
      <c r="J23" s="459">
        <f t="shared" si="2"/>
        <v>1642215404.2499981</v>
      </c>
      <c r="K23" s="362">
        <f t="shared" si="3"/>
        <v>0.12986001348856596</v>
      </c>
      <c r="L23" s="460">
        <f t="shared" si="1"/>
        <v>2.304456434561019E-3</v>
      </c>
    </row>
    <row r="24" spans="2:12">
      <c r="B24" s="461" t="s">
        <v>1314</v>
      </c>
    </row>
    <row r="25" spans="2:12">
      <c r="B25" s="215" t="s">
        <v>622</v>
      </c>
    </row>
    <row r="26" spans="2:12" ht="27.75" customHeight="1">
      <c r="B26" s="862" t="s">
        <v>1014</v>
      </c>
      <c r="C26" s="862"/>
      <c r="D26" s="862"/>
      <c r="E26" s="862"/>
      <c r="F26" s="862"/>
      <c r="G26" s="862"/>
      <c r="H26" s="862"/>
      <c r="I26" s="862"/>
      <c r="J26" s="862"/>
      <c r="K26" s="862"/>
      <c r="L26" s="862"/>
    </row>
    <row r="27" spans="2:12">
      <c r="B27" s="461" t="s">
        <v>621</v>
      </c>
    </row>
  </sheetData>
  <mergeCells count="20">
    <mergeCell ref="H10:H11"/>
    <mergeCell ref="I10:I11"/>
    <mergeCell ref="J10:K10"/>
    <mergeCell ref="B26:L26"/>
    <mergeCell ref="B8:L8"/>
    <mergeCell ref="B9:B12"/>
    <mergeCell ref="D9:I9"/>
    <mergeCell ref="J9:K9"/>
    <mergeCell ref="L9:L11"/>
    <mergeCell ref="C10:C11"/>
    <mergeCell ref="D10:D11"/>
    <mergeCell ref="E10:E11"/>
    <mergeCell ref="F10:F11"/>
    <mergeCell ref="G10:G11"/>
    <mergeCell ref="B7:L7"/>
    <mergeCell ref="A1:J1"/>
    <mergeCell ref="A2:J2"/>
    <mergeCell ref="A3:J3"/>
    <mergeCell ref="A5:J5"/>
    <mergeCell ref="B6:L6"/>
  </mergeCells>
  <hyperlinks>
    <hyperlink ref="C1" location="Indice!A1" display="Indice" xr:uid="{558F4722-DA31-46FD-B597-1A5449C150A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D768-D741-4650-89A1-4E18DC870A62}">
  <dimension ref="A1:K31"/>
  <sheetViews>
    <sheetView showGridLines="0" workbookViewId="0">
      <selection activeCell="C10" sqref="C10:C11"/>
    </sheetView>
  </sheetViews>
  <sheetFormatPr baseColWidth="10" defaultColWidth="11.44140625" defaultRowHeight="14.4"/>
  <cols>
    <col min="1" max="2" width="11.44140625" style="7"/>
    <col min="3" max="3" width="41.88671875" style="7" bestFit="1" customWidth="1"/>
    <col min="4" max="4" width="11.44140625" style="7"/>
    <col min="5" max="5" width="9.5546875" style="7" bestFit="1" customWidth="1"/>
    <col min="6" max="6" width="11.44140625" style="7"/>
    <col min="7" max="7" width="8.88671875" style="7" bestFit="1" customWidth="1"/>
    <col min="8" max="8" width="10.5546875" style="7" customWidth="1"/>
    <col min="9" max="9" width="44.109375" style="7" bestFit="1" customWidth="1"/>
    <col min="10" max="10" width="7.6640625" style="7" bestFit="1" customWidth="1"/>
    <col min="11" max="11" width="7" style="7" bestFit="1" customWidth="1"/>
    <col min="12" max="16384" width="11.44140625" style="7"/>
  </cols>
  <sheetData>
    <row r="1" spans="1:11" s="88" customFormat="1" ht="15" customHeight="1">
      <c r="A1" s="625" t="s">
        <v>0</v>
      </c>
      <c r="B1" s="625"/>
      <c r="C1" s="625"/>
      <c r="D1" s="625"/>
      <c r="E1" s="625"/>
      <c r="F1" s="625"/>
      <c r="G1" s="625"/>
      <c r="H1" s="625"/>
      <c r="I1" s="560"/>
      <c r="J1" s="560"/>
    </row>
    <row r="2" spans="1:11" s="88" customFormat="1" ht="15" customHeight="1">
      <c r="A2" s="644" t="s">
        <v>1</v>
      </c>
      <c r="B2" s="644"/>
      <c r="C2" s="644"/>
      <c r="D2" s="644"/>
      <c r="E2" s="644"/>
      <c r="F2" s="644"/>
      <c r="G2" s="644"/>
      <c r="H2" s="559"/>
      <c r="I2" s="559"/>
      <c r="J2" s="559"/>
    </row>
    <row r="3" spans="1:11" ht="15" customHeight="1">
      <c r="A3" s="645" t="s">
        <v>2</v>
      </c>
      <c r="B3" s="645"/>
      <c r="C3" s="645"/>
      <c r="D3" s="645"/>
      <c r="E3" s="645"/>
      <c r="F3" s="645"/>
      <c r="G3" s="645"/>
      <c r="H3" s="557"/>
      <c r="I3" s="557"/>
      <c r="J3" s="557"/>
    </row>
    <row r="4" spans="1:11" ht="15" customHeight="1">
      <c r="A4" s="558"/>
      <c r="B4" s="558"/>
      <c r="C4" s="558"/>
      <c r="D4" s="558"/>
      <c r="E4" s="558"/>
      <c r="F4" s="558"/>
      <c r="G4" s="558"/>
      <c r="H4" s="557"/>
      <c r="I4" s="557"/>
      <c r="J4" s="557"/>
    </row>
    <row r="5" spans="1:11" ht="15" customHeight="1">
      <c r="A5" s="558"/>
      <c r="B5" s="558"/>
      <c r="C5" s="558"/>
      <c r="D5" s="558"/>
      <c r="E5" s="558"/>
      <c r="F5" s="558"/>
      <c r="G5" s="558"/>
      <c r="H5" s="557"/>
      <c r="I5" s="557"/>
      <c r="J5" s="557"/>
    </row>
    <row r="7" spans="1:11" ht="15.6">
      <c r="B7" s="646" t="s">
        <v>1486</v>
      </c>
      <c r="C7" s="646"/>
      <c r="D7" s="646"/>
      <c r="E7" s="646"/>
      <c r="F7" s="646"/>
      <c r="G7" s="646"/>
      <c r="H7" s="167"/>
      <c r="I7" s="8"/>
      <c r="J7" s="551"/>
      <c r="K7" s="551"/>
    </row>
    <row r="8" spans="1:11" ht="16.2" thickBot="1">
      <c r="B8" s="556"/>
      <c r="C8" s="647" t="s">
        <v>1485</v>
      </c>
      <c r="D8" s="647"/>
      <c r="E8" s="647"/>
      <c r="F8" s="555"/>
      <c r="G8" s="100"/>
      <c r="H8" s="197"/>
      <c r="I8" s="549"/>
      <c r="J8" s="522"/>
      <c r="K8" s="522"/>
    </row>
    <row r="9" spans="1:11" ht="16.2" thickBot="1">
      <c r="C9" s="648" t="s">
        <v>1484</v>
      </c>
      <c r="D9" s="648"/>
      <c r="E9" s="648"/>
      <c r="F9" s="552"/>
      <c r="G9" s="552"/>
      <c r="H9" s="551"/>
      <c r="I9" s="550"/>
      <c r="J9" s="522"/>
      <c r="K9" s="522"/>
    </row>
    <row r="10" spans="1:11" ht="16.2" thickBot="1">
      <c r="C10" s="640" t="s">
        <v>1483</v>
      </c>
      <c r="D10" s="554">
        <v>2021</v>
      </c>
      <c r="E10" s="553">
        <v>2022</v>
      </c>
      <c r="F10" s="552"/>
      <c r="G10" s="552"/>
      <c r="I10" s="550"/>
      <c r="J10" s="522"/>
      <c r="K10" s="522"/>
    </row>
    <row r="11" spans="1:11" ht="16.2" thickBot="1">
      <c r="C11" s="641"/>
      <c r="D11" s="642" t="s">
        <v>1482</v>
      </c>
      <c r="E11" s="643"/>
      <c r="F11" s="551"/>
      <c r="G11" s="551"/>
      <c r="I11" s="550"/>
      <c r="J11" s="522"/>
      <c r="K11" s="522"/>
    </row>
    <row r="12" spans="1:11" ht="15.6">
      <c r="C12" s="545" t="s">
        <v>1481</v>
      </c>
      <c r="D12" s="544">
        <v>2.1</v>
      </c>
      <c r="E12" s="543">
        <v>3.4</v>
      </c>
      <c r="F12" s="522"/>
      <c r="G12" s="522"/>
      <c r="I12" s="550"/>
      <c r="J12" s="522"/>
      <c r="K12" s="522"/>
    </row>
    <row r="13" spans="1:11" ht="15.6">
      <c r="C13" s="548" t="s">
        <v>1480</v>
      </c>
      <c r="D13" s="547">
        <v>9.1999999999999993</v>
      </c>
      <c r="E13" s="546">
        <v>-8.8000000000000007</v>
      </c>
      <c r="F13" s="522"/>
      <c r="G13" s="522"/>
      <c r="I13" s="549"/>
      <c r="J13" s="522"/>
      <c r="K13" s="522"/>
    </row>
    <row r="14" spans="1:11" ht="15.6">
      <c r="C14" s="548" t="s">
        <v>1479</v>
      </c>
      <c r="D14" s="547">
        <v>12.4</v>
      </c>
      <c r="E14" s="546">
        <v>4.4000000000000004</v>
      </c>
      <c r="F14" s="522"/>
      <c r="G14" s="522"/>
      <c r="I14" s="532"/>
      <c r="J14" s="522"/>
      <c r="K14" s="522"/>
    </row>
    <row r="15" spans="1:11" ht="15.6">
      <c r="C15" s="548" t="s">
        <v>1478</v>
      </c>
      <c r="D15" s="547">
        <v>26.3</v>
      </c>
      <c r="E15" s="546">
        <v>7</v>
      </c>
      <c r="F15" s="522"/>
      <c r="G15" s="522"/>
      <c r="I15" s="532"/>
      <c r="J15" s="522"/>
      <c r="K15" s="522"/>
    </row>
    <row r="16" spans="1:11" ht="15.6">
      <c r="C16" s="548" t="s">
        <v>1477</v>
      </c>
      <c r="D16" s="547">
        <v>32.4</v>
      </c>
      <c r="E16" s="546">
        <v>2.7</v>
      </c>
      <c r="F16" s="522"/>
      <c r="G16" s="522"/>
      <c r="I16" s="532"/>
      <c r="J16" s="522"/>
      <c r="K16" s="522"/>
    </row>
    <row r="17" spans="3:11" ht="15.6">
      <c r="C17" s="545" t="s">
        <v>1476</v>
      </c>
      <c r="D17" s="544">
        <v>8.1999999999999993</v>
      </c>
      <c r="E17" s="543">
        <v>7.5</v>
      </c>
      <c r="F17" s="522"/>
      <c r="G17" s="522"/>
      <c r="I17" s="532"/>
      <c r="J17" s="522"/>
      <c r="K17" s="522"/>
    </row>
    <row r="18" spans="3:11" ht="15.6">
      <c r="C18" s="542" t="s">
        <v>1475</v>
      </c>
      <c r="D18" s="541">
        <v>3.9</v>
      </c>
      <c r="E18" s="540">
        <v>5.8</v>
      </c>
      <c r="F18" s="522"/>
      <c r="G18" s="522"/>
      <c r="I18" s="532"/>
      <c r="J18" s="522"/>
      <c r="K18" s="522"/>
    </row>
    <row r="19" spans="3:11" ht="15.6">
      <c r="C19" s="535" t="s">
        <v>1474</v>
      </c>
      <c r="D19" s="534">
        <v>11.4</v>
      </c>
      <c r="E19" s="533">
        <v>6.5</v>
      </c>
      <c r="F19" s="522"/>
      <c r="G19" s="522"/>
      <c r="I19" s="532"/>
      <c r="J19" s="522"/>
      <c r="K19" s="522"/>
    </row>
    <row r="20" spans="3:11" ht="15.6">
      <c r="C20" s="535" t="s">
        <v>1473</v>
      </c>
      <c r="D20" s="534">
        <v>26.6</v>
      </c>
      <c r="E20" s="533">
        <v>31.2</v>
      </c>
      <c r="F20" s="522"/>
      <c r="G20" s="522"/>
      <c r="I20" s="532"/>
      <c r="J20" s="522"/>
      <c r="K20" s="522"/>
    </row>
    <row r="21" spans="3:11" ht="15.6">
      <c r="C21" s="535" t="s">
        <v>1472</v>
      </c>
      <c r="D21" s="534">
        <v>14.6</v>
      </c>
      <c r="E21" s="533">
        <v>7.1</v>
      </c>
      <c r="F21" s="522"/>
      <c r="G21" s="522"/>
      <c r="I21" s="532"/>
      <c r="J21" s="522"/>
      <c r="K21" s="522"/>
    </row>
    <row r="22" spans="3:11" ht="15.6">
      <c r="C22" s="542" t="s">
        <v>1471</v>
      </c>
      <c r="D22" s="541">
        <v>3.6</v>
      </c>
      <c r="E22" s="540">
        <v>5.3</v>
      </c>
      <c r="F22" s="522"/>
      <c r="G22" s="522"/>
      <c r="I22" s="536"/>
      <c r="J22" s="522"/>
      <c r="K22" s="522"/>
    </row>
    <row r="23" spans="3:11" ht="15.6">
      <c r="C23" s="539" t="s">
        <v>1470</v>
      </c>
      <c r="D23" s="538">
        <v>-1.3</v>
      </c>
      <c r="E23" s="537">
        <v>5.8</v>
      </c>
      <c r="F23" s="522"/>
      <c r="G23" s="522"/>
      <c r="I23" s="536"/>
      <c r="J23" s="522"/>
      <c r="K23" s="522"/>
    </row>
    <row r="24" spans="3:11" ht="15.6">
      <c r="C24" s="542" t="s">
        <v>1469</v>
      </c>
      <c r="D24" s="541">
        <v>2.5</v>
      </c>
      <c r="E24" s="540">
        <v>4.2</v>
      </c>
      <c r="F24" s="522"/>
      <c r="G24" s="522"/>
      <c r="I24" s="532"/>
      <c r="J24" s="522"/>
      <c r="K24" s="522"/>
    </row>
    <row r="25" spans="3:11" ht="15.6">
      <c r="C25" s="539" t="s">
        <v>1468</v>
      </c>
      <c r="D25" s="538">
        <v>-5.3</v>
      </c>
      <c r="E25" s="537">
        <v>7.8</v>
      </c>
      <c r="F25" s="522"/>
      <c r="G25" s="522"/>
      <c r="I25" s="536"/>
      <c r="J25" s="522"/>
      <c r="K25" s="522"/>
    </row>
    <row r="26" spans="3:11" ht="15.6">
      <c r="C26" s="539" t="s">
        <v>1467</v>
      </c>
      <c r="D26" s="538">
        <v>-4.2</v>
      </c>
      <c r="E26" s="537">
        <v>4.8</v>
      </c>
      <c r="F26" s="522"/>
      <c r="G26" s="522"/>
      <c r="I26" s="536"/>
      <c r="J26" s="522"/>
      <c r="K26" s="522"/>
    </row>
    <row r="27" spans="3:11" ht="15.6">
      <c r="C27" s="535" t="s">
        <v>1466</v>
      </c>
      <c r="D27" s="534">
        <v>-1.7</v>
      </c>
      <c r="E27" s="533">
        <v>11.3</v>
      </c>
      <c r="F27" s="522"/>
      <c r="G27" s="522"/>
      <c r="I27" s="532"/>
      <c r="J27" s="522"/>
      <c r="K27" s="522"/>
    </row>
    <row r="28" spans="3:11" ht="16.2" thickBot="1">
      <c r="C28" s="531" t="s">
        <v>1465</v>
      </c>
      <c r="D28" s="530">
        <v>3.3</v>
      </c>
      <c r="E28" s="529">
        <v>9.1</v>
      </c>
      <c r="F28" s="522"/>
      <c r="G28" s="522"/>
      <c r="I28" s="528"/>
      <c r="J28" s="520"/>
      <c r="K28" s="520"/>
    </row>
    <row r="29" spans="3:11" ht="16.2" thickBot="1">
      <c r="C29" s="527" t="s">
        <v>1464</v>
      </c>
      <c r="D29" s="526">
        <v>13</v>
      </c>
      <c r="E29" s="525">
        <v>5.5</v>
      </c>
      <c r="F29" s="522"/>
      <c r="G29" s="524"/>
      <c r="I29" s="523"/>
      <c r="J29" s="520"/>
      <c r="K29" s="520"/>
    </row>
    <row r="30" spans="3:11">
      <c r="C30" s="269" t="s">
        <v>1463</v>
      </c>
      <c r="F30" s="522"/>
      <c r="I30" s="523"/>
      <c r="J30" s="520"/>
      <c r="K30" s="520"/>
    </row>
    <row r="31" spans="3:11">
      <c r="C31" s="269" t="s">
        <v>1462</v>
      </c>
      <c r="F31" s="522"/>
      <c r="I31" s="521"/>
      <c r="J31" s="520"/>
      <c r="K31" s="520"/>
    </row>
  </sheetData>
  <mergeCells count="8">
    <mergeCell ref="C10:C11"/>
    <mergeCell ref="D11:E11"/>
    <mergeCell ref="A1:H1"/>
    <mergeCell ref="A2:G2"/>
    <mergeCell ref="A3:G3"/>
    <mergeCell ref="B7:G7"/>
    <mergeCell ref="C8:E8"/>
    <mergeCell ref="C9:E9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1795-F538-48C4-8DA6-1DE5DD74D1A9}">
  <dimension ref="A1:J33"/>
  <sheetViews>
    <sheetView showGridLines="0" topLeftCell="A4" zoomScaleNormal="100" workbookViewId="0">
      <selection activeCell="C15" sqref="C15:C17"/>
    </sheetView>
  </sheetViews>
  <sheetFormatPr baseColWidth="10" defaultColWidth="11.44140625" defaultRowHeight="14.4"/>
  <cols>
    <col min="1" max="2" width="11.44140625" style="7"/>
    <col min="3" max="3" width="17.44140625" style="423" customWidth="1"/>
    <col min="4" max="4" width="15.109375" style="7" bestFit="1" customWidth="1"/>
    <col min="5" max="5" width="23.6640625" style="7" bestFit="1" customWidth="1"/>
    <col min="6" max="6" width="20.5546875" style="7" bestFit="1" customWidth="1"/>
    <col min="7" max="7" width="16.109375" style="7" bestFit="1" customWidth="1"/>
    <col min="8" max="8" width="36" style="7" bestFit="1" customWidth="1"/>
    <col min="9" max="9" width="29" style="7" bestFit="1" customWidth="1"/>
    <col min="10" max="16384" width="11.44140625" style="7"/>
  </cols>
  <sheetData>
    <row r="1" spans="1:10" ht="15" customHeight="1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</row>
    <row r="2" spans="1:10" ht="15" customHeight="1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</row>
    <row r="3" spans="1:10" s="197" customFormat="1" ht="1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</row>
    <row r="4" spans="1:10" s="197" customFormat="1">
      <c r="A4" s="154"/>
      <c r="B4" s="154"/>
      <c r="C4" s="154"/>
      <c r="D4" s="154"/>
      <c r="E4" s="154"/>
      <c r="F4" s="154"/>
      <c r="G4" s="154"/>
      <c r="H4" s="154"/>
      <c r="I4" s="154"/>
    </row>
    <row r="5" spans="1:10" ht="15" customHeight="1">
      <c r="A5" s="197"/>
      <c r="B5" s="462"/>
      <c r="C5" s="154"/>
      <c r="D5" s="154"/>
      <c r="E5" s="154"/>
      <c r="F5" s="154"/>
      <c r="G5" s="154"/>
      <c r="H5" s="154"/>
      <c r="I5" s="154"/>
    </row>
    <row r="6" spans="1:10">
      <c r="C6" s="652" t="s">
        <v>1578</v>
      </c>
      <c r="D6" s="652"/>
      <c r="E6" s="652"/>
      <c r="F6" s="652"/>
      <c r="G6" s="652"/>
      <c r="H6" s="652"/>
      <c r="I6" s="652"/>
    </row>
    <row r="7" spans="1:10" ht="15" customHeight="1">
      <c r="C7" s="652"/>
      <c r="D7" s="652"/>
      <c r="E7" s="652"/>
      <c r="F7" s="652"/>
      <c r="G7" s="652"/>
      <c r="H7" s="652"/>
      <c r="I7" s="652"/>
    </row>
    <row r="8" spans="1:10" ht="15" customHeight="1">
      <c r="C8" s="652" t="s">
        <v>1327</v>
      </c>
      <c r="D8" s="652"/>
      <c r="E8" s="652"/>
      <c r="F8" s="652"/>
      <c r="G8" s="652"/>
      <c r="H8" s="652"/>
      <c r="I8" s="652"/>
    </row>
    <row r="9" spans="1:10">
      <c r="C9" s="717" t="s">
        <v>1027</v>
      </c>
      <c r="D9" s="719" t="s">
        <v>1028</v>
      </c>
      <c r="E9" s="719" t="s">
        <v>1029</v>
      </c>
      <c r="F9" s="712" t="s">
        <v>1030</v>
      </c>
      <c r="G9" s="712" t="s">
        <v>1031</v>
      </c>
      <c r="H9" s="712" t="s">
        <v>1032</v>
      </c>
      <c r="I9" s="714" t="s">
        <v>1033</v>
      </c>
    </row>
    <row r="10" spans="1:10" ht="15" thickBot="1">
      <c r="C10" s="726"/>
      <c r="D10" s="693"/>
      <c r="E10" s="693"/>
      <c r="F10" s="702"/>
      <c r="G10" s="702"/>
      <c r="H10" s="702"/>
      <c r="I10" s="725"/>
    </row>
    <row r="11" spans="1:10" ht="115.8" thickBot="1">
      <c r="C11" s="704" t="s">
        <v>1408</v>
      </c>
      <c r="D11" s="286" t="s">
        <v>1409</v>
      </c>
      <c r="E11" s="308" t="s">
        <v>1410</v>
      </c>
      <c r="F11" s="309">
        <v>240</v>
      </c>
      <c r="G11" s="309">
        <v>284</v>
      </c>
      <c r="H11" s="310">
        <f>G11/F11</f>
        <v>1.1833333333333333</v>
      </c>
      <c r="I11" s="294">
        <v>19291599.439999998</v>
      </c>
    </row>
    <row r="12" spans="1:10" ht="87" thickBot="1">
      <c r="C12" s="705"/>
      <c r="D12" s="286" t="s">
        <v>1411</v>
      </c>
      <c r="E12" s="308" t="s">
        <v>1412</v>
      </c>
      <c r="F12" s="309">
        <v>2709</v>
      </c>
      <c r="G12" s="309">
        <v>2158</v>
      </c>
      <c r="H12" s="310">
        <f t="shared" ref="H12:H13" si="0">G12/F12</f>
        <v>0.7966039128829826</v>
      </c>
      <c r="I12" s="294">
        <v>43609735.57</v>
      </c>
    </row>
    <row r="13" spans="1:10" ht="87" thickBot="1">
      <c r="C13" s="706"/>
      <c r="D13" s="286" t="s">
        <v>1413</v>
      </c>
      <c r="E13" s="308" t="s">
        <v>1414</v>
      </c>
      <c r="F13" s="309">
        <v>294</v>
      </c>
      <c r="G13" s="309">
        <v>295</v>
      </c>
      <c r="H13" s="310">
        <f t="shared" si="0"/>
        <v>1.0034013605442176</v>
      </c>
      <c r="I13" s="294">
        <v>50853038.409999996</v>
      </c>
    </row>
    <row r="14" spans="1:10">
      <c r="C14" s="727" t="s">
        <v>1083</v>
      </c>
      <c r="D14" s="728"/>
      <c r="E14" s="728"/>
      <c r="F14" s="728"/>
      <c r="G14" s="728"/>
      <c r="H14" s="728"/>
      <c r="I14" s="311">
        <f>SUM(I11:I13)</f>
        <v>113754373.41999999</v>
      </c>
    </row>
    <row r="15" spans="1:10">
      <c r="C15" s="88" t="s">
        <v>98</v>
      </c>
    </row>
    <row r="16" spans="1:10">
      <c r="C16" s="88" t="s">
        <v>1085</v>
      </c>
    </row>
    <row r="17" spans="3:3">
      <c r="C17" s="88" t="s">
        <v>1026</v>
      </c>
    </row>
    <row r="33" ht="102" customHeight="1"/>
  </sheetData>
  <mergeCells count="14">
    <mergeCell ref="H9:H10"/>
    <mergeCell ref="I9:I10"/>
    <mergeCell ref="C11:C13"/>
    <mergeCell ref="C14:H14"/>
    <mergeCell ref="A1:J1"/>
    <mergeCell ref="A2:J2"/>
    <mergeCell ref="A3:J3"/>
    <mergeCell ref="C6:I7"/>
    <mergeCell ref="C8:I8"/>
    <mergeCell ref="C9:C10"/>
    <mergeCell ref="D9:D10"/>
    <mergeCell ref="E9:E10"/>
    <mergeCell ref="F9:F10"/>
    <mergeCell ref="G9:G10"/>
  </mergeCells>
  <hyperlinks>
    <hyperlink ref="C1" location="Indice!A1" display="Indice" xr:uid="{D4BEB811-DFB5-41DF-9153-51F2FEE3C401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EDC6-60D0-4C39-9EF7-716287CE687E}">
  <dimension ref="A1:J31"/>
  <sheetViews>
    <sheetView showGridLines="0" workbookViewId="0">
      <selection activeCell="B9" sqref="B9"/>
    </sheetView>
  </sheetViews>
  <sheetFormatPr baseColWidth="10" defaultColWidth="11.44140625" defaultRowHeight="14.4"/>
  <cols>
    <col min="1" max="2" width="11.44140625" style="7"/>
    <col min="3" max="3" width="16.88671875" style="7" bestFit="1" customWidth="1"/>
    <col min="4" max="4" width="22.33203125" style="7" customWidth="1"/>
    <col min="5" max="5" width="23.6640625" style="7" bestFit="1" customWidth="1"/>
    <col min="6" max="6" width="20.5546875" style="7" bestFit="1" customWidth="1"/>
    <col min="7" max="7" width="16.109375" style="7" bestFit="1" customWidth="1"/>
    <col min="8" max="8" width="36" style="7" bestFit="1" customWidth="1"/>
    <col min="9" max="9" width="29" style="7" bestFit="1" customWidth="1"/>
    <col min="10" max="16384" width="11.44140625" style="7"/>
  </cols>
  <sheetData>
    <row r="1" spans="1:10" ht="15" customHeight="1">
      <c r="A1" s="623" t="s">
        <v>0</v>
      </c>
      <c r="B1" s="623"/>
      <c r="C1" s="624"/>
      <c r="D1" s="623"/>
      <c r="E1" s="623"/>
      <c r="F1" s="623"/>
      <c r="G1" s="623"/>
      <c r="H1" s="623"/>
      <c r="I1" s="623"/>
    </row>
    <row r="2" spans="1:10" ht="15" customHeight="1">
      <c r="A2" s="625" t="s">
        <v>1</v>
      </c>
      <c r="B2" s="625"/>
      <c r="C2" s="625"/>
      <c r="D2" s="625"/>
      <c r="E2" s="625"/>
      <c r="F2" s="625"/>
      <c r="G2" s="625"/>
      <c r="H2" s="625"/>
      <c r="I2" s="625"/>
    </row>
    <row r="3" spans="1:10" s="197" customFormat="1" ht="1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</row>
    <row r="4" spans="1:10" s="197" customFormat="1">
      <c r="A4" s="154"/>
      <c r="B4" s="154"/>
      <c r="C4" s="154"/>
      <c r="D4" s="154"/>
      <c r="E4" s="154"/>
      <c r="F4" s="154"/>
      <c r="G4" s="154"/>
    </row>
    <row r="5" spans="1:10" ht="15" customHeight="1">
      <c r="A5" s="197"/>
      <c r="B5" s="154"/>
      <c r="C5" s="154"/>
      <c r="D5" s="154"/>
      <c r="E5" s="154"/>
      <c r="F5" s="154"/>
      <c r="G5" s="154"/>
    </row>
    <row r="7" spans="1:10" ht="15" customHeight="1">
      <c r="B7" s="652" t="s">
        <v>1579</v>
      </c>
      <c r="C7" s="652"/>
      <c r="D7" s="652"/>
      <c r="E7" s="652"/>
      <c r="F7" s="652"/>
      <c r="G7" s="652"/>
      <c r="H7" s="652"/>
      <c r="I7" s="652"/>
      <c r="J7" s="652"/>
    </row>
    <row r="8" spans="1:10" ht="15" customHeight="1">
      <c r="B8" s="652"/>
      <c r="C8" s="652"/>
      <c r="D8" s="652"/>
      <c r="E8" s="652"/>
      <c r="F8" s="652"/>
      <c r="G8" s="652"/>
      <c r="H8" s="652"/>
      <c r="I8" s="652"/>
      <c r="J8" s="652"/>
    </row>
    <row r="9" spans="1:10">
      <c r="C9" s="652" t="s">
        <v>1327</v>
      </c>
      <c r="D9" s="652"/>
      <c r="E9" s="652"/>
      <c r="F9" s="652"/>
      <c r="G9" s="652"/>
      <c r="H9" s="652"/>
      <c r="I9" s="652"/>
    </row>
    <row r="10" spans="1:10">
      <c r="C10" s="717" t="s">
        <v>1027</v>
      </c>
      <c r="D10" s="719" t="s">
        <v>1028</v>
      </c>
      <c r="E10" s="719" t="s">
        <v>1029</v>
      </c>
      <c r="F10" s="712" t="s">
        <v>1030</v>
      </c>
      <c r="G10" s="712" t="s">
        <v>1031</v>
      </c>
      <c r="H10" s="712" t="s">
        <v>1032</v>
      </c>
      <c r="I10" s="714" t="s">
        <v>1033</v>
      </c>
    </row>
    <row r="11" spans="1:10" ht="15" thickBot="1">
      <c r="C11" s="726"/>
      <c r="D11" s="693"/>
      <c r="E11" s="693"/>
      <c r="F11" s="702"/>
      <c r="G11" s="702"/>
      <c r="H11" s="702"/>
      <c r="I11" s="725"/>
    </row>
    <row r="12" spans="1:10" ht="57.6">
      <c r="C12" s="863" t="s">
        <v>1415</v>
      </c>
      <c r="D12" s="463" t="s">
        <v>1416</v>
      </c>
      <c r="E12" s="464" t="s">
        <v>1417</v>
      </c>
      <c r="F12" s="465">
        <v>285</v>
      </c>
      <c r="G12" s="465">
        <v>321</v>
      </c>
      <c r="H12" s="466">
        <f>G12/F12</f>
        <v>1.1263157894736842</v>
      </c>
      <c r="I12" s="330">
        <v>21138813.5</v>
      </c>
    </row>
    <row r="13" spans="1:10" ht="72.599999999999994" thickBot="1">
      <c r="C13" s="864"/>
      <c r="D13" s="467" t="s">
        <v>1418</v>
      </c>
      <c r="E13" s="468" t="s">
        <v>1419</v>
      </c>
      <c r="F13" s="469">
        <v>285</v>
      </c>
      <c r="G13" s="469">
        <v>283</v>
      </c>
      <c r="H13" s="470">
        <f>G13/F13</f>
        <v>0.99298245614035086</v>
      </c>
      <c r="I13" s="341">
        <v>12095503.199999999</v>
      </c>
    </row>
    <row r="14" spans="1:10" ht="72.599999999999994" thickBot="1">
      <c r="C14" s="865"/>
      <c r="D14" s="471" t="s">
        <v>1420</v>
      </c>
      <c r="E14" s="472" t="s">
        <v>1421</v>
      </c>
      <c r="F14" s="473">
        <v>276</v>
      </c>
      <c r="G14" s="473">
        <v>291</v>
      </c>
      <c r="H14" s="474">
        <f>G14/F14</f>
        <v>1.0543478260869565</v>
      </c>
      <c r="I14" s="325">
        <v>2759645.05</v>
      </c>
    </row>
    <row r="15" spans="1:10">
      <c r="C15" s="727" t="s">
        <v>1083</v>
      </c>
      <c r="D15" s="728"/>
      <c r="E15" s="728"/>
      <c r="F15" s="728"/>
      <c r="G15" s="728"/>
      <c r="H15" s="728"/>
      <c r="I15" s="311">
        <f>SUM(I12:I14)</f>
        <v>35993961.75</v>
      </c>
    </row>
    <row r="16" spans="1:10">
      <c r="C16" s="88" t="s">
        <v>98</v>
      </c>
    </row>
    <row r="17" spans="3:3">
      <c r="C17" s="88" t="s">
        <v>1085</v>
      </c>
    </row>
    <row r="18" spans="3:3">
      <c r="C18" s="88" t="s">
        <v>1026</v>
      </c>
    </row>
    <row r="31" spans="3:3" ht="102" customHeight="1"/>
  </sheetData>
  <mergeCells count="14">
    <mergeCell ref="H10:H11"/>
    <mergeCell ref="I10:I11"/>
    <mergeCell ref="C12:C14"/>
    <mergeCell ref="C15:H15"/>
    <mergeCell ref="A1:I1"/>
    <mergeCell ref="A2:I2"/>
    <mergeCell ref="A3:I3"/>
    <mergeCell ref="B7:J8"/>
    <mergeCell ref="C9:I9"/>
    <mergeCell ref="C10:C11"/>
    <mergeCell ref="D10:D11"/>
    <mergeCell ref="E10:E11"/>
    <mergeCell ref="F10:F11"/>
    <mergeCell ref="G10:G11"/>
  </mergeCells>
  <hyperlinks>
    <hyperlink ref="C1" location="Indice!A1" display="Indice" xr:uid="{9FA032EB-1682-45B3-85E4-4EAEF01169FA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3B6F-D3B8-4614-BCB1-573DB2E82B0A}">
  <dimension ref="A1:H17"/>
  <sheetViews>
    <sheetView showGridLines="0" workbookViewId="0">
      <selection activeCell="B9" sqref="B9:H9"/>
    </sheetView>
  </sheetViews>
  <sheetFormatPr baseColWidth="10" defaultColWidth="11.44140625" defaultRowHeight="14.4"/>
  <cols>
    <col min="1" max="1" width="11.44140625" style="7"/>
    <col min="2" max="2" width="25.109375" style="7" customWidth="1"/>
    <col min="3" max="3" width="29.6640625" style="7" customWidth="1"/>
    <col min="4" max="4" width="23.6640625" style="7" bestFit="1" customWidth="1"/>
    <col min="5" max="5" width="20.5546875" style="7" bestFit="1" customWidth="1"/>
    <col min="6" max="6" width="16.109375" style="7" bestFit="1" customWidth="1"/>
    <col min="7" max="7" width="36" style="7" bestFit="1" customWidth="1"/>
    <col min="8" max="8" width="29" style="7" bestFit="1" customWidth="1"/>
    <col min="9" max="16384" width="11.44140625" style="7"/>
  </cols>
  <sheetData>
    <row r="1" spans="1:8" ht="15" customHeight="1">
      <c r="A1" s="623" t="s">
        <v>0</v>
      </c>
      <c r="B1" s="623"/>
      <c r="C1" s="624"/>
      <c r="D1" s="623"/>
      <c r="E1" s="623"/>
      <c r="F1" s="623"/>
      <c r="G1" s="623"/>
      <c r="H1" s="623"/>
    </row>
    <row r="2" spans="1:8" ht="15" customHeight="1">
      <c r="A2" s="625" t="s">
        <v>1</v>
      </c>
      <c r="B2" s="625"/>
      <c r="C2" s="625"/>
      <c r="D2" s="625"/>
      <c r="E2" s="625"/>
      <c r="F2" s="625"/>
      <c r="G2" s="625"/>
      <c r="H2" s="625"/>
    </row>
    <row r="3" spans="1:8" s="197" customFormat="1" ht="15" customHeight="1">
      <c r="A3" s="626" t="s">
        <v>2</v>
      </c>
      <c r="B3" s="626"/>
      <c r="C3" s="626"/>
      <c r="D3" s="626"/>
      <c r="E3" s="626"/>
      <c r="F3" s="626"/>
      <c r="G3" s="626"/>
      <c r="H3" s="626"/>
    </row>
    <row r="4" spans="1:8" s="197" customFormat="1">
      <c r="A4" s="154"/>
      <c r="B4" s="154"/>
      <c r="C4" s="154"/>
      <c r="D4" s="154"/>
      <c r="E4" s="154"/>
      <c r="F4" s="154"/>
    </row>
    <row r="5" spans="1:8" ht="15" customHeight="1">
      <c r="A5" s="197"/>
      <c r="B5" s="154"/>
      <c r="C5" s="154"/>
      <c r="D5" s="154"/>
      <c r="E5" s="154"/>
      <c r="F5" s="154"/>
    </row>
    <row r="7" spans="1:8" ht="15" customHeight="1">
      <c r="B7" s="652" t="s">
        <v>1580</v>
      </c>
      <c r="C7" s="652"/>
      <c r="D7" s="652"/>
      <c r="E7" s="652"/>
      <c r="F7" s="652"/>
      <c r="G7" s="652"/>
      <c r="H7" s="652"/>
    </row>
    <row r="8" spans="1:8" ht="15" customHeight="1">
      <c r="B8" s="652"/>
      <c r="C8" s="652"/>
      <c r="D8" s="652"/>
      <c r="E8" s="652"/>
      <c r="F8" s="652"/>
      <c r="G8" s="652"/>
      <c r="H8" s="652"/>
    </row>
    <row r="9" spans="1:8">
      <c r="B9" s="652" t="s">
        <v>1422</v>
      </c>
      <c r="C9" s="652"/>
      <c r="D9" s="652"/>
      <c r="E9" s="652"/>
      <c r="F9" s="652"/>
      <c r="G9" s="652"/>
      <c r="H9" s="652"/>
    </row>
    <row r="10" spans="1:8">
      <c r="B10" s="717" t="s">
        <v>1027</v>
      </c>
      <c r="C10" s="719" t="s">
        <v>1028</v>
      </c>
      <c r="D10" s="719" t="s">
        <v>1029</v>
      </c>
      <c r="E10" s="712" t="s">
        <v>1030</v>
      </c>
      <c r="F10" s="712" t="s">
        <v>1031</v>
      </c>
      <c r="G10" s="712" t="s">
        <v>1032</v>
      </c>
      <c r="H10" s="714" t="s">
        <v>1033</v>
      </c>
    </row>
    <row r="11" spans="1:8">
      <c r="B11" s="726"/>
      <c r="C11" s="693"/>
      <c r="D11" s="693"/>
      <c r="E11" s="702"/>
      <c r="F11" s="702"/>
      <c r="G11" s="702"/>
      <c r="H11" s="725"/>
    </row>
    <row r="12" spans="1:8" ht="72">
      <c r="B12" s="866" t="s">
        <v>1423</v>
      </c>
      <c r="C12" s="449" t="s">
        <v>1424</v>
      </c>
      <c r="D12" s="475" t="s">
        <v>1425</v>
      </c>
      <c r="E12" s="430">
        <v>65</v>
      </c>
      <c r="F12" s="430">
        <v>28</v>
      </c>
      <c r="G12" s="476">
        <f>F12/E12</f>
        <v>0.43076923076923079</v>
      </c>
      <c r="H12" s="451">
        <v>12042550</v>
      </c>
    </row>
    <row r="13" spans="1:8" ht="57.6">
      <c r="B13" s="867"/>
      <c r="C13" s="449" t="s">
        <v>1426</v>
      </c>
      <c r="D13" s="475" t="s">
        <v>1427</v>
      </c>
      <c r="E13" s="430">
        <v>75</v>
      </c>
      <c r="F13" s="430">
        <v>25</v>
      </c>
      <c r="G13" s="476">
        <f>F13/E13</f>
        <v>0.33333333333333331</v>
      </c>
      <c r="H13" s="451">
        <v>5319600</v>
      </c>
    </row>
    <row r="14" spans="1:8">
      <c r="B14" s="860" t="s">
        <v>1083</v>
      </c>
      <c r="C14" s="861"/>
      <c r="D14" s="861"/>
      <c r="E14" s="861"/>
      <c r="F14" s="861"/>
      <c r="G14" s="861"/>
      <c r="H14" s="452">
        <f>SUM(H12:H13)</f>
        <v>17362150</v>
      </c>
    </row>
    <row r="15" spans="1:8">
      <c r="B15" s="88" t="s">
        <v>98</v>
      </c>
    </row>
    <row r="16" spans="1:8">
      <c r="B16" s="88" t="s">
        <v>1085</v>
      </c>
    </row>
    <row r="17" spans="2:2">
      <c r="B17" s="88" t="s">
        <v>1026</v>
      </c>
    </row>
  </sheetData>
  <mergeCells count="14">
    <mergeCell ref="G10:G11"/>
    <mergeCell ref="H10:H11"/>
    <mergeCell ref="B12:B13"/>
    <mergeCell ref="B14:G14"/>
    <mergeCell ref="A1:H1"/>
    <mergeCell ref="A2:H2"/>
    <mergeCell ref="A3:H3"/>
    <mergeCell ref="B7:H8"/>
    <mergeCell ref="B9:H9"/>
    <mergeCell ref="B10:B11"/>
    <mergeCell ref="C10:C11"/>
    <mergeCell ref="D10:D11"/>
    <mergeCell ref="E10:E11"/>
    <mergeCell ref="F10:F11"/>
  </mergeCells>
  <hyperlinks>
    <hyperlink ref="C1" location="Indice!A1" display="Indice" xr:uid="{A12E9E4D-26BD-47FC-A5FF-86565C9B1E8E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AC44-677E-4873-A212-737E33500FD1}">
  <dimension ref="A1:N58"/>
  <sheetViews>
    <sheetView showGridLines="0" zoomScale="76" zoomScaleNormal="100" workbookViewId="0">
      <selection activeCell="I47" sqref="I47"/>
    </sheetView>
  </sheetViews>
  <sheetFormatPr baseColWidth="10" defaultColWidth="9.109375" defaultRowHeight="14.4"/>
  <cols>
    <col min="1" max="1" width="13.33203125" style="7" customWidth="1"/>
    <col min="2" max="2" width="109.5546875" style="7" bestFit="1" customWidth="1"/>
    <col min="3" max="3" width="14.109375" style="7" customWidth="1"/>
    <col min="4" max="5" width="16.88671875" style="7" customWidth="1"/>
    <col min="6" max="6" width="20.33203125" style="7" bestFit="1" customWidth="1"/>
    <col min="7" max="7" width="14.5546875" style="7" customWidth="1"/>
    <col min="8" max="8" width="17.33203125" style="7" customWidth="1"/>
    <col min="9" max="9" width="14.109375" style="7" customWidth="1"/>
    <col min="10" max="10" width="13.44140625" style="7" bestFit="1" customWidth="1"/>
    <col min="11" max="11" width="13.44140625" style="7" customWidth="1"/>
    <col min="12" max="12" width="12.5546875" style="7" customWidth="1"/>
    <col min="13" max="13" width="30.109375" style="7" bestFit="1" customWidth="1"/>
    <col min="14" max="14" width="24.44140625" style="7" bestFit="1" customWidth="1"/>
    <col min="15" max="256" width="11.44140625" style="7" customWidth="1"/>
    <col min="257" max="257" width="13.33203125" style="7" customWidth="1"/>
    <col min="258" max="258" width="78.44140625" style="7" customWidth="1"/>
    <col min="259" max="259" width="11.33203125" style="7" bestFit="1" customWidth="1"/>
    <col min="260" max="260" width="15.88671875" style="7" customWidth="1"/>
    <col min="261" max="261" width="16.44140625" style="7" bestFit="1" customWidth="1"/>
    <col min="262" max="263" width="11.33203125" style="7" bestFit="1" customWidth="1"/>
    <col min="264" max="264" width="14.109375" style="7" customWidth="1"/>
    <col min="265" max="265" width="12" style="7" customWidth="1"/>
    <col min="266" max="266" width="9.44140625" style="7" customWidth="1"/>
    <col min="267" max="267" width="11" style="7" customWidth="1"/>
    <col min="268" max="268" width="11.44140625" style="7" customWidth="1"/>
    <col min="269" max="269" width="24.33203125" style="7" bestFit="1" customWidth="1"/>
    <col min="270" max="270" width="21.44140625" style="7" bestFit="1" customWidth="1"/>
    <col min="271" max="512" width="11.44140625" style="7" customWidth="1"/>
    <col min="513" max="513" width="13.33203125" style="7" customWidth="1"/>
    <col min="514" max="514" width="78.44140625" style="7" customWidth="1"/>
    <col min="515" max="515" width="11.33203125" style="7" bestFit="1" customWidth="1"/>
    <col min="516" max="516" width="15.88671875" style="7" customWidth="1"/>
    <col min="517" max="517" width="16.44140625" style="7" bestFit="1" customWidth="1"/>
    <col min="518" max="519" width="11.33203125" style="7" bestFit="1" customWidth="1"/>
    <col min="520" max="520" width="14.109375" style="7" customWidth="1"/>
    <col min="521" max="521" width="12" style="7" customWidth="1"/>
    <col min="522" max="522" width="9.44140625" style="7" customWidth="1"/>
    <col min="523" max="523" width="11" style="7" customWidth="1"/>
    <col min="524" max="524" width="11.44140625" style="7" customWidth="1"/>
    <col min="525" max="525" width="24.33203125" style="7" bestFit="1" customWidth="1"/>
    <col min="526" max="526" width="21.44140625" style="7" bestFit="1" customWidth="1"/>
    <col min="527" max="768" width="11.44140625" style="7" customWidth="1"/>
    <col min="769" max="769" width="13.33203125" style="7" customWidth="1"/>
    <col min="770" max="770" width="78.44140625" style="7" customWidth="1"/>
    <col min="771" max="771" width="11.33203125" style="7" bestFit="1" customWidth="1"/>
    <col min="772" max="772" width="15.88671875" style="7" customWidth="1"/>
    <col min="773" max="773" width="16.44140625" style="7" bestFit="1" customWidth="1"/>
    <col min="774" max="775" width="11.33203125" style="7" bestFit="1" customWidth="1"/>
    <col min="776" max="776" width="14.109375" style="7" customWidth="1"/>
    <col min="777" max="777" width="12" style="7" customWidth="1"/>
    <col min="778" max="778" width="9.44140625" style="7" customWidth="1"/>
    <col min="779" max="779" width="11" style="7" customWidth="1"/>
    <col min="780" max="780" width="11.44140625" style="7" customWidth="1"/>
    <col min="781" max="781" width="24.33203125" style="7" bestFit="1" customWidth="1"/>
    <col min="782" max="782" width="21.44140625" style="7" bestFit="1" customWidth="1"/>
    <col min="783" max="1024" width="11.44140625" style="7" customWidth="1"/>
    <col min="1025" max="1025" width="13.33203125" style="7" customWidth="1"/>
    <col min="1026" max="1026" width="78.44140625" style="7" customWidth="1"/>
    <col min="1027" max="1027" width="11.33203125" style="7" bestFit="1" customWidth="1"/>
    <col min="1028" max="1028" width="15.88671875" style="7" customWidth="1"/>
    <col min="1029" max="1029" width="16.44140625" style="7" bestFit="1" customWidth="1"/>
    <col min="1030" max="1031" width="11.33203125" style="7" bestFit="1" customWidth="1"/>
    <col min="1032" max="1032" width="14.109375" style="7" customWidth="1"/>
    <col min="1033" max="1033" width="12" style="7" customWidth="1"/>
    <col min="1034" max="1034" width="9.44140625" style="7" customWidth="1"/>
    <col min="1035" max="1035" width="11" style="7" customWidth="1"/>
    <col min="1036" max="1036" width="11.44140625" style="7" customWidth="1"/>
    <col min="1037" max="1037" width="24.33203125" style="7" bestFit="1" customWidth="1"/>
    <col min="1038" max="1038" width="21.44140625" style="7" bestFit="1" customWidth="1"/>
    <col min="1039" max="1280" width="11.44140625" style="7" customWidth="1"/>
    <col min="1281" max="1281" width="13.33203125" style="7" customWidth="1"/>
    <col min="1282" max="1282" width="78.44140625" style="7" customWidth="1"/>
    <col min="1283" max="1283" width="11.33203125" style="7" bestFit="1" customWidth="1"/>
    <col min="1284" max="1284" width="15.88671875" style="7" customWidth="1"/>
    <col min="1285" max="1285" width="16.44140625" style="7" bestFit="1" customWidth="1"/>
    <col min="1286" max="1287" width="11.33203125" style="7" bestFit="1" customWidth="1"/>
    <col min="1288" max="1288" width="14.109375" style="7" customWidth="1"/>
    <col min="1289" max="1289" width="12" style="7" customWidth="1"/>
    <col min="1290" max="1290" width="9.44140625" style="7" customWidth="1"/>
    <col min="1291" max="1291" width="11" style="7" customWidth="1"/>
    <col min="1292" max="1292" width="11.44140625" style="7" customWidth="1"/>
    <col min="1293" max="1293" width="24.33203125" style="7" bestFit="1" customWidth="1"/>
    <col min="1294" max="1294" width="21.44140625" style="7" bestFit="1" customWidth="1"/>
    <col min="1295" max="1536" width="11.44140625" style="7" customWidth="1"/>
    <col min="1537" max="1537" width="13.33203125" style="7" customWidth="1"/>
    <col min="1538" max="1538" width="78.44140625" style="7" customWidth="1"/>
    <col min="1539" max="1539" width="11.33203125" style="7" bestFit="1" customWidth="1"/>
    <col min="1540" max="1540" width="15.88671875" style="7" customWidth="1"/>
    <col min="1541" max="1541" width="16.44140625" style="7" bestFit="1" customWidth="1"/>
    <col min="1542" max="1543" width="11.33203125" style="7" bestFit="1" customWidth="1"/>
    <col min="1544" max="1544" width="14.109375" style="7" customWidth="1"/>
    <col min="1545" max="1545" width="12" style="7" customWidth="1"/>
    <col min="1546" max="1546" width="9.44140625" style="7" customWidth="1"/>
    <col min="1547" max="1547" width="11" style="7" customWidth="1"/>
    <col min="1548" max="1548" width="11.44140625" style="7" customWidth="1"/>
    <col min="1549" max="1549" width="24.33203125" style="7" bestFit="1" customWidth="1"/>
    <col min="1550" max="1550" width="21.44140625" style="7" bestFit="1" customWidth="1"/>
    <col min="1551" max="1792" width="11.44140625" style="7" customWidth="1"/>
    <col min="1793" max="1793" width="13.33203125" style="7" customWidth="1"/>
    <col min="1794" max="1794" width="78.44140625" style="7" customWidth="1"/>
    <col min="1795" max="1795" width="11.33203125" style="7" bestFit="1" customWidth="1"/>
    <col min="1796" max="1796" width="15.88671875" style="7" customWidth="1"/>
    <col min="1797" max="1797" width="16.44140625" style="7" bestFit="1" customWidth="1"/>
    <col min="1798" max="1799" width="11.33203125" style="7" bestFit="1" customWidth="1"/>
    <col min="1800" max="1800" width="14.109375" style="7" customWidth="1"/>
    <col min="1801" max="1801" width="12" style="7" customWidth="1"/>
    <col min="1802" max="1802" width="9.44140625" style="7" customWidth="1"/>
    <col min="1803" max="1803" width="11" style="7" customWidth="1"/>
    <col min="1804" max="1804" width="11.44140625" style="7" customWidth="1"/>
    <col min="1805" max="1805" width="24.33203125" style="7" bestFit="1" customWidth="1"/>
    <col min="1806" max="1806" width="21.44140625" style="7" bestFit="1" customWidth="1"/>
    <col min="1807" max="2048" width="11.44140625" style="7" customWidth="1"/>
    <col min="2049" max="2049" width="13.33203125" style="7" customWidth="1"/>
    <col min="2050" max="2050" width="78.44140625" style="7" customWidth="1"/>
    <col min="2051" max="2051" width="11.33203125" style="7" bestFit="1" customWidth="1"/>
    <col min="2052" max="2052" width="15.88671875" style="7" customWidth="1"/>
    <col min="2053" max="2053" width="16.44140625" style="7" bestFit="1" customWidth="1"/>
    <col min="2054" max="2055" width="11.33203125" style="7" bestFit="1" customWidth="1"/>
    <col min="2056" max="2056" width="14.109375" style="7" customWidth="1"/>
    <col min="2057" max="2057" width="12" style="7" customWidth="1"/>
    <col min="2058" max="2058" width="9.44140625" style="7" customWidth="1"/>
    <col min="2059" max="2059" width="11" style="7" customWidth="1"/>
    <col min="2060" max="2060" width="11.44140625" style="7" customWidth="1"/>
    <col min="2061" max="2061" width="24.33203125" style="7" bestFit="1" customWidth="1"/>
    <col min="2062" max="2062" width="21.44140625" style="7" bestFit="1" customWidth="1"/>
    <col min="2063" max="2304" width="11.44140625" style="7" customWidth="1"/>
    <col min="2305" max="2305" width="13.33203125" style="7" customWidth="1"/>
    <col min="2306" max="2306" width="78.44140625" style="7" customWidth="1"/>
    <col min="2307" max="2307" width="11.33203125" style="7" bestFit="1" customWidth="1"/>
    <col min="2308" max="2308" width="15.88671875" style="7" customWidth="1"/>
    <col min="2309" max="2309" width="16.44140625" style="7" bestFit="1" customWidth="1"/>
    <col min="2310" max="2311" width="11.33203125" style="7" bestFit="1" customWidth="1"/>
    <col min="2312" max="2312" width="14.109375" style="7" customWidth="1"/>
    <col min="2313" max="2313" width="12" style="7" customWidth="1"/>
    <col min="2314" max="2314" width="9.44140625" style="7" customWidth="1"/>
    <col min="2315" max="2315" width="11" style="7" customWidth="1"/>
    <col min="2316" max="2316" width="11.44140625" style="7" customWidth="1"/>
    <col min="2317" max="2317" width="24.33203125" style="7" bestFit="1" customWidth="1"/>
    <col min="2318" max="2318" width="21.44140625" style="7" bestFit="1" customWidth="1"/>
    <col min="2319" max="2560" width="11.44140625" style="7" customWidth="1"/>
    <col min="2561" max="2561" width="13.33203125" style="7" customWidth="1"/>
    <col min="2562" max="2562" width="78.44140625" style="7" customWidth="1"/>
    <col min="2563" max="2563" width="11.33203125" style="7" bestFit="1" customWidth="1"/>
    <col min="2564" max="2564" width="15.88671875" style="7" customWidth="1"/>
    <col min="2565" max="2565" width="16.44140625" style="7" bestFit="1" customWidth="1"/>
    <col min="2566" max="2567" width="11.33203125" style="7" bestFit="1" customWidth="1"/>
    <col min="2568" max="2568" width="14.109375" style="7" customWidth="1"/>
    <col min="2569" max="2569" width="12" style="7" customWidth="1"/>
    <col min="2570" max="2570" width="9.44140625" style="7" customWidth="1"/>
    <col min="2571" max="2571" width="11" style="7" customWidth="1"/>
    <col min="2572" max="2572" width="11.44140625" style="7" customWidth="1"/>
    <col min="2573" max="2573" width="24.33203125" style="7" bestFit="1" customWidth="1"/>
    <col min="2574" max="2574" width="21.44140625" style="7" bestFit="1" customWidth="1"/>
    <col min="2575" max="2816" width="11.44140625" style="7" customWidth="1"/>
    <col min="2817" max="2817" width="13.33203125" style="7" customWidth="1"/>
    <col min="2818" max="2818" width="78.44140625" style="7" customWidth="1"/>
    <col min="2819" max="2819" width="11.33203125" style="7" bestFit="1" customWidth="1"/>
    <col min="2820" max="2820" width="15.88671875" style="7" customWidth="1"/>
    <col min="2821" max="2821" width="16.44140625" style="7" bestFit="1" customWidth="1"/>
    <col min="2822" max="2823" width="11.33203125" style="7" bestFit="1" customWidth="1"/>
    <col min="2824" max="2824" width="14.109375" style="7" customWidth="1"/>
    <col min="2825" max="2825" width="12" style="7" customWidth="1"/>
    <col min="2826" max="2826" width="9.44140625" style="7" customWidth="1"/>
    <col min="2827" max="2827" width="11" style="7" customWidth="1"/>
    <col min="2828" max="2828" width="11.44140625" style="7" customWidth="1"/>
    <col min="2829" max="2829" width="24.33203125" style="7" bestFit="1" customWidth="1"/>
    <col min="2830" max="2830" width="21.44140625" style="7" bestFit="1" customWidth="1"/>
    <col min="2831" max="3072" width="11.44140625" style="7" customWidth="1"/>
    <col min="3073" max="3073" width="13.33203125" style="7" customWidth="1"/>
    <col min="3074" max="3074" width="78.44140625" style="7" customWidth="1"/>
    <col min="3075" max="3075" width="11.33203125" style="7" bestFit="1" customWidth="1"/>
    <col min="3076" max="3076" width="15.88671875" style="7" customWidth="1"/>
    <col min="3077" max="3077" width="16.44140625" style="7" bestFit="1" customWidth="1"/>
    <col min="3078" max="3079" width="11.33203125" style="7" bestFit="1" customWidth="1"/>
    <col min="3080" max="3080" width="14.109375" style="7" customWidth="1"/>
    <col min="3081" max="3081" width="12" style="7" customWidth="1"/>
    <col min="3082" max="3082" width="9.44140625" style="7" customWidth="1"/>
    <col min="3083" max="3083" width="11" style="7" customWidth="1"/>
    <col min="3084" max="3084" width="11.44140625" style="7" customWidth="1"/>
    <col min="3085" max="3085" width="24.33203125" style="7" bestFit="1" customWidth="1"/>
    <col min="3086" max="3086" width="21.44140625" style="7" bestFit="1" customWidth="1"/>
    <col min="3087" max="3328" width="11.44140625" style="7" customWidth="1"/>
    <col min="3329" max="3329" width="13.33203125" style="7" customWidth="1"/>
    <col min="3330" max="3330" width="78.44140625" style="7" customWidth="1"/>
    <col min="3331" max="3331" width="11.33203125" style="7" bestFit="1" customWidth="1"/>
    <col min="3332" max="3332" width="15.88671875" style="7" customWidth="1"/>
    <col min="3333" max="3333" width="16.44140625" style="7" bestFit="1" customWidth="1"/>
    <col min="3334" max="3335" width="11.33203125" style="7" bestFit="1" customWidth="1"/>
    <col min="3336" max="3336" width="14.109375" style="7" customWidth="1"/>
    <col min="3337" max="3337" width="12" style="7" customWidth="1"/>
    <col min="3338" max="3338" width="9.44140625" style="7" customWidth="1"/>
    <col min="3339" max="3339" width="11" style="7" customWidth="1"/>
    <col min="3340" max="3340" width="11.44140625" style="7" customWidth="1"/>
    <col min="3341" max="3341" width="24.33203125" style="7" bestFit="1" customWidth="1"/>
    <col min="3342" max="3342" width="21.44140625" style="7" bestFit="1" customWidth="1"/>
    <col min="3343" max="3584" width="11.44140625" style="7" customWidth="1"/>
    <col min="3585" max="3585" width="13.33203125" style="7" customWidth="1"/>
    <col min="3586" max="3586" width="78.44140625" style="7" customWidth="1"/>
    <col min="3587" max="3587" width="11.33203125" style="7" bestFit="1" customWidth="1"/>
    <col min="3588" max="3588" width="15.88671875" style="7" customWidth="1"/>
    <col min="3589" max="3589" width="16.44140625" style="7" bestFit="1" customWidth="1"/>
    <col min="3590" max="3591" width="11.33203125" style="7" bestFit="1" customWidth="1"/>
    <col min="3592" max="3592" width="14.109375" style="7" customWidth="1"/>
    <col min="3593" max="3593" width="12" style="7" customWidth="1"/>
    <col min="3594" max="3594" width="9.44140625" style="7" customWidth="1"/>
    <col min="3595" max="3595" width="11" style="7" customWidth="1"/>
    <col min="3596" max="3596" width="11.44140625" style="7" customWidth="1"/>
    <col min="3597" max="3597" width="24.33203125" style="7" bestFit="1" customWidth="1"/>
    <col min="3598" max="3598" width="21.44140625" style="7" bestFit="1" customWidth="1"/>
    <col min="3599" max="3840" width="11.44140625" style="7" customWidth="1"/>
    <col min="3841" max="3841" width="13.33203125" style="7" customWidth="1"/>
    <col min="3842" max="3842" width="78.44140625" style="7" customWidth="1"/>
    <col min="3843" max="3843" width="11.33203125" style="7" bestFit="1" customWidth="1"/>
    <col min="3844" max="3844" width="15.88671875" style="7" customWidth="1"/>
    <col min="3845" max="3845" width="16.44140625" style="7" bestFit="1" customWidth="1"/>
    <col min="3846" max="3847" width="11.33203125" style="7" bestFit="1" customWidth="1"/>
    <col min="3848" max="3848" width="14.109375" style="7" customWidth="1"/>
    <col min="3849" max="3849" width="12" style="7" customWidth="1"/>
    <col min="3850" max="3850" width="9.44140625" style="7" customWidth="1"/>
    <col min="3851" max="3851" width="11" style="7" customWidth="1"/>
    <col min="3852" max="3852" width="11.44140625" style="7" customWidth="1"/>
    <col min="3853" max="3853" width="24.33203125" style="7" bestFit="1" customWidth="1"/>
    <col min="3854" max="3854" width="21.44140625" style="7" bestFit="1" customWidth="1"/>
    <col min="3855" max="4096" width="11.44140625" style="7" customWidth="1"/>
    <col min="4097" max="4097" width="13.33203125" style="7" customWidth="1"/>
    <col min="4098" max="4098" width="78.44140625" style="7" customWidth="1"/>
    <col min="4099" max="4099" width="11.33203125" style="7" bestFit="1" customWidth="1"/>
    <col min="4100" max="4100" width="15.88671875" style="7" customWidth="1"/>
    <col min="4101" max="4101" width="16.44140625" style="7" bestFit="1" customWidth="1"/>
    <col min="4102" max="4103" width="11.33203125" style="7" bestFit="1" customWidth="1"/>
    <col min="4104" max="4104" width="14.109375" style="7" customWidth="1"/>
    <col min="4105" max="4105" width="12" style="7" customWidth="1"/>
    <col min="4106" max="4106" width="9.44140625" style="7" customWidth="1"/>
    <col min="4107" max="4107" width="11" style="7" customWidth="1"/>
    <col min="4108" max="4108" width="11.44140625" style="7" customWidth="1"/>
    <col min="4109" max="4109" width="24.33203125" style="7" bestFit="1" customWidth="1"/>
    <col min="4110" max="4110" width="21.44140625" style="7" bestFit="1" customWidth="1"/>
    <col min="4111" max="4352" width="11.44140625" style="7" customWidth="1"/>
    <col min="4353" max="4353" width="13.33203125" style="7" customWidth="1"/>
    <col min="4354" max="4354" width="78.44140625" style="7" customWidth="1"/>
    <col min="4355" max="4355" width="11.33203125" style="7" bestFit="1" customWidth="1"/>
    <col min="4356" max="4356" width="15.88671875" style="7" customWidth="1"/>
    <col min="4357" max="4357" width="16.44140625" style="7" bestFit="1" customWidth="1"/>
    <col min="4358" max="4359" width="11.33203125" style="7" bestFit="1" customWidth="1"/>
    <col min="4360" max="4360" width="14.109375" style="7" customWidth="1"/>
    <col min="4361" max="4361" width="12" style="7" customWidth="1"/>
    <col min="4362" max="4362" width="9.44140625" style="7" customWidth="1"/>
    <col min="4363" max="4363" width="11" style="7" customWidth="1"/>
    <col min="4364" max="4364" width="11.44140625" style="7" customWidth="1"/>
    <col min="4365" max="4365" width="24.33203125" style="7" bestFit="1" customWidth="1"/>
    <col min="4366" max="4366" width="21.44140625" style="7" bestFit="1" customWidth="1"/>
    <col min="4367" max="4608" width="11.44140625" style="7" customWidth="1"/>
    <col min="4609" max="4609" width="13.33203125" style="7" customWidth="1"/>
    <col min="4610" max="4610" width="78.44140625" style="7" customWidth="1"/>
    <col min="4611" max="4611" width="11.33203125" style="7" bestFit="1" customWidth="1"/>
    <col min="4612" max="4612" width="15.88671875" style="7" customWidth="1"/>
    <col min="4613" max="4613" width="16.44140625" style="7" bestFit="1" customWidth="1"/>
    <col min="4614" max="4615" width="11.33203125" style="7" bestFit="1" customWidth="1"/>
    <col min="4616" max="4616" width="14.109375" style="7" customWidth="1"/>
    <col min="4617" max="4617" width="12" style="7" customWidth="1"/>
    <col min="4618" max="4618" width="9.44140625" style="7" customWidth="1"/>
    <col min="4619" max="4619" width="11" style="7" customWidth="1"/>
    <col min="4620" max="4620" width="11.44140625" style="7" customWidth="1"/>
    <col min="4621" max="4621" width="24.33203125" style="7" bestFit="1" customWidth="1"/>
    <col min="4622" max="4622" width="21.44140625" style="7" bestFit="1" customWidth="1"/>
    <col min="4623" max="4864" width="11.44140625" style="7" customWidth="1"/>
    <col min="4865" max="4865" width="13.33203125" style="7" customWidth="1"/>
    <col min="4866" max="4866" width="78.44140625" style="7" customWidth="1"/>
    <col min="4867" max="4867" width="11.33203125" style="7" bestFit="1" customWidth="1"/>
    <col min="4868" max="4868" width="15.88671875" style="7" customWidth="1"/>
    <col min="4869" max="4869" width="16.44140625" style="7" bestFit="1" customWidth="1"/>
    <col min="4870" max="4871" width="11.33203125" style="7" bestFit="1" customWidth="1"/>
    <col min="4872" max="4872" width="14.109375" style="7" customWidth="1"/>
    <col min="4873" max="4873" width="12" style="7" customWidth="1"/>
    <col min="4874" max="4874" width="9.44140625" style="7" customWidth="1"/>
    <col min="4875" max="4875" width="11" style="7" customWidth="1"/>
    <col min="4876" max="4876" width="11.44140625" style="7" customWidth="1"/>
    <col min="4877" max="4877" width="24.33203125" style="7" bestFit="1" customWidth="1"/>
    <col min="4878" max="4878" width="21.44140625" style="7" bestFit="1" customWidth="1"/>
    <col min="4879" max="5120" width="11.44140625" style="7" customWidth="1"/>
    <col min="5121" max="5121" width="13.33203125" style="7" customWidth="1"/>
    <col min="5122" max="5122" width="78.44140625" style="7" customWidth="1"/>
    <col min="5123" max="5123" width="11.33203125" style="7" bestFit="1" customWidth="1"/>
    <col min="5124" max="5124" width="15.88671875" style="7" customWidth="1"/>
    <col min="5125" max="5125" width="16.44140625" style="7" bestFit="1" customWidth="1"/>
    <col min="5126" max="5127" width="11.33203125" style="7" bestFit="1" customWidth="1"/>
    <col min="5128" max="5128" width="14.109375" style="7" customWidth="1"/>
    <col min="5129" max="5129" width="12" style="7" customWidth="1"/>
    <col min="5130" max="5130" width="9.44140625" style="7" customWidth="1"/>
    <col min="5131" max="5131" width="11" style="7" customWidth="1"/>
    <col min="5132" max="5132" width="11.44140625" style="7" customWidth="1"/>
    <col min="5133" max="5133" width="24.33203125" style="7" bestFit="1" customWidth="1"/>
    <col min="5134" max="5134" width="21.44140625" style="7" bestFit="1" customWidth="1"/>
    <col min="5135" max="5376" width="11.44140625" style="7" customWidth="1"/>
    <col min="5377" max="5377" width="13.33203125" style="7" customWidth="1"/>
    <col min="5378" max="5378" width="78.44140625" style="7" customWidth="1"/>
    <col min="5379" max="5379" width="11.33203125" style="7" bestFit="1" customWidth="1"/>
    <col min="5380" max="5380" width="15.88671875" style="7" customWidth="1"/>
    <col min="5381" max="5381" width="16.44140625" style="7" bestFit="1" customWidth="1"/>
    <col min="5382" max="5383" width="11.33203125" style="7" bestFit="1" customWidth="1"/>
    <col min="5384" max="5384" width="14.109375" style="7" customWidth="1"/>
    <col min="5385" max="5385" width="12" style="7" customWidth="1"/>
    <col min="5386" max="5386" width="9.44140625" style="7" customWidth="1"/>
    <col min="5387" max="5387" width="11" style="7" customWidth="1"/>
    <col min="5388" max="5388" width="11.44140625" style="7" customWidth="1"/>
    <col min="5389" max="5389" width="24.33203125" style="7" bestFit="1" customWidth="1"/>
    <col min="5390" max="5390" width="21.44140625" style="7" bestFit="1" customWidth="1"/>
    <col min="5391" max="5632" width="11.44140625" style="7" customWidth="1"/>
    <col min="5633" max="5633" width="13.33203125" style="7" customWidth="1"/>
    <col min="5634" max="5634" width="78.44140625" style="7" customWidth="1"/>
    <col min="5635" max="5635" width="11.33203125" style="7" bestFit="1" customWidth="1"/>
    <col min="5636" max="5636" width="15.88671875" style="7" customWidth="1"/>
    <col min="5637" max="5637" width="16.44140625" style="7" bestFit="1" customWidth="1"/>
    <col min="5638" max="5639" width="11.33203125" style="7" bestFit="1" customWidth="1"/>
    <col min="5640" max="5640" width="14.109375" style="7" customWidth="1"/>
    <col min="5641" max="5641" width="12" style="7" customWidth="1"/>
    <col min="5642" max="5642" width="9.44140625" style="7" customWidth="1"/>
    <col min="5643" max="5643" width="11" style="7" customWidth="1"/>
    <col min="5644" max="5644" width="11.44140625" style="7" customWidth="1"/>
    <col min="5645" max="5645" width="24.33203125" style="7" bestFit="1" customWidth="1"/>
    <col min="5646" max="5646" width="21.44140625" style="7" bestFit="1" customWidth="1"/>
    <col min="5647" max="5888" width="11.44140625" style="7" customWidth="1"/>
    <col min="5889" max="5889" width="13.33203125" style="7" customWidth="1"/>
    <col min="5890" max="5890" width="78.44140625" style="7" customWidth="1"/>
    <col min="5891" max="5891" width="11.33203125" style="7" bestFit="1" customWidth="1"/>
    <col min="5892" max="5892" width="15.88671875" style="7" customWidth="1"/>
    <col min="5893" max="5893" width="16.44140625" style="7" bestFit="1" customWidth="1"/>
    <col min="5894" max="5895" width="11.33203125" style="7" bestFit="1" customWidth="1"/>
    <col min="5896" max="5896" width="14.109375" style="7" customWidth="1"/>
    <col min="5897" max="5897" width="12" style="7" customWidth="1"/>
    <col min="5898" max="5898" width="9.44140625" style="7" customWidth="1"/>
    <col min="5899" max="5899" width="11" style="7" customWidth="1"/>
    <col min="5900" max="5900" width="11.44140625" style="7" customWidth="1"/>
    <col min="5901" max="5901" width="24.33203125" style="7" bestFit="1" customWidth="1"/>
    <col min="5902" max="5902" width="21.44140625" style="7" bestFit="1" customWidth="1"/>
    <col min="5903" max="6144" width="11.44140625" style="7" customWidth="1"/>
    <col min="6145" max="6145" width="13.33203125" style="7" customWidth="1"/>
    <col min="6146" max="6146" width="78.44140625" style="7" customWidth="1"/>
    <col min="6147" max="6147" width="11.33203125" style="7" bestFit="1" customWidth="1"/>
    <col min="6148" max="6148" width="15.88671875" style="7" customWidth="1"/>
    <col min="6149" max="6149" width="16.44140625" style="7" bestFit="1" customWidth="1"/>
    <col min="6150" max="6151" width="11.33203125" style="7" bestFit="1" customWidth="1"/>
    <col min="6152" max="6152" width="14.109375" style="7" customWidth="1"/>
    <col min="6153" max="6153" width="12" style="7" customWidth="1"/>
    <col min="6154" max="6154" width="9.44140625" style="7" customWidth="1"/>
    <col min="6155" max="6155" width="11" style="7" customWidth="1"/>
    <col min="6156" max="6156" width="11.44140625" style="7" customWidth="1"/>
    <col min="6157" max="6157" width="24.33203125" style="7" bestFit="1" customWidth="1"/>
    <col min="6158" max="6158" width="21.44140625" style="7" bestFit="1" customWidth="1"/>
    <col min="6159" max="6400" width="11.44140625" style="7" customWidth="1"/>
    <col min="6401" max="6401" width="13.33203125" style="7" customWidth="1"/>
    <col min="6402" max="6402" width="78.44140625" style="7" customWidth="1"/>
    <col min="6403" max="6403" width="11.33203125" style="7" bestFit="1" customWidth="1"/>
    <col min="6404" max="6404" width="15.88671875" style="7" customWidth="1"/>
    <col min="6405" max="6405" width="16.44140625" style="7" bestFit="1" customWidth="1"/>
    <col min="6406" max="6407" width="11.33203125" style="7" bestFit="1" customWidth="1"/>
    <col min="6408" max="6408" width="14.109375" style="7" customWidth="1"/>
    <col min="6409" max="6409" width="12" style="7" customWidth="1"/>
    <col min="6410" max="6410" width="9.44140625" style="7" customWidth="1"/>
    <col min="6411" max="6411" width="11" style="7" customWidth="1"/>
    <col min="6412" max="6412" width="11.44140625" style="7" customWidth="1"/>
    <col min="6413" max="6413" width="24.33203125" style="7" bestFit="1" customWidth="1"/>
    <col min="6414" max="6414" width="21.44140625" style="7" bestFit="1" customWidth="1"/>
    <col min="6415" max="6656" width="11.44140625" style="7" customWidth="1"/>
    <col min="6657" max="6657" width="13.33203125" style="7" customWidth="1"/>
    <col min="6658" max="6658" width="78.44140625" style="7" customWidth="1"/>
    <col min="6659" max="6659" width="11.33203125" style="7" bestFit="1" customWidth="1"/>
    <col min="6660" max="6660" width="15.88671875" style="7" customWidth="1"/>
    <col min="6661" max="6661" width="16.44140625" style="7" bestFit="1" customWidth="1"/>
    <col min="6662" max="6663" width="11.33203125" style="7" bestFit="1" customWidth="1"/>
    <col min="6664" max="6664" width="14.109375" style="7" customWidth="1"/>
    <col min="6665" max="6665" width="12" style="7" customWidth="1"/>
    <col min="6666" max="6666" width="9.44140625" style="7" customWidth="1"/>
    <col min="6667" max="6667" width="11" style="7" customWidth="1"/>
    <col min="6668" max="6668" width="11.44140625" style="7" customWidth="1"/>
    <col min="6669" max="6669" width="24.33203125" style="7" bestFit="1" customWidth="1"/>
    <col min="6670" max="6670" width="21.44140625" style="7" bestFit="1" customWidth="1"/>
    <col min="6671" max="6912" width="11.44140625" style="7" customWidth="1"/>
    <col min="6913" max="6913" width="13.33203125" style="7" customWidth="1"/>
    <col min="6914" max="6914" width="78.44140625" style="7" customWidth="1"/>
    <col min="6915" max="6915" width="11.33203125" style="7" bestFit="1" customWidth="1"/>
    <col min="6916" max="6916" width="15.88671875" style="7" customWidth="1"/>
    <col min="6917" max="6917" width="16.44140625" style="7" bestFit="1" customWidth="1"/>
    <col min="6918" max="6919" width="11.33203125" style="7" bestFit="1" customWidth="1"/>
    <col min="6920" max="6920" width="14.109375" style="7" customWidth="1"/>
    <col min="6921" max="6921" width="12" style="7" customWidth="1"/>
    <col min="6922" max="6922" width="9.44140625" style="7" customWidth="1"/>
    <col min="6923" max="6923" width="11" style="7" customWidth="1"/>
    <col min="6924" max="6924" width="11.44140625" style="7" customWidth="1"/>
    <col min="6925" max="6925" width="24.33203125" style="7" bestFit="1" customWidth="1"/>
    <col min="6926" max="6926" width="21.44140625" style="7" bestFit="1" customWidth="1"/>
    <col min="6927" max="7168" width="11.44140625" style="7" customWidth="1"/>
    <col min="7169" max="7169" width="13.33203125" style="7" customWidth="1"/>
    <col min="7170" max="7170" width="78.44140625" style="7" customWidth="1"/>
    <col min="7171" max="7171" width="11.33203125" style="7" bestFit="1" customWidth="1"/>
    <col min="7172" max="7172" width="15.88671875" style="7" customWidth="1"/>
    <col min="7173" max="7173" width="16.44140625" style="7" bestFit="1" customWidth="1"/>
    <col min="7174" max="7175" width="11.33203125" style="7" bestFit="1" customWidth="1"/>
    <col min="7176" max="7176" width="14.109375" style="7" customWidth="1"/>
    <col min="7177" max="7177" width="12" style="7" customWidth="1"/>
    <col min="7178" max="7178" width="9.44140625" style="7" customWidth="1"/>
    <col min="7179" max="7179" width="11" style="7" customWidth="1"/>
    <col min="7180" max="7180" width="11.44140625" style="7" customWidth="1"/>
    <col min="7181" max="7181" width="24.33203125" style="7" bestFit="1" customWidth="1"/>
    <col min="7182" max="7182" width="21.44140625" style="7" bestFit="1" customWidth="1"/>
    <col min="7183" max="7424" width="11.44140625" style="7" customWidth="1"/>
    <col min="7425" max="7425" width="13.33203125" style="7" customWidth="1"/>
    <col min="7426" max="7426" width="78.44140625" style="7" customWidth="1"/>
    <col min="7427" max="7427" width="11.33203125" style="7" bestFit="1" customWidth="1"/>
    <col min="7428" max="7428" width="15.88671875" style="7" customWidth="1"/>
    <col min="7429" max="7429" width="16.44140625" style="7" bestFit="1" customWidth="1"/>
    <col min="7430" max="7431" width="11.33203125" style="7" bestFit="1" customWidth="1"/>
    <col min="7432" max="7432" width="14.109375" style="7" customWidth="1"/>
    <col min="7433" max="7433" width="12" style="7" customWidth="1"/>
    <col min="7434" max="7434" width="9.44140625" style="7" customWidth="1"/>
    <col min="7435" max="7435" width="11" style="7" customWidth="1"/>
    <col min="7436" max="7436" width="11.44140625" style="7" customWidth="1"/>
    <col min="7437" max="7437" width="24.33203125" style="7" bestFit="1" customWidth="1"/>
    <col min="7438" max="7438" width="21.44140625" style="7" bestFit="1" customWidth="1"/>
    <col min="7439" max="7680" width="11.44140625" style="7" customWidth="1"/>
    <col min="7681" max="7681" width="13.33203125" style="7" customWidth="1"/>
    <col min="7682" max="7682" width="78.44140625" style="7" customWidth="1"/>
    <col min="7683" max="7683" width="11.33203125" style="7" bestFit="1" customWidth="1"/>
    <col min="7684" max="7684" width="15.88671875" style="7" customWidth="1"/>
    <col min="7685" max="7685" width="16.44140625" style="7" bestFit="1" customWidth="1"/>
    <col min="7686" max="7687" width="11.33203125" style="7" bestFit="1" customWidth="1"/>
    <col min="7688" max="7688" width="14.109375" style="7" customWidth="1"/>
    <col min="7689" max="7689" width="12" style="7" customWidth="1"/>
    <col min="7690" max="7690" width="9.44140625" style="7" customWidth="1"/>
    <col min="7691" max="7691" width="11" style="7" customWidth="1"/>
    <col min="7692" max="7692" width="11.44140625" style="7" customWidth="1"/>
    <col min="7693" max="7693" width="24.33203125" style="7" bestFit="1" customWidth="1"/>
    <col min="7694" max="7694" width="21.44140625" style="7" bestFit="1" customWidth="1"/>
    <col min="7695" max="7936" width="11.44140625" style="7" customWidth="1"/>
    <col min="7937" max="7937" width="13.33203125" style="7" customWidth="1"/>
    <col min="7938" max="7938" width="78.44140625" style="7" customWidth="1"/>
    <col min="7939" max="7939" width="11.33203125" style="7" bestFit="1" customWidth="1"/>
    <col min="7940" max="7940" width="15.88671875" style="7" customWidth="1"/>
    <col min="7941" max="7941" width="16.44140625" style="7" bestFit="1" customWidth="1"/>
    <col min="7942" max="7943" width="11.33203125" style="7" bestFit="1" customWidth="1"/>
    <col min="7944" max="7944" width="14.109375" style="7" customWidth="1"/>
    <col min="7945" max="7945" width="12" style="7" customWidth="1"/>
    <col min="7946" max="7946" width="9.44140625" style="7" customWidth="1"/>
    <col min="7947" max="7947" width="11" style="7" customWidth="1"/>
    <col min="7948" max="7948" width="11.44140625" style="7" customWidth="1"/>
    <col min="7949" max="7949" width="24.33203125" style="7" bestFit="1" customWidth="1"/>
    <col min="7950" max="7950" width="21.44140625" style="7" bestFit="1" customWidth="1"/>
    <col min="7951" max="8192" width="11.44140625" style="7" customWidth="1"/>
    <col min="8193" max="8193" width="13.33203125" style="7" customWidth="1"/>
    <col min="8194" max="8194" width="78.44140625" style="7" customWidth="1"/>
    <col min="8195" max="8195" width="11.33203125" style="7" bestFit="1" customWidth="1"/>
    <col min="8196" max="8196" width="15.88671875" style="7" customWidth="1"/>
    <col min="8197" max="8197" width="16.44140625" style="7" bestFit="1" customWidth="1"/>
    <col min="8198" max="8199" width="11.33203125" style="7" bestFit="1" customWidth="1"/>
    <col min="8200" max="8200" width="14.109375" style="7" customWidth="1"/>
    <col min="8201" max="8201" width="12" style="7" customWidth="1"/>
    <col min="8202" max="8202" width="9.44140625" style="7" customWidth="1"/>
    <col min="8203" max="8203" width="11" style="7" customWidth="1"/>
    <col min="8204" max="8204" width="11.44140625" style="7" customWidth="1"/>
    <col min="8205" max="8205" width="24.33203125" style="7" bestFit="1" customWidth="1"/>
    <col min="8206" max="8206" width="21.44140625" style="7" bestFit="1" customWidth="1"/>
    <col min="8207" max="8448" width="11.44140625" style="7" customWidth="1"/>
    <col min="8449" max="8449" width="13.33203125" style="7" customWidth="1"/>
    <col min="8450" max="8450" width="78.44140625" style="7" customWidth="1"/>
    <col min="8451" max="8451" width="11.33203125" style="7" bestFit="1" customWidth="1"/>
    <col min="8452" max="8452" width="15.88671875" style="7" customWidth="1"/>
    <col min="8453" max="8453" width="16.44140625" style="7" bestFit="1" customWidth="1"/>
    <col min="8454" max="8455" width="11.33203125" style="7" bestFit="1" customWidth="1"/>
    <col min="8456" max="8456" width="14.109375" style="7" customWidth="1"/>
    <col min="8457" max="8457" width="12" style="7" customWidth="1"/>
    <col min="8458" max="8458" width="9.44140625" style="7" customWidth="1"/>
    <col min="8459" max="8459" width="11" style="7" customWidth="1"/>
    <col min="8460" max="8460" width="11.44140625" style="7" customWidth="1"/>
    <col min="8461" max="8461" width="24.33203125" style="7" bestFit="1" customWidth="1"/>
    <col min="8462" max="8462" width="21.44140625" style="7" bestFit="1" customWidth="1"/>
    <col min="8463" max="8704" width="11.44140625" style="7" customWidth="1"/>
    <col min="8705" max="8705" width="13.33203125" style="7" customWidth="1"/>
    <col min="8706" max="8706" width="78.44140625" style="7" customWidth="1"/>
    <col min="8707" max="8707" width="11.33203125" style="7" bestFit="1" customWidth="1"/>
    <col min="8708" max="8708" width="15.88671875" style="7" customWidth="1"/>
    <col min="8709" max="8709" width="16.44140625" style="7" bestFit="1" customWidth="1"/>
    <col min="8710" max="8711" width="11.33203125" style="7" bestFit="1" customWidth="1"/>
    <col min="8712" max="8712" width="14.109375" style="7" customWidth="1"/>
    <col min="8713" max="8713" width="12" style="7" customWidth="1"/>
    <col min="8714" max="8714" width="9.44140625" style="7" customWidth="1"/>
    <col min="8715" max="8715" width="11" style="7" customWidth="1"/>
    <col min="8716" max="8716" width="11.44140625" style="7" customWidth="1"/>
    <col min="8717" max="8717" width="24.33203125" style="7" bestFit="1" customWidth="1"/>
    <col min="8718" max="8718" width="21.44140625" style="7" bestFit="1" customWidth="1"/>
    <col min="8719" max="8960" width="11.44140625" style="7" customWidth="1"/>
    <col min="8961" max="8961" width="13.33203125" style="7" customWidth="1"/>
    <col min="8962" max="8962" width="78.44140625" style="7" customWidth="1"/>
    <col min="8963" max="8963" width="11.33203125" style="7" bestFit="1" customWidth="1"/>
    <col min="8964" max="8964" width="15.88671875" style="7" customWidth="1"/>
    <col min="8965" max="8965" width="16.44140625" style="7" bestFit="1" customWidth="1"/>
    <col min="8966" max="8967" width="11.33203125" style="7" bestFit="1" customWidth="1"/>
    <col min="8968" max="8968" width="14.109375" style="7" customWidth="1"/>
    <col min="8969" max="8969" width="12" style="7" customWidth="1"/>
    <col min="8970" max="8970" width="9.44140625" style="7" customWidth="1"/>
    <col min="8971" max="8971" width="11" style="7" customWidth="1"/>
    <col min="8972" max="8972" width="11.44140625" style="7" customWidth="1"/>
    <col min="8973" max="8973" width="24.33203125" style="7" bestFit="1" customWidth="1"/>
    <col min="8974" max="8974" width="21.44140625" style="7" bestFit="1" customWidth="1"/>
    <col min="8975" max="9216" width="11.44140625" style="7" customWidth="1"/>
    <col min="9217" max="9217" width="13.33203125" style="7" customWidth="1"/>
    <col min="9218" max="9218" width="78.44140625" style="7" customWidth="1"/>
    <col min="9219" max="9219" width="11.33203125" style="7" bestFit="1" customWidth="1"/>
    <col min="9220" max="9220" width="15.88671875" style="7" customWidth="1"/>
    <col min="9221" max="9221" width="16.44140625" style="7" bestFit="1" customWidth="1"/>
    <col min="9222" max="9223" width="11.33203125" style="7" bestFit="1" customWidth="1"/>
    <col min="9224" max="9224" width="14.109375" style="7" customWidth="1"/>
    <col min="9225" max="9225" width="12" style="7" customWidth="1"/>
    <col min="9226" max="9226" width="9.44140625" style="7" customWidth="1"/>
    <col min="9227" max="9227" width="11" style="7" customWidth="1"/>
    <col min="9228" max="9228" width="11.44140625" style="7" customWidth="1"/>
    <col min="9229" max="9229" width="24.33203125" style="7" bestFit="1" customWidth="1"/>
    <col min="9230" max="9230" width="21.44140625" style="7" bestFit="1" customWidth="1"/>
    <col min="9231" max="9472" width="11.44140625" style="7" customWidth="1"/>
    <col min="9473" max="9473" width="13.33203125" style="7" customWidth="1"/>
    <col min="9474" max="9474" width="78.44140625" style="7" customWidth="1"/>
    <col min="9475" max="9475" width="11.33203125" style="7" bestFit="1" customWidth="1"/>
    <col min="9476" max="9476" width="15.88671875" style="7" customWidth="1"/>
    <col min="9477" max="9477" width="16.44140625" style="7" bestFit="1" customWidth="1"/>
    <col min="9478" max="9479" width="11.33203125" style="7" bestFit="1" customWidth="1"/>
    <col min="9480" max="9480" width="14.109375" style="7" customWidth="1"/>
    <col min="9481" max="9481" width="12" style="7" customWidth="1"/>
    <col min="9482" max="9482" width="9.44140625" style="7" customWidth="1"/>
    <col min="9483" max="9483" width="11" style="7" customWidth="1"/>
    <col min="9484" max="9484" width="11.44140625" style="7" customWidth="1"/>
    <col min="9485" max="9485" width="24.33203125" style="7" bestFit="1" customWidth="1"/>
    <col min="9486" max="9486" width="21.44140625" style="7" bestFit="1" customWidth="1"/>
    <col min="9487" max="9728" width="11.44140625" style="7" customWidth="1"/>
    <col min="9729" max="9729" width="13.33203125" style="7" customWidth="1"/>
    <col min="9730" max="9730" width="78.44140625" style="7" customWidth="1"/>
    <col min="9731" max="9731" width="11.33203125" style="7" bestFit="1" customWidth="1"/>
    <col min="9732" max="9732" width="15.88671875" style="7" customWidth="1"/>
    <col min="9733" max="9733" width="16.44140625" style="7" bestFit="1" customWidth="1"/>
    <col min="9734" max="9735" width="11.33203125" style="7" bestFit="1" customWidth="1"/>
    <col min="9736" max="9736" width="14.109375" style="7" customWidth="1"/>
    <col min="9737" max="9737" width="12" style="7" customWidth="1"/>
    <col min="9738" max="9738" width="9.44140625" style="7" customWidth="1"/>
    <col min="9739" max="9739" width="11" style="7" customWidth="1"/>
    <col min="9740" max="9740" width="11.44140625" style="7" customWidth="1"/>
    <col min="9741" max="9741" width="24.33203125" style="7" bestFit="1" customWidth="1"/>
    <col min="9742" max="9742" width="21.44140625" style="7" bestFit="1" customWidth="1"/>
    <col min="9743" max="9984" width="11.44140625" style="7" customWidth="1"/>
    <col min="9985" max="9985" width="13.33203125" style="7" customWidth="1"/>
    <col min="9986" max="9986" width="78.44140625" style="7" customWidth="1"/>
    <col min="9987" max="9987" width="11.33203125" style="7" bestFit="1" customWidth="1"/>
    <col min="9988" max="9988" width="15.88671875" style="7" customWidth="1"/>
    <col min="9989" max="9989" width="16.44140625" style="7" bestFit="1" customWidth="1"/>
    <col min="9990" max="9991" width="11.33203125" style="7" bestFit="1" customWidth="1"/>
    <col min="9992" max="9992" width="14.109375" style="7" customWidth="1"/>
    <col min="9993" max="9993" width="12" style="7" customWidth="1"/>
    <col min="9994" max="9994" width="9.44140625" style="7" customWidth="1"/>
    <col min="9995" max="9995" width="11" style="7" customWidth="1"/>
    <col min="9996" max="9996" width="11.44140625" style="7" customWidth="1"/>
    <col min="9997" max="9997" width="24.33203125" style="7" bestFit="1" customWidth="1"/>
    <col min="9998" max="9998" width="21.44140625" style="7" bestFit="1" customWidth="1"/>
    <col min="9999" max="10240" width="11.44140625" style="7" customWidth="1"/>
    <col min="10241" max="10241" width="13.33203125" style="7" customWidth="1"/>
    <col min="10242" max="10242" width="78.44140625" style="7" customWidth="1"/>
    <col min="10243" max="10243" width="11.33203125" style="7" bestFit="1" customWidth="1"/>
    <col min="10244" max="10244" width="15.88671875" style="7" customWidth="1"/>
    <col min="10245" max="10245" width="16.44140625" style="7" bestFit="1" customWidth="1"/>
    <col min="10246" max="10247" width="11.33203125" style="7" bestFit="1" customWidth="1"/>
    <col min="10248" max="10248" width="14.109375" style="7" customWidth="1"/>
    <col min="10249" max="10249" width="12" style="7" customWidth="1"/>
    <col min="10250" max="10250" width="9.44140625" style="7" customWidth="1"/>
    <col min="10251" max="10251" width="11" style="7" customWidth="1"/>
    <col min="10252" max="10252" width="11.44140625" style="7" customWidth="1"/>
    <col min="10253" max="10253" width="24.33203125" style="7" bestFit="1" customWidth="1"/>
    <col min="10254" max="10254" width="21.44140625" style="7" bestFit="1" customWidth="1"/>
    <col min="10255" max="10496" width="11.44140625" style="7" customWidth="1"/>
    <col min="10497" max="10497" width="13.33203125" style="7" customWidth="1"/>
    <col min="10498" max="10498" width="78.44140625" style="7" customWidth="1"/>
    <col min="10499" max="10499" width="11.33203125" style="7" bestFit="1" customWidth="1"/>
    <col min="10500" max="10500" width="15.88671875" style="7" customWidth="1"/>
    <col min="10501" max="10501" width="16.44140625" style="7" bestFit="1" customWidth="1"/>
    <col min="10502" max="10503" width="11.33203125" style="7" bestFit="1" customWidth="1"/>
    <col min="10504" max="10504" width="14.109375" style="7" customWidth="1"/>
    <col min="10505" max="10505" width="12" style="7" customWidth="1"/>
    <col min="10506" max="10506" width="9.44140625" style="7" customWidth="1"/>
    <col min="10507" max="10507" width="11" style="7" customWidth="1"/>
    <col min="10508" max="10508" width="11.44140625" style="7" customWidth="1"/>
    <col min="10509" max="10509" width="24.33203125" style="7" bestFit="1" customWidth="1"/>
    <col min="10510" max="10510" width="21.44140625" style="7" bestFit="1" customWidth="1"/>
    <col min="10511" max="10752" width="11.44140625" style="7" customWidth="1"/>
    <col min="10753" max="10753" width="13.33203125" style="7" customWidth="1"/>
    <col min="10754" max="10754" width="78.44140625" style="7" customWidth="1"/>
    <col min="10755" max="10755" width="11.33203125" style="7" bestFit="1" customWidth="1"/>
    <col min="10756" max="10756" width="15.88671875" style="7" customWidth="1"/>
    <col min="10757" max="10757" width="16.44140625" style="7" bestFit="1" customWidth="1"/>
    <col min="10758" max="10759" width="11.33203125" style="7" bestFit="1" customWidth="1"/>
    <col min="10760" max="10760" width="14.109375" style="7" customWidth="1"/>
    <col min="10761" max="10761" width="12" style="7" customWidth="1"/>
    <col min="10762" max="10762" width="9.44140625" style="7" customWidth="1"/>
    <col min="10763" max="10763" width="11" style="7" customWidth="1"/>
    <col min="10764" max="10764" width="11.44140625" style="7" customWidth="1"/>
    <col min="10765" max="10765" width="24.33203125" style="7" bestFit="1" customWidth="1"/>
    <col min="10766" max="10766" width="21.44140625" style="7" bestFit="1" customWidth="1"/>
    <col min="10767" max="11008" width="11.44140625" style="7" customWidth="1"/>
    <col min="11009" max="11009" width="13.33203125" style="7" customWidth="1"/>
    <col min="11010" max="11010" width="78.44140625" style="7" customWidth="1"/>
    <col min="11011" max="11011" width="11.33203125" style="7" bestFit="1" customWidth="1"/>
    <col min="11012" max="11012" width="15.88671875" style="7" customWidth="1"/>
    <col min="11013" max="11013" width="16.44140625" style="7" bestFit="1" customWidth="1"/>
    <col min="11014" max="11015" width="11.33203125" style="7" bestFit="1" customWidth="1"/>
    <col min="11016" max="11016" width="14.109375" style="7" customWidth="1"/>
    <col min="11017" max="11017" width="12" style="7" customWidth="1"/>
    <col min="11018" max="11018" width="9.44140625" style="7" customWidth="1"/>
    <col min="11019" max="11019" width="11" style="7" customWidth="1"/>
    <col min="11020" max="11020" width="11.44140625" style="7" customWidth="1"/>
    <col min="11021" max="11021" width="24.33203125" style="7" bestFit="1" customWidth="1"/>
    <col min="11022" max="11022" width="21.44140625" style="7" bestFit="1" customWidth="1"/>
    <col min="11023" max="11264" width="11.44140625" style="7" customWidth="1"/>
    <col min="11265" max="11265" width="13.33203125" style="7" customWidth="1"/>
    <col min="11266" max="11266" width="78.44140625" style="7" customWidth="1"/>
    <col min="11267" max="11267" width="11.33203125" style="7" bestFit="1" customWidth="1"/>
    <col min="11268" max="11268" width="15.88671875" style="7" customWidth="1"/>
    <col min="11269" max="11269" width="16.44140625" style="7" bestFit="1" customWidth="1"/>
    <col min="11270" max="11271" width="11.33203125" style="7" bestFit="1" customWidth="1"/>
    <col min="11272" max="11272" width="14.109375" style="7" customWidth="1"/>
    <col min="11273" max="11273" width="12" style="7" customWidth="1"/>
    <col min="11274" max="11274" width="9.44140625" style="7" customWidth="1"/>
    <col min="11275" max="11275" width="11" style="7" customWidth="1"/>
    <col min="11276" max="11276" width="11.44140625" style="7" customWidth="1"/>
    <col min="11277" max="11277" width="24.33203125" style="7" bestFit="1" customWidth="1"/>
    <col min="11278" max="11278" width="21.44140625" style="7" bestFit="1" customWidth="1"/>
    <col min="11279" max="11520" width="11.44140625" style="7" customWidth="1"/>
    <col min="11521" max="11521" width="13.33203125" style="7" customWidth="1"/>
    <col min="11522" max="11522" width="78.44140625" style="7" customWidth="1"/>
    <col min="11523" max="11523" width="11.33203125" style="7" bestFit="1" customWidth="1"/>
    <col min="11524" max="11524" width="15.88671875" style="7" customWidth="1"/>
    <col min="11525" max="11525" width="16.44140625" style="7" bestFit="1" customWidth="1"/>
    <col min="11526" max="11527" width="11.33203125" style="7" bestFit="1" customWidth="1"/>
    <col min="11528" max="11528" width="14.109375" style="7" customWidth="1"/>
    <col min="11529" max="11529" width="12" style="7" customWidth="1"/>
    <col min="11530" max="11530" width="9.44140625" style="7" customWidth="1"/>
    <col min="11531" max="11531" width="11" style="7" customWidth="1"/>
    <col min="11532" max="11532" width="11.44140625" style="7" customWidth="1"/>
    <col min="11533" max="11533" width="24.33203125" style="7" bestFit="1" customWidth="1"/>
    <col min="11534" max="11534" width="21.44140625" style="7" bestFit="1" customWidth="1"/>
    <col min="11535" max="11776" width="11.44140625" style="7" customWidth="1"/>
    <col min="11777" max="11777" width="13.33203125" style="7" customWidth="1"/>
    <col min="11778" max="11778" width="78.44140625" style="7" customWidth="1"/>
    <col min="11779" max="11779" width="11.33203125" style="7" bestFit="1" customWidth="1"/>
    <col min="11780" max="11780" width="15.88671875" style="7" customWidth="1"/>
    <col min="11781" max="11781" width="16.44140625" style="7" bestFit="1" customWidth="1"/>
    <col min="11782" max="11783" width="11.33203125" style="7" bestFit="1" customWidth="1"/>
    <col min="11784" max="11784" width="14.109375" style="7" customWidth="1"/>
    <col min="11785" max="11785" width="12" style="7" customWidth="1"/>
    <col min="11786" max="11786" width="9.44140625" style="7" customWidth="1"/>
    <col min="11787" max="11787" width="11" style="7" customWidth="1"/>
    <col min="11788" max="11788" width="11.44140625" style="7" customWidth="1"/>
    <col min="11789" max="11789" width="24.33203125" style="7" bestFit="1" customWidth="1"/>
    <col min="11790" max="11790" width="21.44140625" style="7" bestFit="1" customWidth="1"/>
    <col min="11791" max="12032" width="11.44140625" style="7" customWidth="1"/>
    <col min="12033" max="12033" width="13.33203125" style="7" customWidth="1"/>
    <col min="12034" max="12034" width="78.44140625" style="7" customWidth="1"/>
    <col min="12035" max="12035" width="11.33203125" style="7" bestFit="1" customWidth="1"/>
    <col min="12036" max="12036" width="15.88671875" style="7" customWidth="1"/>
    <col min="12037" max="12037" width="16.44140625" style="7" bestFit="1" customWidth="1"/>
    <col min="12038" max="12039" width="11.33203125" style="7" bestFit="1" customWidth="1"/>
    <col min="12040" max="12040" width="14.109375" style="7" customWidth="1"/>
    <col min="12041" max="12041" width="12" style="7" customWidth="1"/>
    <col min="12042" max="12042" width="9.44140625" style="7" customWidth="1"/>
    <col min="12043" max="12043" width="11" style="7" customWidth="1"/>
    <col min="12044" max="12044" width="11.44140625" style="7" customWidth="1"/>
    <col min="12045" max="12045" width="24.33203125" style="7" bestFit="1" customWidth="1"/>
    <col min="12046" max="12046" width="21.44140625" style="7" bestFit="1" customWidth="1"/>
    <col min="12047" max="12288" width="11.44140625" style="7" customWidth="1"/>
    <col min="12289" max="12289" width="13.33203125" style="7" customWidth="1"/>
    <col min="12290" max="12290" width="78.44140625" style="7" customWidth="1"/>
    <col min="12291" max="12291" width="11.33203125" style="7" bestFit="1" customWidth="1"/>
    <col min="12292" max="12292" width="15.88671875" style="7" customWidth="1"/>
    <col min="12293" max="12293" width="16.44140625" style="7" bestFit="1" customWidth="1"/>
    <col min="12294" max="12295" width="11.33203125" style="7" bestFit="1" customWidth="1"/>
    <col min="12296" max="12296" width="14.109375" style="7" customWidth="1"/>
    <col min="12297" max="12297" width="12" style="7" customWidth="1"/>
    <col min="12298" max="12298" width="9.44140625" style="7" customWidth="1"/>
    <col min="12299" max="12299" width="11" style="7" customWidth="1"/>
    <col min="12300" max="12300" width="11.44140625" style="7" customWidth="1"/>
    <col min="12301" max="12301" width="24.33203125" style="7" bestFit="1" customWidth="1"/>
    <col min="12302" max="12302" width="21.44140625" style="7" bestFit="1" customWidth="1"/>
    <col min="12303" max="12544" width="11.44140625" style="7" customWidth="1"/>
    <col min="12545" max="12545" width="13.33203125" style="7" customWidth="1"/>
    <col min="12546" max="12546" width="78.44140625" style="7" customWidth="1"/>
    <col min="12547" max="12547" width="11.33203125" style="7" bestFit="1" customWidth="1"/>
    <col min="12548" max="12548" width="15.88671875" style="7" customWidth="1"/>
    <col min="12549" max="12549" width="16.44140625" style="7" bestFit="1" customWidth="1"/>
    <col min="12550" max="12551" width="11.33203125" style="7" bestFit="1" customWidth="1"/>
    <col min="12552" max="12552" width="14.109375" style="7" customWidth="1"/>
    <col min="12553" max="12553" width="12" style="7" customWidth="1"/>
    <col min="12554" max="12554" width="9.44140625" style="7" customWidth="1"/>
    <col min="12555" max="12555" width="11" style="7" customWidth="1"/>
    <col min="12556" max="12556" width="11.44140625" style="7" customWidth="1"/>
    <col min="12557" max="12557" width="24.33203125" style="7" bestFit="1" customWidth="1"/>
    <col min="12558" max="12558" width="21.44140625" style="7" bestFit="1" customWidth="1"/>
    <col min="12559" max="12800" width="11.44140625" style="7" customWidth="1"/>
    <col min="12801" max="12801" width="13.33203125" style="7" customWidth="1"/>
    <col min="12802" max="12802" width="78.44140625" style="7" customWidth="1"/>
    <col min="12803" max="12803" width="11.33203125" style="7" bestFit="1" customWidth="1"/>
    <col min="12804" max="12804" width="15.88671875" style="7" customWidth="1"/>
    <col min="12805" max="12805" width="16.44140625" style="7" bestFit="1" customWidth="1"/>
    <col min="12806" max="12807" width="11.33203125" style="7" bestFit="1" customWidth="1"/>
    <col min="12808" max="12808" width="14.109375" style="7" customWidth="1"/>
    <col min="12809" max="12809" width="12" style="7" customWidth="1"/>
    <col min="12810" max="12810" width="9.44140625" style="7" customWidth="1"/>
    <col min="12811" max="12811" width="11" style="7" customWidth="1"/>
    <col min="12812" max="12812" width="11.44140625" style="7" customWidth="1"/>
    <col min="12813" max="12813" width="24.33203125" style="7" bestFit="1" customWidth="1"/>
    <col min="12814" max="12814" width="21.44140625" style="7" bestFit="1" customWidth="1"/>
    <col min="12815" max="13056" width="11.44140625" style="7" customWidth="1"/>
    <col min="13057" max="13057" width="13.33203125" style="7" customWidth="1"/>
    <col min="13058" max="13058" width="78.44140625" style="7" customWidth="1"/>
    <col min="13059" max="13059" width="11.33203125" style="7" bestFit="1" customWidth="1"/>
    <col min="13060" max="13060" width="15.88671875" style="7" customWidth="1"/>
    <col min="13061" max="13061" width="16.44140625" style="7" bestFit="1" customWidth="1"/>
    <col min="13062" max="13063" width="11.33203125" style="7" bestFit="1" customWidth="1"/>
    <col min="13064" max="13064" width="14.109375" style="7" customWidth="1"/>
    <col min="13065" max="13065" width="12" style="7" customWidth="1"/>
    <col min="13066" max="13066" width="9.44140625" style="7" customWidth="1"/>
    <col min="13067" max="13067" width="11" style="7" customWidth="1"/>
    <col min="13068" max="13068" width="11.44140625" style="7" customWidth="1"/>
    <col min="13069" max="13069" width="24.33203125" style="7" bestFit="1" customWidth="1"/>
    <col min="13070" max="13070" width="21.44140625" style="7" bestFit="1" customWidth="1"/>
    <col min="13071" max="13312" width="11.44140625" style="7" customWidth="1"/>
    <col min="13313" max="13313" width="13.33203125" style="7" customWidth="1"/>
    <col min="13314" max="13314" width="78.44140625" style="7" customWidth="1"/>
    <col min="13315" max="13315" width="11.33203125" style="7" bestFit="1" customWidth="1"/>
    <col min="13316" max="13316" width="15.88671875" style="7" customWidth="1"/>
    <col min="13317" max="13317" width="16.44140625" style="7" bestFit="1" customWidth="1"/>
    <col min="13318" max="13319" width="11.33203125" style="7" bestFit="1" customWidth="1"/>
    <col min="13320" max="13320" width="14.109375" style="7" customWidth="1"/>
    <col min="13321" max="13321" width="12" style="7" customWidth="1"/>
    <col min="13322" max="13322" width="9.44140625" style="7" customWidth="1"/>
    <col min="13323" max="13323" width="11" style="7" customWidth="1"/>
    <col min="13324" max="13324" width="11.44140625" style="7" customWidth="1"/>
    <col min="13325" max="13325" width="24.33203125" style="7" bestFit="1" customWidth="1"/>
    <col min="13326" max="13326" width="21.44140625" style="7" bestFit="1" customWidth="1"/>
    <col min="13327" max="13568" width="11.44140625" style="7" customWidth="1"/>
    <col min="13569" max="13569" width="13.33203125" style="7" customWidth="1"/>
    <col min="13570" max="13570" width="78.44140625" style="7" customWidth="1"/>
    <col min="13571" max="13571" width="11.33203125" style="7" bestFit="1" customWidth="1"/>
    <col min="13572" max="13572" width="15.88671875" style="7" customWidth="1"/>
    <col min="13573" max="13573" width="16.44140625" style="7" bestFit="1" customWidth="1"/>
    <col min="13574" max="13575" width="11.33203125" style="7" bestFit="1" customWidth="1"/>
    <col min="13576" max="13576" width="14.109375" style="7" customWidth="1"/>
    <col min="13577" max="13577" width="12" style="7" customWidth="1"/>
    <col min="13578" max="13578" width="9.44140625" style="7" customWidth="1"/>
    <col min="13579" max="13579" width="11" style="7" customWidth="1"/>
    <col min="13580" max="13580" width="11.44140625" style="7" customWidth="1"/>
    <col min="13581" max="13581" width="24.33203125" style="7" bestFit="1" customWidth="1"/>
    <col min="13582" max="13582" width="21.44140625" style="7" bestFit="1" customWidth="1"/>
    <col min="13583" max="13824" width="11.44140625" style="7" customWidth="1"/>
    <col min="13825" max="13825" width="13.33203125" style="7" customWidth="1"/>
    <col min="13826" max="13826" width="78.44140625" style="7" customWidth="1"/>
    <col min="13827" max="13827" width="11.33203125" style="7" bestFit="1" customWidth="1"/>
    <col min="13828" max="13828" width="15.88671875" style="7" customWidth="1"/>
    <col min="13829" max="13829" width="16.44140625" style="7" bestFit="1" customWidth="1"/>
    <col min="13830" max="13831" width="11.33203125" style="7" bestFit="1" customWidth="1"/>
    <col min="13832" max="13832" width="14.109375" style="7" customWidth="1"/>
    <col min="13833" max="13833" width="12" style="7" customWidth="1"/>
    <col min="13834" max="13834" width="9.44140625" style="7" customWidth="1"/>
    <col min="13835" max="13835" width="11" style="7" customWidth="1"/>
    <col min="13836" max="13836" width="11.44140625" style="7" customWidth="1"/>
    <col min="13837" max="13837" width="24.33203125" style="7" bestFit="1" customWidth="1"/>
    <col min="13838" max="13838" width="21.44140625" style="7" bestFit="1" customWidth="1"/>
    <col min="13839" max="14080" width="11.44140625" style="7" customWidth="1"/>
    <col min="14081" max="14081" width="13.33203125" style="7" customWidth="1"/>
    <col min="14082" max="14082" width="78.44140625" style="7" customWidth="1"/>
    <col min="14083" max="14083" width="11.33203125" style="7" bestFit="1" customWidth="1"/>
    <col min="14084" max="14084" width="15.88671875" style="7" customWidth="1"/>
    <col min="14085" max="14085" width="16.44140625" style="7" bestFit="1" customWidth="1"/>
    <col min="14086" max="14087" width="11.33203125" style="7" bestFit="1" customWidth="1"/>
    <col min="14088" max="14088" width="14.109375" style="7" customWidth="1"/>
    <col min="14089" max="14089" width="12" style="7" customWidth="1"/>
    <col min="14090" max="14090" width="9.44140625" style="7" customWidth="1"/>
    <col min="14091" max="14091" width="11" style="7" customWidth="1"/>
    <col min="14092" max="14092" width="11.44140625" style="7" customWidth="1"/>
    <col min="14093" max="14093" width="24.33203125" style="7" bestFit="1" customWidth="1"/>
    <col min="14094" max="14094" width="21.44140625" style="7" bestFit="1" customWidth="1"/>
    <col min="14095" max="14336" width="11.44140625" style="7" customWidth="1"/>
    <col min="14337" max="14337" width="13.33203125" style="7" customWidth="1"/>
    <col min="14338" max="14338" width="78.44140625" style="7" customWidth="1"/>
    <col min="14339" max="14339" width="11.33203125" style="7" bestFit="1" customWidth="1"/>
    <col min="14340" max="14340" width="15.88671875" style="7" customWidth="1"/>
    <col min="14341" max="14341" width="16.44140625" style="7" bestFit="1" customWidth="1"/>
    <col min="14342" max="14343" width="11.33203125" style="7" bestFit="1" customWidth="1"/>
    <col min="14344" max="14344" width="14.109375" style="7" customWidth="1"/>
    <col min="14345" max="14345" width="12" style="7" customWidth="1"/>
    <col min="14346" max="14346" width="9.44140625" style="7" customWidth="1"/>
    <col min="14347" max="14347" width="11" style="7" customWidth="1"/>
    <col min="14348" max="14348" width="11.44140625" style="7" customWidth="1"/>
    <col min="14349" max="14349" width="24.33203125" style="7" bestFit="1" customWidth="1"/>
    <col min="14350" max="14350" width="21.44140625" style="7" bestFit="1" customWidth="1"/>
    <col min="14351" max="14592" width="11.44140625" style="7" customWidth="1"/>
    <col min="14593" max="14593" width="13.33203125" style="7" customWidth="1"/>
    <col min="14594" max="14594" width="78.44140625" style="7" customWidth="1"/>
    <col min="14595" max="14595" width="11.33203125" style="7" bestFit="1" customWidth="1"/>
    <col min="14596" max="14596" width="15.88671875" style="7" customWidth="1"/>
    <col min="14597" max="14597" width="16.44140625" style="7" bestFit="1" customWidth="1"/>
    <col min="14598" max="14599" width="11.33203125" style="7" bestFit="1" customWidth="1"/>
    <col min="14600" max="14600" width="14.109375" style="7" customWidth="1"/>
    <col min="14601" max="14601" width="12" style="7" customWidth="1"/>
    <col min="14602" max="14602" width="9.44140625" style="7" customWidth="1"/>
    <col min="14603" max="14603" width="11" style="7" customWidth="1"/>
    <col min="14604" max="14604" width="11.44140625" style="7" customWidth="1"/>
    <col min="14605" max="14605" width="24.33203125" style="7" bestFit="1" customWidth="1"/>
    <col min="14606" max="14606" width="21.44140625" style="7" bestFit="1" customWidth="1"/>
    <col min="14607" max="14848" width="11.44140625" style="7" customWidth="1"/>
    <col min="14849" max="14849" width="13.33203125" style="7" customWidth="1"/>
    <col min="14850" max="14850" width="78.44140625" style="7" customWidth="1"/>
    <col min="14851" max="14851" width="11.33203125" style="7" bestFit="1" customWidth="1"/>
    <col min="14852" max="14852" width="15.88671875" style="7" customWidth="1"/>
    <col min="14853" max="14853" width="16.44140625" style="7" bestFit="1" customWidth="1"/>
    <col min="14854" max="14855" width="11.33203125" style="7" bestFit="1" customWidth="1"/>
    <col min="14856" max="14856" width="14.109375" style="7" customWidth="1"/>
    <col min="14857" max="14857" width="12" style="7" customWidth="1"/>
    <col min="14858" max="14858" width="9.44140625" style="7" customWidth="1"/>
    <col min="14859" max="14859" width="11" style="7" customWidth="1"/>
    <col min="14860" max="14860" width="11.44140625" style="7" customWidth="1"/>
    <col min="14861" max="14861" width="24.33203125" style="7" bestFit="1" customWidth="1"/>
    <col min="14862" max="14862" width="21.44140625" style="7" bestFit="1" customWidth="1"/>
    <col min="14863" max="15104" width="11.44140625" style="7" customWidth="1"/>
    <col min="15105" max="15105" width="13.33203125" style="7" customWidth="1"/>
    <col min="15106" max="15106" width="78.44140625" style="7" customWidth="1"/>
    <col min="15107" max="15107" width="11.33203125" style="7" bestFit="1" customWidth="1"/>
    <col min="15108" max="15108" width="15.88671875" style="7" customWidth="1"/>
    <col min="15109" max="15109" width="16.44140625" style="7" bestFit="1" customWidth="1"/>
    <col min="15110" max="15111" width="11.33203125" style="7" bestFit="1" customWidth="1"/>
    <col min="15112" max="15112" width="14.109375" style="7" customWidth="1"/>
    <col min="15113" max="15113" width="12" style="7" customWidth="1"/>
    <col min="15114" max="15114" width="9.44140625" style="7" customWidth="1"/>
    <col min="15115" max="15115" width="11" style="7" customWidth="1"/>
    <col min="15116" max="15116" width="11.44140625" style="7" customWidth="1"/>
    <col min="15117" max="15117" width="24.33203125" style="7" bestFit="1" customWidth="1"/>
    <col min="15118" max="15118" width="21.44140625" style="7" bestFit="1" customWidth="1"/>
    <col min="15119" max="15360" width="11.44140625" style="7" customWidth="1"/>
    <col min="15361" max="15361" width="13.33203125" style="7" customWidth="1"/>
    <col min="15362" max="15362" width="78.44140625" style="7" customWidth="1"/>
    <col min="15363" max="15363" width="11.33203125" style="7" bestFit="1" customWidth="1"/>
    <col min="15364" max="15364" width="15.88671875" style="7" customWidth="1"/>
    <col min="15365" max="15365" width="16.44140625" style="7" bestFit="1" customWidth="1"/>
    <col min="15366" max="15367" width="11.33203125" style="7" bestFit="1" customWidth="1"/>
    <col min="15368" max="15368" width="14.109375" style="7" customWidth="1"/>
    <col min="15369" max="15369" width="12" style="7" customWidth="1"/>
    <col min="15370" max="15370" width="9.44140625" style="7" customWidth="1"/>
    <col min="15371" max="15371" width="11" style="7" customWidth="1"/>
    <col min="15372" max="15372" width="11.44140625" style="7" customWidth="1"/>
    <col min="15373" max="15373" width="24.33203125" style="7" bestFit="1" customWidth="1"/>
    <col min="15374" max="15374" width="21.44140625" style="7" bestFit="1" customWidth="1"/>
    <col min="15375" max="15616" width="11.44140625" style="7" customWidth="1"/>
    <col min="15617" max="15617" width="13.33203125" style="7" customWidth="1"/>
    <col min="15618" max="15618" width="78.44140625" style="7" customWidth="1"/>
    <col min="15619" max="15619" width="11.33203125" style="7" bestFit="1" customWidth="1"/>
    <col min="15620" max="15620" width="15.88671875" style="7" customWidth="1"/>
    <col min="15621" max="15621" width="16.44140625" style="7" bestFit="1" customWidth="1"/>
    <col min="15622" max="15623" width="11.33203125" style="7" bestFit="1" customWidth="1"/>
    <col min="15624" max="15624" width="14.109375" style="7" customWidth="1"/>
    <col min="15625" max="15625" width="12" style="7" customWidth="1"/>
    <col min="15626" max="15626" width="9.44140625" style="7" customWidth="1"/>
    <col min="15627" max="15627" width="11" style="7" customWidth="1"/>
    <col min="15628" max="15628" width="11.44140625" style="7" customWidth="1"/>
    <col min="15629" max="15629" width="24.33203125" style="7" bestFit="1" customWidth="1"/>
    <col min="15630" max="15630" width="21.44140625" style="7" bestFit="1" customWidth="1"/>
    <col min="15631" max="15872" width="11.44140625" style="7" customWidth="1"/>
    <col min="15873" max="15873" width="13.33203125" style="7" customWidth="1"/>
    <col min="15874" max="15874" width="78.44140625" style="7" customWidth="1"/>
    <col min="15875" max="15875" width="11.33203125" style="7" bestFit="1" customWidth="1"/>
    <col min="15876" max="15876" width="15.88671875" style="7" customWidth="1"/>
    <col min="15877" max="15877" width="16.44140625" style="7" bestFit="1" customWidth="1"/>
    <col min="15878" max="15879" width="11.33203125" style="7" bestFit="1" customWidth="1"/>
    <col min="15880" max="15880" width="14.109375" style="7" customWidth="1"/>
    <col min="15881" max="15881" width="12" style="7" customWidth="1"/>
    <col min="15882" max="15882" width="9.44140625" style="7" customWidth="1"/>
    <col min="15883" max="15883" width="11" style="7" customWidth="1"/>
    <col min="15884" max="15884" width="11.44140625" style="7" customWidth="1"/>
    <col min="15885" max="15885" width="24.33203125" style="7" bestFit="1" customWidth="1"/>
    <col min="15886" max="15886" width="21.44140625" style="7" bestFit="1" customWidth="1"/>
    <col min="15887" max="16128" width="11.44140625" style="7" customWidth="1"/>
    <col min="16129" max="16129" width="13.33203125" style="7" customWidth="1"/>
    <col min="16130" max="16130" width="78.44140625" style="7" customWidth="1"/>
    <col min="16131" max="16131" width="11.33203125" style="7" bestFit="1" customWidth="1"/>
    <col min="16132" max="16132" width="15.88671875" style="7" customWidth="1"/>
    <col min="16133" max="16133" width="16.44140625" style="7" bestFit="1" customWidth="1"/>
    <col min="16134" max="16135" width="11.33203125" style="7" bestFit="1" customWidth="1"/>
    <col min="16136" max="16136" width="14.109375" style="7" customWidth="1"/>
    <col min="16137" max="16137" width="12" style="7" customWidth="1"/>
    <col min="16138" max="16138" width="9.44140625" style="7" customWidth="1"/>
    <col min="16139" max="16139" width="11" style="7" customWidth="1"/>
    <col min="16140" max="16140" width="11.44140625" style="7" customWidth="1"/>
    <col min="16141" max="16141" width="24.33203125" style="7" bestFit="1" customWidth="1"/>
    <col min="16142" max="16142" width="21.44140625" style="7" bestFit="1" customWidth="1"/>
    <col min="16143" max="16384" width="11.44140625" style="7" customWidth="1"/>
  </cols>
  <sheetData>
    <row r="1" spans="1:14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  <c r="K1" s="623"/>
      <c r="L1" s="623"/>
    </row>
    <row r="2" spans="1:14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</row>
    <row r="3" spans="1:14" s="197" customFormat="1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</row>
    <row r="4" spans="1:14" s="197" customForma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4" ht="15" thickBot="1">
      <c r="A5" s="197"/>
      <c r="B5" s="777" t="s">
        <v>1581</v>
      </c>
      <c r="C5" s="777"/>
      <c r="D5" s="777"/>
      <c r="E5" s="777"/>
      <c r="F5" s="777"/>
      <c r="G5" s="777"/>
      <c r="H5" s="777"/>
      <c r="I5" s="777"/>
      <c r="J5" s="777"/>
      <c r="K5" s="777"/>
      <c r="L5" s="777"/>
    </row>
    <row r="6" spans="1:14" ht="15" thickBot="1">
      <c r="B6" s="777" t="s">
        <v>1428</v>
      </c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477" t="s">
        <v>14</v>
      </c>
      <c r="N6" s="355">
        <v>6200273036475</v>
      </c>
    </row>
    <row r="7" spans="1:14" ht="15" thickBot="1">
      <c r="B7" s="631" t="s">
        <v>959</v>
      </c>
      <c r="C7" s="631"/>
      <c r="D7" s="631"/>
      <c r="E7" s="631"/>
      <c r="F7" s="631"/>
      <c r="G7" s="631"/>
      <c r="H7" s="631"/>
      <c r="I7" s="631"/>
      <c r="J7" s="631"/>
      <c r="K7" s="631"/>
      <c r="L7" s="631"/>
    </row>
    <row r="8" spans="1:14" ht="15" thickBot="1">
      <c r="B8" s="868" t="s">
        <v>5</v>
      </c>
      <c r="C8" s="478">
        <v>2021</v>
      </c>
      <c r="D8" s="871">
        <v>2022</v>
      </c>
      <c r="E8" s="872"/>
      <c r="F8" s="872"/>
      <c r="G8" s="872"/>
      <c r="H8" s="872"/>
      <c r="I8" s="873"/>
      <c r="J8" s="803" t="s">
        <v>1316</v>
      </c>
      <c r="K8" s="805"/>
      <c r="L8" s="874" t="s">
        <v>1429</v>
      </c>
    </row>
    <row r="9" spans="1:14" ht="15" thickBot="1">
      <c r="B9" s="869"/>
      <c r="C9" s="690" t="s">
        <v>132</v>
      </c>
      <c r="D9" s="690" t="s">
        <v>9</v>
      </c>
      <c r="E9" s="690" t="s">
        <v>10</v>
      </c>
      <c r="F9" s="690" t="s">
        <v>133</v>
      </c>
      <c r="G9" s="690" t="s">
        <v>132</v>
      </c>
      <c r="H9" s="690" t="s">
        <v>131</v>
      </c>
      <c r="I9" s="690" t="s">
        <v>1310</v>
      </c>
      <c r="J9" s="798" t="s">
        <v>1311</v>
      </c>
      <c r="K9" s="799"/>
      <c r="L9" s="875"/>
    </row>
    <row r="10" spans="1:14" ht="15" thickBot="1">
      <c r="B10" s="869"/>
      <c r="C10" s="691"/>
      <c r="D10" s="691"/>
      <c r="E10" s="691"/>
      <c r="F10" s="691"/>
      <c r="G10" s="691"/>
      <c r="H10" s="691"/>
      <c r="I10" s="691"/>
      <c r="J10" s="357" t="s">
        <v>1009</v>
      </c>
      <c r="K10" s="357" t="s">
        <v>1010</v>
      </c>
      <c r="L10" s="700"/>
    </row>
    <row r="11" spans="1:14" ht="15" thickBot="1">
      <c r="B11" s="870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 t="s">
        <v>1312</v>
      </c>
      <c r="J11" s="479" t="s">
        <v>1313</v>
      </c>
      <c r="K11" s="479" t="s">
        <v>1319</v>
      </c>
      <c r="L11" s="480" t="s">
        <v>1324</v>
      </c>
    </row>
    <row r="12" spans="1:14">
      <c r="B12" s="453" t="s">
        <v>958</v>
      </c>
      <c r="C12" s="481">
        <f>C13+C18+C27+C30</f>
        <v>58628680410.699989</v>
      </c>
      <c r="D12" s="481">
        <f t="shared" ref="D12:H12" si="0">D13+D18+D27+D30</f>
        <v>142703367995</v>
      </c>
      <c r="E12" s="481">
        <f t="shared" si="0"/>
        <v>152438519138.09</v>
      </c>
      <c r="F12" s="481">
        <f t="shared" si="0"/>
        <v>74136343963.690018</v>
      </c>
      <c r="G12" s="481">
        <f t="shared" si="0"/>
        <v>68752074875.360001</v>
      </c>
      <c r="H12" s="481">
        <f t="shared" si="0"/>
        <v>67772053188.389999</v>
      </c>
      <c r="I12" s="482">
        <f>G12/E12</f>
        <v>0.4510151060512424</v>
      </c>
      <c r="J12" s="483">
        <f t="shared" ref="J12:J48" si="1">G12-C12</f>
        <v>10123394464.660011</v>
      </c>
      <c r="K12" s="484">
        <f t="shared" ref="K12:K33" si="2">J12/C12</f>
        <v>0.17266966259081021</v>
      </c>
      <c r="L12" s="485">
        <f t="shared" ref="L12:L48" si="3">G12/$N$6</f>
        <v>1.1088556015340763E-2</v>
      </c>
    </row>
    <row r="13" spans="1:14">
      <c r="B13" s="96" t="s">
        <v>125</v>
      </c>
      <c r="C13" s="486">
        <f>SUM(C14:C17)</f>
        <v>3828872161.2799993</v>
      </c>
      <c r="D13" s="486">
        <f t="shared" ref="D13:E13" si="4">SUM(D14:D17)</f>
        <v>17197236591</v>
      </c>
      <c r="E13" s="486">
        <f t="shared" si="4"/>
        <v>18345432906.18</v>
      </c>
      <c r="F13" s="487">
        <f>SUM(F14:F17)</f>
        <v>3902104049.0099993</v>
      </c>
      <c r="G13" s="487">
        <f>SUM(G14:G17)</f>
        <v>3577199296.3200002</v>
      </c>
      <c r="H13" s="487">
        <f>SUM(H14:H17)</f>
        <v>3516533120.2599993</v>
      </c>
      <c r="I13" s="488">
        <f t="shared" ref="I13:I48" si="5">G13/E13</f>
        <v>0.19499127192114143</v>
      </c>
      <c r="J13" s="195">
        <f>G13-C13</f>
        <v>-251672864.95999908</v>
      </c>
      <c r="K13" s="489">
        <f>J13/C13</f>
        <v>-6.5730286716040254E-2</v>
      </c>
      <c r="L13" s="489">
        <f t="shared" si="3"/>
        <v>5.7694222097575906E-4</v>
      </c>
    </row>
    <row r="14" spans="1:14">
      <c r="B14" s="208" t="s">
        <v>124</v>
      </c>
      <c r="C14" s="490">
        <v>3343392158.4099994</v>
      </c>
      <c r="D14" s="491">
        <v>16306849997</v>
      </c>
      <c r="E14" s="491">
        <v>17346527566.34</v>
      </c>
      <c r="F14" s="491">
        <v>3320443878.5899992</v>
      </c>
      <c r="G14" s="491">
        <v>3009039879.5300002</v>
      </c>
      <c r="H14" s="491">
        <v>2954014757.9799995</v>
      </c>
      <c r="I14" s="492">
        <f t="shared" si="5"/>
        <v>0.17346641095874887</v>
      </c>
      <c r="J14" s="194">
        <f>G14-C14</f>
        <v>-334352278.87999916</v>
      </c>
      <c r="K14" s="493">
        <f t="shared" si="2"/>
        <v>-0.1000039071213846</v>
      </c>
      <c r="L14" s="493">
        <f t="shared" si="3"/>
        <v>4.8530764078104366E-4</v>
      </c>
    </row>
    <row r="15" spans="1:14">
      <c r="B15" s="208" t="s">
        <v>123</v>
      </c>
      <c r="C15" s="490">
        <v>2476253.31</v>
      </c>
      <c r="D15" s="491">
        <v>3300000</v>
      </c>
      <c r="E15" s="491">
        <v>3300000</v>
      </c>
      <c r="F15" s="491">
        <v>594631.6</v>
      </c>
      <c r="G15" s="491">
        <v>594631.6</v>
      </c>
      <c r="H15" s="491">
        <v>566648.41999999993</v>
      </c>
      <c r="I15" s="492">
        <f t="shared" si="5"/>
        <v>0.18019139393939393</v>
      </c>
      <c r="J15" s="494">
        <f t="shared" si="1"/>
        <v>-1881621.71</v>
      </c>
      <c r="K15" s="493">
        <f t="shared" si="2"/>
        <v>-0.75986640882067102</v>
      </c>
      <c r="L15" s="493">
        <f t="shared" si="3"/>
        <v>9.5904099142392272E-8</v>
      </c>
    </row>
    <row r="16" spans="1:14">
      <c r="B16" s="208" t="s">
        <v>122</v>
      </c>
      <c r="C16" s="490">
        <v>121385350.85000002</v>
      </c>
      <c r="D16" s="491">
        <v>270417111</v>
      </c>
      <c r="E16" s="491">
        <v>305283409.43000001</v>
      </c>
      <c r="F16" s="491">
        <v>143585147.55000004</v>
      </c>
      <c r="G16" s="491">
        <v>138497969.92000002</v>
      </c>
      <c r="H16" s="491">
        <v>133765292.66</v>
      </c>
      <c r="I16" s="492">
        <f t="shared" si="5"/>
        <v>0.45367014925112376</v>
      </c>
      <c r="J16" s="194">
        <f t="shared" si="1"/>
        <v>17112619.069999993</v>
      </c>
      <c r="K16" s="493">
        <f t="shared" si="2"/>
        <v>0.1409776299213126</v>
      </c>
      <c r="L16" s="493">
        <f t="shared" si="3"/>
        <v>2.2337398547651597E-5</v>
      </c>
    </row>
    <row r="17" spans="2:13">
      <c r="B17" s="208" t="s">
        <v>121</v>
      </c>
      <c r="C17" s="490">
        <v>361618398.71000004</v>
      </c>
      <c r="D17" s="491">
        <v>616669483</v>
      </c>
      <c r="E17" s="491">
        <v>690321930.41000009</v>
      </c>
      <c r="F17" s="491">
        <v>437480391.26999992</v>
      </c>
      <c r="G17" s="491">
        <v>429066815.26999998</v>
      </c>
      <c r="H17" s="491">
        <v>428186421.20000005</v>
      </c>
      <c r="I17" s="492">
        <f t="shared" si="5"/>
        <v>0.62154597205852358</v>
      </c>
      <c r="J17" s="194">
        <f t="shared" si="1"/>
        <v>67448416.559999943</v>
      </c>
      <c r="K17" s="493">
        <f t="shared" si="2"/>
        <v>0.18651821035823515</v>
      </c>
      <c r="L17" s="493">
        <f t="shared" si="3"/>
        <v>6.9201277547921417E-5</v>
      </c>
    </row>
    <row r="18" spans="2:13">
      <c r="B18" s="96" t="s">
        <v>120</v>
      </c>
      <c r="C18" s="486">
        <f>SUM(C19:C26)</f>
        <v>11937078524.559998</v>
      </c>
      <c r="D18" s="486">
        <f t="shared" ref="D18:E18" si="6">SUM(D19:D26)</f>
        <v>28512789689</v>
      </c>
      <c r="E18" s="486">
        <f t="shared" si="6"/>
        <v>33050073733.510002</v>
      </c>
      <c r="F18" s="487">
        <f>SUM(F19:F26)</f>
        <v>17204626171.580002</v>
      </c>
      <c r="G18" s="487">
        <f>SUM(G19:G26)</f>
        <v>15229939519.630003</v>
      </c>
      <c r="H18" s="487">
        <f>SUM(H19:H26)</f>
        <v>15042267111.380001</v>
      </c>
      <c r="I18" s="495">
        <f t="shared" si="5"/>
        <v>0.46081408599667123</v>
      </c>
      <c r="J18" s="195">
        <f t="shared" si="1"/>
        <v>3292860995.0700054</v>
      </c>
      <c r="K18" s="489">
        <f t="shared" si="2"/>
        <v>0.27585149819489696</v>
      </c>
      <c r="L18" s="489">
        <f t="shared" si="3"/>
        <v>2.4563336856353313E-3</v>
      </c>
    </row>
    <row r="19" spans="2:13">
      <c r="B19" s="208" t="s">
        <v>119</v>
      </c>
      <c r="C19" s="490">
        <v>1447428315.3599997</v>
      </c>
      <c r="D19" s="491">
        <v>2717177826</v>
      </c>
      <c r="E19" s="491">
        <v>3029984586.7399998</v>
      </c>
      <c r="F19" s="491">
        <v>1746612609.96</v>
      </c>
      <c r="G19" s="491">
        <v>1604396673.1400001</v>
      </c>
      <c r="H19" s="491">
        <v>1581969034.0700002</v>
      </c>
      <c r="I19" s="492">
        <f t="shared" si="5"/>
        <v>0.52950654606008796</v>
      </c>
      <c r="J19" s="194">
        <f t="shared" si="1"/>
        <v>156968357.78000045</v>
      </c>
      <c r="K19" s="493">
        <f t="shared" si="2"/>
        <v>0.10844637769916764</v>
      </c>
      <c r="L19" s="493">
        <f t="shared" si="3"/>
        <v>2.5876226154907157E-4</v>
      </c>
    </row>
    <row r="20" spans="2:13">
      <c r="B20" s="208" t="s">
        <v>118</v>
      </c>
      <c r="C20" s="490">
        <v>2134608023.0899999</v>
      </c>
      <c r="D20" s="491">
        <v>3940058151</v>
      </c>
      <c r="E20" s="491">
        <v>5127776120.8400002</v>
      </c>
      <c r="F20" s="491">
        <v>3734017799.8600006</v>
      </c>
      <c r="G20" s="491">
        <v>2917762270.7400002</v>
      </c>
      <c r="H20" s="491">
        <v>2802405949.3899994</v>
      </c>
      <c r="I20" s="492">
        <f t="shared" si="5"/>
        <v>0.56901124424715144</v>
      </c>
      <c r="J20" s="194">
        <f t="shared" si="1"/>
        <v>783154247.65000033</v>
      </c>
      <c r="K20" s="493">
        <f t="shared" si="2"/>
        <v>0.36688433622409411</v>
      </c>
      <c r="L20" s="493">
        <f t="shared" si="3"/>
        <v>4.7058609412446397E-4</v>
      </c>
    </row>
    <row r="21" spans="2:13">
      <c r="B21" s="208" t="s">
        <v>117</v>
      </c>
      <c r="C21" s="490">
        <v>3675710191.9899988</v>
      </c>
      <c r="D21" s="491">
        <v>5614220806</v>
      </c>
      <c r="E21" s="491">
        <v>8037847305.8199997</v>
      </c>
      <c r="F21" s="491">
        <v>5545447300.9799995</v>
      </c>
      <c r="G21" s="491">
        <v>4786822521.0600004</v>
      </c>
      <c r="H21" s="491">
        <v>4761550931.4900007</v>
      </c>
      <c r="I21" s="492">
        <f t="shared" si="5"/>
        <v>0.59553538888378543</v>
      </c>
      <c r="J21" s="194">
        <f t="shared" si="1"/>
        <v>1111112329.0700016</v>
      </c>
      <c r="K21" s="493">
        <f t="shared" si="2"/>
        <v>0.30228507445753078</v>
      </c>
      <c r="L21" s="493">
        <f t="shared" si="3"/>
        <v>7.7203414960922768E-4</v>
      </c>
    </row>
    <row r="22" spans="2:13">
      <c r="B22" s="208" t="s">
        <v>116</v>
      </c>
      <c r="C22" s="490">
        <v>425223074.59000009</v>
      </c>
      <c r="D22" s="491">
        <v>1823243093</v>
      </c>
      <c r="E22" s="491">
        <v>1834438788</v>
      </c>
      <c r="F22" s="491">
        <v>412801075.69</v>
      </c>
      <c r="G22" s="491">
        <v>404357889.94999999</v>
      </c>
      <c r="H22" s="491">
        <v>401241703.45999998</v>
      </c>
      <c r="I22" s="492">
        <f t="shared" si="5"/>
        <v>0.22042593767375135</v>
      </c>
      <c r="J22" s="194">
        <f t="shared" si="1"/>
        <v>-20865184.640000105</v>
      </c>
      <c r="K22" s="493">
        <f t="shared" si="2"/>
        <v>-4.9068796795936599E-2</v>
      </c>
      <c r="L22" s="493">
        <f t="shared" si="3"/>
        <v>6.5216142510376757E-5</v>
      </c>
    </row>
    <row r="23" spans="2:13">
      <c r="B23" s="208" t="s">
        <v>114</v>
      </c>
      <c r="C23" s="490">
        <v>2574490855.1799994</v>
      </c>
      <c r="D23" s="491">
        <v>9046910665</v>
      </c>
      <c r="E23" s="491">
        <v>9564228941.1199989</v>
      </c>
      <c r="F23" s="491">
        <v>4299354105.9200001</v>
      </c>
      <c r="G23" s="491">
        <v>4115573784.0900002</v>
      </c>
      <c r="H23" s="491">
        <v>4105003490.6300001</v>
      </c>
      <c r="I23" s="492">
        <f t="shared" si="5"/>
        <v>0.43030899923314198</v>
      </c>
      <c r="J23" s="194">
        <f t="shared" si="1"/>
        <v>1541082928.9100008</v>
      </c>
      <c r="K23" s="493">
        <f t="shared" si="2"/>
        <v>0.59859716565287768</v>
      </c>
      <c r="L23" s="493">
        <f t="shared" si="3"/>
        <v>6.6377299191162714E-4</v>
      </c>
    </row>
    <row r="24" spans="2:13">
      <c r="B24" s="208" t="s">
        <v>113</v>
      </c>
      <c r="C24" s="490">
        <v>1125526523.6499999</v>
      </c>
      <c r="D24" s="491">
        <v>4595434107</v>
      </c>
      <c r="E24" s="491">
        <v>4595434107</v>
      </c>
      <c r="F24" s="491">
        <v>842074169.43999994</v>
      </c>
      <c r="G24" s="491">
        <v>842074169.43999994</v>
      </c>
      <c r="H24" s="491">
        <v>842074169.43999982</v>
      </c>
      <c r="I24" s="492">
        <f t="shared" si="5"/>
        <v>0.18324148488111483</v>
      </c>
      <c r="J24" s="194">
        <f t="shared" si="1"/>
        <v>-283452354.20999992</v>
      </c>
      <c r="K24" s="493">
        <f t="shared" si="2"/>
        <v>-0.2518397818745175</v>
      </c>
      <c r="L24" s="493">
        <f t="shared" si="3"/>
        <v>1.3581243349869294E-4</v>
      </c>
    </row>
    <row r="25" spans="2:13">
      <c r="B25" s="208" t="s">
        <v>112</v>
      </c>
      <c r="C25" s="490">
        <v>452120016.64000005</v>
      </c>
      <c r="D25" s="491">
        <v>617073784</v>
      </c>
      <c r="E25" s="491">
        <v>690394414.08999991</v>
      </c>
      <c r="F25" s="491">
        <v>499406398.60000008</v>
      </c>
      <c r="G25" s="491">
        <v>444543061.86999995</v>
      </c>
      <c r="H25" s="491">
        <v>437517097.31</v>
      </c>
      <c r="I25" s="492">
        <f t="shared" si="5"/>
        <v>0.64389724597634024</v>
      </c>
      <c r="J25" s="194">
        <f t="shared" si="1"/>
        <v>-7576954.7700001001</v>
      </c>
      <c r="K25" s="493">
        <f t="shared" si="2"/>
        <v>-1.6758724434077069E-2</v>
      </c>
      <c r="L25" s="493">
        <f t="shared" si="3"/>
        <v>7.1697336432579591E-5</v>
      </c>
    </row>
    <row r="26" spans="2:13">
      <c r="B26" s="208" t="s">
        <v>111</v>
      </c>
      <c r="C26" s="490">
        <v>101971524.05999999</v>
      </c>
      <c r="D26" s="491">
        <v>158671257</v>
      </c>
      <c r="E26" s="491">
        <v>169969469.89999998</v>
      </c>
      <c r="F26" s="491">
        <v>124912711.13000001</v>
      </c>
      <c r="G26" s="491">
        <v>114409149.34</v>
      </c>
      <c r="H26" s="491">
        <v>110504735.59</v>
      </c>
      <c r="I26" s="492">
        <f t="shared" si="5"/>
        <v>0.67311588020667246</v>
      </c>
      <c r="J26" s="194">
        <f t="shared" si="1"/>
        <v>12437625.280000016</v>
      </c>
      <c r="K26" s="493">
        <f t="shared" si="2"/>
        <v>0.12197155426138109</v>
      </c>
      <c r="L26" s="493">
        <f t="shared" si="3"/>
        <v>1.84522759992912E-5</v>
      </c>
    </row>
    <row r="27" spans="2:13">
      <c r="B27" s="96" t="s">
        <v>110</v>
      </c>
      <c r="C27" s="486">
        <f>SUM(C28:C29)</f>
        <v>185435149.20999992</v>
      </c>
      <c r="D27" s="486">
        <f t="shared" ref="D27:E27" si="7">SUM(D28:D29)</f>
        <v>1018824640</v>
      </c>
      <c r="E27" s="486">
        <f t="shared" si="7"/>
        <v>482099352.69</v>
      </c>
      <c r="F27" s="487">
        <f>SUM(F28:F29)</f>
        <v>296760850.5</v>
      </c>
      <c r="G27" s="487">
        <f>SUM(G28:G29)</f>
        <v>239264275.19</v>
      </c>
      <c r="H27" s="487">
        <f>SUM(H28:H29)</f>
        <v>233201474.31</v>
      </c>
      <c r="I27" s="495">
        <f t="shared" si="5"/>
        <v>0.49629661159045768</v>
      </c>
      <c r="J27" s="195">
        <f t="shared" si="1"/>
        <v>53829125.980000079</v>
      </c>
      <c r="K27" s="489">
        <f>J27/C27</f>
        <v>0.29028545132530487</v>
      </c>
      <c r="L27" s="489">
        <f t="shared" si="3"/>
        <v>3.8589312725819462E-5</v>
      </c>
    </row>
    <row r="28" spans="2:13">
      <c r="B28" s="208" t="s">
        <v>109</v>
      </c>
      <c r="C28" s="490">
        <v>10587444.560000001</v>
      </c>
      <c r="D28" s="491">
        <v>609751575</v>
      </c>
      <c r="E28" s="491">
        <v>35992260.569999985</v>
      </c>
      <c r="F28" s="491">
        <v>16329351.020000001</v>
      </c>
      <c r="G28" s="491">
        <v>13072249.109999999</v>
      </c>
      <c r="H28" s="491">
        <v>12855586.059999999</v>
      </c>
      <c r="I28" s="492">
        <f t="shared" si="5"/>
        <v>0.36319611224686144</v>
      </c>
      <c r="J28" s="194">
        <f t="shared" si="1"/>
        <v>2484804.5499999989</v>
      </c>
      <c r="K28" s="493">
        <f t="shared" si="2"/>
        <v>0.23469351229358398</v>
      </c>
      <c r="L28" s="493">
        <f t="shared" si="3"/>
        <v>2.1083344286773343E-6</v>
      </c>
      <c r="M28" s="73"/>
    </row>
    <row r="29" spans="2:13">
      <c r="B29" s="208" t="s">
        <v>108</v>
      </c>
      <c r="C29" s="490">
        <v>174847704.64999992</v>
      </c>
      <c r="D29" s="491">
        <v>409073065</v>
      </c>
      <c r="E29" s="491">
        <v>446107092.12</v>
      </c>
      <c r="F29" s="491">
        <v>280431499.48000002</v>
      </c>
      <c r="G29" s="491">
        <v>226192026.07999998</v>
      </c>
      <c r="H29" s="491">
        <v>220345888.25</v>
      </c>
      <c r="I29" s="492">
        <f t="shared" si="5"/>
        <v>0.50703526143259736</v>
      </c>
      <c r="J29" s="194">
        <f t="shared" si="1"/>
        <v>51344321.430000067</v>
      </c>
      <c r="K29" s="493">
        <f t="shared" si="2"/>
        <v>0.29365167551257354</v>
      </c>
      <c r="L29" s="493">
        <f t="shared" si="3"/>
        <v>3.6480978297142124E-5</v>
      </c>
    </row>
    <row r="30" spans="2:13">
      <c r="B30" s="96" t="s">
        <v>107</v>
      </c>
      <c r="C30" s="486">
        <f>SUM(C31:C35)</f>
        <v>42677294575.649994</v>
      </c>
      <c r="D30" s="486">
        <f t="shared" ref="D30:E30" si="8">SUM(D31:D35)</f>
        <v>95974517075</v>
      </c>
      <c r="E30" s="486">
        <f t="shared" si="8"/>
        <v>100560913145.70999</v>
      </c>
      <c r="F30" s="487">
        <f>SUM(F31:F35)</f>
        <v>52732852892.600021</v>
      </c>
      <c r="G30" s="487">
        <f>SUM(G31:G35)</f>
        <v>49705671784.219994</v>
      </c>
      <c r="H30" s="487">
        <f>SUM(H31:H35)</f>
        <v>48980051482.440002</v>
      </c>
      <c r="I30" s="495">
        <f t="shared" si="5"/>
        <v>0.49428421271590728</v>
      </c>
      <c r="J30" s="195">
        <f t="shared" si="1"/>
        <v>7028377208.5699997</v>
      </c>
      <c r="K30" s="489">
        <f t="shared" si="2"/>
        <v>0.16468656878217672</v>
      </c>
      <c r="L30" s="489">
        <f t="shared" si="3"/>
        <v>8.016690796003853E-3</v>
      </c>
    </row>
    <row r="31" spans="2:13">
      <c r="B31" s="208" t="s">
        <v>106</v>
      </c>
      <c r="C31" s="490">
        <v>99447082.899999976</v>
      </c>
      <c r="D31" s="491">
        <v>3648766721</v>
      </c>
      <c r="E31" s="491">
        <v>3652306671.2799997</v>
      </c>
      <c r="F31" s="491">
        <v>94493898.63000001</v>
      </c>
      <c r="G31" s="491">
        <v>93068466.230000034</v>
      </c>
      <c r="H31" s="491">
        <v>90447629.260000005</v>
      </c>
      <c r="I31" s="492">
        <f t="shared" si="5"/>
        <v>2.5482106133596649E-2</v>
      </c>
      <c r="J31" s="194">
        <f t="shared" si="1"/>
        <v>-6378616.6699999422</v>
      </c>
      <c r="K31" s="493">
        <f t="shared" si="2"/>
        <v>-6.4140812218836274E-2</v>
      </c>
      <c r="L31" s="493">
        <f t="shared" si="3"/>
        <v>1.5010381911005589E-5</v>
      </c>
    </row>
    <row r="32" spans="2:13">
      <c r="B32" s="208" t="s">
        <v>105</v>
      </c>
      <c r="C32" s="490">
        <v>41461806793.719994</v>
      </c>
      <c r="D32" s="491">
        <v>74470885973</v>
      </c>
      <c r="E32" s="491">
        <v>78081717968.070007</v>
      </c>
      <c r="F32" s="491">
        <v>51003314057.990021</v>
      </c>
      <c r="G32" s="491">
        <v>48222460217.009995</v>
      </c>
      <c r="H32" s="491">
        <v>47533089191.259995</v>
      </c>
      <c r="I32" s="492">
        <f t="shared" si="5"/>
        <v>0.61758964162045749</v>
      </c>
      <c r="J32" s="194">
        <f t="shared" si="1"/>
        <v>6760653423.2900009</v>
      </c>
      <c r="K32" s="493">
        <f t="shared" si="2"/>
        <v>0.16305737607927887</v>
      </c>
      <c r="L32" s="493">
        <f t="shared" si="3"/>
        <v>7.7774736585512674E-3</v>
      </c>
    </row>
    <row r="33" spans="2:14">
      <c r="B33" s="208" t="s">
        <v>104</v>
      </c>
      <c r="C33" s="490">
        <v>285404196.4199999</v>
      </c>
      <c r="D33" s="491">
        <v>528204494</v>
      </c>
      <c r="E33" s="491">
        <v>671092396.43000007</v>
      </c>
      <c r="F33" s="491">
        <v>397553499.54000002</v>
      </c>
      <c r="G33" s="491">
        <v>344301617.49000001</v>
      </c>
      <c r="H33" s="491">
        <v>330709569.90999997</v>
      </c>
      <c r="I33" s="492">
        <f t="shared" si="5"/>
        <v>0.5130465183655426</v>
      </c>
      <c r="J33" s="194">
        <f t="shared" si="1"/>
        <v>58897421.070000112</v>
      </c>
      <c r="K33" s="493">
        <f t="shared" si="2"/>
        <v>0.20636494420469859</v>
      </c>
      <c r="L33" s="493">
        <f t="shared" si="3"/>
        <v>5.5530073508785917E-5</v>
      </c>
    </row>
    <row r="34" spans="2:14">
      <c r="B34" s="208" t="s">
        <v>103</v>
      </c>
      <c r="C34" s="490">
        <v>895219.59999999986</v>
      </c>
      <c r="D34" s="491">
        <v>15393198020</v>
      </c>
      <c r="E34" s="491">
        <v>15393268020</v>
      </c>
      <c r="F34" s="491">
        <v>1065150.71</v>
      </c>
      <c r="G34" s="491">
        <v>1065150.71</v>
      </c>
      <c r="H34" s="491">
        <v>927190.71</v>
      </c>
      <c r="I34" s="492">
        <f t="shared" si="5"/>
        <v>6.9195878913826637E-5</v>
      </c>
      <c r="J34" s="194">
        <f t="shared" si="1"/>
        <v>169931.1100000001</v>
      </c>
      <c r="K34" s="493" t="s">
        <v>138</v>
      </c>
      <c r="L34" s="493">
        <f t="shared" si="3"/>
        <v>1.7179093625940753E-7</v>
      </c>
    </row>
    <row r="35" spans="2:14">
      <c r="B35" s="208" t="s">
        <v>102</v>
      </c>
      <c r="C35" s="490">
        <v>829741283.01000023</v>
      </c>
      <c r="D35" s="491">
        <v>1933461867</v>
      </c>
      <c r="E35" s="491">
        <v>2762528089.9300003</v>
      </c>
      <c r="F35" s="491">
        <v>1236426285.73</v>
      </c>
      <c r="G35" s="491">
        <v>1044776332.78</v>
      </c>
      <c r="H35" s="491">
        <v>1024877901.3000001</v>
      </c>
      <c r="I35" s="492">
        <f t="shared" si="5"/>
        <v>0.37819573186909156</v>
      </c>
      <c r="J35" s="194">
        <f t="shared" si="1"/>
        <v>215035049.76999974</v>
      </c>
      <c r="K35" s="493">
        <f>J35/C35</f>
        <v>0.25915915499579656</v>
      </c>
      <c r="L35" s="493">
        <f t="shared" si="3"/>
        <v>1.6850489109653463E-4</v>
      </c>
    </row>
    <row r="36" spans="2:14">
      <c r="B36" s="96" t="s">
        <v>101</v>
      </c>
      <c r="C36" s="486">
        <v>0</v>
      </c>
      <c r="D36" s="487">
        <v>0</v>
      </c>
      <c r="E36" s="487"/>
      <c r="F36" s="487">
        <v>0</v>
      </c>
      <c r="G36" s="487">
        <v>0</v>
      </c>
      <c r="H36" s="487">
        <v>0</v>
      </c>
      <c r="I36" s="495"/>
      <c r="J36" s="487">
        <f t="shared" si="1"/>
        <v>0</v>
      </c>
      <c r="K36" s="489" t="s">
        <v>138</v>
      </c>
      <c r="L36" s="489">
        <f t="shared" si="3"/>
        <v>0</v>
      </c>
    </row>
    <row r="37" spans="2:14" ht="15" thickBot="1">
      <c r="B37" s="208" t="s">
        <v>100</v>
      </c>
      <c r="C37" s="490">
        <v>0</v>
      </c>
      <c r="D37" s="491">
        <v>0</v>
      </c>
      <c r="E37" s="491"/>
      <c r="F37" s="491">
        <v>0</v>
      </c>
      <c r="G37" s="491">
        <v>0</v>
      </c>
      <c r="H37" s="491">
        <v>0</v>
      </c>
      <c r="I37" s="492"/>
      <c r="J37" s="491">
        <f t="shared" si="1"/>
        <v>0</v>
      </c>
      <c r="K37" s="493" t="s">
        <v>138</v>
      </c>
      <c r="L37" s="493">
        <f t="shared" si="3"/>
        <v>0</v>
      </c>
    </row>
    <row r="38" spans="2:14">
      <c r="B38" s="453" t="s">
        <v>957</v>
      </c>
      <c r="C38" s="481">
        <f>C39+C43</f>
        <v>12646043690.689995</v>
      </c>
      <c r="D38" s="481">
        <f>D39+D43</f>
        <v>58434039304</v>
      </c>
      <c r="E38" s="481">
        <f>E39+E43</f>
        <v>59236191859.079994</v>
      </c>
      <c r="F38" s="481">
        <f>F39+F43</f>
        <v>14572446489.829996</v>
      </c>
      <c r="G38" s="481">
        <f t="shared" ref="G38:H38" si="9">G39+G43</f>
        <v>14288259094.940001</v>
      </c>
      <c r="H38" s="481">
        <f t="shared" si="9"/>
        <v>14238872286.260004</v>
      </c>
      <c r="I38" s="482">
        <f>G38/E38</f>
        <v>0.24120826553015209</v>
      </c>
      <c r="J38" s="483">
        <f t="shared" si="1"/>
        <v>1642215404.2500057</v>
      </c>
      <c r="K38" s="496">
        <f>J38/C38</f>
        <v>0.12986001348856663</v>
      </c>
      <c r="L38" s="485">
        <f t="shared" si="3"/>
        <v>2.304456434561019E-3</v>
      </c>
    </row>
    <row r="39" spans="2:14">
      <c r="B39" s="96" t="s">
        <v>125</v>
      </c>
      <c r="C39" s="486">
        <f>SUM(C40)</f>
        <v>1767062.65</v>
      </c>
      <c r="D39" s="486">
        <f t="shared" ref="D39:H39" si="10">SUM(D40)</f>
        <v>0</v>
      </c>
      <c r="E39" s="486">
        <f t="shared" si="10"/>
        <v>0</v>
      </c>
      <c r="F39" s="486">
        <f t="shared" si="10"/>
        <v>0</v>
      </c>
      <c r="G39" s="486">
        <f t="shared" si="10"/>
        <v>0</v>
      </c>
      <c r="H39" s="486">
        <f t="shared" si="10"/>
        <v>1767062.65</v>
      </c>
      <c r="I39" s="495">
        <v>0</v>
      </c>
      <c r="J39" s="195">
        <f t="shared" si="1"/>
        <v>-1767062.65</v>
      </c>
      <c r="K39" s="489">
        <f>J39/C39</f>
        <v>-1</v>
      </c>
      <c r="L39" s="489">
        <f t="shared" si="3"/>
        <v>0</v>
      </c>
    </row>
    <row r="40" spans="2:14">
      <c r="B40" s="208" t="s">
        <v>123</v>
      </c>
      <c r="C40" s="490">
        <v>1767062.65</v>
      </c>
      <c r="D40" s="491">
        <v>0</v>
      </c>
      <c r="E40" s="491">
        <v>0</v>
      </c>
      <c r="F40" s="491">
        <v>0</v>
      </c>
      <c r="G40" s="491">
        <v>0</v>
      </c>
      <c r="H40" s="491">
        <v>1767062.65</v>
      </c>
      <c r="I40" s="492">
        <v>0</v>
      </c>
      <c r="J40" s="194">
        <f t="shared" si="1"/>
        <v>-1767062.65</v>
      </c>
      <c r="K40" s="493">
        <f>J40/C40</f>
        <v>-1</v>
      </c>
      <c r="L40" s="493">
        <f t="shared" si="3"/>
        <v>0</v>
      </c>
      <c r="M40" s="73"/>
    </row>
    <row r="41" spans="2:14">
      <c r="B41" s="96" t="s">
        <v>120</v>
      </c>
      <c r="C41" s="486">
        <f>SUM(C42)</f>
        <v>0</v>
      </c>
      <c r="D41" s="487">
        <v>0</v>
      </c>
      <c r="E41" s="487">
        <v>0</v>
      </c>
      <c r="F41" s="487">
        <f>SUM(F42)</f>
        <v>0</v>
      </c>
      <c r="G41" s="487">
        <f>SUM(G42)</f>
        <v>0</v>
      </c>
      <c r="H41" s="487">
        <f>SUM(H42)</f>
        <v>0</v>
      </c>
      <c r="I41" s="495">
        <v>0</v>
      </c>
      <c r="J41" s="487">
        <f t="shared" si="1"/>
        <v>0</v>
      </c>
      <c r="K41" s="493" t="s">
        <v>138</v>
      </c>
      <c r="L41" s="489">
        <f t="shared" si="3"/>
        <v>0</v>
      </c>
    </row>
    <row r="42" spans="2:14">
      <c r="B42" s="208" t="s">
        <v>119</v>
      </c>
      <c r="C42" s="490">
        <v>0</v>
      </c>
      <c r="D42" s="491">
        <v>0</v>
      </c>
      <c r="E42" s="491">
        <v>0</v>
      </c>
      <c r="F42" s="491">
        <v>0</v>
      </c>
      <c r="G42" s="491">
        <v>0</v>
      </c>
      <c r="H42" s="491">
        <v>0</v>
      </c>
      <c r="I42" s="492">
        <v>0</v>
      </c>
      <c r="J42" s="491">
        <f t="shared" si="1"/>
        <v>0</v>
      </c>
      <c r="K42" s="493" t="s">
        <v>138</v>
      </c>
      <c r="L42" s="493">
        <f t="shared" si="3"/>
        <v>0</v>
      </c>
    </row>
    <row r="43" spans="2:14">
      <c r="B43" s="96" t="s">
        <v>107</v>
      </c>
      <c r="C43" s="486">
        <f>SUM(C44:C47)</f>
        <v>12644276628.039995</v>
      </c>
      <c r="D43" s="486">
        <f t="shared" ref="D43:E43" si="11">SUM(D44:D47)</f>
        <v>58434039304</v>
      </c>
      <c r="E43" s="486">
        <f t="shared" si="11"/>
        <v>59236191859.079994</v>
      </c>
      <c r="F43" s="486">
        <f>SUM(F44:F47)</f>
        <v>14572446489.829996</v>
      </c>
      <c r="G43" s="486">
        <f t="shared" ref="G43:H43" si="12">SUM(G44:G47)</f>
        <v>14288259094.940001</v>
      </c>
      <c r="H43" s="486">
        <f t="shared" si="12"/>
        <v>14237105223.610004</v>
      </c>
      <c r="I43" s="495">
        <f t="shared" si="5"/>
        <v>0.24120826553015209</v>
      </c>
      <c r="J43" s="195">
        <f t="shared" si="1"/>
        <v>1643982466.9000053</v>
      </c>
      <c r="K43" s="489">
        <f>J43/C43</f>
        <v>0.13001791365860374</v>
      </c>
      <c r="L43" s="489">
        <f t="shared" si="3"/>
        <v>2.304456434561019E-3</v>
      </c>
    </row>
    <row r="44" spans="2:14">
      <c r="B44" s="208" t="s">
        <v>105</v>
      </c>
      <c r="C44" s="490">
        <v>3142858</v>
      </c>
      <c r="D44" s="491">
        <v>3390608</v>
      </c>
      <c r="E44" s="491">
        <v>3826457.49</v>
      </c>
      <c r="F44" s="491">
        <v>2671011.7700000005</v>
      </c>
      <c r="G44" s="491">
        <v>2545433.75</v>
      </c>
      <c r="H44" s="491">
        <v>2545433.75</v>
      </c>
      <c r="I44" s="492">
        <f t="shared" si="5"/>
        <v>0.66521939853041456</v>
      </c>
      <c r="J44" s="194">
        <f t="shared" si="1"/>
        <v>-597424.25</v>
      </c>
      <c r="K44" s="493">
        <f>J44/C44</f>
        <v>-0.19008948224832303</v>
      </c>
      <c r="L44" s="493">
        <f t="shared" si="3"/>
        <v>4.1053575141380203E-7</v>
      </c>
    </row>
    <row r="45" spans="2:14">
      <c r="B45" s="208" t="s">
        <v>104</v>
      </c>
      <c r="C45" s="490">
        <v>0</v>
      </c>
      <c r="D45" s="491">
        <v>0</v>
      </c>
      <c r="E45" s="491">
        <v>0</v>
      </c>
      <c r="F45" s="491">
        <v>0</v>
      </c>
      <c r="G45" s="491">
        <v>0</v>
      </c>
      <c r="H45" s="491">
        <v>0</v>
      </c>
      <c r="I45" s="492">
        <v>0</v>
      </c>
      <c r="J45" s="491">
        <f t="shared" si="1"/>
        <v>0</v>
      </c>
      <c r="K45" s="493" t="s">
        <v>138</v>
      </c>
      <c r="L45" s="493">
        <f t="shared" si="3"/>
        <v>0</v>
      </c>
    </row>
    <row r="46" spans="2:14">
      <c r="B46" s="208" t="s">
        <v>103</v>
      </c>
      <c r="C46" s="490">
        <v>0</v>
      </c>
      <c r="D46" s="491">
        <v>0</v>
      </c>
      <c r="E46" s="491">
        <v>0</v>
      </c>
      <c r="F46" s="491">
        <v>0</v>
      </c>
      <c r="G46" s="491">
        <v>0</v>
      </c>
      <c r="H46" s="491">
        <v>0</v>
      </c>
      <c r="I46" s="492">
        <v>0</v>
      </c>
      <c r="J46" s="491">
        <f t="shared" si="1"/>
        <v>0</v>
      </c>
      <c r="K46" s="493" t="s">
        <v>138</v>
      </c>
      <c r="L46" s="493">
        <f t="shared" si="3"/>
        <v>0</v>
      </c>
    </row>
    <row r="47" spans="2:14" s="501" customFormat="1" ht="15" thickBot="1">
      <c r="B47" s="497" t="s">
        <v>102</v>
      </c>
      <c r="C47" s="490">
        <v>12641133770.039995</v>
      </c>
      <c r="D47" s="490">
        <v>58430648696</v>
      </c>
      <c r="E47" s="490">
        <v>59232365401.589996</v>
      </c>
      <c r="F47" s="490">
        <v>14569775478.059996</v>
      </c>
      <c r="G47" s="490">
        <v>14285713661.190001</v>
      </c>
      <c r="H47" s="490">
        <v>14234559789.860004</v>
      </c>
      <c r="I47" s="498">
        <f t="shared" si="5"/>
        <v>0.24118087407676825</v>
      </c>
      <c r="J47" s="499">
        <f t="shared" si="1"/>
        <v>1644579891.1500053</v>
      </c>
      <c r="K47" s="500">
        <f>J47/C47</f>
        <v>0.13009749924866132</v>
      </c>
      <c r="L47" s="500">
        <f t="shared" si="3"/>
        <v>2.3040458988096051E-3</v>
      </c>
      <c r="M47" s="7"/>
      <c r="N47" s="7"/>
    </row>
    <row r="48" spans="2:14" ht="15" thickBot="1">
      <c r="B48" s="206" t="s">
        <v>624</v>
      </c>
      <c r="C48" s="502">
        <f t="shared" ref="C48:H48" si="13">C12+C38</f>
        <v>71274724101.389984</v>
      </c>
      <c r="D48" s="502">
        <f t="shared" si="13"/>
        <v>201137407299</v>
      </c>
      <c r="E48" s="502">
        <f t="shared" si="13"/>
        <v>211674710997.16998</v>
      </c>
      <c r="F48" s="502">
        <f t="shared" si="13"/>
        <v>88708790453.52002</v>
      </c>
      <c r="G48" s="502">
        <f t="shared" si="13"/>
        <v>83040333970.300003</v>
      </c>
      <c r="H48" s="502">
        <f t="shared" si="13"/>
        <v>82010925474.650009</v>
      </c>
      <c r="I48" s="362">
        <f t="shared" si="5"/>
        <v>0.39230162913230682</v>
      </c>
      <c r="J48" s="503">
        <f t="shared" si="1"/>
        <v>11765609868.910019</v>
      </c>
      <c r="K48" s="421">
        <f>J48/C48</f>
        <v>0.16507408505956697</v>
      </c>
      <c r="L48" s="504">
        <f t="shared" si="3"/>
        <v>1.3393012449901782E-2</v>
      </c>
      <c r="M48" s="501"/>
      <c r="N48" s="501"/>
    </row>
    <row r="49" spans="2:12">
      <c r="B49" s="74" t="s">
        <v>98</v>
      </c>
    </row>
    <row r="50" spans="2:12">
      <c r="B50" s="74" t="s">
        <v>97</v>
      </c>
    </row>
    <row r="51" spans="2:12">
      <c r="B51" s="74" t="s">
        <v>96</v>
      </c>
    </row>
    <row r="52" spans="2:12">
      <c r="B52" s="689" t="s">
        <v>1014</v>
      </c>
      <c r="C52" s="689"/>
      <c r="D52" s="689"/>
      <c r="E52" s="689"/>
      <c r="F52" s="689"/>
      <c r="G52" s="689"/>
      <c r="H52" s="689"/>
      <c r="I52" s="689"/>
      <c r="J52" s="689"/>
      <c r="K52" s="689"/>
      <c r="L52" s="689"/>
    </row>
    <row r="53" spans="2:12">
      <c r="B53" s="74" t="s">
        <v>83</v>
      </c>
      <c r="C53" s="191"/>
      <c r="D53" s="191"/>
      <c r="E53" s="191"/>
      <c r="F53" s="191"/>
      <c r="G53" s="191"/>
      <c r="H53" s="191"/>
      <c r="I53" s="191"/>
      <c r="J53" s="191"/>
      <c r="K53" s="191"/>
    </row>
    <row r="54" spans="2:12">
      <c r="B54" s="191"/>
      <c r="C54" s="191"/>
      <c r="D54" s="191"/>
      <c r="E54" s="191"/>
      <c r="F54" s="191"/>
      <c r="G54" s="191"/>
      <c r="H54" s="191"/>
      <c r="I54" s="191"/>
      <c r="J54" s="191"/>
      <c r="K54" s="191"/>
    </row>
    <row r="55" spans="2:12">
      <c r="B55" s="191"/>
    </row>
    <row r="58" spans="2:12">
      <c r="L58" s="505"/>
    </row>
  </sheetData>
  <mergeCells count="19">
    <mergeCell ref="I9:I10"/>
    <mergeCell ref="J9:K9"/>
    <mergeCell ref="B52:L52"/>
    <mergeCell ref="B8:B11"/>
    <mergeCell ref="D8:I8"/>
    <mergeCell ref="J8:K8"/>
    <mergeCell ref="L8:L10"/>
    <mergeCell ref="C9:C10"/>
    <mergeCell ref="D9:D10"/>
    <mergeCell ref="E9:E10"/>
    <mergeCell ref="F9:F10"/>
    <mergeCell ref="G9:G10"/>
    <mergeCell ref="H9:H10"/>
    <mergeCell ref="B7:L7"/>
    <mergeCell ref="A1:L1"/>
    <mergeCell ref="A2:L2"/>
    <mergeCell ref="A3:L3"/>
    <mergeCell ref="B5:L5"/>
    <mergeCell ref="B6:L6"/>
  </mergeCells>
  <hyperlinks>
    <hyperlink ref="C1" location="Indice!A1" display="Indice" xr:uid="{955CDEF9-B2E9-4793-A8D1-2C500CDA7283}"/>
  </hyperlinks>
  <pageMargins left="0.7" right="0.7" top="0.75" bottom="0.75" header="0.3" footer="0.3"/>
  <pageSetup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1BC7-2ADD-4500-8E3D-6CF09573B9B1}">
  <dimension ref="B1:M569"/>
  <sheetViews>
    <sheetView showGridLines="0" zoomScale="80" zoomScaleNormal="80" workbookViewId="0">
      <selection activeCell="I29" sqref="I29"/>
    </sheetView>
  </sheetViews>
  <sheetFormatPr baseColWidth="10" defaultColWidth="9.109375" defaultRowHeight="14.4"/>
  <cols>
    <col min="1" max="1" width="9.109375" style="7"/>
    <col min="2" max="2" width="137.33203125" style="7" bestFit="1" customWidth="1"/>
    <col min="3" max="3" width="23.6640625" style="7" customWidth="1"/>
    <col min="4" max="4" width="17.33203125" style="7" bestFit="1" customWidth="1"/>
    <col min="5" max="5" width="15.5546875" style="7" bestFit="1" customWidth="1"/>
    <col min="6" max="6" width="13.109375" style="7" bestFit="1" customWidth="1"/>
    <col min="7" max="7" width="14.33203125" style="7" bestFit="1" customWidth="1"/>
    <col min="8" max="8" width="19.88671875" style="7" bestFit="1" customWidth="1"/>
    <col min="9" max="9" width="18" style="7" bestFit="1" customWidth="1"/>
    <col min="10" max="10" width="17.109375" style="7" bestFit="1" customWidth="1"/>
    <col min="11" max="11" width="17.6640625" style="7" bestFit="1" customWidth="1"/>
    <col min="12" max="16384" width="9.109375" style="7"/>
  </cols>
  <sheetData>
    <row r="1" spans="2:13" s="2" customForma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1"/>
      <c r="L1" s="1"/>
      <c r="M1" s="1"/>
    </row>
    <row r="2" spans="2:13" s="2" customFormat="1" ht="15" customHeight="1">
      <c r="B2" s="639" t="s">
        <v>1</v>
      </c>
      <c r="C2" s="639"/>
      <c r="D2" s="639"/>
      <c r="E2" s="639"/>
      <c r="F2" s="639"/>
      <c r="G2" s="639"/>
      <c r="H2" s="639"/>
      <c r="I2" s="639"/>
      <c r="J2" s="639"/>
      <c r="K2" s="3"/>
      <c r="L2" s="3"/>
      <c r="M2" s="3"/>
    </row>
    <row r="3" spans="2:13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4"/>
      <c r="L3" s="4"/>
      <c r="M3" s="4"/>
    </row>
    <row r="4" spans="2:13" s="2" customFormat="1">
      <c r="B4" s="5"/>
      <c r="C4" s="102"/>
      <c r="D4" s="5"/>
      <c r="E4" s="5"/>
      <c r="F4" s="4"/>
      <c r="G4" s="5"/>
      <c r="H4" s="5"/>
      <c r="I4" s="5"/>
    </row>
    <row r="5" spans="2:13" s="2" customFormat="1">
      <c r="D5" s="6"/>
      <c r="E5" s="6"/>
      <c r="F5" s="6"/>
      <c r="G5" s="6"/>
      <c r="H5" s="6"/>
      <c r="I5" s="6"/>
      <c r="J5" s="6"/>
    </row>
    <row r="7" spans="2:13">
      <c r="B7" s="635" t="s">
        <v>545</v>
      </c>
      <c r="C7" s="635"/>
      <c r="D7" s="635"/>
      <c r="E7" s="635"/>
      <c r="F7" s="635"/>
      <c r="G7" s="635"/>
      <c r="H7" s="635"/>
      <c r="I7" s="635"/>
      <c r="J7" s="635"/>
    </row>
    <row r="8" spans="2:13">
      <c r="B8" s="652" t="s">
        <v>544</v>
      </c>
      <c r="C8" s="652"/>
      <c r="D8" s="652"/>
      <c r="E8" s="652"/>
      <c r="F8" s="652"/>
      <c r="G8" s="652"/>
      <c r="H8" s="652"/>
      <c r="I8" s="652"/>
      <c r="J8" s="652"/>
    </row>
    <row r="9" spans="2:13" ht="15" thickBot="1">
      <c r="B9" s="680" t="s">
        <v>4</v>
      </c>
      <c r="C9" s="680"/>
      <c r="D9" s="680"/>
      <c r="E9" s="680"/>
      <c r="F9" s="680"/>
      <c r="G9" s="680"/>
      <c r="H9" s="680"/>
      <c r="I9" s="680"/>
      <c r="J9" s="680"/>
    </row>
    <row r="12" spans="2:13" ht="15.6">
      <c r="B12" s="877" t="s">
        <v>543</v>
      </c>
      <c r="C12" s="877"/>
      <c r="D12" s="877"/>
      <c r="E12" s="877"/>
      <c r="F12" s="101"/>
    </row>
    <row r="13" spans="2:13" ht="16.2" thickBot="1">
      <c r="B13" s="878" t="s">
        <v>542</v>
      </c>
      <c r="C13" s="878"/>
      <c r="D13" s="878"/>
      <c r="E13" s="878"/>
      <c r="F13" s="100"/>
    </row>
    <row r="14" spans="2:13" ht="15" customHeight="1">
      <c r="B14" s="879" t="s">
        <v>5</v>
      </c>
      <c r="C14" s="782" t="s">
        <v>541</v>
      </c>
      <c r="D14" s="782" t="s">
        <v>540</v>
      </c>
      <c r="E14" s="782" t="s">
        <v>539</v>
      </c>
      <c r="F14" s="876" t="s">
        <v>131</v>
      </c>
    </row>
    <row r="15" spans="2:13" ht="15" customHeight="1">
      <c r="B15" s="880"/>
      <c r="C15" s="881"/>
      <c r="D15" s="883"/>
      <c r="E15" s="881"/>
      <c r="F15" s="876"/>
    </row>
    <row r="16" spans="2:13" ht="15" thickBot="1">
      <c r="B16" s="99" t="s">
        <v>538</v>
      </c>
      <c r="C16" s="882"/>
      <c r="D16" s="783"/>
      <c r="E16" s="882"/>
      <c r="F16" s="876"/>
    </row>
    <row r="17" spans="2:6">
      <c r="B17" s="98" t="s">
        <v>537</v>
      </c>
      <c r="C17" s="97">
        <v>2635779124</v>
      </c>
      <c r="D17" s="97">
        <v>1976834213.5899999</v>
      </c>
      <c r="E17" s="97">
        <v>1976834213.5899999</v>
      </c>
      <c r="F17" s="97">
        <v>1976834213.5900002</v>
      </c>
    </row>
    <row r="18" spans="2:6">
      <c r="B18" s="96" t="s">
        <v>536</v>
      </c>
      <c r="C18" s="95">
        <v>2635779124</v>
      </c>
      <c r="D18" s="95">
        <v>1976834213.5900004</v>
      </c>
      <c r="E18" s="95">
        <v>1976834213.5900004</v>
      </c>
      <c r="F18" s="95">
        <v>1976834213.5900002</v>
      </c>
    </row>
    <row r="19" spans="2:6">
      <c r="B19" s="94" t="s">
        <v>535</v>
      </c>
      <c r="C19" s="92">
        <v>2635779124</v>
      </c>
      <c r="D19" s="92">
        <v>1976834213.5899997</v>
      </c>
      <c r="E19" s="92">
        <v>1976834213.5899997</v>
      </c>
      <c r="F19" s="92">
        <v>1976834213.5900004</v>
      </c>
    </row>
    <row r="20" spans="2:6">
      <c r="B20" s="93" t="s">
        <v>531</v>
      </c>
      <c r="C20" s="92">
        <v>2275612323</v>
      </c>
      <c r="D20" s="92">
        <v>1709484119.1999996</v>
      </c>
      <c r="E20" s="92">
        <v>1709484119.1999996</v>
      </c>
      <c r="F20" s="92">
        <v>1709484119.2000003</v>
      </c>
    </row>
    <row r="21" spans="2:6">
      <c r="B21" s="93" t="s">
        <v>145</v>
      </c>
      <c r="C21" s="92">
        <v>360166801</v>
      </c>
      <c r="D21" s="92">
        <v>267350094.39000002</v>
      </c>
      <c r="E21" s="92">
        <v>267350094.39000002</v>
      </c>
      <c r="F21" s="92">
        <v>267350094.39000002</v>
      </c>
    </row>
    <row r="22" spans="2:6">
      <c r="B22" s="98" t="s">
        <v>534</v>
      </c>
      <c r="C22" s="97">
        <v>5182940712</v>
      </c>
      <c r="D22" s="97">
        <v>3887205397.8400002</v>
      </c>
      <c r="E22" s="97">
        <v>3887205397.8400002</v>
      </c>
      <c r="F22" s="97">
        <v>3887205397.8400006</v>
      </c>
    </row>
    <row r="23" spans="2:6">
      <c r="B23" s="96" t="s">
        <v>533</v>
      </c>
      <c r="C23" s="95">
        <v>5182940712</v>
      </c>
      <c r="D23" s="95">
        <v>3887205397.8399992</v>
      </c>
      <c r="E23" s="95">
        <v>3887205397.8399992</v>
      </c>
      <c r="F23" s="95">
        <v>3887205397.8400006</v>
      </c>
    </row>
    <row r="24" spans="2:6">
      <c r="B24" s="94" t="s">
        <v>532</v>
      </c>
      <c r="C24" s="92">
        <v>5182940712</v>
      </c>
      <c r="D24" s="92">
        <v>3887205397.8400002</v>
      </c>
      <c r="E24" s="92">
        <v>3887205397.8400002</v>
      </c>
      <c r="F24" s="92">
        <v>3887205397.8399997</v>
      </c>
    </row>
    <row r="25" spans="2:6">
      <c r="B25" s="93" t="s">
        <v>531</v>
      </c>
      <c r="C25" s="92">
        <v>4853188266</v>
      </c>
      <c r="D25" s="92">
        <v>3606062491.9000001</v>
      </c>
      <c r="E25" s="92">
        <v>3606062491.9000001</v>
      </c>
      <c r="F25" s="92">
        <v>3606062491.8999996</v>
      </c>
    </row>
    <row r="26" spans="2:6">
      <c r="B26" s="93" t="s">
        <v>145</v>
      </c>
      <c r="C26" s="92">
        <v>329752446</v>
      </c>
      <c r="D26" s="92">
        <v>281142905.93999994</v>
      </c>
      <c r="E26" s="92">
        <v>281142905.93999994</v>
      </c>
      <c r="F26" s="92">
        <v>281142905.94</v>
      </c>
    </row>
    <row r="27" spans="2:6">
      <c r="B27" s="98" t="s">
        <v>530</v>
      </c>
      <c r="C27" s="97">
        <v>86044434138</v>
      </c>
      <c r="D27" s="97">
        <v>63492306826.110001</v>
      </c>
      <c r="E27" s="97">
        <v>59388234277.219955</v>
      </c>
      <c r="F27" s="97">
        <v>58421691612.699997</v>
      </c>
    </row>
    <row r="28" spans="2:6">
      <c r="B28" s="96" t="s">
        <v>529</v>
      </c>
      <c r="C28" s="95">
        <v>17247695602</v>
      </c>
      <c r="D28" s="95">
        <v>12525841904.200001</v>
      </c>
      <c r="E28" s="95">
        <v>12015358694.220001</v>
      </c>
      <c r="F28" s="95">
        <v>11576878858.92</v>
      </c>
    </row>
    <row r="29" spans="2:6">
      <c r="B29" s="94" t="s">
        <v>528</v>
      </c>
      <c r="C29" s="92">
        <v>11829710949</v>
      </c>
      <c r="D29" s="92">
        <v>8851241443.6700001</v>
      </c>
      <c r="E29" s="92">
        <v>8471164235.249999</v>
      </c>
      <c r="F29" s="92">
        <v>8166061379.0500002</v>
      </c>
    </row>
    <row r="30" spans="2:6">
      <c r="B30" s="93" t="s">
        <v>174</v>
      </c>
      <c r="C30" s="92">
        <v>2275510502</v>
      </c>
      <c r="D30" s="92">
        <v>1988653092.6499999</v>
      </c>
      <c r="E30" s="92">
        <v>1608575884.2300003</v>
      </c>
      <c r="F30" s="92">
        <v>1554391101.6699998</v>
      </c>
    </row>
    <row r="31" spans="2:6">
      <c r="B31" s="93" t="s">
        <v>527</v>
      </c>
      <c r="C31" s="92">
        <v>5242781293</v>
      </c>
      <c r="D31" s="92">
        <v>3392461955.9399996</v>
      </c>
      <c r="E31" s="92">
        <v>3392461955.9399996</v>
      </c>
      <c r="F31" s="92">
        <v>3145412984.23</v>
      </c>
    </row>
    <row r="32" spans="2:6">
      <c r="B32" s="93" t="s">
        <v>145</v>
      </c>
      <c r="C32" s="92">
        <v>4131252043</v>
      </c>
      <c r="D32" s="92">
        <v>3337107124.2099991</v>
      </c>
      <c r="E32" s="92">
        <v>3337107124.2099991</v>
      </c>
      <c r="F32" s="92">
        <v>3333238022.2800002</v>
      </c>
    </row>
    <row r="33" spans="2:6">
      <c r="B33" s="93" t="s">
        <v>144</v>
      </c>
      <c r="C33" s="92">
        <v>180167111</v>
      </c>
      <c r="D33" s="92">
        <v>133019270.87000002</v>
      </c>
      <c r="E33" s="92">
        <v>133019270.87000002</v>
      </c>
      <c r="F33" s="92">
        <v>133019270.87</v>
      </c>
    </row>
    <row r="34" spans="2:6">
      <c r="B34" s="94" t="s">
        <v>526</v>
      </c>
      <c r="C34" s="92">
        <v>78499128</v>
      </c>
      <c r="D34" s="92">
        <v>102077472.52</v>
      </c>
      <c r="E34" s="92">
        <v>88350766.330000013</v>
      </c>
      <c r="F34" s="92">
        <v>69768404.519999996</v>
      </c>
    </row>
    <row r="35" spans="2:6">
      <c r="B35" s="93" t="s">
        <v>174</v>
      </c>
      <c r="C35" s="92">
        <v>78499128</v>
      </c>
      <c r="D35" s="92">
        <v>102077472.52</v>
      </c>
      <c r="E35" s="92">
        <v>88350766.330000013</v>
      </c>
      <c r="F35" s="92">
        <v>69768404.519999996</v>
      </c>
    </row>
    <row r="36" spans="2:6">
      <c r="B36" s="94" t="s">
        <v>525</v>
      </c>
      <c r="C36" s="92">
        <v>2539128440</v>
      </c>
      <c r="D36" s="92">
        <v>1107199471.5700002</v>
      </c>
      <c r="E36" s="92">
        <v>1085642466.6400001</v>
      </c>
      <c r="F36" s="92">
        <v>1036832030.35</v>
      </c>
    </row>
    <row r="37" spans="2:6">
      <c r="B37" s="93" t="s">
        <v>524</v>
      </c>
      <c r="C37" s="92">
        <v>2539128440</v>
      </c>
      <c r="D37" s="92">
        <v>1107199471.5700002</v>
      </c>
      <c r="E37" s="92">
        <v>1085642466.6400001</v>
      </c>
      <c r="F37" s="92">
        <v>1036832030.35</v>
      </c>
    </row>
    <row r="38" spans="2:6">
      <c r="B38" s="94" t="s">
        <v>523</v>
      </c>
      <c r="C38" s="92">
        <v>118136404</v>
      </c>
      <c r="D38" s="92">
        <v>101241917.73</v>
      </c>
      <c r="E38" s="92">
        <v>98292185.609999999</v>
      </c>
      <c r="F38" s="92">
        <v>98292185.609999999</v>
      </c>
    </row>
    <row r="39" spans="2:6">
      <c r="B39" s="93" t="s">
        <v>522</v>
      </c>
      <c r="C39" s="92">
        <v>118136404</v>
      </c>
      <c r="D39" s="92">
        <v>101241917.73</v>
      </c>
      <c r="E39" s="92">
        <v>98292185.609999999</v>
      </c>
      <c r="F39" s="92">
        <v>98292185.609999999</v>
      </c>
    </row>
    <row r="40" spans="2:6">
      <c r="B40" s="94" t="s">
        <v>521</v>
      </c>
      <c r="C40" s="92">
        <v>182681576</v>
      </c>
      <c r="D40" s="92">
        <v>127911383.28000002</v>
      </c>
      <c r="E40" s="92">
        <v>126598415.63999997</v>
      </c>
      <c r="F40" s="92">
        <v>125641022.69000001</v>
      </c>
    </row>
    <row r="41" spans="2:6">
      <c r="B41" s="93" t="s">
        <v>519</v>
      </c>
      <c r="C41" s="92">
        <v>182681576</v>
      </c>
      <c r="D41" s="92">
        <v>127911383.28000002</v>
      </c>
      <c r="E41" s="92">
        <v>126598415.63999997</v>
      </c>
      <c r="F41" s="92">
        <v>125641022.69000001</v>
      </c>
    </row>
    <row r="42" spans="2:6">
      <c r="B42" s="94" t="s">
        <v>520</v>
      </c>
      <c r="C42" s="92">
        <v>94739958</v>
      </c>
      <c r="D42" s="92">
        <v>61773172.660000004</v>
      </c>
      <c r="E42" s="92">
        <v>61179478.370000005</v>
      </c>
      <c r="F42" s="92">
        <v>60707191.050000012</v>
      </c>
    </row>
    <row r="43" spans="2:6">
      <c r="B43" s="93" t="s">
        <v>519</v>
      </c>
      <c r="C43" s="92">
        <v>94739958</v>
      </c>
      <c r="D43" s="92">
        <v>61773172.660000004</v>
      </c>
      <c r="E43" s="92">
        <v>61179478.370000005</v>
      </c>
      <c r="F43" s="92">
        <v>60707191.050000012</v>
      </c>
    </row>
    <row r="44" spans="2:6">
      <c r="B44" s="94" t="s">
        <v>518</v>
      </c>
      <c r="C44" s="92">
        <v>74060196</v>
      </c>
      <c r="D44" s="92">
        <v>49792523.279999986</v>
      </c>
      <c r="E44" s="92">
        <v>40891755.890000001</v>
      </c>
      <c r="F44" s="92">
        <v>40689937.659999996</v>
      </c>
    </row>
    <row r="45" spans="2:6">
      <c r="B45" s="93" t="s">
        <v>517</v>
      </c>
      <c r="C45" s="92">
        <v>74060196</v>
      </c>
      <c r="D45" s="92">
        <v>49792523.279999986</v>
      </c>
      <c r="E45" s="92">
        <v>40891755.890000001</v>
      </c>
      <c r="F45" s="92">
        <v>40689937.659999996</v>
      </c>
    </row>
    <row r="46" spans="2:6">
      <c r="B46" s="94" t="s">
        <v>516</v>
      </c>
      <c r="C46" s="92">
        <v>91627547</v>
      </c>
      <c r="D46" s="92">
        <v>60641523.559999987</v>
      </c>
      <c r="E46" s="92">
        <v>52150086.980000004</v>
      </c>
      <c r="F46" s="92">
        <v>50676424.600000016</v>
      </c>
    </row>
    <row r="47" spans="2:6">
      <c r="B47" s="93" t="s">
        <v>515</v>
      </c>
      <c r="C47" s="92">
        <v>91627547</v>
      </c>
      <c r="D47" s="92">
        <v>60641523.559999987</v>
      </c>
      <c r="E47" s="92">
        <v>52150086.980000004</v>
      </c>
      <c r="F47" s="92">
        <v>50676424.600000016</v>
      </c>
    </row>
    <row r="48" spans="2:6">
      <c r="B48" s="94" t="s">
        <v>514</v>
      </c>
      <c r="C48" s="92">
        <v>238202607</v>
      </c>
      <c r="D48" s="92">
        <v>145731339.46000001</v>
      </c>
      <c r="E48" s="92">
        <v>141590385.07000002</v>
      </c>
      <c r="F48" s="92">
        <v>138578970.55000001</v>
      </c>
    </row>
    <row r="49" spans="2:6">
      <c r="B49" s="93" t="s">
        <v>174</v>
      </c>
      <c r="C49" s="92">
        <v>238202607</v>
      </c>
      <c r="D49" s="92">
        <v>145731339.46000001</v>
      </c>
      <c r="E49" s="92">
        <v>141590385.07000002</v>
      </c>
      <c r="F49" s="92">
        <v>138578970.55000001</v>
      </c>
    </row>
    <row r="50" spans="2:6">
      <c r="B50" s="94" t="s">
        <v>513</v>
      </c>
      <c r="C50" s="92">
        <v>350000000</v>
      </c>
      <c r="D50" s="92">
        <v>227702635.95999998</v>
      </c>
      <c r="E50" s="92">
        <v>162133595.99000001</v>
      </c>
      <c r="F50" s="92">
        <v>158885158.91999999</v>
      </c>
    </row>
    <row r="51" spans="2:6">
      <c r="B51" s="93" t="s">
        <v>511</v>
      </c>
      <c r="C51" s="92">
        <v>350000000</v>
      </c>
      <c r="D51" s="92">
        <v>227702635.95999998</v>
      </c>
      <c r="E51" s="92">
        <v>162133595.99000001</v>
      </c>
      <c r="F51" s="92">
        <v>158885158.91999999</v>
      </c>
    </row>
    <row r="52" spans="2:6">
      <c r="B52" s="94" t="s">
        <v>512</v>
      </c>
      <c r="C52" s="92">
        <v>1650908797</v>
      </c>
      <c r="D52" s="92">
        <v>1690529020.5100002</v>
      </c>
      <c r="E52" s="92">
        <v>1687365322.4500003</v>
      </c>
      <c r="F52" s="92">
        <v>1630746153.9199998</v>
      </c>
    </row>
    <row r="53" spans="2:6">
      <c r="B53" s="93" t="s">
        <v>511</v>
      </c>
      <c r="C53" s="92">
        <v>1650908797</v>
      </c>
      <c r="D53" s="92">
        <v>1690529020.5100002</v>
      </c>
      <c r="E53" s="92">
        <v>1687365322.4500003</v>
      </c>
      <c r="F53" s="92">
        <v>1630746153.9199998</v>
      </c>
    </row>
    <row r="54" spans="2:6">
      <c r="B54" s="96" t="s">
        <v>510</v>
      </c>
      <c r="C54" s="95">
        <v>49771582635</v>
      </c>
      <c r="D54" s="95">
        <v>38991953356.610008</v>
      </c>
      <c r="E54" s="95">
        <v>37068890820.779984</v>
      </c>
      <c r="F54" s="95">
        <v>36785547711.699997</v>
      </c>
    </row>
    <row r="55" spans="2:6">
      <c r="B55" s="94" t="s">
        <v>509</v>
      </c>
      <c r="C55" s="92">
        <v>5810241212</v>
      </c>
      <c r="D55" s="92">
        <v>3265226891.46</v>
      </c>
      <c r="E55" s="92">
        <v>3226365730.5799999</v>
      </c>
      <c r="F55" s="92">
        <v>3201341054.3800001</v>
      </c>
    </row>
    <row r="56" spans="2:6">
      <c r="B56" s="93" t="s">
        <v>174</v>
      </c>
      <c r="C56" s="92">
        <v>430230457</v>
      </c>
      <c r="D56" s="92">
        <v>520287263.51999998</v>
      </c>
      <c r="E56" s="92">
        <v>507415807.63</v>
      </c>
      <c r="F56" s="92">
        <v>492200685.80000013</v>
      </c>
    </row>
    <row r="57" spans="2:6">
      <c r="B57" s="93" t="s">
        <v>502</v>
      </c>
      <c r="C57" s="92">
        <v>3644883888</v>
      </c>
      <c r="D57" s="92">
        <v>1443594477.6400001</v>
      </c>
      <c r="E57" s="92">
        <v>1417604772.6499999</v>
      </c>
      <c r="F57" s="92">
        <v>1407795218.28</v>
      </c>
    </row>
    <row r="58" spans="2:6">
      <c r="B58" s="93" t="s">
        <v>144</v>
      </c>
      <c r="C58" s="92">
        <v>1735126867</v>
      </c>
      <c r="D58" s="92">
        <v>1301345150.3</v>
      </c>
      <c r="E58" s="92">
        <v>1301345150.3</v>
      </c>
      <c r="F58" s="92">
        <v>1301345150.3000002</v>
      </c>
    </row>
    <row r="59" spans="2:6">
      <c r="B59" s="94" t="s">
        <v>508</v>
      </c>
      <c r="C59" s="92">
        <v>118165086</v>
      </c>
      <c r="D59" s="92">
        <v>63670649.13000001</v>
      </c>
      <c r="E59" s="92">
        <v>63670649.120000005</v>
      </c>
      <c r="F59" s="92">
        <v>63073524.589999996</v>
      </c>
    </row>
    <row r="60" spans="2:6">
      <c r="B60" s="93" t="s">
        <v>495</v>
      </c>
      <c r="C60" s="92">
        <v>118165086</v>
      </c>
      <c r="D60" s="92">
        <v>63670649.13000001</v>
      </c>
      <c r="E60" s="92">
        <v>63670649.120000005</v>
      </c>
      <c r="F60" s="92">
        <v>63073524.589999996</v>
      </c>
    </row>
    <row r="61" spans="2:6">
      <c r="B61" s="94" t="s">
        <v>507</v>
      </c>
      <c r="C61" s="92">
        <v>2449559028</v>
      </c>
      <c r="D61" s="92">
        <v>2081919259.73</v>
      </c>
      <c r="E61" s="92">
        <v>1260667716.6099999</v>
      </c>
      <c r="F61" s="92">
        <v>1240904062.9400001</v>
      </c>
    </row>
    <row r="62" spans="2:6">
      <c r="B62" s="93" t="s">
        <v>498</v>
      </c>
      <c r="C62" s="92">
        <v>2449559028</v>
      </c>
      <c r="D62" s="92">
        <v>2081919259.73</v>
      </c>
      <c r="E62" s="92">
        <v>1260667716.6099999</v>
      </c>
      <c r="F62" s="92">
        <v>1240904062.9400001</v>
      </c>
    </row>
    <row r="63" spans="2:6">
      <c r="B63" s="94" t="s">
        <v>506</v>
      </c>
      <c r="C63" s="92">
        <v>654864330</v>
      </c>
      <c r="D63" s="92">
        <v>376440278.96999991</v>
      </c>
      <c r="E63" s="92">
        <v>364751892.33999991</v>
      </c>
      <c r="F63" s="92">
        <v>341025144.28999996</v>
      </c>
    </row>
    <row r="64" spans="2:6">
      <c r="B64" s="93" t="s">
        <v>495</v>
      </c>
      <c r="C64" s="92">
        <v>654864330</v>
      </c>
      <c r="D64" s="92">
        <v>376440278.96999991</v>
      </c>
      <c r="E64" s="92">
        <v>364751892.33999991</v>
      </c>
      <c r="F64" s="92">
        <v>341025144.28999996</v>
      </c>
    </row>
    <row r="65" spans="2:6">
      <c r="B65" s="94" t="s">
        <v>505</v>
      </c>
      <c r="C65" s="92">
        <v>35766442468</v>
      </c>
      <c r="D65" s="92">
        <v>29472507121.509995</v>
      </c>
      <c r="E65" s="92">
        <v>29439432255.370003</v>
      </c>
      <c r="F65" s="92">
        <v>29335730191.310005</v>
      </c>
    </row>
    <row r="66" spans="2:6">
      <c r="B66" s="93" t="s">
        <v>502</v>
      </c>
      <c r="C66" s="92">
        <v>35706603194</v>
      </c>
      <c r="D66" s="92">
        <v>29450709373.519997</v>
      </c>
      <c r="E66" s="92">
        <v>29422244598.070004</v>
      </c>
      <c r="F66" s="92">
        <v>29321175266.030003</v>
      </c>
    </row>
    <row r="67" spans="2:6">
      <c r="B67" s="93" t="s">
        <v>337</v>
      </c>
      <c r="C67" s="92">
        <v>34200289</v>
      </c>
      <c r="D67" s="92">
        <v>17185075.189999998</v>
      </c>
      <c r="E67" s="92">
        <v>14775477.600000001</v>
      </c>
      <c r="F67" s="92">
        <v>12999307.58</v>
      </c>
    </row>
    <row r="68" spans="2:6">
      <c r="B68" s="93" t="s">
        <v>244</v>
      </c>
      <c r="C68" s="92">
        <v>25638985</v>
      </c>
      <c r="D68" s="92">
        <v>4612672.8</v>
      </c>
      <c r="E68" s="92">
        <v>2412179.6999999997</v>
      </c>
      <c r="F68" s="92">
        <v>1555617.7000000002</v>
      </c>
    </row>
    <row r="69" spans="2:6">
      <c r="B69" s="94" t="s">
        <v>504</v>
      </c>
      <c r="C69" s="92">
        <v>451046126</v>
      </c>
      <c r="D69" s="92">
        <v>306744982</v>
      </c>
      <c r="E69" s="92">
        <v>298242325.41000003</v>
      </c>
      <c r="F69" s="92">
        <v>295650592.60000002</v>
      </c>
    </row>
    <row r="70" spans="2:6">
      <c r="B70" s="93" t="s">
        <v>502</v>
      </c>
      <c r="C70" s="92">
        <v>451046126</v>
      </c>
      <c r="D70" s="92">
        <v>306744982</v>
      </c>
      <c r="E70" s="92">
        <v>298242325.41000003</v>
      </c>
      <c r="F70" s="92">
        <v>295650592.60000002</v>
      </c>
    </row>
    <row r="71" spans="2:6">
      <c r="B71" s="94" t="s">
        <v>503</v>
      </c>
      <c r="C71" s="92">
        <v>302146892</v>
      </c>
      <c r="D71" s="92">
        <v>185709909.10999998</v>
      </c>
      <c r="E71" s="92">
        <v>184783326.57999998</v>
      </c>
      <c r="F71" s="92">
        <v>184407616.82999995</v>
      </c>
    </row>
    <row r="72" spans="2:6">
      <c r="B72" s="93" t="s">
        <v>502</v>
      </c>
      <c r="C72" s="92">
        <v>302146892</v>
      </c>
      <c r="D72" s="92">
        <v>185709909.10999998</v>
      </c>
      <c r="E72" s="92">
        <v>184783326.57999998</v>
      </c>
      <c r="F72" s="92">
        <v>184407616.82999995</v>
      </c>
    </row>
    <row r="73" spans="2:6">
      <c r="B73" s="94" t="s">
        <v>501</v>
      </c>
      <c r="C73" s="92">
        <v>1094220384</v>
      </c>
      <c r="D73" s="92">
        <v>749854278.08000004</v>
      </c>
      <c r="E73" s="92">
        <v>615132628.91999996</v>
      </c>
      <c r="F73" s="92">
        <v>563766066.25999987</v>
      </c>
    </row>
    <row r="74" spans="2:6">
      <c r="B74" s="93" t="s">
        <v>500</v>
      </c>
      <c r="C74" s="92">
        <v>1094220384</v>
      </c>
      <c r="D74" s="92">
        <v>749854278.08000004</v>
      </c>
      <c r="E74" s="92">
        <v>615132628.91999996</v>
      </c>
      <c r="F74" s="92">
        <v>563766066.25999987</v>
      </c>
    </row>
    <row r="75" spans="2:6">
      <c r="B75" s="94" t="s">
        <v>499</v>
      </c>
      <c r="C75" s="92">
        <v>2644780739</v>
      </c>
      <c r="D75" s="92">
        <v>2164436297.1700001</v>
      </c>
      <c r="E75" s="92">
        <v>1303184901.96</v>
      </c>
      <c r="F75" s="92">
        <v>1256596257.53</v>
      </c>
    </row>
    <row r="76" spans="2:6">
      <c r="B76" s="93" t="s">
        <v>498</v>
      </c>
      <c r="C76" s="92">
        <v>2644780739</v>
      </c>
      <c r="D76" s="92">
        <v>2164436297.1700001</v>
      </c>
      <c r="E76" s="92">
        <v>1303184901.96</v>
      </c>
      <c r="F76" s="92">
        <v>1256596257.53</v>
      </c>
    </row>
    <row r="77" spans="2:6">
      <c r="B77" s="94" t="s">
        <v>497</v>
      </c>
      <c r="C77" s="92">
        <v>248968365</v>
      </c>
      <c r="D77" s="92">
        <v>165471431.13999999</v>
      </c>
      <c r="E77" s="92">
        <v>155755369.25</v>
      </c>
      <c r="F77" s="92">
        <v>155061701</v>
      </c>
    </row>
    <row r="78" spans="2:6">
      <c r="B78" s="93" t="s">
        <v>495</v>
      </c>
      <c r="C78" s="92">
        <v>248968365</v>
      </c>
      <c r="D78" s="92">
        <v>165471431.13999999</v>
      </c>
      <c r="E78" s="92">
        <v>155755369.25</v>
      </c>
      <c r="F78" s="92">
        <v>155061701</v>
      </c>
    </row>
    <row r="79" spans="2:6">
      <c r="B79" s="94" t="s">
        <v>496</v>
      </c>
      <c r="C79" s="92">
        <v>231148005</v>
      </c>
      <c r="D79" s="92">
        <v>159972258.30999997</v>
      </c>
      <c r="E79" s="92">
        <v>156904024.63999999</v>
      </c>
      <c r="F79" s="92">
        <v>147991499.97</v>
      </c>
    </row>
    <row r="80" spans="2:6">
      <c r="B80" s="93" t="s">
        <v>495</v>
      </c>
      <c r="C80" s="92">
        <v>231148005</v>
      </c>
      <c r="D80" s="92">
        <v>159972258.30999997</v>
      </c>
      <c r="E80" s="92">
        <v>156904024.63999999</v>
      </c>
      <c r="F80" s="92">
        <v>147991499.97</v>
      </c>
    </row>
    <row r="81" spans="2:6">
      <c r="B81" s="96" t="s">
        <v>494</v>
      </c>
      <c r="C81" s="95">
        <v>2481231381</v>
      </c>
      <c r="D81" s="95">
        <v>1332850929.02</v>
      </c>
      <c r="E81" s="95">
        <v>1281535701.8499999</v>
      </c>
      <c r="F81" s="95">
        <v>1270749652.3199997</v>
      </c>
    </row>
    <row r="82" spans="2:6">
      <c r="B82" s="94" t="s">
        <v>493</v>
      </c>
      <c r="C82" s="92">
        <v>2481231381</v>
      </c>
      <c r="D82" s="92">
        <v>1332850929.0199997</v>
      </c>
      <c r="E82" s="92">
        <v>1281535701.8499999</v>
      </c>
      <c r="F82" s="92">
        <v>1270749652.3199999</v>
      </c>
    </row>
    <row r="83" spans="2:6">
      <c r="B83" s="93" t="s">
        <v>492</v>
      </c>
      <c r="C83" s="92">
        <v>2466391365</v>
      </c>
      <c r="D83" s="92">
        <v>1332477895.1899998</v>
      </c>
      <c r="E83" s="92">
        <v>1281162668.02</v>
      </c>
      <c r="F83" s="92">
        <v>1270376618.49</v>
      </c>
    </row>
    <row r="84" spans="2:6">
      <c r="B84" s="93" t="s">
        <v>145</v>
      </c>
      <c r="C84" s="92">
        <v>14840016</v>
      </c>
      <c r="D84" s="92">
        <v>373033.83</v>
      </c>
      <c r="E84" s="92">
        <v>373033.83</v>
      </c>
      <c r="F84" s="92">
        <v>373033.83</v>
      </c>
    </row>
    <row r="85" spans="2:6">
      <c r="B85" s="93" t="s">
        <v>491</v>
      </c>
      <c r="C85" s="92">
        <v>16543924520</v>
      </c>
      <c r="D85" s="92">
        <v>10641660636.279999</v>
      </c>
      <c r="E85" s="92">
        <v>9022449060.3700008</v>
      </c>
      <c r="F85" s="92">
        <v>8788515389.7600002</v>
      </c>
    </row>
    <row r="86" spans="2:6">
      <c r="B86" s="94" t="s">
        <v>490</v>
      </c>
      <c r="C86" s="92">
        <v>3199637518</v>
      </c>
      <c r="D86" s="92">
        <v>2772594687.2600002</v>
      </c>
      <c r="E86" s="92">
        <v>2642754109.2000003</v>
      </c>
      <c r="F86" s="92">
        <v>2613633673.3400002</v>
      </c>
    </row>
    <row r="87" spans="2:6">
      <c r="B87" s="93" t="s">
        <v>174</v>
      </c>
      <c r="C87" s="92">
        <v>2609284279</v>
      </c>
      <c r="D87" s="92">
        <v>545241925.56999993</v>
      </c>
      <c r="E87" s="92">
        <v>417253573.51999992</v>
      </c>
      <c r="F87" s="92">
        <v>403088809.66000003</v>
      </c>
    </row>
    <row r="88" spans="2:6">
      <c r="B88" s="93" t="s">
        <v>484</v>
      </c>
      <c r="C88" s="92">
        <v>16000000</v>
      </c>
      <c r="D88" s="92">
        <v>8915930.4800000004</v>
      </c>
      <c r="E88" s="92">
        <v>7063704.4699999997</v>
      </c>
      <c r="F88" s="92">
        <v>6363704.4700000007</v>
      </c>
    </row>
    <row r="89" spans="2:6">
      <c r="B89" s="93" t="s">
        <v>478</v>
      </c>
      <c r="C89" s="92">
        <v>95000000</v>
      </c>
      <c r="D89" s="92">
        <v>5078723.2700000014</v>
      </c>
      <c r="E89" s="92">
        <v>5078723.2699999986</v>
      </c>
      <c r="F89" s="92">
        <v>5078723.2699999996</v>
      </c>
    </row>
    <row r="90" spans="2:6">
      <c r="B90" s="93" t="s">
        <v>144</v>
      </c>
      <c r="C90" s="92">
        <v>479353239</v>
      </c>
      <c r="D90" s="92">
        <v>2213358107.9400005</v>
      </c>
      <c r="E90" s="92">
        <v>2213358107.9400005</v>
      </c>
      <c r="F90" s="92">
        <v>2199102435.9400001</v>
      </c>
    </row>
    <row r="91" spans="2:6">
      <c r="B91" s="94" t="s">
        <v>489</v>
      </c>
      <c r="C91" s="92">
        <v>4109834240</v>
      </c>
      <c r="D91" s="92">
        <v>1909047309.9300003</v>
      </c>
      <c r="E91" s="92">
        <v>1510226977.9000003</v>
      </c>
      <c r="F91" s="92">
        <v>1419355861.4400001</v>
      </c>
    </row>
    <row r="92" spans="2:6">
      <c r="B92" s="93" t="s">
        <v>488</v>
      </c>
      <c r="C92" s="92">
        <v>4109834240</v>
      </c>
      <c r="D92" s="92">
        <v>1909047309.9300003</v>
      </c>
      <c r="E92" s="92">
        <v>1510226977.9000003</v>
      </c>
      <c r="F92" s="92">
        <v>1419355861.4400001</v>
      </c>
    </row>
    <row r="93" spans="2:6">
      <c r="B93" s="94" t="s">
        <v>487</v>
      </c>
      <c r="C93" s="92">
        <v>3993718403</v>
      </c>
      <c r="D93" s="92">
        <v>2612457581.7300005</v>
      </c>
      <c r="E93" s="92">
        <v>2612123448.8099999</v>
      </c>
      <c r="F93" s="92">
        <v>2593522622.4799995</v>
      </c>
    </row>
    <row r="94" spans="2:6">
      <c r="B94" s="93" t="s">
        <v>486</v>
      </c>
      <c r="C94" s="92">
        <v>3993718403</v>
      </c>
      <c r="D94" s="92">
        <v>2612457581.7300005</v>
      </c>
      <c r="E94" s="92">
        <v>2612123448.8099999</v>
      </c>
      <c r="F94" s="92">
        <v>2593522622.4799995</v>
      </c>
    </row>
    <row r="95" spans="2:6">
      <c r="B95" s="94" t="s">
        <v>485</v>
      </c>
      <c r="C95" s="92">
        <v>93076099</v>
      </c>
      <c r="D95" s="92">
        <v>78413894.929999977</v>
      </c>
      <c r="E95" s="92">
        <v>74413942.75999999</v>
      </c>
      <c r="F95" s="92">
        <v>69403442.75999999</v>
      </c>
    </row>
    <row r="96" spans="2:6">
      <c r="B96" s="93" t="s">
        <v>484</v>
      </c>
      <c r="C96" s="92">
        <v>93076099</v>
      </c>
      <c r="D96" s="92">
        <v>78413894.929999977</v>
      </c>
      <c r="E96" s="92">
        <v>74413942.75999999</v>
      </c>
      <c r="F96" s="92">
        <v>69403442.75999999</v>
      </c>
    </row>
    <row r="97" spans="2:6">
      <c r="B97" s="94" t="s">
        <v>483</v>
      </c>
      <c r="C97" s="92">
        <v>253456268</v>
      </c>
      <c r="D97" s="92">
        <v>182489651.89000002</v>
      </c>
      <c r="E97" s="92">
        <v>151398388.09</v>
      </c>
      <c r="F97" s="92">
        <v>145623906.28999999</v>
      </c>
    </row>
    <row r="98" spans="2:6">
      <c r="B98" s="93" t="s">
        <v>482</v>
      </c>
      <c r="C98" s="92">
        <v>253456268</v>
      </c>
      <c r="D98" s="92">
        <v>182489651.89000002</v>
      </c>
      <c r="E98" s="92">
        <v>151398388.09</v>
      </c>
      <c r="F98" s="92">
        <v>145623906.28999999</v>
      </c>
    </row>
    <row r="99" spans="2:6">
      <c r="B99" s="94" t="s">
        <v>481</v>
      </c>
      <c r="C99" s="92">
        <v>4161248089</v>
      </c>
      <c r="D99" s="92">
        <v>2797182156.1600008</v>
      </c>
      <c r="E99" s="92">
        <v>1800802629.9800003</v>
      </c>
      <c r="F99" s="92">
        <v>1717708308.73</v>
      </c>
    </row>
    <row r="100" spans="2:6">
      <c r="B100" s="93" t="s">
        <v>480</v>
      </c>
      <c r="C100" s="92">
        <v>4161248089</v>
      </c>
      <c r="D100" s="92">
        <v>2797182156.1600008</v>
      </c>
      <c r="E100" s="92">
        <v>1800802629.9800003</v>
      </c>
      <c r="F100" s="92">
        <v>1717708308.73</v>
      </c>
    </row>
    <row r="101" spans="2:6">
      <c r="B101" s="94" t="s">
        <v>479</v>
      </c>
      <c r="C101" s="92">
        <v>732953903</v>
      </c>
      <c r="D101" s="92">
        <v>289475354.38</v>
      </c>
      <c r="E101" s="92">
        <v>230729563.63</v>
      </c>
      <c r="F101" s="92">
        <v>229267574.71999997</v>
      </c>
    </row>
    <row r="102" spans="2:6">
      <c r="B102" s="93" t="s">
        <v>478</v>
      </c>
      <c r="C102" s="92">
        <v>732953903</v>
      </c>
      <c r="D102" s="92">
        <v>289475354.38</v>
      </c>
      <c r="E102" s="92">
        <v>230729563.63</v>
      </c>
      <c r="F102" s="92">
        <v>229267574.71999997</v>
      </c>
    </row>
    <row r="103" spans="2:6">
      <c r="B103" s="98" t="s">
        <v>477</v>
      </c>
      <c r="C103" s="97">
        <v>50918592846</v>
      </c>
      <c r="D103" s="97">
        <v>37783592272.769997</v>
      </c>
      <c r="E103" s="97">
        <v>34059912762.979996</v>
      </c>
      <c r="F103" s="97">
        <v>33819078977.039997</v>
      </c>
    </row>
    <row r="104" spans="2:6">
      <c r="B104" s="96" t="s">
        <v>476</v>
      </c>
      <c r="C104" s="95">
        <v>28972374348</v>
      </c>
      <c r="D104" s="95">
        <v>20428908594.520004</v>
      </c>
      <c r="E104" s="95">
        <v>19910627033.779999</v>
      </c>
      <c r="F104" s="95">
        <v>19778408565.559998</v>
      </c>
    </row>
    <row r="105" spans="2:6">
      <c r="B105" s="94" t="s">
        <v>475</v>
      </c>
      <c r="C105" s="92">
        <v>26733253976</v>
      </c>
      <c r="D105" s="92">
        <v>18893027763.739998</v>
      </c>
      <c r="E105" s="92">
        <v>18532250830.790001</v>
      </c>
      <c r="F105" s="92">
        <v>18413790934.189999</v>
      </c>
    </row>
    <row r="106" spans="2:6">
      <c r="B106" s="93" t="s">
        <v>174</v>
      </c>
      <c r="C106" s="92">
        <v>1963574926</v>
      </c>
      <c r="D106" s="92">
        <v>968727316.33000004</v>
      </c>
      <c r="E106" s="92">
        <v>728964632.7299999</v>
      </c>
      <c r="F106" s="92">
        <v>647646518.23999989</v>
      </c>
    </row>
    <row r="107" spans="2:6">
      <c r="B107" s="93" t="s">
        <v>474</v>
      </c>
      <c r="C107" s="92">
        <v>369875789</v>
      </c>
      <c r="D107" s="92">
        <v>133746318.65999998</v>
      </c>
      <c r="E107" s="92">
        <v>125374644.12</v>
      </c>
      <c r="F107" s="92">
        <v>122016066.51000002</v>
      </c>
    </row>
    <row r="108" spans="2:6">
      <c r="B108" s="93" t="s">
        <v>472</v>
      </c>
      <c r="C108" s="92">
        <v>78236325</v>
      </c>
      <c r="D108" s="92">
        <v>27749794.710000001</v>
      </c>
      <c r="E108" s="92">
        <v>26106602.400000002</v>
      </c>
      <c r="F108" s="92">
        <v>25756112.440000005</v>
      </c>
    </row>
    <row r="109" spans="2:6">
      <c r="B109" s="93" t="s">
        <v>470</v>
      </c>
      <c r="C109" s="92">
        <v>49822590</v>
      </c>
      <c r="D109" s="92">
        <v>50745559.089999996</v>
      </c>
      <c r="E109" s="92">
        <v>43027901.589999996</v>
      </c>
      <c r="F109" s="92">
        <v>38814912.590000004</v>
      </c>
    </row>
    <row r="110" spans="2:6">
      <c r="B110" s="93" t="s">
        <v>459</v>
      </c>
      <c r="C110" s="92">
        <v>1237327951</v>
      </c>
      <c r="D110" s="92">
        <v>535392117.68000001</v>
      </c>
      <c r="E110" s="92">
        <v>432182149.44000006</v>
      </c>
      <c r="F110" s="92">
        <v>410007876.05000007</v>
      </c>
    </row>
    <row r="111" spans="2:6">
      <c r="B111" s="93" t="s">
        <v>145</v>
      </c>
      <c r="C111" s="92">
        <v>508289136</v>
      </c>
      <c r="D111" s="92">
        <v>584832272.75</v>
      </c>
      <c r="E111" s="92">
        <v>584760515.99000001</v>
      </c>
      <c r="F111" s="92">
        <v>577715063.84000003</v>
      </c>
    </row>
    <row r="112" spans="2:6">
      <c r="B112" s="93" t="s">
        <v>144</v>
      </c>
      <c r="C112" s="92">
        <v>22526127259</v>
      </c>
      <c r="D112" s="92">
        <v>16591834384.519999</v>
      </c>
      <c r="E112" s="92">
        <v>16591834384.519999</v>
      </c>
      <c r="F112" s="92">
        <v>16591834384.52</v>
      </c>
    </row>
    <row r="113" spans="2:6">
      <c r="B113" s="94" t="s">
        <v>473</v>
      </c>
      <c r="C113" s="92">
        <v>1861470301</v>
      </c>
      <c r="D113" s="92">
        <v>1265565248.21</v>
      </c>
      <c r="E113" s="92">
        <v>1118831924.4000001</v>
      </c>
      <c r="F113" s="92">
        <v>1110966245.3499999</v>
      </c>
    </row>
    <row r="114" spans="2:6">
      <c r="B114" s="93" t="s">
        <v>472</v>
      </c>
      <c r="C114" s="92">
        <v>1861470301</v>
      </c>
      <c r="D114" s="92">
        <v>1265565248.21</v>
      </c>
      <c r="E114" s="92">
        <v>1118831924.4000001</v>
      </c>
      <c r="F114" s="92">
        <v>1110966245.3499999</v>
      </c>
    </row>
    <row r="115" spans="2:6">
      <c r="B115" s="94" t="s">
        <v>471</v>
      </c>
      <c r="C115" s="92">
        <v>116611243</v>
      </c>
      <c r="D115" s="92">
        <v>81799829.750000015</v>
      </c>
      <c r="E115" s="92">
        <v>79189080.560000002</v>
      </c>
      <c r="F115" s="92">
        <v>75290789.960000008</v>
      </c>
    </row>
    <row r="116" spans="2:6">
      <c r="B116" s="93" t="s">
        <v>470</v>
      </c>
      <c r="C116" s="92">
        <v>116611243</v>
      </c>
      <c r="D116" s="92">
        <v>81799829.750000015</v>
      </c>
      <c r="E116" s="92">
        <v>79189080.560000002</v>
      </c>
      <c r="F116" s="92">
        <v>75290789.960000008</v>
      </c>
    </row>
    <row r="117" spans="2:6">
      <c r="B117" s="94" t="s">
        <v>469</v>
      </c>
      <c r="C117" s="92">
        <v>93821253</v>
      </c>
      <c r="D117" s="92">
        <v>82846415.989999995</v>
      </c>
      <c r="E117" s="92">
        <v>79074652.13000001</v>
      </c>
      <c r="F117" s="92">
        <v>77949697.540000007</v>
      </c>
    </row>
    <row r="118" spans="2:6">
      <c r="B118" s="93" t="s">
        <v>462</v>
      </c>
      <c r="C118" s="92">
        <v>93821253</v>
      </c>
      <c r="D118" s="92">
        <v>82846415.989999995</v>
      </c>
      <c r="E118" s="92">
        <v>79074652.13000001</v>
      </c>
      <c r="F118" s="92">
        <v>77949697.540000007</v>
      </c>
    </row>
    <row r="119" spans="2:6">
      <c r="B119" s="94" t="s">
        <v>468</v>
      </c>
      <c r="C119" s="92">
        <v>28358299</v>
      </c>
      <c r="D119" s="92">
        <v>17055464.769999996</v>
      </c>
      <c r="E119" s="92">
        <v>15767342.740000002</v>
      </c>
      <c r="F119" s="92">
        <v>15666142.740000002</v>
      </c>
    </row>
    <row r="120" spans="2:6">
      <c r="B120" s="93" t="s">
        <v>462</v>
      </c>
      <c r="C120" s="92">
        <v>28358299</v>
      </c>
      <c r="D120" s="92">
        <v>17055464.769999996</v>
      </c>
      <c r="E120" s="92">
        <v>15767342.740000002</v>
      </c>
      <c r="F120" s="92">
        <v>15666142.740000002</v>
      </c>
    </row>
    <row r="121" spans="2:6">
      <c r="B121" s="94" t="s">
        <v>467</v>
      </c>
      <c r="C121" s="92">
        <v>51118732</v>
      </c>
      <c r="D121" s="92">
        <v>32393462.159999996</v>
      </c>
      <c r="E121" s="92">
        <v>31697261.690000001</v>
      </c>
      <c r="F121" s="92">
        <v>31449275.370000001</v>
      </c>
    </row>
    <row r="122" spans="2:6">
      <c r="B122" s="93" t="s">
        <v>462</v>
      </c>
      <c r="C122" s="92">
        <v>51118732</v>
      </c>
      <c r="D122" s="92">
        <v>32393462.159999996</v>
      </c>
      <c r="E122" s="92">
        <v>31697261.690000001</v>
      </c>
      <c r="F122" s="92">
        <v>31449275.370000001</v>
      </c>
    </row>
    <row r="123" spans="2:6">
      <c r="B123" s="94" t="s">
        <v>466</v>
      </c>
      <c r="C123" s="92">
        <v>23016787</v>
      </c>
      <c r="D123" s="92">
        <v>15539601.159999998</v>
      </c>
      <c r="E123" s="92">
        <v>15113678.249999998</v>
      </c>
      <c r="F123" s="92">
        <v>14905789.520000001</v>
      </c>
    </row>
    <row r="124" spans="2:6">
      <c r="B124" s="93" t="s">
        <v>462</v>
      </c>
      <c r="C124" s="92">
        <v>23016787</v>
      </c>
      <c r="D124" s="92">
        <v>15539601.159999998</v>
      </c>
      <c r="E124" s="92">
        <v>15113678.249999998</v>
      </c>
      <c r="F124" s="92">
        <v>14905789.520000001</v>
      </c>
    </row>
    <row r="125" spans="2:6">
      <c r="B125" s="94" t="s">
        <v>465</v>
      </c>
      <c r="C125" s="92">
        <v>19492186</v>
      </c>
      <c r="D125" s="92">
        <v>13998830.609999998</v>
      </c>
      <c r="E125" s="92">
        <v>13129706.24</v>
      </c>
      <c r="F125" s="92">
        <v>13129706.24</v>
      </c>
    </row>
    <row r="126" spans="2:6">
      <c r="B126" s="93" t="s">
        <v>462</v>
      </c>
      <c r="C126" s="92">
        <v>19492186</v>
      </c>
      <c r="D126" s="92">
        <v>13998830.609999998</v>
      </c>
      <c r="E126" s="92">
        <v>13129706.24</v>
      </c>
      <c r="F126" s="92">
        <v>13129706.24</v>
      </c>
    </row>
    <row r="127" spans="2:6">
      <c r="B127" s="94" t="s">
        <v>464</v>
      </c>
      <c r="C127" s="92">
        <v>18068931</v>
      </c>
      <c r="D127" s="92">
        <v>10564094.23</v>
      </c>
      <c r="E127" s="92">
        <v>10564094.23</v>
      </c>
      <c r="F127" s="92">
        <v>10564094.23</v>
      </c>
    </row>
    <row r="128" spans="2:6">
      <c r="B128" s="93" t="s">
        <v>462</v>
      </c>
      <c r="C128" s="92">
        <v>18068931</v>
      </c>
      <c r="D128" s="92">
        <v>10564094.23</v>
      </c>
      <c r="E128" s="92">
        <v>10564094.23</v>
      </c>
      <c r="F128" s="92">
        <v>10564094.23</v>
      </c>
    </row>
    <row r="129" spans="2:6">
      <c r="B129" s="94" t="s">
        <v>463</v>
      </c>
      <c r="C129" s="92">
        <v>27162640</v>
      </c>
      <c r="D129" s="92">
        <v>16117883.899999999</v>
      </c>
      <c r="E129" s="92">
        <v>15008462.749999998</v>
      </c>
      <c r="F129" s="92">
        <v>14695890.420000002</v>
      </c>
    </row>
    <row r="130" spans="2:6">
      <c r="B130" s="93" t="s">
        <v>462</v>
      </c>
      <c r="C130" s="92">
        <v>27162640</v>
      </c>
      <c r="D130" s="92">
        <v>16117883.899999999</v>
      </c>
      <c r="E130" s="92">
        <v>15008462.749999998</v>
      </c>
      <c r="F130" s="92">
        <v>14695890.420000002</v>
      </c>
    </row>
    <row r="131" spans="2:6">
      <c r="B131" s="96" t="s">
        <v>461</v>
      </c>
      <c r="C131" s="95">
        <v>21946218498</v>
      </c>
      <c r="D131" s="95">
        <v>17354683678.25</v>
      </c>
      <c r="E131" s="95">
        <v>14149285729.200001</v>
      </c>
      <c r="F131" s="95">
        <v>14040670411.480001</v>
      </c>
    </row>
    <row r="132" spans="2:6">
      <c r="B132" s="94" t="s">
        <v>460</v>
      </c>
      <c r="C132" s="92">
        <v>19743565177</v>
      </c>
      <c r="D132" s="92">
        <v>15477131299.360001</v>
      </c>
      <c r="E132" s="92">
        <v>12423250260.079998</v>
      </c>
      <c r="F132" s="92">
        <v>12348797455.199999</v>
      </c>
    </row>
    <row r="133" spans="2:6">
      <c r="B133" s="93" t="s">
        <v>455</v>
      </c>
      <c r="C133" s="92">
        <v>19113068016</v>
      </c>
      <c r="D133" s="92">
        <v>15030029046.040001</v>
      </c>
      <c r="E133" s="92">
        <v>12213654628.189999</v>
      </c>
      <c r="F133" s="92">
        <v>12144532977.9</v>
      </c>
    </row>
    <row r="134" spans="2:6">
      <c r="B134" s="93" t="s">
        <v>459</v>
      </c>
      <c r="C134" s="92">
        <v>630497161</v>
      </c>
      <c r="D134" s="92">
        <v>447102253.32000005</v>
      </c>
      <c r="E134" s="92">
        <v>209595631.88999999</v>
      </c>
      <c r="F134" s="92">
        <v>204264477.30000001</v>
      </c>
    </row>
    <row r="135" spans="2:6">
      <c r="B135" s="94" t="s">
        <v>458</v>
      </c>
      <c r="C135" s="92">
        <v>160228034</v>
      </c>
      <c r="D135" s="92">
        <v>100733615.72999997</v>
      </c>
      <c r="E135" s="92">
        <v>95984135.090000004</v>
      </c>
      <c r="F135" s="92">
        <v>92102812.149999976</v>
      </c>
    </row>
    <row r="136" spans="2:6">
      <c r="B136" s="93" t="s">
        <v>457</v>
      </c>
      <c r="C136" s="92">
        <v>160228034</v>
      </c>
      <c r="D136" s="92">
        <v>100733615.72999997</v>
      </c>
      <c r="E136" s="92">
        <v>95984135.090000004</v>
      </c>
      <c r="F136" s="92">
        <v>92102812.149999976</v>
      </c>
    </row>
    <row r="137" spans="2:6">
      <c r="B137" s="94" t="s">
        <v>456</v>
      </c>
      <c r="C137" s="92">
        <v>467397269</v>
      </c>
      <c r="D137" s="92">
        <v>344852058.69999987</v>
      </c>
      <c r="E137" s="92">
        <v>293784633.3499999</v>
      </c>
      <c r="F137" s="92">
        <v>290191695.70000005</v>
      </c>
    </row>
    <row r="138" spans="2:6">
      <c r="B138" s="93" t="s">
        <v>455</v>
      </c>
      <c r="C138" s="92">
        <v>467397269</v>
      </c>
      <c r="D138" s="92">
        <v>344852058.69999987</v>
      </c>
      <c r="E138" s="92">
        <v>293784633.3499999</v>
      </c>
      <c r="F138" s="92">
        <v>290191695.70000005</v>
      </c>
    </row>
    <row r="139" spans="2:6">
      <c r="B139" s="94" t="s">
        <v>454</v>
      </c>
      <c r="C139" s="92">
        <v>1197941910</v>
      </c>
      <c r="D139" s="92">
        <v>874684111.11999965</v>
      </c>
      <c r="E139" s="92">
        <v>806193511.24999988</v>
      </c>
      <c r="F139" s="92">
        <v>791321887.97000003</v>
      </c>
    </row>
    <row r="140" spans="2:6">
      <c r="B140" s="93" t="s">
        <v>453</v>
      </c>
      <c r="C140" s="92">
        <v>1197941910</v>
      </c>
      <c r="D140" s="92">
        <v>874684111.11999965</v>
      </c>
      <c r="E140" s="92">
        <v>806193511.24999988</v>
      </c>
      <c r="F140" s="92">
        <v>791321887.97000003</v>
      </c>
    </row>
    <row r="141" spans="2:6">
      <c r="B141" s="94" t="s">
        <v>452</v>
      </c>
      <c r="C141" s="92">
        <v>70754867</v>
      </c>
      <c r="D141" s="92">
        <v>48894080.82</v>
      </c>
      <c r="E141" s="92">
        <v>48894080.609999999</v>
      </c>
      <c r="F141" s="92">
        <v>47576473.979999997</v>
      </c>
    </row>
    <row r="142" spans="2:6">
      <c r="B142" s="93" t="s">
        <v>449</v>
      </c>
      <c r="C142" s="92">
        <v>70754867</v>
      </c>
      <c r="D142" s="92">
        <v>48894080.82</v>
      </c>
      <c r="E142" s="92">
        <v>48894080.609999999</v>
      </c>
      <c r="F142" s="92">
        <v>47576473.979999997</v>
      </c>
    </row>
    <row r="143" spans="2:6">
      <c r="B143" s="94" t="s">
        <v>451</v>
      </c>
      <c r="C143" s="92">
        <v>247255892</v>
      </c>
      <c r="D143" s="92">
        <v>463038511.87999994</v>
      </c>
      <c r="E143" s="92">
        <v>437535101.11000001</v>
      </c>
      <c r="F143" s="92">
        <v>430242386.33000004</v>
      </c>
    </row>
    <row r="144" spans="2:6">
      <c r="B144" s="93" t="s">
        <v>449</v>
      </c>
      <c r="C144" s="92">
        <v>247255892</v>
      </c>
      <c r="D144" s="92">
        <v>463038511.87999994</v>
      </c>
      <c r="E144" s="92">
        <v>437535101.11000001</v>
      </c>
      <c r="F144" s="92">
        <v>430242386.33000004</v>
      </c>
    </row>
    <row r="145" spans="2:6">
      <c r="B145" s="94" t="s">
        <v>450</v>
      </c>
      <c r="C145" s="92">
        <v>59075349</v>
      </c>
      <c r="D145" s="92">
        <v>45350000.639999993</v>
      </c>
      <c r="E145" s="92">
        <v>43644007.710000008</v>
      </c>
      <c r="F145" s="92">
        <v>40437700.150000006</v>
      </c>
    </row>
    <row r="146" spans="2:6">
      <c r="B146" s="93" t="s">
        <v>449</v>
      </c>
      <c r="C146" s="92">
        <v>59075349</v>
      </c>
      <c r="D146" s="92">
        <v>45350000.639999993</v>
      </c>
      <c r="E146" s="92">
        <v>43644007.710000008</v>
      </c>
      <c r="F146" s="92">
        <v>40437700.150000006</v>
      </c>
    </row>
    <row r="147" spans="2:6">
      <c r="B147" s="98" t="s">
        <v>448</v>
      </c>
      <c r="C147" s="97">
        <v>41821269281</v>
      </c>
      <c r="D147" s="97">
        <v>29845118943</v>
      </c>
      <c r="E147" s="97">
        <v>28025379449.48</v>
      </c>
      <c r="F147" s="97">
        <v>27840527545.27</v>
      </c>
    </row>
    <row r="148" spans="2:6">
      <c r="B148" s="96" t="s">
        <v>447</v>
      </c>
      <c r="C148" s="95">
        <v>15597205319</v>
      </c>
      <c r="D148" s="95">
        <v>11099483157.209999</v>
      </c>
      <c r="E148" s="95">
        <v>9651659973.8700008</v>
      </c>
      <c r="F148" s="95">
        <v>9595590012.3799992</v>
      </c>
    </row>
    <row r="149" spans="2:6">
      <c r="B149" s="94" t="s">
        <v>446</v>
      </c>
      <c r="C149" s="92">
        <v>11432135219</v>
      </c>
      <c r="D149" s="92">
        <v>7953911208.8500004</v>
      </c>
      <c r="E149" s="92">
        <v>6610740047.0499992</v>
      </c>
      <c r="F149" s="92">
        <v>6580456376.9300003</v>
      </c>
    </row>
    <row r="150" spans="2:6">
      <c r="B150" s="93" t="s">
        <v>174</v>
      </c>
      <c r="C150" s="92">
        <v>4665182681</v>
      </c>
      <c r="D150" s="92">
        <v>3209364059.8199997</v>
      </c>
      <c r="E150" s="92">
        <v>1866192898.02</v>
      </c>
      <c r="F150" s="92">
        <v>1835916227.9000001</v>
      </c>
    </row>
    <row r="151" spans="2:6">
      <c r="B151" s="93" t="s">
        <v>145</v>
      </c>
      <c r="C151" s="92">
        <v>6766952538</v>
      </c>
      <c r="D151" s="92">
        <v>4744547149.0300007</v>
      </c>
      <c r="E151" s="92">
        <v>4744547149.0299997</v>
      </c>
      <c r="F151" s="92">
        <v>4744540149.0299997</v>
      </c>
    </row>
    <row r="152" spans="2:6">
      <c r="B152" s="94" t="s">
        <v>445</v>
      </c>
      <c r="C152" s="92">
        <v>740326493</v>
      </c>
      <c r="D152" s="92">
        <v>558780285.31000006</v>
      </c>
      <c r="E152" s="92">
        <v>538538137.74000001</v>
      </c>
      <c r="F152" s="92">
        <v>533917043.14999998</v>
      </c>
    </row>
    <row r="153" spans="2:6">
      <c r="B153" s="93" t="s">
        <v>422</v>
      </c>
      <c r="C153" s="92">
        <v>740326493</v>
      </c>
      <c r="D153" s="92">
        <v>558780285.31000006</v>
      </c>
      <c r="E153" s="92">
        <v>538538137.74000001</v>
      </c>
      <c r="F153" s="92">
        <v>533917043.14999998</v>
      </c>
    </row>
    <row r="154" spans="2:6">
      <c r="B154" s="94" t="s">
        <v>444</v>
      </c>
      <c r="C154" s="92">
        <v>33018941</v>
      </c>
      <c r="D154" s="92">
        <v>28460224.099999998</v>
      </c>
      <c r="E154" s="92">
        <v>22156334.170000002</v>
      </c>
      <c r="F154" s="92">
        <v>22156334.169999998</v>
      </c>
    </row>
    <row r="155" spans="2:6">
      <c r="B155" s="93" t="s">
        <v>441</v>
      </c>
      <c r="C155" s="92">
        <v>33018941</v>
      </c>
      <c r="D155" s="92">
        <v>28460224.099999998</v>
      </c>
      <c r="E155" s="92">
        <v>22156334.170000002</v>
      </c>
      <c r="F155" s="92">
        <v>22156334.169999998</v>
      </c>
    </row>
    <row r="156" spans="2:6">
      <c r="B156" s="94" t="s">
        <v>443</v>
      </c>
      <c r="C156" s="92">
        <v>93378798</v>
      </c>
      <c r="D156" s="92">
        <v>66363136.310000002</v>
      </c>
      <c r="E156" s="92">
        <v>64978636.309999995</v>
      </c>
      <c r="F156" s="92">
        <v>63016994.110000007</v>
      </c>
    </row>
    <row r="157" spans="2:6">
      <c r="B157" s="93" t="s">
        <v>441</v>
      </c>
      <c r="C157" s="92">
        <v>93378798</v>
      </c>
      <c r="D157" s="92">
        <v>66363136.310000002</v>
      </c>
      <c r="E157" s="92">
        <v>64978636.309999995</v>
      </c>
      <c r="F157" s="92">
        <v>63016994.110000007</v>
      </c>
    </row>
    <row r="158" spans="2:6">
      <c r="B158" s="94" t="s">
        <v>442</v>
      </c>
      <c r="C158" s="92">
        <v>405999360</v>
      </c>
      <c r="D158" s="92">
        <v>559769656.00999999</v>
      </c>
      <c r="E158" s="92">
        <v>551294444.95000005</v>
      </c>
      <c r="F158" s="92">
        <v>539439210.48000002</v>
      </c>
    </row>
    <row r="159" spans="2:6">
      <c r="B159" s="93" t="s">
        <v>441</v>
      </c>
      <c r="C159" s="92">
        <v>405999360</v>
      </c>
      <c r="D159" s="92">
        <v>559769656.00999999</v>
      </c>
      <c r="E159" s="92">
        <v>551294444.95000005</v>
      </c>
      <c r="F159" s="92">
        <v>539439210.48000002</v>
      </c>
    </row>
    <row r="160" spans="2:6">
      <c r="B160" s="94" t="s">
        <v>440</v>
      </c>
      <c r="C160" s="92">
        <v>44703019</v>
      </c>
      <c r="D160" s="92">
        <v>32938135.110000003</v>
      </c>
      <c r="E160" s="92">
        <v>32152928.110000007</v>
      </c>
      <c r="F160" s="92">
        <v>31896262.77</v>
      </c>
    </row>
    <row r="161" spans="2:6">
      <c r="B161" s="93" t="s">
        <v>424</v>
      </c>
      <c r="C161" s="92">
        <v>44703019</v>
      </c>
      <c r="D161" s="92">
        <v>32938135.110000003</v>
      </c>
      <c r="E161" s="92">
        <v>32152928.110000007</v>
      </c>
      <c r="F161" s="92">
        <v>31896262.77</v>
      </c>
    </row>
    <row r="162" spans="2:6">
      <c r="B162" s="94" t="s">
        <v>439</v>
      </c>
      <c r="C162" s="92">
        <v>47931484</v>
      </c>
      <c r="D162" s="92">
        <v>30369221.910000004</v>
      </c>
      <c r="E162" s="92">
        <v>28581253.350000001</v>
      </c>
      <c r="F162" s="92">
        <v>28581253.349999994</v>
      </c>
    </row>
    <row r="163" spans="2:6">
      <c r="B163" s="93" t="s">
        <v>422</v>
      </c>
      <c r="C163" s="92">
        <v>47931484</v>
      </c>
      <c r="D163" s="92">
        <v>30369221.910000004</v>
      </c>
      <c r="E163" s="92">
        <v>28581253.350000001</v>
      </c>
      <c r="F163" s="92">
        <v>28581253.349999994</v>
      </c>
    </row>
    <row r="164" spans="2:6">
      <c r="B164" s="94" t="s">
        <v>438</v>
      </c>
      <c r="C164" s="92">
        <v>22392179</v>
      </c>
      <c r="D164" s="92">
        <v>15398031.369999999</v>
      </c>
      <c r="E164" s="92">
        <v>14607541.989999998</v>
      </c>
      <c r="F164" s="92">
        <v>14424023.719999997</v>
      </c>
    </row>
    <row r="165" spans="2:6">
      <c r="B165" s="93" t="s">
        <v>422</v>
      </c>
      <c r="C165" s="92">
        <v>22392179</v>
      </c>
      <c r="D165" s="92">
        <v>15398031.369999999</v>
      </c>
      <c r="E165" s="92">
        <v>14607541.989999998</v>
      </c>
      <c r="F165" s="92">
        <v>14424023.719999997</v>
      </c>
    </row>
    <row r="166" spans="2:6">
      <c r="B166" s="94" t="s">
        <v>437</v>
      </c>
      <c r="C166" s="92">
        <v>26207791</v>
      </c>
      <c r="D166" s="92">
        <v>24572715.690000001</v>
      </c>
      <c r="E166" s="92">
        <v>18883152.440000001</v>
      </c>
      <c r="F166" s="92">
        <v>18833152.439999994</v>
      </c>
    </row>
    <row r="167" spans="2:6">
      <c r="B167" s="93" t="s">
        <v>422</v>
      </c>
      <c r="C167" s="92">
        <v>26207791</v>
      </c>
      <c r="D167" s="92">
        <v>24572715.690000001</v>
      </c>
      <c r="E167" s="92">
        <v>18883152.440000001</v>
      </c>
      <c r="F167" s="92">
        <v>18833152.439999994</v>
      </c>
    </row>
    <row r="168" spans="2:6">
      <c r="B168" s="94" t="s">
        <v>436</v>
      </c>
      <c r="C168" s="92">
        <v>35548457</v>
      </c>
      <c r="D168" s="92">
        <v>27582742.870000008</v>
      </c>
      <c r="E168" s="92">
        <v>21313358.779999997</v>
      </c>
      <c r="F168" s="92">
        <v>21020358.780000001</v>
      </c>
    </row>
    <row r="169" spans="2:6">
      <c r="B169" s="93" t="s">
        <v>422</v>
      </c>
      <c r="C169" s="92">
        <v>35548457</v>
      </c>
      <c r="D169" s="92">
        <v>27582742.870000008</v>
      </c>
      <c r="E169" s="92">
        <v>21313358.779999997</v>
      </c>
      <c r="F169" s="92">
        <v>21020358.780000001</v>
      </c>
    </row>
    <row r="170" spans="2:6">
      <c r="B170" s="94" t="s">
        <v>435</v>
      </c>
      <c r="C170" s="92">
        <v>25559290</v>
      </c>
      <c r="D170" s="92">
        <v>18744952.600000001</v>
      </c>
      <c r="E170" s="92">
        <v>17982562.59</v>
      </c>
      <c r="F170" s="92">
        <v>17393152.59</v>
      </c>
    </row>
    <row r="171" spans="2:6">
      <c r="B171" s="93" t="s">
        <v>174</v>
      </c>
      <c r="C171" s="92">
        <v>25559290</v>
      </c>
      <c r="D171" s="92">
        <v>18744952.600000001</v>
      </c>
      <c r="E171" s="92">
        <v>17982562.59</v>
      </c>
      <c r="F171" s="92">
        <v>17393152.59</v>
      </c>
    </row>
    <row r="172" spans="2:6">
      <c r="B172" s="94" t="s">
        <v>434</v>
      </c>
      <c r="C172" s="92">
        <v>539380081</v>
      </c>
      <c r="D172" s="92">
        <v>335316456.1400001</v>
      </c>
      <c r="E172" s="92">
        <v>320817523.57999998</v>
      </c>
      <c r="F172" s="92">
        <v>320745029.87</v>
      </c>
    </row>
    <row r="173" spans="2:6">
      <c r="B173" s="93" t="s">
        <v>424</v>
      </c>
      <c r="C173" s="92">
        <v>539380081</v>
      </c>
      <c r="D173" s="92">
        <v>335316456.1400001</v>
      </c>
      <c r="E173" s="92">
        <v>320817523.57999998</v>
      </c>
      <c r="F173" s="92">
        <v>320745029.87</v>
      </c>
    </row>
    <row r="174" spans="2:6">
      <c r="B174" s="94" t="s">
        <v>433</v>
      </c>
      <c r="C174" s="92">
        <v>58866155</v>
      </c>
      <c r="D174" s="92">
        <v>39879134.86999999</v>
      </c>
      <c r="E174" s="92">
        <v>39380052.220000006</v>
      </c>
      <c r="F174" s="92">
        <v>38906289.120000005</v>
      </c>
    </row>
    <row r="175" spans="2:6">
      <c r="B175" s="93" t="s">
        <v>424</v>
      </c>
      <c r="C175" s="92">
        <v>58866155</v>
      </c>
      <c r="D175" s="92">
        <v>39879134.86999999</v>
      </c>
      <c r="E175" s="92">
        <v>39380052.220000006</v>
      </c>
      <c r="F175" s="92">
        <v>38906289.120000005</v>
      </c>
    </row>
    <row r="176" spans="2:6">
      <c r="B176" s="94" t="s">
        <v>432</v>
      </c>
      <c r="C176" s="92">
        <v>108829498</v>
      </c>
      <c r="D176" s="92">
        <v>80300509.190000027</v>
      </c>
      <c r="E176" s="92">
        <v>77831393.079999998</v>
      </c>
      <c r="F176" s="92">
        <v>76772433.879999995</v>
      </c>
    </row>
    <row r="177" spans="2:6">
      <c r="B177" s="93" t="s">
        <v>424</v>
      </c>
      <c r="C177" s="92">
        <v>108829498</v>
      </c>
      <c r="D177" s="92">
        <v>80300509.190000027</v>
      </c>
      <c r="E177" s="92">
        <v>77831393.079999998</v>
      </c>
      <c r="F177" s="92">
        <v>76772433.879999995</v>
      </c>
    </row>
    <row r="178" spans="2:6">
      <c r="B178" s="94" t="s">
        <v>431</v>
      </c>
      <c r="C178" s="92">
        <v>55389954</v>
      </c>
      <c r="D178" s="92">
        <v>48956543.409999996</v>
      </c>
      <c r="E178" s="92">
        <v>40389742.990000002</v>
      </c>
      <c r="F178" s="92">
        <v>40289742.989999995</v>
      </c>
    </row>
    <row r="179" spans="2:6">
      <c r="B179" s="93" t="s">
        <v>422</v>
      </c>
      <c r="C179" s="92">
        <v>55389954</v>
      </c>
      <c r="D179" s="92">
        <v>48956543.409999996</v>
      </c>
      <c r="E179" s="92">
        <v>40389742.990000002</v>
      </c>
      <c r="F179" s="92">
        <v>40289742.989999995</v>
      </c>
    </row>
    <row r="180" spans="2:6">
      <c r="B180" s="94" t="s">
        <v>430</v>
      </c>
      <c r="C180" s="92">
        <v>67114391</v>
      </c>
      <c r="D180" s="92">
        <v>48309109.630000003</v>
      </c>
      <c r="E180" s="92">
        <v>48309108.829999991</v>
      </c>
      <c r="F180" s="92">
        <v>47122887.750000007</v>
      </c>
    </row>
    <row r="181" spans="2:6">
      <c r="B181" s="93" t="s">
        <v>424</v>
      </c>
      <c r="C181" s="92">
        <v>67114391</v>
      </c>
      <c r="D181" s="92">
        <v>48309109.630000003</v>
      </c>
      <c r="E181" s="92">
        <v>48309108.829999991</v>
      </c>
      <c r="F181" s="92">
        <v>47122887.750000007</v>
      </c>
    </row>
    <row r="182" spans="2:6">
      <c r="B182" s="94" t="s">
        <v>429</v>
      </c>
      <c r="C182" s="92">
        <v>332301706</v>
      </c>
      <c r="D182" s="92">
        <v>242701169.19999999</v>
      </c>
      <c r="E182" s="92">
        <v>240068569.19999996</v>
      </c>
      <c r="F182" s="92">
        <v>239994417.20000002</v>
      </c>
    </row>
    <row r="183" spans="2:6">
      <c r="B183" s="93" t="s">
        <v>424</v>
      </c>
      <c r="C183" s="92">
        <v>332301706</v>
      </c>
      <c r="D183" s="92">
        <v>242701169.19999999</v>
      </c>
      <c r="E183" s="92">
        <v>240068569.19999996</v>
      </c>
      <c r="F183" s="92">
        <v>239994417.20000002</v>
      </c>
    </row>
    <row r="184" spans="2:6">
      <c r="B184" s="94" t="s">
        <v>428</v>
      </c>
      <c r="C184" s="92">
        <v>1203553596</v>
      </c>
      <c r="D184" s="92">
        <v>729947477.98000002</v>
      </c>
      <c r="E184" s="92">
        <v>727847446.57999992</v>
      </c>
      <c r="F184" s="92">
        <v>725362318.75999987</v>
      </c>
    </row>
    <row r="185" spans="2:6">
      <c r="B185" s="93" t="s">
        <v>424</v>
      </c>
      <c r="C185" s="92">
        <v>1203553596</v>
      </c>
      <c r="D185" s="92">
        <v>729947477.98000002</v>
      </c>
      <c r="E185" s="92">
        <v>727847446.57999992</v>
      </c>
      <c r="F185" s="92">
        <v>725362318.75999987</v>
      </c>
    </row>
    <row r="186" spans="2:6">
      <c r="B186" s="94" t="s">
        <v>427</v>
      </c>
      <c r="C186" s="92">
        <v>47962618</v>
      </c>
      <c r="D186" s="92">
        <v>36307445.659999996</v>
      </c>
      <c r="E186" s="92">
        <v>35407441.250000007</v>
      </c>
      <c r="F186" s="92">
        <v>35407441.25</v>
      </c>
    </row>
    <row r="187" spans="2:6">
      <c r="B187" s="93" t="s">
        <v>174</v>
      </c>
      <c r="C187" s="92">
        <v>47962618</v>
      </c>
      <c r="D187" s="92">
        <v>36307445.659999996</v>
      </c>
      <c r="E187" s="92">
        <v>35407441.250000007</v>
      </c>
      <c r="F187" s="92">
        <v>35407441.25</v>
      </c>
    </row>
    <row r="188" spans="2:6">
      <c r="B188" s="94" t="s">
        <v>426</v>
      </c>
      <c r="C188" s="92">
        <v>74782554</v>
      </c>
      <c r="D188" s="92">
        <v>49374055.689999998</v>
      </c>
      <c r="E188" s="92">
        <v>47890039.470000006</v>
      </c>
      <c r="F188" s="92">
        <v>47743279.469999999</v>
      </c>
    </row>
    <row r="189" spans="2:6">
      <c r="B189" s="93" t="s">
        <v>422</v>
      </c>
      <c r="C189" s="92">
        <v>74782554</v>
      </c>
      <c r="D189" s="92">
        <v>49374055.689999998</v>
      </c>
      <c r="E189" s="92">
        <v>47890039.470000006</v>
      </c>
      <c r="F189" s="92">
        <v>47743279.469999999</v>
      </c>
    </row>
    <row r="190" spans="2:6">
      <c r="B190" s="94" t="s">
        <v>425</v>
      </c>
      <c r="C190" s="92">
        <v>148541257</v>
      </c>
      <c r="D190" s="92">
        <v>133786071.67000002</v>
      </c>
      <c r="E190" s="92">
        <v>115075385.54999998</v>
      </c>
      <c r="F190" s="92">
        <v>114817406.03000002</v>
      </c>
    </row>
    <row r="191" spans="2:6">
      <c r="B191" s="93" t="s">
        <v>424</v>
      </c>
      <c r="C191" s="92">
        <v>148541257</v>
      </c>
      <c r="D191" s="92">
        <v>133786071.67000002</v>
      </c>
      <c r="E191" s="92">
        <v>115075385.54999998</v>
      </c>
      <c r="F191" s="92">
        <v>114817406.03000002</v>
      </c>
    </row>
    <row r="192" spans="2:6">
      <c r="B192" s="94" t="s">
        <v>423</v>
      </c>
      <c r="C192" s="92">
        <v>53282478</v>
      </c>
      <c r="D192" s="92">
        <v>37714873.640000001</v>
      </c>
      <c r="E192" s="92">
        <v>37414873.640000001</v>
      </c>
      <c r="F192" s="92">
        <v>37294603.570000008</v>
      </c>
    </row>
    <row r="193" spans="2:6">
      <c r="B193" s="93" t="s">
        <v>422</v>
      </c>
      <c r="C193" s="92">
        <v>53282478</v>
      </c>
      <c r="D193" s="92">
        <v>37714873.640000001</v>
      </c>
      <c r="E193" s="92">
        <v>37414873.640000001</v>
      </c>
      <c r="F193" s="92">
        <v>37294603.570000008</v>
      </c>
    </row>
    <row r="194" spans="2:6">
      <c r="B194" s="98" t="s">
        <v>421</v>
      </c>
      <c r="C194" s="97">
        <v>12303908533</v>
      </c>
      <c r="D194" s="97">
        <v>8890466635.7000008</v>
      </c>
      <c r="E194" s="97">
        <v>8649585730.4300022</v>
      </c>
      <c r="F194" s="97">
        <v>8605850284.1999989</v>
      </c>
    </row>
    <row r="195" spans="2:6">
      <c r="B195" s="94" t="s">
        <v>420</v>
      </c>
      <c r="C195" s="92">
        <v>12182515946</v>
      </c>
      <c r="D195" s="92">
        <v>8809879544.7000027</v>
      </c>
      <c r="E195" s="92">
        <v>8571271621.1800003</v>
      </c>
      <c r="F195" s="92">
        <v>8534868776.420001</v>
      </c>
    </row>
    <row r="196" spans="2:6">
      <c r="B196" s="93" t="s">
        <v>419</v>
      </c>
      <c r="C196" s="92">
        <v>12182515946</v>
      </c>
      <c r="D196" s="92">
        <v>8809879544.7000027</v>
      </c>
      <c r="E196" s="92">
        <v>8571271621.1800003</v>
      </c>
      <c r="F196" s="92">
        <v>8534868776.420001</v>
      </c>
    </row>
    <row r="197" spans="2:6">
      <c r="B197" s="94" t="s">
        <v>418</v>
      </c>
      <c r="C197" s="92">
        <v>70121946</v>
      </c>
      <c r="D197" s="92">
        <v>48441428.450000003</v>
      </c>
      <c r="E197" s="92">
        <v>46542976.700000003</v>
      </c>
      <c r="F197" s="92">
        <v>40933890.919999994</v>
      </c>
    </row>
    <row r="198" spans="2:6">
      <c r="B198" s="93" t="s">
        <v>416</v>
      </c>
      <c r="C198" s="92">
        <v>70121946</v>
      </c>
      <c r="D198" s="92">
        <v>48441428.450000003</v>
      </c>
      <c r="E198" s="92">
        <v>46542976.700000003</v>
      </c>
      <c r="F198" s="92">
        <v>40933890.919999994</v>
      </c>
    </row>
    <row r="199" spans="2:6">
      <c r="B199" s="94" t="s">
        <v>417</v>
      </c>
      <c r="C199" s="92">
        <v>51270641</v>
      </c>
      <c r="D199" s="92">
        <v>32145662.549999997</v>
      </c>
      <c r="E199" s="92">
        <v>31771132.550000001</v>
      </c>
      <c r="F199" s="92">
        <v>30047616.859999999</v>
      </c>
    </row>
    <row r="200" spans="2:6">
      <c r="B200" s="93" t="s">
        <v>416</v>
      </c>
      <c r="C200" s="92">
        <v>51270641</v>
      </c>
      <c r="D200" s="92">
        <v>32145662.549999997</v>
      </c>
      <c r="E200" s="92">
        <v>31771132.550000001</v>
      </c>
      <c r="F200" s="92">
        <v>30047616.859999999</v>
      </c>
    </row>
    <row r="201" spans="2:6">
      <c r="B201" s="96" t="s">
        <v>415</v>
      </c>
      <c r="C201" s="95">
        <v>5447330289</v>
      </c>
      <c r="D201" s="95">
        <v>3990018714.21</v>
      </c>
      <c r="E201" s="95">
        <v>3967692329.0399995</v>
      </c>
      <c r="F201" s="95">
        <v>3929810851.3100004</v>
      </c>
    </row>
    <row r="202" spans="2:6">
      <c r="B202" s="94" t="s">
        <v>414</v>
      </c>
      <c r="C202" s="92">
        <v>5339096216</v>
      </c>
      <c r="D202" s="92">
        <v>3907326136.2200003</v>
      </c>
      <c r="E202" s="92">
        <v>3892775867.1799998</v>
      </c>
      <c r="F202" s="92">
        <v>3856355414.3000007</v>
      </c>
    </row>
    <row r="203" spans="2:6">
      <c r="B203" s="93" t="s">
        <v>409</v>
      </c>
      <c r="C203" s="92">
        <v>4903477910</v>
      </c>
      <c r="D203" s="92">
        <v>3554119400.2200003</v>
      </c>
      <c r="E203" s="92">
        <v>3539569131.1799998</v>
      </c>
      <c r="F203" s="92">
        <v>3504855878.3000007</v>
      </c>
    </row>
    <row r="204" spans="2:6">
      <c r="B204" s="93" t="s">
        <v>413</v>
      </c>
      <c r="C204" s="92">
        <v>223982732</v>
      </c>
      <c r="D204" s="92">
        <v>189673830.09</v>
      </c>
      <c r="E204" s="92">
        <v>189673830.09000003</v>
      </c>
      <c r="F204" s="92">
        <v>188266630.09</v>
      </c>
    </row>
    <row r="205" spans="2:6">
      <c r="B205" s="93" t="s">
        <v>412</v>
      </c>
      <c r="C205" s="92">
        <v>211635574</v>
      </c>
      <c r="D205" s="92">
        <v>163532905.91000003</v>
      </c>
      <c r="E205" s="92">
        <v>163532905.91</v>
      </c>
      <c r="F205" s="92">
        <v>163232905.91</v>
      </c>
    </row>
    <row r="206" spans="2:6">
      <c r="B206" s="94" t="s">
        <v>411</v>
      </c>
      <c r="C206" s="92">
        <v>77742671</v>
      </c>
      <c r="D206" s="92">
        <v>58273189.899999991</v>
      </c>
      <c r="E206" s="92">
        <v>52644074.149999999</v>
      </c>
      <c r="F206" s="92">
        <v>51801822.109999999</v>
      </c>
    </row>
    <row r="207" spans="2:6">
      <c r="B207" s="93" t="s">
        <v>409</v>
      </c>
      <c r="C207" s="92">
        <v>77742671</v>
      </c>
      <c r="D207" s="92">
        <v>58273189.899999991</v>
      </c>
      <c r="E207" s="92">
        <v>52644074.149999999</v>
      </c>
      <c r="F207" s="92">
        <v>51801822.109999999</v>
      </c>
    </row>
    <row r="208" spans="2:6">
      <c r="B208" s="94" t="s">
        <v>410</v>
      </c>
      <c r="C208" s="92">
        <v>30491402</v>
      </c>
      <c r="D208" s="92">
        <v>24419388.089999996</v>
      </c>
      <c r="E208" s="92">
        <v>22272387.710000001</v>
      </c>
      <c r="F208" s="92">
        <v>21653614.899999995</v>
      </c>
    </row>
    <row r="209" spans="2:6">
      <c r="B209" s="93" t="s">
        <v>409</v>
      </c>
      <c r="C209" s="92">
        <v>30491402</v>
      </c>
      <c r="D209" s="92">
        <v>24419388.089999996</v>
      </c>
      <c r="E209" s="92">
        <v>22272387.710000001</v>
      </c>
      <c r="F209" s="92">
        <v>21653614.899999995</v>
      </c>
    </row>
    <row r="210" spans="2:6">
      <c r="B210" s="96" t="s">
        <v>408</v>
      </c>
      <c r="C210" s="95">
        <v>8472825140</v>
      </c>
      <c r="D210" s="95">
        <v>5865150435.8800001</v>
      </c>
      <c r="E210" s="95">
        <v>5756441416.1399994</v>
      </c>
      <c r="F210" s="95">
        <v>5709276397.3800001</v>
      </c>
    </row>
    <row r="211" spans="2:6">
      <c r="B211" s="98" t="s">
        <v>407</v>
      </c>
      <c r="C211" s="97">
        <v>7825946214</v>
      </c>
      <c r="D211" s="97">
        <v>5176139290.2300005</v>
      </c>
      <c r="E211" s="97">
        <v>5086574799.0400009</v>
      </c>
      <c r="F211" s="97">
        <v>5045291714.9499998</v>
      </c>
    </row>
    <row r="212" spans="2:6">
      <c r="B212" s="93" t="s">
        <v>406</v>
      </c>
      <c r="C212" s="92">
        <v>7825946214</v>
      </c>
      <c r="D212" s="92">
        <v>5176139290.2300005</v>
      </c>
      <c r="E212" s="92">
        <v>5086574799.0400009</v>
      </c>
      <c r="F212" s="92">
        <v>5045291714.9499998</v>
      </c>
    </row>
    <row r="213" spans="2:6">
      <c r="B213" s="94" t="s">
        <v>405</v>
      </c>
      <c r="C213" s="92">
        <v>519801292</v>
      </c>
      <c r="D213" s="92">
        <v>607142074.69999993</v>
      </c>
      <c r="E213" s="92">
        <v>589154596.6099999</v>
      </c>
      <c r="F213" s="92">
        <v>585756759.87</v>
      </c>
    </row>
    <row r="214" spans="2:6">
      <c r="B214" s="93" t="s">
        <v>404</v>
      </c>
      <c r="C214" s="92">
        <v>519801292</v>
      </c>
      <c r="D214" s="92">
        <v>607142074.69999993</v>
      </c>
      <c r="E214" s="92">
        <v>589154596.6099999</v>
      </c>
      <c r="F214" s="92">
        <v>585756759.87</v>
      </c>
    </row>
    <row r="215" spans="2:6">
      <c r="B215" s="94" t="s">
        <v>403</v>
      </c>
      <c r="C215" s="92">
        <v>127077634</v>
      </c>
      <c r="D215" s="92">
        <v>81869070.949999973</v>
      </c>
      <c r="E215" s="92">
        <v>80712020.49000001</v>
      </c>
      <c r="F215" s="92">
        <v>78227922.560000002</v>
      </c>
    </row>
    <row r="216" spans="2:6">
      <c r="B216" s="93" t="s">
        <v>402</v>
      </c>
      <c r="C216" s="92">
        <v>127077634</v>
      </c>
      <c r="D216" s="92">
        <v>81869070.949999973</v>
      </c>
      <c r="E216" s="92">
        <v>80712020.49000001</v>
      </c>
      <c r="F216" s="92">
        <v>78227922.560000002</v>
      </c>
    </row>
    <row r="217" spans="2:6">
      <c r="B217" s="98" t="s">
        <v>401</v>
      </c>
      <c r="C217" s="97">
        <v>9748050161</v>
      </c>
      <c r="D217" s="97">
        <v>7254726177.2799997</v>
      </c>
      <c r="E217" s="97">
        <v>6526703319.3100014</v>
      </c>
      <c r="F217" s="97">
        <v>6500654471.25</v>
      </c>
    </row>
    <row r="218" spans="2:6">
      <c r="B218" s="96" t="s">
        <v>400</v>
      </c>
      <c r="C218" s="95">
        <v>9748050161</v>
      </c>
      <c r="D218" s="95">
        <v>7254726177.2799997</v>
      </c>
      <c r="E218" s="95">
        <v>6526703319.3100014</v>
      </c>
      <c r="F218" s="95">
        <v>6500654471.2500019</v>
      </c>
    </row>
    <row r="219" spans="2:6">
      <c r="B219" s="94" t="s">
        <v>399</v>
      </c>
      <c r="C219" s="92">
        <v>8454702483</v>
      </c>
      <c r="D219" s="92">
        <v>6286401464.5600004</v>
      </c>
      <c r="E219" s="92">
        <v>5722426741.4900007</v>
      </c>
      <c r="F219" s="92">
        <v>5703443373.2399998</v>
      </c>
    </row>
    <row r="220" spans="2:6">
      <c r="B220" s="93" t="s">
        <v>174</v>
      </c>
      <c r="C220" s="92">
        <v>1734902709</v>
      </c>
      <c r="D220" s="92">
        <v>1195550150.8800001</v>
      </c>
      <c r="E220" s="92">
        <v>965722291.90999997</v>
      </c>
      <c r="F220" s="92">
        <v>956296316.48000014</v>
      </c>
    </row>
    <row r="221" spans="2:6">
      <c r="B221" s="93" t="s">
        <v>391</v>
      </c>
      <c r="C221" s="92">
        <v>6289554774</v>
      </c>
      <c r="D221" s="92">
        <v>4985104884.2700005</v>
      </c>
      <c r="E221" s="92">
        <v>4650958020.170001</v>
      </c>
      <c r="F221" s="92">
        <v>4643635904.3499994</v>
      </c>
    </row>
    <row r="222" spans="2:6">
      <c r="B222" s="93" t="s">
        <v>145</v>
      </c>
      <c r="C222" s="92">
        <v>430245000</v>
      </c>
      <c r="D222" s="92">
        <v>105746429.41</v>
      </c>
      <c r="E222" s="92">
        <v>105746429.41</v>
      </c>
      <c r="F222" s="92">
        <v>103511152.41000001</v>
      </c>
    </row>
    <row r="223" spans="2:6">
      <c r="B223" s="94" t="s">
        <v>398</v>
      </c>
      <c r="C223" s="92">
        <v>1024795636</v>
      </c>
      <c r="D223" s="92">
        <v>806080467.15999997</v>
      </c>
      <c r="E223" s="92">
        <v>660593549.16999996</v>
      </c>
      <c r="F223" s="92">
        <v>654714795.87999988</v>
      </c>
    </row>
    <row r="224" spans="2:6">
      <c r="B224" s="93" t="s">
        <v>397</v>
      </c>
      <c r="C224" s="92">
        <v>1024795636</v>
      </c>
      <c r="D224" s="92">
        <v>806080467.15999997</v>
      </c>
      <c r="E224" s="92">
        <v>660593549.16999996</v>
      </c>
      <c r="F224" s="92">
        <v>654714795.87999988</v>
      </c>
    </row>
    <row r="225" spans="2:6">
      <c r="B225" s="94" t="s">
        <v>396</v>
      </c>
      <c r="C225" s="92">
        <v>179756600</v>
      </c>
      <c r="D225" s="92">
        <v>101262219.75</v>
      </c>
      <c r="E225" s="92">
        <v>90592564.219999999</v>
      </c>
      <c r="F225" s="92">
        <v>89863788.700000018</v>
      </c>
    </row>
    <row r="226" spans="2:6">
      <c r="B226" s="93" t="s">
        <v>395</v>
      </c>
      <c r="C226" s="92">
        <v>179756600</v>
      </c>
      <c r="D226" s="92">
        <v>101262219.75</v>
      </c>
      <c r="E226" s="92">
        <v>90592564.219999999</v>
      </c>
      <c r="F226" s="92">
        <v>89863788.700000018</v>
      </c>
    </row>
    <row r="227" spans="2:6">
      <c r="B227" s="94" t="s">
        <v>394</v>
      </c>
      <c r="C227" s="92">
        <v>44075307</v>
      </c>
      <c r="D227" s="92">
        <v>32160433.759999998</v>
      </c>
      <c r="E227" s="92">
        <v>31215433.75</v>
      </c>
      <c r="F227" s="92">
        <v>31215433.749999989</v>
      </c>
    </row>
    <row r="228" spans="2:6">
      <c r="B228" s="93" t="s">
        <v>393</v>
      </c>
      <c r="C228" s="92">
        <v>44075307</v>
      </c>
      <c r="D228" s="92">
        <v>32160433.759999998</v>
      </c>
      <c r="E228" s="92">
        <v>31215433.75</v>
      </c>
      <c r="F228" s="92">
        <v>31215433.749999989</v>
      </c>
    </row>
    <row r="229" spans="2:6">
      <c r="B229" s="94" t="s">
        <v>392</v>
      </c>
      <c r="C229" s="92">
        <v>44720135</v>
      </c>
      <c r="D229" s="92">
        <v>28821592.050000001</v>
      </c>
      <c r="E229" s="92">
        <v>21875030.680000003</v>
      </c>
      <c r="F229" s="92">
        <v>21417079.680000003</v>
      </c>
    </row>
    <row r="230" spans="2:6">
      <c r="B230" s="93" t="s">
        <v>391</v>
      </c>
      <c r="C230" s="92">
        <v>44720135</v>
      </c>
      <c r="D230" s="92">
        <v>28821592.050000001</v>
      </c>
      <c r="E230" s="92">
        <v>21875030.680000003</v>
      </c>
      <c r="F230" s="92">
        <v>21417079.680000003</v>
      </c>
    </row>
    <row r="231" spans="2:6">
      <c r="B231" s="98" t="s">
        <v>390</v>
      </c>
      <c r="C231" s="97">
        <v>21541931000</v>
      </c>
      <c r="D231" s="97">
        <v>13808059582.789999</v>
      </c>
      <c r="E231" s="97">
        <v>13127984405.280001</v>
      </c>
      <c r="F231" s="97">
        <v>13055224448.82</v>
      </c>
    </row>
    <row r="232" spans="2:6">
      <c r="B232" s="96" t="s">
        <v>389</v>
      </c>
      <c r="C232" s="95">
        <v>21541931000</v>
      </c>
      <c r="D232" s="95">
        <v>13808059582.790001</v>
      </c>
      <c r="E232" s="95">
        <v>13127984405.280001</v>
      </c>
      <c r="F232" s="95">
        <v>13055224448.820002</v>
      </c>
    </row>
    <row r="233" spans="2:6">
      <c r="B233" s="94" t="s">
        <v>388</v>
      </c>
      <c r="C233" s="92">
        <v>17112748585</v>
      </c>
      <c r="D233" s="92">
        <v>10736996114.130001</v>
      </c>
      <c r="E233" s="92">
        <v>10537196832.380001</v>
      </c>
      <c r="F233" s="92">
        <v>10525654508.409998</v>
      </c>
    </row>
    <row r="234" spans="2:6">
      <c r="B234" s="93" t="s">
        <v>174</v>
      </c>
      <c r="C234" s="92">
        <v>2960007990</v>
      </c>
      <c r="D234" s="92">
        <v>1054697936.73</v>
      </c>
      <c r="E234" s="92">
        <v>923443779.98000002</v>
      </c>
      <c r="F234" s="92">
        <v>911901456.00999999</v>
      </c>
    </row>
    <row r="235" spans="2:6">
      <c r="B235" s="93" t="s">
        <v>376</v>
      </c>
      <c r="C235" s="92">
        <v>265866147</v>
      </c>
      <c r="D235" s="92">
        <v>69085125</v>
      </c>
      <c r="E235" s="92">
        <v>540000</v>
      </c>
      <c r="F235" s="92">
        <v>540000</v>
      </c>
    </row>
    <row r="236" spans="2:6">
      <c r="B236" s="93" t="s">
        <v>145</v>
      </c>
      <c r="C236" s="92">
        <v>350914200</v>
      </c>
      <c r="D236" s="92">
        <v>2654053.87</v>
      </c>
      <c r="E236" s="92">
        <v>2654053.87</v>
      </c>
      <c r="F236" s="92">
        <v>2654053.87</v>
      </c>
    </row>
    <row r="237" spans="2:6">
      <c r="B237" s="93" t="s">
        <v>144</v>
      </c>
      <c r="C237" s="92">
        <v>13535960248</v>
      </c>
      <c r="D237" s="92">
        <v>9610558998.5300007</v>
      </c>
      <c r="E237" s="92">
        <v>9610558998.5300007</v>
      </c>
      <c r="F237" s="92">
        <v>9610558998.5299988</v>
      </c>
    </row>
    <row r="238" spans="2:6">
      <c r="B238" s="94" t="s">
        <v>387</v>
      </c>
      <c r="C238" s="92">
        <v>300247582</v>
      </c>
      <c r="D238" s="92">
        <v>182438861.74000001</v>
      </c>
      <c r="E238" s="92">
        <v>179998255.96000001</v>
      </c>
      <c r="F238" s="92">
        <v>178527921.46000001</v>
      </c>
    </row>
    <row r="239" spans="2:6">
      <c r="B239" s="93" t="s">
        <v>386</v>
      </c>
      <c r="C239" s="92">
        <v>300247582</v>
      </c>
      <c r="D239" s="92">
        <v>182438861.74000001</v>
      </c>
      <c r="E239" s="92">
        <v>179998255.96000001</v>
      </c>
      <c r="F239" s="92">
        <v>178527921.46000001</v>
      </c>
    </row>
    <row r="240" spans="2:6">
      <c r="B240" s="94" t="s">
        <v>385</v>
      </c>
      <c r="C240" s="92">
        <v>892036398</v>
      </c>
      <c r="D240" s="92">
        <v>502488618.86000001</v>
      </c>
      <c r="E240" s="92">
        <v>413154660.45999998</v>
      </c>
      <c r="F240" s="92">
        <v>412591416.28000003</v>
      </c>
    </row>
    <row r="241" spans="2:6">
      <c r="B241" s="93" t="s">
        <v>384</v>
      </c>
      <c r="C241" s="92">
        <v>892036398</v>
      </c>
      <c r="D241" s="92">
        <v>502488618.86000001</v>
      </c>
      <c r="E241" s="92">
        <v>413154660.45999998</v>
      </c>
      <c r="F241" s="92">
        <v>412591416.28000003</v>
      </c>
    </row>
    <row r="242" spans="2:6">
      <c r="B242" s="94" t="s">
        <v>383</v>
      </c>
      <c r="C242" s="92">
        <v>532561425</v>
      </c>
      <c r="D242" s="92">
        <v>423483215.07999998</v>
      </c>
      <c r="E242" s="92">
        <v>304807660.33000004</v>
      </c>
      <c r="F242" s="92">
        <v>293772657.26999998</v>
      </c>
    </row>
    <row r="243" spans="2:6">
      <c r="B243" s="93" t="s">
        <v>382</v>
      </c>
      <c r="C243" s="92">
        <v>532561425</v>
      </c>
      <c r="D243" s="92">
        <v>423483215.07999998</v>
      </c>
      <c r="E243" s="92">
        <v>304807660.33000004</v>
      </c>
      <c r="F243" s="92">
        <v>293772657.26999998</v>
      </c>
    </row>
    <row r="244" spans="2:6">
      <c r="B244" s="94" t="s">
        <v>381</v>
      </c>
      <c r="C244" s="92">
        <v>129678888</v>
      </c>
      <c r="D244" s="92">
        <v>58644332.809999995</v>
      </c>
      <c r="E244" s="92">
        <v>57021457.910000004</v>
      </c>
      <c r="F244" s="92">
        <v>56389162.979999997</v>
      </c>
    </row>
    <row r="245" spans="2:6">
      <c r="B245" s="93" t="s">
        <v>380</v>
      </c>
      <c r="C245" s="92">
        <v>129678888</v>
      </c>
      <c r="D245" s="92">
        <v>58644332.809999995</v>
      </c>
      <c r="E245" s="92">
        <v>57021457.910000004</v>
      </c>
      <c r="F245" s="92">
        <v>56389162.979999997</v>
      </c>
    </row>
    <row r="246" spans="2:6">
      <c r="B246" s="94" t="s">
        <v>379</v>
      </c>
      <c r="C246" s="92">
        <v>223646305</v>
      </c>
      <c r="D246" s="92">
        <v>161798204.31</v>
      </c>
      <c r="E246" s="92">
        <v>127045382.06</v>
      </c>
      <c r="F246" s="92">
        <v>122649084.45</v>
      </c>
    </row>
    <row r="247" spans="2:6">
      <c r="B247" s="93" t="s">
        <v>378</v>
      </c>
      <c r="C247" s="92">
        <v>223646305</v>
      </c>
      <c r="D247" s="92">
        <v>161798204.31</v>
      </c>
      <c r="E247" s="92">
        <v>127045382.06</v>
      </c>
      <c r="F247" s="92">
        <v>122649084.45</v>
      </c>
    </row>
    <row r="248" spans="2:6">
      <c r="B248" s="94" t="s">
        <v>377</v>
      </c>
      <c r="C248" s="92">
        <v>0</v>
      </c>
      <c r="D248" s="92">
        <v>206504734.88</v>
      </c>
      <c r="E248" s="92">
        <v>173537517.69999999</v>
      </c>
      <c r="F248" s="92">
        <v>170260617.69999999</v>
      </c>
    </row>
    <row r="249" spans="2:6">
      <c r="B249" s="93" t="s">
        <v>376</v>
      </c>
      <c r="C249" s="92">
        <v>0</v>
      </c>
      <c r="D249" s="92">
        <v>206504734.88</v>
      </c>
      <c r="E249" s="92">
        <v>173537517.69999999</v>
      </c>
      <c r="F249" s="92">
        <v>170260617.69999999</v>
      </c>
    </row>
    <row r="250" spans="2:6">
      <c r="B250" s="94" t="s">
        <v>375</v>
      </c>
      <c r="C250" s="92">
        <v>491684800</v>
      </c>
      <c r="D250" s="92">
        <v>327719706.87999994</v>
      </c>
      <c r="E250" s="92">
        <v>287851559.95999998</v>
      </c>
      <c r="F250" s="92">
        <v>285585246.49000001</v>
      </c>
    </row>
    <row r="251" spans="2:6">
      <c r="B251" s="93" t="s">
        <v>374</v>
      </c>
      <c r="C251" s="92">
        <v>491684800</v>
      </c>
      <c r="D251" s="92">
        <v>327719706.87999994</v>
      </c>
      <c r="E251" s="92">
        <v>287851559.95999998</v>
      </c>
      <c r="F251" s="92">
        <v>285585246.49000001</v>
      </c>
    </row>
    <row r="252" spans="2:6">
      <c r="B252" s="94" t="s">
        <v>373</v>
      </c>
      <c r="C252" s="92">
        <v>490064557</v>
      </c>
      <c r="D252" s="92">
        <v>304694615.38</v>
      </c>
      <c r="E252" s="92">
        <v>289093327.32999998</v>
      </c>
      <c r="F252" s="92">
        <v>287627352.23000002</v>
      </c>
    </row>
    <row r="253" spans="2:6">
      <c r="B253" s="93" t="s">
        <v>372</v>
      </c>
      <c r="C253" s="92">
        <v>490064557</v>
      </c>
      <c r="D253" s="92">
        <v>304694615.38</v>
      </c>
      <c r="E253" s="92">
        <v>289093327.32999998</v>
      </c>
      <c r="F253" s="92">
        <v>287627352.23000002</v>
      </c>
    </row>
    <row r="254" spans="2:6">
      <c r="B254" s="94" t="s">
        <v>371</v>
      </c>
      <c r="C254" s="92">
        <v>657019369</v>
      </c>
      <c r="D254" s="92">
        <v>505035127.44</v>
      </c>
      <c r="E254" s="92">
        <v>378786063.09999996</v>
      </c>
      <c r="F254" s="92">
        <v>352313283.13999993</v>
      </c>
    </row>
    <row r="255" spans="2:6">
      <c r="B255" s="93" t="s">
        <v>370</v>
      </c>
      <c r="C255" s="92">
        <v>657019369</v>
      </c>
      <c r="D255" s="92">
        <v>505035127.44</v>
      </c>
      <c r="E255" s="92">
        <v>378786063.09999996</v>
      </c>
      <c r="F255" s="92">
        <v>352313283.13999993</v>
      </c>
    </row>
    <row r="256" spans="2:6">
      <c r="B256" s="94" t="s">
        <v>369</v>
      </c>
      <c r="C256" s="92">
        <v>187840383</v>
      </c>
      <c r="D256" s="92">
        <v>46283549.810000002</v>
      </c>
      <c r="E256" s="92">
        <v>45338770.569999993</v>
      </c>
      <c r="F256" s="92">
        <v>45112291.620000005</v>
      </c>
    </row>
    <row r="257" spans="2:6">
      <c r="B257" s="93" t="s">
        <v>368</v>
      </c>
      <c r="C257" s="92">
        <v>187840383</v>
      </c>
      <c r="D257" s="92">
        <v>46283549.810000002</v>
      </c>
      <c r="E257" s="92">
        <v>45338770.569999993</v>
      </c>
      <c r="F257" s="92">
        <v>45112291.620000005</v>
      </c>
    </row>
    <row r="258" spans="2:6">
      <c r="B258" s="94" t="s">
        <v>367</v>
      </c>
      <c r="C258" s="92">
        <v>524402708</v>
      </c>
      <c r="D258" s="92">
        <v>351972501.47000003</v>
      </c>
      <c r="E258" s="92">
        <v>334152917.51999998</v>
      </c>
      <c r="F258" s="92">
        <v>324740906.78999996</v>
      </c>
    </row>
    <row r="259" spans="2:6">
      <c r="B259" s="93" t="s">
        <v>366</v>
      </c>
      <c r="C259" s="92">
        <v>524402708</v>
      </c>
      <c r="D259" s="92">
        <v>351972501.47000003</v>
      </c>
      <c r="E259" s="92">
        <v>334152917.51999998</v>
      </c>
      <c r="F259" s="92">
        <v>324740906.78999996</v>
      </c>
    </row>
    <row r="260" spans="2:6">
      <c r="B260" s="98" t="s">
        <v>365</v>
      </c>
      <c r="C260" s="97">
        <v>231147700000</v>
      </c>
      <c r="D260" s="97">
        <v>187959203143.97003</v>
      </c>
      <c r="E260" s="97">
        <v>150768679513.28003</v>
      </c>
      <c r="F260" s="97">
        <v>148315999945.95001</v>
      </c>
    </row>
    <row r="261" spans="2:6">
      <c r="B261" s="96" t="s">
        <v>364</v>
      </c>
      <c r="C261" s="95">
        <v>231147700000</v>
      </c>
      <c r="D261" s="95">
        <v>187959203143.97003</v>
      </c>
      <c r="E261" s="95">
        <v>150768679513.28003</v>
      </c>
      <c r="F261" s="95">
        <v>148315999945.95001</v>
      </c>
    </row>
    <row r="262" spans="2:6">
      <c r="B262" s="94" t="s">
        <v>363</v>
      </c>
      <c r="C262" s="92">
        <v>170773683960</v>
      </c>
      <c r="D262" s="92">
        <v>144609713427.97</v>
      </c>
      <c r="E262" s="92">
        <v>113270225145.64</v>
      </c>
      <c r="F262" s="92">
        <v>112194328827.88</v>
      </c>
    </row>
    <row r="263" spans="2:6">
      <c r="B263" s="93" t="s">
        <v>174</v>
      </c>
      <c r="C263" s="92">
        <v>9543329178</v>
      </c>
      <c r="D263" s="92">
        <v>7470844733.8999996</v>
      </c>
      <c r="E263" s="92">
        <v>6026144740.21</v>
      </c>
      <c r="F263" s="92">
        <v>5784905598.6400003</v>
      </c>
    </row>
    <row r="264" spans="2:6">
      <c r="B264" s="93" t="s">
        <v>350</v>
      </c>
      <c r="C264" s="92">
        <v>18883034943</v>
      </c>
      <c r="D264" s="92">
        <v>9182527647.6199989</v>
      </c>
      <c r="E264" s="92">
        <v>7269995327.3000011</v>
      </c>
      <c r="F264" s="92">
        <v>7255303930.7800007</v>
      </c>
    </row>
    <row r="265" spans="2:6">
      <c r="B265" s="93" t="s">
        <v>362</v>
      </c>
      <c r="C265" s="92">
        <v>83048381959</v>
      </c>
      <c r="D265" s="92">
        <v>80341280262.600006</v>
      </c>
      <c r="E265" s="92">
        <v>62665197329.889999</v>
      </c>
      <c r="F265" s="92">
        <v>62606613935.650002</v>
      </c>
    </row>
    <row r="266" spans="2:6">
      <c r="B266" s="93" t="s">
        <v>356</v>
      </c>
      <c r="C266" s="92">
        <v>36791157958</v>
      </c>
      <c r="D266" s="92">
        <v>35148472252.400002</v>
      </c>
      <c r="E266" s="92">
        <v>26561017846.059998</v>
      </c>
      <c r="F266" s="92">
        <v>26268583655.669998</v>
      </c>
    </row>
    <row r="267" spans="2:6">
      <c r="B267" s="93" t="s">
        <v>361</v>
      </c>
      <c r="C267" s="92">
        <v>6798840315</v>
      </c>
      <c r="D267" s="92">
        <v>4970940443.7600002</v>
      </c>
      <c r="E267" s="92">
        <v>4033531101.0999999</v>
      </c>
      <c r="F267" s="92">
        <v>4018070537.0999999</v>
      </c>
    </row>
    <row r="268" spans="2:6">
      <c r="B268" s="93" t="s">
        <v>360</v>
      </c>
      <c r="C268" s="92">
        <v>9740875154</v>
      </c>
      <c r="D268" s="92">
        <v>3227876053.5299997</v>
      </c>
      <c r="E268" s="92">
        <v>2933092137.4199996</v>
      </c>
      <c r="F268" s="92">
        <v>2718242455.0100002</v>
      </c>
    </row>
    <row r="269" spans="2:6">
      <c r="B269" s="93" t="s">
        <v>347</v>
      </c>
      <c r="C269" s="92">
        <v>303800673</v>
      </c>
      <c r="D269" s="92">
        <v>43793836.989999995</v>
      </c>
      <c r="E269" s="92">
        <v>30914105.169999998</v>
      </c>
      <c r="F269" s="92">
        <v>30914105.169999994</v>
      </c>
    </row>
    <row r="270" spans="2:6">
      <c r="B270" s="93" t="s">
        <v>359</v>
      </c>
      <c r="C270" s="92">
        <v>889503853</v>
      </c>
      <c r="D270" s="92">
        <v>614950255.49000013</v>
      </c>
      <c r="E270" s="92">
        <v>493576282.18000007</v>
      </c>
      <c r="F270" s="92">
        <v>486862909.02000004</v>
      </c>
    </row>
    <row r="271" spans="2:6">
      <c r="B271" s="93" t="s">
        <v>358</v>
      </c>
      <c r="C271" s="92">
        <v>2864746004</v>
      </c>
      <c r="D271" s="92">
        <v>2320187982.1399999</v>
      </c>
      <c r="E271" s="92">
        <v>1967916316.7699997</v>
      </c>
      <c r="F271" s="92">
        <v>1953143798.0500002</v>
      </c>
    </row>
    <row r="272" spans="2:6">
      <c r="B272" s="93" t="s">
        <v>145</v>
      </c>
      <c r="C272" s="92">
        <v>1910013923</v>
      </c>
      <c r="D272" s="92">
        <v>1288839959.5399997</v>
      </c>
      <c r="E272" s="92">
        <v>1288839959.5399997</v>
      </c>
      <c r="F272" s="92">
        <v>1071687902.7899998</v>
      </c>
    </row>
    <row r="273" spans="2:6">
      <c r="B273" s="94" t="s">
        <v>357</v>
      </c>
      <c r="C273" s="92">
        <v>2521069884</v>
      </c>
      <c r="D273" s="92">
        <v>73393571.069999978</v>
      </c>
      <c r="E273" s="92">
        <v>63910699.540000007</v>
      </c>
      <c r="F273" s="92">
        <v>61578722.790000007</v>
      </c>
    </row>
    <row r="274" spans="2:6">
      <c r="B274" s="93" t="s">
        <v>356</v>
      </c>
      <c r="C274" s="92">
        <v>1785701384</v>
      </c>
      <c r="D274" s="92">
        <v>20214335.209999997</v>
      </c>
      <c r="E274" s="92">
        <v>20214335.210000001</v>
      </c>
      <c r="F274" s="92">
        <v>20139335.210000001</v>
      </c>
    </row>
    <row r="275" spans="2:6">
      <c r="B275" s="93" t="s">
        <v>355</v>
      </c>
      <c r="C275" s="92">
        <v>735368500</v>
      </c>
      <c r="D275" s="92">
        <v>53179235.859999985</v>
      </c>
      <c r="E275" s="92">
        <v>43696364.330000006</v>
      </c>
      <c r="F275" s="92">
        <v>41439387.580000006</v>
      </c>
    </row>
    <row r="276" spans="2:6">
      <c r="B276" s="94" t="s">
        <v>354</v>
      </c>
      <c r="C276" s="92">
        <v>408501104</v>
      </c>
      <c r="D276" s="92">
        <v>305686049.94000006</v>
      </c>
      <c r="E276" s="92">
        <v>280239697.44999999</v>
      </c>
      <c r="F276" s="92">
        <v>270115437.75</v>
      </c>
    </row>
    <row r="277" spans="2:6">
      <c r="B277" s="93" t="s">
        <v>350</v>
      </c>
      <c r="C277" s="92">
        <v>408501104</v>
      </c>
      <c r="D277" s="92">
        <v>305686049.94000006</v>
      </c>
      <c r="E277" s="92">
        <v>280239697.44999999</v>
      </c>
      <c r="F277" s="92">
        <v>270115437.75</v>
      </c>
    </row>
    <row r="278" spans="2:6">
      <c r="B278" s="94" t="s">
        <v>353</v>
      </c>
      <c r="C278" s="92">
        <v>15455318687</v>
      </c>
      <c r="D278" s="92">
        <v>9992870464.6099987</v>
      </c>
      <c r="E278" s="92">
        <v>9991132540.8999977</v>
      </c>
      <c r="F278" s="92">
        <v>9991051935.6100025</v>
      </c>
    </row>
    <row r="279" spans="2:6">
      <c r="B279" s="93" t="s">
        <v>352</v>
      </c>
      <c r="C279" s="92">
        <v>15455318687</v>
      </c>
      <c r="D279" s="92">
        <v>9992870464.6099987</v>
      </c>
      <c r="E279" s="92">
        <v>9991132540.8999977</v>
      </c>
      <c r="F279" s="92">
        <v>9991051935.6100025</v>
      </c>
    </row>
    <row r="280" spans="2:6">
      <c r="B280" s="94" t="s">
        <v>351</v>
      </c>
      <c r="C280" s="92">
        <v>215545437</v>
      </c>
      <c r="D280" s="92">
        <v>148424571.38999999</v>
      </c>
      <c r="E280" s="92">
        <v>141618805.12</v>
      </c>
      <c r="F280" s="92">
        <v>139990718.56</v>
      </c>
    </row>
    <row r="281" spans="2:6">
      <c r="B281" s="93" t="s">
        <v>350</v>
      </c>
      <c r="C281" s="92">
        <v>215545437</v>
      </c>
      <c r="D281" s="92">
        <v>148424571.38999999</v>
      </c>
      <c r="E281" s="92">
        <v>141618805.12</v>
      </c>
      <c r="F281" s="92">
        <v>139990718.56</v>
      </c>
    </row>
    <row r="282" spans="2:6">
      <c r="B282" s="94" t="s">
        <v>349</v>
      </c>
      <c r="C282" s="92">
        <v>2403614449</v>
      </c>
      <c r="D282" s="92">
        <v>1898411303.6900003</v>
      </c>
      <c r="E282" s="92">
        <v>1226794506.4300001</v>
      </c>
      <c r="F282" s="92">
        <v>1165087653.4999998</v>
      </c>
    </row>
    <row r="283" spans="2:6">
      <c r="B283" s="93" t="s">
        <v>347</v>
      </c>
      <c r="C283" s="92">
        <v>2403614449</v>
      </c>
      <c r="D283" s="92">
        <v>1898411303.6900003</v>
      </c>
      <c r="E283" s="92">
        <v>1226794506.4300001</v>
      </c>
      <c r="F283" s="92">
        <v>1165087653.4999998</v>
      </c>
    </row>
    <row r="284" spans="2:6">
      <c r="B284" s="94" t="s">
        <v>348</v>
      </c>
      <c r="C284" s="92">
        <v>2707281872</v>
      </c>
      <c r="D284" s="92">
        <v>1382882516.8099999</v>
      </c>
      <c r="E284" s="92">
        <v>1225292459.6699998</v>
      </c>
      <c r="F284" s="92">
        <v>1207748727.9799998</v>
      </c>
    </row>
    <row r="285" spans="2:6">
      <c r="B285" s="93" t="s">
        <v>347</v>
      </c>
      <c r="C285" s="92">
        <v>2707281872</v>
      </c>
      <c r="D285" s="92">
        <v>1382882516.8099999</v>
      </c>
      <c r="E285" s="92">
        <v>1225292459.6699998</v>
      </c>
      <c r="F285" s="92">
        <v>1207748727.9799998</v>
      </c>
    </row>
    <row r="286" spans="2:6">
      <c r="B286" s="94" t="s">
        <v>346</v>
      </c>
      <c r="C286" s="92">
        <v>8336626554</v>
      </c>
      <c r="D286" s="92">
        <v>5367956775.1800013</v>
      </c>
      <c r="E286" s="92">
        <v>4444602512.1599989</v>
      </c>
      <c r="F286" s="92">
        <v>4371344001.1399994</v>
      </c>
    </row>
    <row r="287" spans="2:6">
      <c r="B287" s="93" t="s">
        <v>345</v>
      </c>
      <c r="C287" s="92">
        <v>8336626554</v>
      </c>
      <c r="D287" s="92">
        <v>5367956775.1800013</v>
      </c>
      <c r="E287" s="92">
        <v>4444602512.1599989</v>
      </c>
      <c r="F287" s="92">
        <v>4371344001.1399994</v>
      </c>
    </row>
    <row r="288" spans="2:6">
      <c r="B288" s="94" t="s">
        <v>344</v>
      </c>
      <c r="C288" s="92">
        <v>28326058053</v>
      </c>
      <c r="D288" s="92">
        <v>24179864463.310001</v>
      </c>
      <c r="E288" s="92">
        <v>20124863146.369995</v>
      </c>
      <c r="F288" s="92">
        <v>18914753920.739998</v>
      </c>
    </row>
    <row r="289" spans="2:6">
      <c r="B289" s="93" t="s">
        <v>343</v>
      </c>
      <c r="C289" s="92">
        <v>28326058053</v>
      </c>
      <c r="D289" s="92">
        <v>24179864463.310001</v>
      </c>
      <c r="E289" s="92">
        <v>20124863146.369995</v>
      </c>
      <c r="F289" s="92">
        <v>18914753920.739998</v>
      </c>
    </row>
    <row r="290" spans="2:6">
      <c r="B290" s="98" t="s">
        <v>342</v>
      </c>
      <c r="C290" s="97">
        <v>123452761388</v>
      </c>
      <c r="D290" s="97">
        <v>91074054470.829987</v>
      </c>
      <c r="E290" s="97">
        <v>89369451817.579987</v>
      </c>
      <c r="F290" s="97">
        <v>89010683544.520004</v>
      </c>
    </row>
    <row r="291" spans="2:6">
      <c r="B291" s="96" t="s">
        <v>341</v>
      </c>
      <c r="C291" s="95">
        <v>123452761388</v>
      </c>
      <c r="D291" s="95">
        <v>91074054470.830002</v>
      </c>
      <c r="E291" s="95">
        <v>89369451817.580017</v>
      </c>
      <c r="F291" s="95">
        <v>89010683544.519989</v>
      </c>
    </row>
    <row r="292" spans="2:6">
      <c r="B292" s="94" t="s">
        <v>340</v>
      </c>
      <c r="C292" s="92">
        <v>114824796924</v>
      </c>
      <c r="D292" s="92">
        <v>82603355977.949997</v>
      </c>
      <c r="E292" s="92">
        <v>81903446004.609985</v>
      </c>
      <c r="F292" s="92">
        <v>81645325053.76001</v>
      </c>
    </row>
    <row r="293" spans="2:6">
      <c r="B293" s="93" t="s">
        <v>174</v>
      </c>
      <c r="C293" s="92">
        <v>5358574258</v>
      </c>
      <c r="D293" s="92">
        <v>5252333763.7200003</v>
      </c>
      <c r="E293" s="92">
        <v>4857208243.4099998</v>
      </c>
      <c r="F293" s="92">
        <v>4821085157.0600004</v>
      </c>
    </row>
    <row r="294" spans="2:6">
      <c r="B294" s="93" t="s">
        <v>328</v>
      </c>
      <c r="C294" s="92">
        <v>389714537</v>
      </c>
      <c r="D294" s="92">
        <v>0</v>
      </c>
      <c r="E294" s="92">
        <v>0</v>
      </c>
      <c r="F294" s="92">
        <v>0</v>
      </c>
    </row>
    <row r="295" spans="2:6">
      <c r="B295" s="93" t="s">
        <v>331</v>
      </c>
      <c r="C295" s="92">
        <v>1011999975</v>
      </c>
      <c r="D295" s="92">
        <v>307914505.55000001</v>
      </c>
      <c r="E295" s="92">
        <v>260179388.84</v>
      </c>
      <c r="F295" s="92">
        <v>258531215.60000008</v>
      </c>
    </row>
    <row r="296" spans="2:6">
      <c r="B296" s="93" t="s">
        <v>339</v>
      </c>
      <c r="C296" s="92">
        <v>104762729</v>
      </c>
      <c r="D296" s="92">
        <v>30457964.989999995</v>
      </c>
      <c r="E296" s="92">
        <v>8839112.4699999988</v>
      </c>
      <c r="F296" s="92">
        <v>8040112.5</v>
      </c>
    </row>
    <row r="297" spans="2:6">
      <c r="B297" s="93" t="s">
        <v>338</v>
      </c>
      <c r="C297" s="92">
        <v>1898954988</v>
      </c>
      <c r="D297" s="92">
        <v>954849914.8900001</v>
      </c>
      <c r="E297" s="92">
        <v>732476238.59000003</v>
      </c>
      <c r="F297" s="92">
        <v>719123061.92000008</v>
      </c>
    </row>
    <row r="298" spans="2:6">
      <c r="B298" s="93" t="s">
        <v>337</v>
      </c>
      <c r="C298" s="92">
        <v>32000000</v>
      </c>
      <c r="D298" s="92">
        <v>14701793.33</v>
      </c>
      <c r="E298" s="92">
        <v>14089132.870000001</v>
      </c>
      <c r="F298" s="92">
        <v>1337522.3999999999</v>
      </c>
    </row>
    <row r="299" spans="2:6">
      <c r="B299" s="93" t="s">
        <v>330</v>
      </c>
      <c r="C299" s="92">
        <v>878764721</v>
      </c>
      <c r="D299" s="92">
        <v>696434233.69999981</v>
      </c>
      <c r="E299" s="92">
        <v>687904023.08999991</v>
      </c>
      <c r="F299" s="92">
        <v>687904023.09000003</v>
      </c>
    </row>
    <row r="300" spans="2:6">
      <c r="B300" s="93" t="s">
        <v>336</v>
      </c>
      <c r="C300" s="92">
        <v>23908152</v>
      </c>
      <c r="D300" s="92">
        <v>2988827.63</v>
      </c>
      <c r="E300" s="92">
        <v>998846.4</v>
      </c>
      <c r="F300" s="92">
        <v>998846.4</v>
      </c>
    </row>
    <row r="301" spans="2:6">
      <c r="B301" s="93" t="s">
        <v>335</v>
      </c>
      <c r="C301" s="92">
        <v>24027276</v>
      </c>
      <c r="D301" s="92">
        <v>2106581.44</v>
      </c>
      <c r="E301" s="92">
        <v>182626.24</v>
      </c>
      <c r="F301" s="92">
        <v>182626.24</v>
      </c>
    </row>
    <row r="302" spans="2:6">
      <c r="B302" s="93" t="s">
        <v>145</v>
      </c>
      <c r="C302" s="92">
        <v>1181805339</v>
      </c>
      <c r="D302" s="92">
        <v>880512630.1400001</v>
      </c>
      <c r="E302" s="92">
        <v>880512630.1400001</v>
      </c>
      <c r="F302" s="92">
        <v>880220130.13999999</v>
      </c>
    </row>
    <row r="303" spans="2:6">
      <c r="B303" s="93" t="s">
        <v>144</v>
      </c>
      <c r="C303" s="92">
        <v>103920284949</v>
      </c>
      <c r="D303" s="92">
        <v>74461055762.559982</v>
      </c>
      <c r="E303" s="92">
        <v>74461055762.559998</v>
      </c>
      <c r="F303" s="92">
        <v>74267902358.410004</v>
      </c>
    </row>
    <row r="304" spans="2:6">
      <c r="B304" s="94" t="s">
        <v>334</v>
      </c>
      <c r="C304" s="92">
        <v>241775024</v>
      </c>
      <c r="D304" s="92">
        <v>125196988.52000001</v>
      </c>
      <c r="E304" s="92">
        <v>123547999.34999999</v>
      </c>
      <c r="F304" s="92">
        <v>120428787.80999997</v>
      </c>
    </row>
    <row r="305" spans="2:6">
      <c r="B305" s="93" t="s">
        <v>330</v>
      </c>
      <c r="C305" s="92">
        <v>241775024</v>
      </c>
      <c r="D305" s="92">
        <v>125196988.52000001</v>
      </c>
      <c r="E305" s="92">
        <v>123547999.34999999</v>
      </c>
      <c r="F305" s="92">
        <v>120428787.80999997</v>
      </c>
    </row>
    <row r="306" spans="2:6">
      <c r="B306" s="93" t="s">
        <v>333</v>
      </c>
      <c r="C306" s="92">
        <v>8386189440</v>
      </c>
      <c r="D306" s="92">
        <v>8045318248.8200016</v>
      </c>
      <c r="E306" s="92">
        <v>7117576437.2999992</v>
      </c>
      <c r="F306" s="92">
        <v>7022161184.8500004</v>
      </c>
    </row>
    <row r="307" spans="2:6">
      <c r="B307" s="93" t="s">
        <v>332</v>
      </c>
      <c r="C307" s="92">
        <v>4523739784</v>
      </c>
      <c r="D307" s="92">
        <v>4434884930.9800005</v>
      </c>
      <c r="E307" s="92">
        <v>4049140384.98</v>
      </c>
      <c r="F307" s="92">
        <v>3953752272.5299997</v>
      </c>
    </row>
    <row r="308" spans="2:6">
      <c r="B308" s="93" t="s">
        <v>331</v>
      </c>
      <c r="C308" s="92">
        <v>3862449656</v>
      </c>
      <c r="D308" s="92">
        <v>3530090903.7400002</v>
      </c>
      <c r="E308" s="92">
        <v>3068436052.3199997</v>
      </c>
      <c r="F308" s="92">
        <v>3068408912.3200002</v>
      </c>
    </row>
    <row r="309" spans="2:6">
      <c r="B309" s="93" t="s">
        <v>330</v>
      </c>
      <c r="C309" s="92">
        <v>0</v>
      </c>
      <c r="D309" s="92">
        <v>80342414.099999994</v>
      </c>
      <c r="E309" s="92">
        <v>0</v>
      </c>
      <c r="F309" s="92">
        <v>0</v>
      </c>
    </row>
    <row r="310" spans="2:6">
      <c r="B310" s="94" t="s">
        <v>329</v>
      </c>
      <c r="C310" s="92">
        <v>0</v>
      </c>
      <c r="D310" s="92">
        <v>300183255.53999996</v>
      </c>
      <c r="E310" s="92">
        <v>224881376.32000002</v>
      </c>
      <c r="F310" s="92">
        <v>222768518.09999999</v>
      </c>
    </row>
    <row r="311" spans="2:6">
      <c r="B311" s="93" t="s">
        <v>328</v>
      </c>
      <c r="C311" s="92">
        <v>0</v>
      </c>
      <c r="D311" s="92">
        <v>300183255.53999996</v>
      </c>
      <c r="E311" s="92">
        <v>224881376.32000002</v>
      </c>
      <c r="F311" s="92">
        <v>222768518.09999999</v>
      </c>
    </row>
    <row r="312" spans="2:6">
      <c r="B312" s="98" t="s">
        <v>327</v>
      </c>
      <c r="C312" s="97">
        <v>2890580897</v>
      </c>
      <c r="D312" s="97">
        <v>2126747822.7099996</v>
      </c>
      <c r="E312" s="97">
        <v>2039407506.6699996</v>
      </c>
      <c r="F312" s="97">
        <v>1991249365.8100002</v>
      </c>
    </row>
    <row r="313" spans="2:6">
      <c r="B313" s="96" t="s">
        <v>326</v>
      </c>
      <c r="C313" s="95">
        <v>2890580897</v>
      </c>
      <c r="D313" s="95">
        <v>2126747822.71</v>
      </c>
      <c r="E313" s="95">
        <v>2039407506.6699998</v>
      </c>
      <c r="F313" s="95">
        <v>1991249365.8099999</v>
      </c>
    </row>
    <row r="314" spans="2:6">
      <c r="B314" s="94" t="s">
        <v>325</v>
      </c>
      <c r="C314" s="92">
        <v>2746095827</v>
      </c>
      <c r="D314" s="92">
        <v>2069460350.9299998</v>
      </c>
      <c r="E314" s="92">
        <v>1982748932.0899999</v>
      </c>
      <c r="F314" s="92">
        <v>1934811017.23</v>
      </c>
    </row>
    <row r="315" spans="2:6">
      <c r="B315" s="93" t="s">
        <v>174</v>
      </c>
      <c r="C315" s="92">
        <v>1249396408</v>
      </c>
      <c r="D315" s="92">
        <v>900035012.9799999</v>
      </c>
      <c r="E315" s="92">
        <v>892936170.95000005</v>
      </c>
      <c r="F315" s="92">
        <v>888041668.85000002</v>
      </c>
    </row>
    <row r="316" spans="2:6">
      <c r="B316" s="93" t="s">
        <v>324</v>
      </c>
      <c r="C316" s="92">
        <v>396169155</v>
      </c>
      <c r="D316" s="92">
        <v>331013896.20999998</v>
      </c>
      <c r="E316" s="92">
        <v>257864127.14999998</v>
      </c>
      <c r="F316" s="92">
        <v>228756833.68000001</v>
      </c>
    </row>
    <row r="317" spans="2:6">
      <c r="B317" s="93" t="s">
        <v>323</v>
      </c>
      <c r="C317" s="92">
        <v>641414855</v>
      </c>
      <c r="D317" s="92">
        <v>515985874.90999997</v>
      </c>
      <c r="E317" s="92">
        <v>510592153.55000001</v>
      </c>
      <c r="F317" s="92">
        <v>504931686.36000007</v>
      </c>
    </row>
    <row r="318" spans="2:6">
      <c r="B318" s="93" t="s">
        <v>322</v>
      </c>
      <c r="C318" s="92">
        <v>68327400</v>
      </c>
      <c r="D318" s="92">
        <v>27137170.129999995</v>
      </c>
      <c r="E318" s="92">
        <v>27137170.130000003</v>
      </c>
      <c r="F318" s="92">
        <v>27114570.129999999</v>
      </c>
    </row>
    <row r="319" spans="2:6">
      <c r="B319" s="93" t="s">
        <v>321</v>
      </c>
      <c r="C319" s="92">
        <v>34362500</v>
      </c>
      <c r="D319" s="92">
        <v>5214307.8699999992</v>
      </c>
      <c r="E319" s="92">
        <v>5148457.8699999992</v>
      </c>
      <c r="F319" s="92">
        <v>5027157.870000001</v>
      </c>
    </row>
    <row r="320" spans="2:6">
      <c r="B320" s="93" t="s">
        <v>319</v>
      </c>
      <c r="C320" s="92">
        <v>214647441</v>
      </c>
      <c r="D320" s="92">
        <v>88397491.039999992</v>
      </c>
      <c r="E320" s="92">
        <v>87394254.649999991</v>
      </c>
      <c r="F320" s="92">
        <v>79262502.549999997</v>
      </c>
    </row>
    <row r="321" spans="2:6">
      <c r="B321" s="93" t="s">
        <v>145</v>
      </c>
      <c r="C321" s="92">
        <v>141778068</v>
      </c>
      <c r="D321" s="92">
        <v>201676597.78999996</v>
      </c>
      <c r="E321" s="92">
        <v>201676597.78999996</v>
      </c>
      <c r="F321" s="92">
        <v>201676597.78999999</v>
      </c>
    </row>
    <row r="322" spans="2:6">
      <c r="B322" s="94" t="s">
        <v>320</v>
      </c>
      <c r="C322" s="92">
        <v>144485070</v>
      </c>
      <c r="D322" s="92">
        <v>57287471.780000001</v>
      </c>
      <c r="E322" s="92">
        <v>56658574.579999998</v>
      </c>
      <c r="F322" s="92">
        <v>56438348.579999998</v>
      </c>
    </row>
    <row r="323" spans="2:6">
      <c r="B323" s="93" t="s">
        <v>319</v>
      </c>
      <c r="C323" s="92">
        <v>144485070</v>
      </c>
      <c r="D323" s="92">
        <v>57287471.780000001</v>
      </c>
      <c r="E323" s="92">
        <v>56658574.579999998</v>
      </c>
      <c r="F323" s="92">
        <v>56438348.579999998</v>
      </c>
    </row>
    <row r="324" spans="2:6">
      <c r="B324" s="98" t="s">
        <v>318</v>
      </c>
      <c r="C324" s="97">
        <v>3321764347</v>
      </c>
      <c r="D324" s="97">
        <v>1500221993.1400001</v>
      </c>
      <c r="E324" s="97">
        <v>1458247447.3200002</v>
      </c>
      <c r="F324" s="97">
        <v>1412429638.4500003</v>
      </c>
    </row>
    <row r="325" spans="2:6">
      <c r="B325" s="96" t="s">
        <v>317</v>
      </c>
      <c r="C325" s="95">
        <v>3321764347</v>
      </c>
      <c r="D325" s="95">
        <v>1500221993.1399999</v>
      </c>
      <c r="E325" s="95">
        <v>1458247447.3200004</v>
      </c>
      <c r="F325" s="95">
        <v>1412429638.4500003</v>
      </c>
    </row>
    <row r="326" spans="2:6">
      <c r="B326" s="94" t="s">
        <v>316</v>
      </c>
      <c r="C326" s="92">
        <v>3321764347</v>
      </c>
      <c r="D326" s="92">
        <v>1500221993.1399999</v>
      </c>
      <c r="E326" s="92">
        <v>1458247447.3199999</v>
      </c>
      <c r="F326" s="92">
        <v>1412429638.4499998</v>
      </c>
    </row>
    <row r="327" spans="2:6">
      <c r="B327" s="93" t="s">
        <v>174</v>
      </c>
      <c r="C327" s="92">
        <v>559207565</v>
      </c>
      <c r="D327" s="92">
        <v>382945898.42000002</v>
      </c>
      <c r="E327" s="92">
        <v>372264381.00000012</v>
      </c>
      <c r="F327" s="92">
        <v>328588308.12</v>
      </c>
    </row>
    <row r="328" spans="2:6">
      <c r="B328" s="93" t="s">
        <v>315</v>
      </c>
      <c r="C328" s="92">
        <v>343061350</v>
      </c>
      <c r="D328" s="92">
        <v>288356539.78999996</v>
      </c>
      <c r="E328" s="92">
        <v>282926970.18999994</v>
      </c>
      <c r="F328" s="92">
        <v>280965750.83999997</v>
      </c>
    </row>
    <row r="329" spans="2:6">
      <c r="B329" s="93" t="s">
        <v>314</v>
      </c>
      <c r="C329" s="92">
        <v>19548000</v>
      </c>
      <c r="D329" s="92">
        <v>8954576.7300000004</v>
      </c>
      <c r="E329" s="92">
        <v>8904179.3499999996</v>
      </c>
      <c r="F329" s="92">
        <v>8854471.8499999996</v>
      </c>
    </row>
    <row r="330" spans="2:6">
      <c r="B330" s="93" t="s">
        <v>313</v>
      </c>
      <c r="C330" s="92">
        <v>1451871557</v>
      </c>
      <c r="D330" s="92">
        <v>109063306.92</v>
      </c>
      <c r="E330" s="92">
        <v>83250245.500000015</v>
      </c>
      <c r="F330" s="92">
        <v>83119436.359999999</v>
      </c>
    </row>
    <row r="331" spans="2:6">
      <c r="B331" s="93" t="s">
        <v>145</v>
      </c>
      <c r="C331" s="92">
        <v>24755964</v>
      </c>
      <c r="D331" s="92">
        <v>25096519.140000004</v>
      </c>
      <c r="E331" s="92">
        <v>25096519.140000001</v>
      </c>
      <c r="F331" s="92">
        <v>25096519.140000001</v>
      </c>
    </row>
    <row r="332" spans="2:6">
      <c r="B332" s="93" t="s">
        <v>144</v>
      </c>
      <c r="C332" s="92">
        <v>923319911</v>
      </c>
      <c r="D332" s="92">
        <v>685805152.13999987</v>
      </c>
      <c r="E332" s="92">
        <v>685805152.13999987</v>
      </c>
      <c r="F332" s="92">
        <v>685805152.13999987</v>
      </c>
    </row>
    <row r="333" spans="2:6">
      <c r="B333" s="98" t="s">
        <v>312</v>
      </c>
      <c r="C333" s="97">
        <v>15702169538</v>
      </c>
      <c r="D333" s="97">
        <v>12306085211.559998</v>
      </c>
      <c r="E333" s="97">
        <v>11774504218.900002</v>
      </c>
      <c r="F333" s="97">
        <v>11525720859.610001</v>
      </c>
    </row>
    <row r="334" spans="2:6">
      <c r="B334" s="96" t="s">
        <v>311</v>
      </c>
      <c r="C334" s="95">
        <v>15702169538</v>
      </c>
      <c r="D334" s="95">
        <v>12306085211.559999</v>
      </c>
      <c r="E334" s="95">
        <v>11774504218.9</v>
      </c>
      <c r="F334" s="95">
        <v>11525720859.610004</v>
      </c>
    </row>
    <row r="335" spans="2:6">
      <c r="B335" s="94" t="s">
        <v>310</v>
      </c>
      <c r="C335" s="92">
        <v>14875474831</v>
      </c>
      <c r="D335" s="92">
        <v>11694102848.730001</v>
      </c>
      <c r="E335" s="92">
        <v>11290288811.280001</v>
      </c>
      <c r="F335" s="92">
        <v>11050965801.48</v>
      </c>
    </row>
    <row r="336" spans="2:6">
      <c r="B336" s="93" t="s">
        <v>174</v>
      </c>
      <c r="C336" s="92">
        <v>3286347639</v>
      </c>
      <c r="D336" s="92">
        <v>3114215717.0399995</v>
      </c>
      <c r="E336" s="92">
        <v>2923657463.2199998</v>
      </c>
      <c r="F336" s="92">
        <v>2802686833.8400002</v>
      </c>
    </row>
    <row r="337" spans="2:6">
      <c r="B337" s="93" t="s">
        <v>309</v>
      </c>
      <c r="C337" s="92">
        <v>585117116</v>
      </c>
      <c r="D337" s="92">
        <v>484527169.4000001</v>
      </c>
      <c r="E337" s="92">
        <v>458488938.14999992</v>
      </c>
      <c r="F337" s="92">
        <v>431791857.04999995</v>
      </c>
    </row>
    <row r="338" spans="2:6">
      <c r="B338" s="93" t="s">
        <v>308</v>
      </c>
      <c r="C338" s="92">
        <v>2455428027</v>
      </c>
      <c r="D338" s="92">
        <v>2009810452.6100001</v>
      </c>
      <c r="E338" s="92">
        <v>1836790265.0899997</v>
      </c>
      <c r="F338" s="92">
        <v>1799291759.0400002</v>
      </c>
    </row>
    <row r="339" spans="2:6">
      <c r="B339" s="93" t="s">
        <v>300</v>
      </c>
      <c r="C339" s="92">
        <v>286248000</v>
      </c>
      <c r="D339" s="92">
        <v>90537504.379999995</v>
      </c>
      <c r="E339" s="92">
        <v>84591529.130000025</v>
      </c>
      <c r="F339" s="92">
        <v>82070551.510000005</v>
      </c>
    </row>
    <row r="340" spans="2:6">
      <c r="B340" s="93" t="s">
        <v>305</v>
      </c>
      <c r="C340" s="92">
        <v>15000000</v>
      </c>
      <c r="D340" s="92">
        <v>4247875.2</v>
      </c>
      <c r="E340" s="92">
        <v>4113025.2</v>
      </c>
      <c r="F340" s="92">
        <v>4080929.2</v>
      </c>
    </row>
    <row r="341" spans="2:6">
      <c r="B341" s="93" t="s">
        <v>307</v>
      </c>
      <c r="C341" s="92">
        <v>1441004911</v>
      </c>
      <c r="D341" s="92">
        <v>17627181.66</v>
      </c>
      <c r="E341" s="92">
        <v>9510642.0500000007</v>
      </c>
      <c r="F341" s="92">
        <v>9299361.0299999993</v>
      </c>
    </row>
    <row r="342" spans="2:6">
      <c r="B342" s="93" t="s">
        <v>145</v>
      </c>
      <c r="C342" s="92">
        <v>1000508524</v>
      </c>
      <c r="D342" s="92">
        <v>1163393780.27</v>
      </c>
      <c r="E342" s="92">
        <v>1163393780.27</v>
      </c>
      <c r="F342" s="92">
        <v>1112001341.6400001</v>
      </c>
    </row>
    <row r="343" spans="2:6">
      <c r="B343" s="93" t="s">
        <v>144</v>
      </c>
      <c r="C343" s="92">
        <v>5805820614</v>
      </c>
      <c r="D343" s="92">
        <v>4809743168.1700001</v>
      </c>
      <c r="E343" s="92">
        <v>4809743168.1700001</v>
      </c>
      <c r="F343" s="92">
        <v>4809743168.1699991</v>
      </c>
    </row>
    <row r="344" spans="2:6">
      <c r="B344" s="94" t="s">
        <v>306</v>
      </c>
      <c r="C344" s="92">
        <v>649454641</v>
      </c>
      <c r="D344" s="92">
        <v>500942044.15999997</v>
      </c>
      <c r="E344" s="92">
        <v>379800058.30000001</v>
      </c>
      <c r="F344" s="92">
        <v>372924613.28000003</v>
      </c>
    </row>
    <row r="345" spans="2:6">
      <c r="B345" s="93" t="s">
        <v>305</v>
      </c>
      <c r="C345" s="92">
        <v>571152190</v>
      </c>
      <c r="D345" s="92">
        <v>465687456.52999997</v>
      </c>
      <c r="E345" s="92">
        <v>351941727.81999999</v>
      </c>
      <c r="F345" s="92">
        <v>347088940.47000003</v>
      </c>
    </row>
    <row r="346" spans="2:6">
      <c r="B346" s="93" t="s">
        <v>304</v>
      </c>
      <c r="C346" s="92">
        <v>57132451</v>
      </c>
      <c r="D346" s="92">
        <v>26309028.629999995</v>
      </c>
      <c r="E346" s="92">
        <v>21949421.979999997</v>
      </c>
      <c r="F346" s="92">
        <v>20624852.309999999</v>
      </c>
    </row>
    <row r="347" spans="2:6">
      <c r="B347" s="93" t="s">
        <v>303</v>
      </c>
      <c r="C347" s="92">
        <v>21170000</v>
      </c>
      <c r="D347" s="92">
        <v>8945559</v>
      </c>
      <c r="E347" s="92">
        <v>5908908.5</v>
      </c>
      <c r="F347" s="92">
        <v>5210820.5</v>
      </c>
    </row>
    <row r="348" spans="2:6">
      <c r="B348" s="94" t="s">
        <v>302</v>
      </c>
      <c r="C348" s="92">
        <v>27240066</v>
      </c>
      <c r="D348" s="92">
        <v>10992029.500000004</v>
      </c>
      <c r="E348" s="92">
        <v>10318981</v>
      </c>
      <c r="F348" s="92">
        <v>9856257.0899999999</v>
      </c>
    </row>
    <row r="349" spans="2:6">
      <c r="B349" s="93" t="s">
        <v>174</v>
      </c>
      <c r="C349" s="92">
        <v>27240066</v>
      </c>
      <c r="D349" s="92">
        <v>10992029.500000004</v>
      </c>
      <c r="E349" s="92">
        <v>10318981</v>
      </c>
      <c r="F349" s="92">
        <v>9856257.0899999999</v>
      </c>
    </row>
    <row r="350" spans="2:6">
      <c r="B350" s="94" t="s">
        <v>301</v>
      </c>
      <c r="C350" s="92">
        <v>150000000</v>
      </c>
      <c r="D350" s="92">
        <v>100048289.16999999</v>
      </c>
      <c r="E350" s="92">
        <v>94096368.320000023</v>
      </c>
      <c r="F350" s="92">
        <v>91974187.760000005</v>
      </c>
    </row>
    <row r="351" spans="2:6">
      <c r="B351" s="93" t="s">
        <v>300</v>
      </c>
      <c r="C351" s="92">
        <v>150000000</v>
      </c>
      <c r="D351" s="92">
        <v>100048289.16999999</v>
      </c>
      <c r="E351" s="92">
        <v>94096368.320000023</v>
      </c>
      <c r="F351" s="92">
        <v>91974187.760000005</v>
      </c>
    </row>
    <row r="352" spans="2:6">
      <c r="B352" s="98" t="s">
        <v>299</v>
      </c>
      <c r="C352" s="97">
        <v>48295382533</v>
      </c>
      <c r="D352" s="97">
        <v>27302389998.369991</v>
      </c>
      <c r="E352" s="97">
        <v>24725052379.55999</v>
      </c>
      <c r="F352" s="97">
        <v>23861805671.169998</v>
      </c>
    </row>
    <row r="353" spans="2:6">
      <c r="B353" s="96" t="s">
        <v>298</v>
      </c>
      <c r="C353" s="95">
        <v>48295382533</v>
      </c>
      <c r="D353" s="95">
        <v>27302389998.369995</v>
      </c>
      <c r="E353" s="95">
        <v>24725052379.559998</v>
      </c>
      <c r="F353" s="95">
        <v>23861805671.17001</v>
      </c>
    </row>
    <row r="354" spans="2:6">
      <c r="B354" s="94" t="s">
        <v>297</v>
      </c>
      <c r="C354" s="92">
        <v>36273193816</v>
      </c>
      <c r="D354" s="92">
        <v>17436581224.749996</v>
      </c>
      <c r="E354" s="92">
        <v>16653962661.029999</v>
      </c>
      <c r="F354" s="92">
        <v>16291580282.219997</v>
      </c>
    </row>
    <row r="355" spans="2:6">
      <c r="B355" s="93" t="s">
        <v>174</v>
      </c>
      <c r="C355" s="92">
        <v>3200403388</v>
      </c>
      <c r="D355" s="92">
        <v>1469088556.8599999</v>
      </c>
      <c r="E355" s="92">
        <v>1432901383.8999999</v>
      </c>
      <c r="F355" s="92">
        <v>1409426474.8499999</v>
      </c>
    </row>
    <row r="356" spans="2:6">
      <c r="B356" s="93" t="s">
        <v>296</v>
      </c>
      <c r="C356" s="92">
        <v>13306891455</v>
      </c>
      <c r="D356" s="92">
        <v>3159869352.2299995</v>
      </c>
      <c r="E356" s="92">
        <v>3102068070.1599994</v>
      </c>
      <c r="F356" s="92">
        <v>3079062114.9899998</v>
      </c>
    </row>
    <row r="357" spans="2:6">
      <c r="B357" s="93" t="s">
        <v>295</v>
      </c>
      <c r="C357" s="92">
        <v>5246545416</v>
      </c>
      <c r="D357" s="92">
        <v>6187522901.539999</v>
      </c>
      <c r="E357" s="92">
        <v>6000624689.96</v>
      </c>
      <c r="F357" s="92">
        <v>5728561209.2300005</v>
      </c>
    </row>
    <row r="358" spans="2:6">
      <c r="B358" s="93" t="s">
        <v>294</v>
      </c>
      <c r="C358" s="92">
        <v>1836454160</v>
      </c>
      <c r="D358" s="92">
        <v>2909023440.0300002</v>
      </c>
      <c r="E358" s="92">
        <v>2797270196.0300002</v>
      </c>
      <c r="F358" s="92">
        <v>2797270196.0299997</v>
      </c>
    </row>
    <row r="359" spans="2:6">
      <c r="B359" s="93" t="s">
        <v>293</v>
      </c>
      <c r="C359" s="92">
        <v>1105891782</v>
      </c>
      <c r="D359" s="92">
        <v>10271350.720000003</v>
      </c>
      <c r="E359" s="92">
        <v>10271350.719999999</v>
      </c>
      <c r="F359" s="92">
        <v>10271350.719999999</v>
      </c>
    </row>
    <row r="360" spans="2:6">
      <c r="B360" s="93" t="s">
        <v>292</v>
      </c>
      <c r="C360" s="92">
        <v>242893607</v>
      </c>
      <c r="D360" s="92">
        <v>233794042.62999997</v>
      </c>
      <c r="E360" s="92">
        <v>203794042.63</v>
      </c>
      <c r="F360" s="92">
        <v>203794042.63</v>
      </c>
    </row>
    <row r="361" spans="2:6">
      <c r="B361" s="93" t="s">
        <v>281</v>
      </c>
      <c r="C361" s="92">
        <v>1324386149</v>
      </c>
      <c r="D361" s="92">
        <v>772662749.56999993</v>
      </c>
      <c r="E361" s="92">
        <v>489757677.95999992</v>
      </c>
      <c r="F361" s="92">
        <v>473234778.89000005</v>
      </c>
    </row>
    <row r="362" spans="2:6">
      <c r="B362" s="93" t="s">
        <v>291</v>
      </c>
      <c r="C362" s="92">
        <v>241720000</v>
      </c>
      <c r="D362" s="92">
        <v>496000000</v>
      </c>
      <c r="E362" s="92">
        <v>496000000</v>
      </c>
      <c r="F362" s="92">
        <v>496000000</v>
      </c>
    </row>
    <row r="363" spans="2:6">
      <c r="B363" s="93" t="s">
        <v>290</v>
      </c>
      <c r="C363" s="92">
        <v>815962390</v>
      </c>
      <c r="D363" s="92">
        <v>644241025</v>
      </c>
      <c r="E363" s="92">
        <v>637167443.50000012</v>
      </c>
      <c r="F363" s="92">
        <v>634975071.64999998</v>
      </c>
    </row>
    <row r="364" spans="2:6">
      <c r="B364" s="93" t="s">
        <v>289</v>
      </c>
      <c r="C364" s="92">
        <v>181290000</v>
      </c>
      <c r="D364" s="92">
        <v>462661036.77000004</v>
      </c>
      <c r="E364" s="92">
        <v>392661036.76999998</v>
      </c>
      <c r="F364" s="92">
        <v>372538273.82999998</v>
      </c>
    </row>
    <row r="365" spans="2:6">
      <c r="B365" s="93" t="s">
        <v>145</v>
      </c>
      <c r="C365" s="92">
        <v>4694362187</v>
      </c>
      <c r="D365" s="92">
        <v>42891807.049999997</v>
      </c>
      <c r="E365" s="92">
        <v>42891807.049999997</v>
      </c>
      <c r="F365" s="92">
        <v>37891807.049999997</v>
      </c>
    </row>
    <row r="366" spans="2:6">
      <c r="B366" s="93" t="s">
        <v>144</v>
      </c>
      <c r="C366" s="92">
        <v>4044677764</v>
      </c>
      <c r="D366" s="92">
        <v>1048554962.35</v>
      </c>
      <c r="E366" s="92">
        <v>1048554962.35</v>
      </c>
      <c r="F366" s="92">
        <v>1048554962.3500001</v>
      </c>
    </row>
    <row r="367" spans="2:6">
      <c r="B367" s="93" t="s">
        <v>288</v>
      </c>
      <c r="C367" s="92">
        <v>31715518</v>
      </c>
      <c r="D367" s="92">
        <v>0</v>
      </c>
      <c r="E367" s="92">
        <v>0</v>
      </c>
      <c r="F367" s="92">
        <v>0</v>
      </c>
    </row>
    <row r="368" spans="2:6">
      <c r="B368" s="94" t="s">
        <v>287</v>
      </c>
      <c r="C368" s="92">
        <v>373839875</v>
      </c>
      <c r="D368" s="92">
        <v>238888009.74000004</v>
      </c>
      <c r="E368" s="92">
        <v>218366254.95000005</v>
      </c>
      <c r="F368" s="92">
        <v>209916589.22000006</v>
      </c>
    </row>
    <row r="369" spans="2:6">
      <c r="B369" s="93" t="s">
        <v>286</v>
      </c>
      <c r="C369" s="92">
        <v>373839875</v>
      </c>
      <c r="D369" s="92">
        <v>238888009.74000004</v>
      </c>
      <c r="E369" s="92">
        <v>218366254.95000005</v>
      </c>
      <c r="F369" s="92">
        <v>209916589.22000006</v>
      </c>
    </row>
    <row r="370" spans="2:6">
      <c r="B370" s="94" t="s">
        <v>285</v>
      </c>
      <c r="C370" s="92">
        <v>8979667454</v>
      </c>
      <c r="D370" s="92">
        <v>7732318405.5600004</v>
      </c>
      <c r="E370" s="92">
        <v>6038631391.3799992</v>
      </c>
      <c r="F370" s="92">
        <v>5649063585.999999</v>
      </c>
    </row>
    <row r="371" spans="2:6">
      <c r="B371" s="93" t="s">
        <v>283</v>
      </c>
      <c r="C371" s="92">
        <v>8979667454</v>
      </c>
      <c r="D371" s="92">
        <v>7732318405.5600004</v>
      </c>
      <c r="E371" s="92">
        <v>6038631391.3799992</v>
      </c>
      <c r="F371" s="92">
        <v>5649063585.999999</v>
      </c>
    </row>
    <row r="372" spans="2:6">
      <c r="B372" s="94" t="s">
        <v>284</v>
      </c>
      <c r="C372" s="92">
        <v>2264240745</v>
      </c>
      <c r="D372" s="92">
        <v>1575022995.75</v>
      </c>
      <c r="E372" s="92">
        <v>1548653248.9100001</v>
      </c>
      <c r="F372" s="92">
        <v>1454192398.6800001</v>
      </c>
    </row>
    <row r="373" spans="2:6">
      <c r="B373" s="93" t="s">
        <v>283</v>
      </c>
      <c r="C373" s="92">
        <v>2264240745</v>
      </c>
      <c r="D373" s="92">
        <v>1575022995.75</v>
      </c>
      <c r="E373" s="92">
        <v>1548653248.9100001</v>
      </c>
      <c r="F373" s="92">
        <v>1454192398.6800001</v>
      </c>
    </row>
    <row r="374" spans="2:6">
      <c r="B374" s="94" t="s">
        <v>282</v>
      </c>
      <c r="C374" s="92">
        <v>152886760</v>
      </c>
      <c r="D374" s="92">
        <v>143924212.91000003</v>
      </c>
      <c r="E374" s="92">
        <v>105052850.75000001</v>
      </c>
      <c r="F374" s="92">
        <v>97302233.940000013</v>
      </c>
    </row>
    <row r="375" spans="2:6">
      <c r="B375" s="93" t="s">
        <v>281</v>
      </c>
      <c r="C375" s="92">
        <v>152886760</v>
      </c>
      <c r="D375" s="92">
        <v>143924212.91000003</v>
      </c>
      <c r="E375" s="92">
        <v>105052850.75000001</v>
      </c>
      <c r="F375" s="92">
        <v>97302233.940000013</v>
      </c>
    </row>
    <row r="376" spans="2:6">
      <c r="B376" s="94" t="s">
        <v>280</v>
      </c>
      <c r="C376" s="92">
        <v>195688996</v>
      </c>
      <c r="D376" s="92">
        <v>127442707.48</v>
      </c>
      <c r="E376" s="92">
        <v>122737335.71000002</v>
      </c>
      <c r="F376" s="92">
        <v>122260977.40999998</v>
      </c>
    </row>
    <row r="377" spans="2:6">
      <c r="B377" s="93" t="s">
        <v>279</v>
      </c>
      <c r="C377" s="92">
        <v>195688996</v>
      </c>
      <c r="D377" s="92">
        <v>127442707.48</v>
      </c>
      <c r="E377" s="92">
        <v>122737335.71000002</v>
      </c>
      <c r="F377" s="92">
        <v>122260977.40999998</v>
      </c>
    </row>
    <row r="378" spans="2:6">
      <c r="B378" s="94" t="s">
        <v>278</v>
      </c>
      <c r="C378" s="92">
        <v>55864887</v>
      </c>
      <c r="D378" s="92">
        <v>48212442.18</v>
      </c>
      <c r="E378" s="92">
        <v>37648636.830000006</v>
      </c>
      <c r="F378" s="92">
        <v>37489603.700000003</v>
      </c>
    </row>
    <row r="379" spans="2:6">
      <c r="B379" s="93" t="s">
        <v>277</v>
      </c>
      <c r="C379" s="92">
        <v>55864887</v>
      </c>
      <c r="D379" s="92">
        <v>48212442.18</v>
      </c>
      <c r="E379" s="92">
        <v>37648636.830000006</v>
      </c>
      <c r="F379" s="92">
        <v>37489603.700000003</v>
      </c>
    </row>
    <row r="380" spans="2:6">
      <c r="B380" s="98" t="s">
        <v>276</v>
      </c>
      <c r="C380" s="97">
        <v>6771009965</v>
      </c>
      <c r="D380" s="97">
        <v>5271234389.6700001</v>
      </c>
      <c r="E380" s="97">
        <v>5078280701.7400017</v>
      </c>
      <c r="F380" s="97">
        <v>4993462296.2600002</v>
      </c>
    </row>
    <row r="381" spans="2:6">
      <c r="B381" s="96" t="s">
        <v>275</v>
      </c>
      <c r="C381" s="95">
        <v>6771009965</v>
      </c>
      <c r="D381" s="95">
        <v>5271234389.6699991</v>
      </c>
      <c r="E381" s="95">
        <v>5078280701.7400007</v>
      </c>
      <c r="F381" s="95">
        <v>4993462296.2600012</v>
      </c>
    </row>
    <row r="382" spans="2:6">
      <c r="B382" s="94" t="s">
        <v>274</v>
      </c>
      <c r="C382" s="92">
        <v>6306319011</v>
      </c>
      <c r="D382" s="92">
        <v>4930523546.79</v>
      </c>
      <c r="E382" s="92">
        <v>4754393331.4299994</v>
      </c>
      <c r="F382" s="92">
        <v>4671453090.7799997</v>
      </c>
    </row>
    <row r="383" spans="2:6">
      <c r="B383" s="93" t="s">
        <v>174</v>
      </c>
      <c r="C383" s="92">
        <v>2686907651</v>
      </c>
      <c r="D383" s="92">
        <v>1519187222.4000001</v>
      </c>
      <c r="E383" s="92">
        <v>1361213184.01</v>
      </c>
      <c r="F383" s="92">
        <v>1312656977.7899997</v>
      </c>
    </row>
    <row r="384" spans="2:6">
      <c r="B384" s="93" t="s">
        <v>265</v>
      </c>
      <c r="C384" s="92">
        <v>122346587</v>
      </c>
      <c r="D384" s="92">
        <v>66449776.149999991</v>
      </c>
      <c r="E384" s="92">
        <v>62201962.330000006</v>
      </c>
      <c r="F384" s="92">
        <v>61609372.330000006</v>
      </c>
    </row>
    <row r="385" spans="2:6">
      <c r="B385" s="93" t="s">
        <v>267</v>
      </c>
      <c r="C385" s="92">
        <v>862357072</v>
      </c>
      <c r="D385" s="92">
        <v>615310908.47000003</v>
      </c>
      <c r="E385" s="92">
        <v>612417334.92999983</v>
      </c>
      <c r="F385" s="92">
        <v>611275886.76999998</v>
      </c>
    </row>
    <row r="386" spans="2:6">
      <c r="B386" s="93" t="s">
        <v>273</v>
      </c>
      <c r="C386" s="92">
        <v>241240039</v>
      </c>
      <c r="D386" s="92">
        <v>87981869.109999999</v>
      </c>
      <c r="E386" s="92">
        <v>79861255.299999997</v>
      </c>
      <c r="F386" s="92">
        <v>78636255.300000012</v>
      </c>
    </row>
    <row r="387" spans="2:6">
      <c r="B387" s="93" t="s">
        <v>272</v>
      </c>
      <c r="C387" s="92">
        <v>50000000</v>
      </c>
      <c r="D387" s="92">
        <v>20686783.989999998</v>
      </c>
      <c r="E387" s="92">
        <v>17792608.189999998</v>
      </c>
      <c r="F387" s="92">
        <v>17498747.689999998</v>
      </c>
    </row>
    <row r="388" spans="2:6">
      <c r="B388" s="93" t="s">
        <v>145</v>
      </c>
      <c r="C388" s="92">
        <v>107793580</v>
      </c>
      <c r="D388" s="92">
        <v>1039814104.9700001</v>
      </c>
      <c r="E388" s="92">
        <v>1039814104.9700001</v>
      </c>
      <c r="F388" s="92">
        <v>1032863763.2299999</v>
      </c>
    </row>
    <row r="389" spans="2:6">
      <c r="B389" s="93" t="s">
        <v>144</v>
      </c>
      <c r="C389" s="92">
        <v>2235674082</v>
      </c>
      <c r="D389" s="92">
        <v>1581092881.6999998</v>
      </c>
      <c r="E389" s="92">
        <v>1581092881.6999998</v>
      </c>
      <c r="F389" s="92">
        <v>1556912087.6700001</v>
      </c>
    </row>
    <row r="390" spans="2:6">
      <c r="B390" s="94" t="s">
        <v>271</v>
      </c>
      <c r="C390" s="92">
        <v>190938467</v>
      </c>
      <c r="D390" s="92">
        <v>168292061.25000003</v>
      </c>
      <c r="E390" s="92">
        <v>159423278.38</v>
      </c>
      <c r="F390" s="92">
        <v>158790130.38999999</v>
      </c>
    </row>
    <row r="391" spans="2:6">
      <c r="B391" s="93" t="s">
        <v>270</v>
      </c>
      <c r="C391" s="92">
        <v>190938467</v>
      </c>
      <c r="D391" s="92">
        <v>168292061.25000003</v>
      </c>
      <c r="E391" s="92">
        <v>159423278.38</v>
      </c>
      <c r="F391" s="92">
        <v>158790130.38999999</v>
      </c>
    </row>
    <row r="392" spans="2:6">
      <c r="B392" s="94" t="s">
        <v>269</v>
      </c>
      <c r="C392" s="92">
        <v>141264040</v>
      </c>
      <c r="D392" s="92">
        <v>82838647.199999988</v>
      </c>
      <c r="E392" s="92">
        <v>81905447.75999999</v>
      </c>
      <c r="F392" s="92">
        <v>81740093.559999987</v>
      </c>
    </row>
    <row r="393" spans="2:6">
      <c r="B393" s="93" t="s">
        <v>267</v>
      </c>
      <c r="C393" s="92">
        <v>141264040</v>
      </c>
      <c r="D393" s="92">
        <v>82838647.199999988</v>
      </c>
      <c r="E393" s="92">
        <v>81905447.75999999</v>
      </c>
      <c r="F393" s="92">
        <v>81740093.559999987</v>
      </c>
    </row>
    <row r="394" spans="2:6">
      <c r="B394" s="94" t="s">
        <v>268</v>
      </c>
      <c r="C394" s="92">
        <v>54094771</v>
      </c>
      <c r="D394" s="92">
        <v>35843374.909999996</v>
      </c>
      <c r="E394" s="92">
        <v>35615907.929999992</v>
      </c>
      <c r="F394" s="92">
        <v>35011245.109999999</v>
      </c>
    </row>
    <row r="395" spans="2:6">
      <c r="B395" s="93" t="s">
        <v>267</v>
      </c>
      <c r="C395" s="92">
        <v>54094771</v>
      </c>
      <c r="D395" s="92">
        <v>35843374.909999996</v>
      </c>
      <c r="E395" s="92">
        <v>35615907.929999992</v>
      </c>
      <c r="F395" s="92">
        <v>35011245.109999999</v>
      </c>
    </row>
    <row r="396" spans="2:6">
      <c r="B396" s="94" t="s">
        <v>266</v>
      </c>
      <c r="C396" s="92">
        <v>78393676</v>
      </c>
      <c r="D396" s="92">
        <v>53736759.519999996</v>
      </c>
      <c r="E396" s="92">
        <v>46942736.240000002</v>
      </c>
      <c r="F396" s="92">
        <v>46467736.420000002</v>
      </c>
    </row>
    <row r="397" spans="2:6">
      <c r="B397" s="93" t="s">
        <v>265</v>
      </c>
      <c r="C397" s="92">
        <v>78393676</v>
      </c>
      <c r="D397" s="92">
        <v>53736759.519999996</v>
      </c>
      <c r="E397" s="92">
        <v>46942736.240000002</v>
      </c>
      <c r="F397" s="92">
        <v>46467736.420000002</v>
      </c>
    </row>
    <row r="398" spans="2:6">
      <c r="B398" s="98" t="s">
        <v>264</v>
      </c>
      <c r="C398" s="97">
        <v>6472352809</v>
      </c>
      <c r="D398" s="97">
        <v>3234640910.9900002</v>
      </c>
      <c r="E398" s="97">
        <v>2477482072.5099998</v>
      </c>
      <c r="F398" s="97">
        <v>2344771430.02</v>
      </c>
    </row>
    <row r="399" spans="2:6">
      <c r="B399" s="96" t="s">
        <v>263</v>
      </c>
      <c r="C399" s="95">
        <v>6472352809</v>
      </c>
      <c r="D399" s="95">
        <v>3234640910.9899998</v>
      </c>
      <c r="E399" s="95">
        <v>2477482072.5100002</v>
      </c>
      <c r="F399" s="95">
        <v>2344771430.0199995</v>
      </c>
    </row>
    <row r="400" spans="2:6">
      <c r="B400" s="94" t="s">
        <v>262</v>
      </c>
      <c r="C400" s="92">
        <v>4478884603</v>
      </c>
      <c r="D400" s="92">
        <v>2286658531.9000006</v>
      </c>
      <c r="E400" s="92">
        <v>1576298306.4200001</v>
      </c>
      <c r="F400" s="92">
        <v>1470262700.29</v>
      </c>
    </row>
    <row r="401" spans="2:6">
      <c r="B401" s="93" t="s">
        <v>174</v>
      </c>
      <c r="C401" s="92">
        <v>909774836</v>
      </c>
      <c r="D401" s="92">
        <v>598322562.29999995</v>
      </c>
      <c r="E401" s="92">
        <v>509139106.18000001</v>
      </c>
      <c r="F401" s="92">
        <v>482637006.89000005</v>
      </c>
    </row>
    <row r="402" spans="2:6">
      <c r="B402" s="93" t="s">
        <v>261</v>
      </c>
      <c r="C402" s="92">
        <v>3107008742</v>
      </c>
      <c r="D402" s="92">
        <v>1457072817.5400002</v>
      </c>
      <c r="E402" s="92">
        <v>960166182.43000007</v>
      </c>
      <c r="F402" s="92">
        <v>881049341.59000003</v>
      </c>
    </row>
    <row r="403" spans="2:6">
      <c r="B403" s="93" t="s">
        <v>260</v>
      </c>
      <c r="C403" s="92">
        <v>221314565</v>
      </c>
      <c r="D403" s="92">
        <v>175967944.25999999</v>
      </c>
      <c r="E403" s="92">
        <v>51697810.009999998</v>
      </c>
      <c r="F403" s="92">
        <v>51697810.009999998</v>
      </c>
    </row>
    <row r="404" spans="2:6">
      <c r="B404" s="93" t="s">
        <v>145</v>
      </c>
      <c r="C404" s="92">
        <v>240786460</v>
      </c>
      <c r="D404" s="92">
        <v>55295207.800000004</v>
      </c>
      <c r="E404" s="92">
        <v>55295207.800000004</v>
      </c>
      <c r="F404" s="92">
        <v>54878541.799999997</v>
      </c>
    </row>
    <row r="405" spans="2:6">
      <c r="B405" s="94" t="s">
        <v>259</v>
      </c>
      <c r="C405" s="92">
        <v>1993468206</v>
      </c>
      <c r="D405" s="92">
        <v>947982379.08999979</v>
      </c>
      <c r="E405" s="92">
        <v>901183766.08999991</v>
      </c>
      <c r="F405" s="92">
        <v>874508729.73000026</v>
      </c>
    </row>
    <row r="406" spans="2:6">
      <c r="B406" s="93" t="s">
        <v>258</v>
      </c>
      <c r="C406" s="92">
        <v>1993468206</v>
      </c>
      <c r="D406" s="92">
        <v>947982379.08999979</v>
      </c>
      <c r="E406" s="92">
        <v>901183766.08999991</v>
      </c>
      <c r="F406" s="92">
        <v>874508729.73000026</v>
      </c>
    </row>
    <row r="407" spans="2:6">
      <c r="B407" s="98" t="s">
        <v>257</v>
      </c>
      <c r="C407" s="97">
        <v>8399310777</v>
      </c>
      <c r="D407" s="97">
        <v>6349167294.6400003</v>
      </c>
      <c r="E407" s="97">
        <v>6349167294.6400003</v>
      </c>
      <c r="F407" s="97">
        <v>6349167294.6399984</v>
      </c>
    </row>
    <row r="408" spans="2:6">
      <c r="B408" s="96" t="s">
        <v>256</v>
      </c>
      <c r="C408" s="95">
        <v>8399310777</v>
      </c>
      <c r="D408" s="95">
        <v>6349167294.6400003</v>
      </c>
      <c r="E408" s="95">
        <v>6349167294.6400003</v>
      </c>
      <c r="F408" s="95">
        <v>6349167294.6399994</v>
      </c>
    </row>
    <row r="409" spans="2:6">
      <c r="B409" s="94" t="s">
        <v>255</v>
      </c>
      <c r="C409" s="92">
        <v>8399310777</v>
      </c>
      <c r="D409" s="92">
        <v>6349167294.6400003</v>
      </c>
      <c r="E409" s="92">
        <v>6349167294.6400003</v>
      </c>
      <c r="F409" s="92">
        <v>6349167294.6400003</v>
      </c>
    </row>
    <row r="410" spans="2:6">
      <c r="B410" s="93" t="s">
        <v>174</v>
      </c>
      <c r="C410" s="92">
        <v>1480974094</v>
      </c>
      <c r="D410" s="92">
        <v>1110730570.45</v>
      </c>
      <c r="E410" s="92">
        <v>1110730570.45</v>
      </c>
      <c r="F410" s="92">
        <v>1110730570.45</v>
      </c>
    </row>
    <row r="411" spans="2:6">
      <c r="B411" s="93" t="s">
        <v>254</v>
      </c>
      <c r="C411" s="92">
        <v>5678609477</v>
      </c>
      <c r="D411" s="92">
        <v>4308641324.5</v>
      </c>
      <c r="E411" s="92">
        <v>4308641324.5</v>
      </c>
      <c r="F411" s="92">
        <v>4308641324.5</v>
      </c>
    </row>
    <row r="412" spans="2:6">
      <c r="B412" s="93" t="s">
        <v>253</v>
      </c>
      <c r="C412" s="92">
        <v>1030544527</v>
      </c>
      <c r="D412" s="92">
        <v>772908395.22000015</v>
      </c>
      <c r="E412" s="92">
        <v>772908395.22000015</v>
      </c>
      <c r="F412" s="92">
        <v>772908395.22000003</v>
      </c>
    </row>
    <row r="413" spans="2:6">
      <c r="B413" s="93" t="s">
        <v>252</v>
      </c>
      <c r="C413" s="92">
        <v>209182679</v>
      </c>
      <c r="D413" s="92">
        <v>156887004.47</v>
      </c>
      <c r="E413" s="92">
        <v>156887004.47</v>
      </c>
      <c r="F413" s="92">
        <v>156887004.47</v>
      </c>
    </row>
    <row r="414" spans="2:6">
      <c r="B414" s="98" t="s">
        <v>251</v>
      </c>
      <c r="C414" s="97">
        <v>1206917122</v>
      </c>
      <c r="D414" s="97">
        <v>936682130.35000014</v>
      </c>
      <c r="E414" s="97">
        <v>795539582.35000014</v>
      </c>
      <c r="F414" s="97">
        <v>783578888.20000017</v>
      </c>
    </row>
    <row r="415" spans="2:6">
      <c r="B415" s="96" t="s">
        <v>250</v>
      </c>
      <c r="C415" s="95">
        <v>1206917122</v>
      </c>
      <c r="D415" s="95">
        <v>936682130.35000014</v>
      </c>
      <c r="E415" s="95">
        <v>795539582.35000014</v>
      </c>
      <c r="F415" s="95">
        <v>783578888.19999981</v>
      </c>
    </row>
    <row r="416" spans="2:6">
      <c r="B416" s="94" t="s">
        <v>249</v>
      </c>
      <c r="C416" s="92">
        <v>1206917122</v>
      </c>
      <c r="D416" s="92">
        <v>936682130.34999979</v>
      </c>
      <c r="E416" s="92">
        <v>795539582.3499999</v>
      </c>
      <c r="F416" s="92">
        <v>783578888.20000005</v>
      </c>
    </row>
    <row r="417" spans="2:6">
      <c r="B417" s="93" t="s">
        <v>174</v>
      </c>
      <c r="C417" s="92">
        <v>486268379</v>
      </c>
      <c r="D417" s="92">
        <v>446344546.54000002</v>
      </c>
      <c r="E417" s="92">
        <v>342086464.47999996</v>
      </c>
      <c r="F417" s="92">
        <v>334742751.20000005</v>
      </c>
    </row>
    <row r="418" spans="2:6">
      <c r="B418" s="93" t="s">
        <v>248</v>
      </c>
      <c r="C418" s="92">
        <v>41185856</v>
      </c>
      <c r="D418" s="92">
        <v>5938329.2800000003</v>
      </c>
      <c r="E418" s="92">
        <v>3871381.1699999995</v>
      </c>
      <c r="F418" s="92">
        <v>3555714.3099999996</v>
      </c>
    </row>
    <row r="419" spans="2:6">
      <c r="B419" s="93" t="s">
        <v>247</v>
      </c>
      <c r="C419" s="92">
        <v>23262980</v>
      </c>
      <c r="D419" s="92">
        <v>17197712.910000004</v>
      </c>
      <c r="E419" s="92">
        <v>11899254.950000001</v>
      </c>
      <c r="F419" s="92">
        <v>11242124.57</v>
      </c>
    </row>
    <row r="420" spans="2:6">
      <c r="B420" s="93" t="s">
        <v>246</v>
      </c>
      <c r="C420" s="92">
        <v>145352665</v>
      </c>
      <c r="D420" s="92">
        <v>99476481.25</v>
      </c>
      <c r="E420" s="92">
        <v>76860455.830000013</v>
      </c>
      <c r="F420" s="92">
        <v>76119051.889999986</v>
      </c>
    </row>
    <row r="421" spans="2:6">
      <c r="B421" s="93" t="s">
        <v>245</v>
      </c>
      <c r="C421" s="92">
        <v>41920095</v>
      </c>
      <c r="D421" s="92">
        <v>29589778.770000003</v>
      </c>
      <c r="E421" s="92">
        <v>23957786.68</v>
      </c>
      <c r="F421" s="92">
        <v>23465100.669999998</v>
      </c>
    </row>
    <row r="422" spans="2:6">
      <c r="B422" s="93" t="s">
        <v>244</v>
      </c>
      <c r="C422" s="92">
        <v>22850000</v>
      </c>
      <c r="D422" s="92">
        <v>5621631.0600000005</v>
      </c>
      <c r="E422" s="92">
        <v>4350588.7</v>
      </c>
      <c r="F422" s="92">
        <v>3006915.03</v>
      </c>
    </row>
    <row r="423" spans="2:6">
      <c r="B423" s="93" t="s">
        <v>145</v>
      </c>
      <c r="C423" s="92">
        <v>446077147</v>
      </c>
      <c r="D423" s="92">
        <v>332513650.53999996</v>
      </c>
      <c r="E423" s="92">
        <v>332513650.53999996</v>
      </c>
      <c r="F423" s="92">
        <v>331447230.53000003</v>
      </c>
    </row>
    <row r="424" spans="2:6">
      <c r="B424" s="98" t="s">
        <v>243</v>
      </c>
      <c r="C424" s="97">
        <v>3017699205</v>
      </c>
      <c r="D424" s="97">
        <v>2111352015.1799996</v>
      </c>
      <c r="E424" s="97">
        <v>2017521288.8500001</v>
      </c>
      <c r="F424" s="97">
        <v>1945114732.1600001</v>
      </c>
    </row>
    <row r="425" spans="2:6">
      <c r="B425" s="96" t="s">
        <v>242</v>
      </c>
      <c r="C425" s="95">
        <v>3017699205</v>
      </c>
      <c r="D425" s="95">
        <v>2111352015.1799996</v>
      </c>
      <c r="E425" s="95">
        <v>2017521288.8499999</v>
      </c>
      <c r="F425" s="95">
        <v>1945114732.1599998</v>
      </c>
    </row>
    <row r="426" spans="2:6">
      <c r="B426" s="94" t="s">
        <v>241</v>
      </c>
      <c r="C426" s="92">
        <v>2115775488</v>
      </c>
      <c r="D426" s="92">
        <v>1557681729.02</v>
      </c>
      <c r="E426" s="92">
        <v>1493253633.76</v>
      </c>
      <c r="F426" s="92">
        <v>1426738003.02</v>
      </c>
    </row>
    <row r="427" spans="2:6">
      <c r="B427" s="93" t="s">
        <v>174</v>
      </c>
      <c r="C427" s="92">
        <v>620881817</v>
      </c>
      <c r="D427" s="92">
        <v>509621495.33000004</v>
      </c>
      <c r="E427" s="92">
        <v>479655464.58999997</v>
      </c>
      <c r="F427" s="92">
        <v>459605274.34999996</v>
      </c>
    </row>
    <row r="428" spans="2:6">
      <c r="B428" s="93" t="s">
        <v>240</v>
      </c>
      <c r="C428" s="92">
        <v>232811058</v>
      </c>
      <c r="D428" s="92">
        <v>161989448.58000001</v>
      </c>
      <c r="E428" s="92">
        <v>143635743.13</v>
      </c>
      <c r="F428" s="92">
        <v>142287535.38000003</v>
      </c>
    </row>
    <row r="429" spans="2:6">
      <c r="B429" s="93" t="s">
        <v>237</v>
      </c>
      <c r="C429" s="92">
        <v>30610000</v>
      </c>
      <c r="D429" s="92">
        <v>19788136.050000001</v>
      </c>
      <c r="E429" s="92">
        <v>11239100.119999999</v>
      </c>
      <c r="F429" s="92">
        <v>9967449.6600000001</v>
      </c>
    </row>
    <row r="430" spans="2:6">
      <c r="B430" s="93" t="s">
        <v>235</v>
      </c>
      <c r="C430" s="92">
        <v>317883594</v>
      </c>
      <c r="D430" s="92">
        <v>156394601.13</v>
      </c>
      <c r="E430" s="92">
        <v>148835277.99000004</v>
      </c>
      <c r="F430" s="92">
        <v>140639398.61000001</v>
      </c>
    </row>
    <row r="431" spans="2:6">
      <c r="B431" s="93" t="s">
        <v>145</v>
      </c>
      <c r="C431" s="92">
        <v>349122449</v>
      </c>
      <c r="D431" s="92">
        <v>267726433.11999997</v>
      </c>
      <c r="E431" s="92">
        <v>267726433.11999997</v>
      </c>
      <c r="F431" s="92">
        <v>252962716.45999998</v>
      </c>
    </row>
    <row r="432" spans="2:6">
      <c r="B432" s="93" t="s">
        <v>144</v>
      </c>
      <c r="C432" s="92">
        <v>564466570</v>
      </c>
      <c r="D432" s="92">
        <v>442161614.80999994</v>
      </c>
      <c r="E432" s="92">
        <v>442161614.80999994</v>
      </c>
      <c r="F432" s="92">
        <v>421275628.55999994</v>
      </c>
    </row>
    <row r="433" spans="2:6">
      <c r="B433" s="94" t="s">
        <v>239</v>
      </c>
      <c r="C433" s="92">
        <v>100117122</v>
      </c>
      <c r="D433" s="92">
        <v>58475255.440000005</v>
      </c>
      <c r="E433" s="92">
        <v>58315955.439999998</v>
      </c>
      <c r="F433" s="92">
        <v>55074633.320000015</v>
      </c>
    </row>
    <row r="434" spans="2:6">
      <c r="B434" s="93" t="s">
        <v>235</v>
      </c>
      <c r="C434" s="92">
        <v>100117122</v>
      </c>
      <c r="D434" s="92">
        <v>58475255.440000005</v>
      </c>
      <c r="E434" s="92">
        <v>58315955.439999998</v>
      </c>
      <c r="F434" s="92">
        <v>55074633.320000015</v>
      </c>
    </row>
    <row r="435" spans="2:6">
      <c r="B435" s="94" t="s">
        <v>238</v>
      </c>
      <c r="C435" s="92">
        <v>148779208</v>
      </c>
      <c r="D435" s="92">
        <v>97065528.690000013</v>
      </c>
      <c r="E435" s="92">
        <v>96305300.579999998</v>
      </c>
      <c r="F435" s="92">
        <v>95947640.519999996</v>
      </c>
    </row>
    <row r="436" spans="2:6">
      <c r="B436" s="93" t="s">
        <v>237</v>
      </c>
      <c r="C436" s="92">
        <v>148779208</v>
      </c>
      <c r="D436" s="92">
        <v>97065528.690000013</v>
      </c>
      <c r="E436" s="92">
        <v>96305300.579999998</v>
      </c>
      <c r="F436" s="92">
        <v>95947640.519999996</v>
      </c>
    </row>
    <row r="437" spans="2:6">
      <c r="B437" s="94" t="s">
        <v>236</v>
      </c>
      <c r="C437" s="92">
        <v>653027387</v>
      </c>
      <c r="D437" s="92">
        <v>398129502.03000003</v>
      </c>
      <c r="E437" s="92">
        <v>369646399.06999999</v>
      </c>
      <c r="F437" s="92">
        <v>367354455.29999995</v>
      </c>
    </row>
    <row r="438" spans="2:6">
      <c r="B438" s="93" t="s">
        <v>235</v>
      </c>
      <c r="C438" s="92">
        <v>653027387</v>
      </c>
      <c r="D438" s="92">
        <v>398129502.03000003</v>
      </c>
      <c r="E438" s="92">
        <v>369646399.06999999</v>
      </c>
      <c r="F438" s="92">
        <v>367354455.29999995</v>
      </c>
    </row>
    <row r="439" spans="2:6">
      <c r="B439" s="98" t="s">
        <v>234</v>
      </c>
      <c r="C439" s="97">
        <v>660646782</v>
      </c>
      <c r="D439" s="97">
        <v>487792161.97999996</v>
      </c>
      <c r="E439" s="97">
        <v>388044051.56999999</v>
      </c>
      <c r="F439" s="97">
        <v>382326053.70000005</v>
      </c>
    </row>
    <row r="440" spans="2:6">
      <c r="B440" s="96" t="s">
        <v>233</v>
      </c>
      <c r="C440" s="95">
        <v>660646782</v>
      </c>
      <c r="D440" s="95">
        <v>487792161.98000002</v>
      </c>
      <c r="E440" s="95">
        <v>388044051.56999993</v>
      </c>
      <c r="F440" s="95">
        <v>382326053.69999999</v>
      </c>
    </row>
    <row r="441" spans="2:6">
      <c r="B441" s="94" t="s">
        <v>232</v>
      </c>
      <c r="C441" s="92">
        <v>660646782</v>
      </c>
      <c r="D441" s="92">
        <v>487792161.98000008</v>
      </c>
      <c r="E441" s="92">
        <v>388044051.56999993</v>
      </c>
      <c r="F441" s="92">
        <v>382326053.69999993</v>
      </c>
    </row>
    <row r="442" spans="2:6">
      <c r="B442" s="93" t="s">
        <v>231</v>
      </c>
      <c r="C442" s="92">
        <v>656287732</v>
      </c>
      <c r="D442" s="92">
        <v>485369145.30000007</v>
      </c>
      <c r="E442" s="92">
        <v>385621034.88999993</v>
      </c>
      <c r="F442" s="92">
        <v>379993037.01999992</v>
      </c>
    </row>
    <row r="443" spans="2:6">
      <c r="B443" s="93" t="s">
        <v>145</v>
      </c>
      <c r="C443" s="92">
        <v>4359050</v>
      </c>
      <c r="D443" s="92">
        <v>2423016.6800000002</v>
      </c>
      <c r="E443" s="92">
        <v>2423016.6800000002</v>
      </c>
      <c r="F443" s="92">
        <v>2333016.6800000002</v>
      </c>
    </row>
    <row r="444" spans="2:6">
      <c r="B444" s="98" t="s">
        <v>230</v>
      </c>
      <c r="C444" s="97">
        <v>12135451604</v>
      </c>
      <c r="D444" s="97">
        <v>8692221138.5799999</v>
      </c>
      <c r="E444" s="97">
        <v>8433752067.1099997</v>
      </c>
      <c r="F444" s="97">
        <v>8309350054.6800003</v>
      </c>
    </row>
    <row r="445" spans="2:6">
      <c r="B445" s="96" t="s">
        <v>229</v>
      </c>
      <c r="C445" s="95">
        <v>12135451604</v>
      </c>
      <c r="D445" s="95">
        <v>8692221138.579998</v>
      </c>
      <c r="E445" s="95">
        <v>8433752067.1099987</v>
      </c>
      <c r="F445" s="95">
        <v>8309350054.6800003</v>
      </c>
    </row>
    <row r="446" spans="2:6">
      <c r="B446" s="94" t="s">
        <v>228</v>
      </c>
      <c r="C446" s="92">
        <v>11082462961</v>
      </c>
      <c r="D446" s="92">
        <v>7730913487.2799988</v>
      </c>
      <c r="E446" s="92">
        <v>7512304848.0600004</v>
      </c>
      <c r="F446" s="92">
        <v>7467190304.6299992</v>
      </c>
    </row>
    <row r="447" spans="2:6">
      <c r="B447" s="93" t="s">
        <v>174</v>
      </c>
      <c r="C447" s="92">
        <v>1304738273</v>
      </c>
      <c r="D447" s="92">
        <v>987751636.26000023</v>
      </c>
      <c r="E447" s="92">
        <v>868388280.11000001</v>
      </c>
      <c r="F447" s="92">
        <v>851298229.13999987</v>
      </c>
    </row>
    <row r="448" spans="2:6">
      <c r="B448" s="93" t="s">
        <v>227</v>
      </c>
      <c r="C448" s="92">
        <v>60057830</v>
      </c>
      <c r="D448" s="92">
        <v>35727141</v>
      </c>
      <c r="E448" s="92">
        <v>35146746.18</v>
      </c>
      <c r="F448" s="92">
        <v>35146746.18</v>
      </c>
    </row>
    <row r="449" spans="2:6">
      <c r="B449" s="93" t="s">
        <v>226</v>
      </c>
      <c r="C449" s="92">
        <v>454870434</v>
      </c>
      <c r="D449" s="92">
        <v>431035471.57999998</v>
      </c>
      <c r="E449" s="92">
        <v>418821230.74999994</v>
      </c>
      <c r="F449" s="92">
        <v>407438715.49000001</v>
      </c>
    </row>
    <row r="450" spans="2:6">
      <c r="B450" s="93" t="s">
        <v>225</v>
      </c>
      <c r="C450" s="92">
        <v>815254072</v>
      </c>
      <c r="D450" s="92">
        <v>704855301.5999999</v>
      </c>
      <c r="E450" s="92">
        <v>666513982.2299999</v>
      </c>
      <c r="F450" s="92">
        <v>666119710.64999998</v>
      </c>
    </row>
    <row r="451" spans="2:6">
      <c r="B451" s="93" t="s">
        <v>220</v>
      </c>
      <c r="C451" s="92">
        <v>1161417797</v>
      </c>
      <c r="D451" s="92">
        <v>288232107.30000001</v>
      </c>
      <c r="E451" s="92">
        <v>250299051.99000001</v>
      </c>
      <c r="F451" s="92">
        <v>249791843.68999997</v>
      </c>
    </row>
    <row r="452" spans="2:6">
      <c r="B452" s="93" t="s">
        <v>224</v>
      </c>
      <c r="C452" s="92">
        <v>75748528</v>
      </c>
      <c r="D452" s="92">
        <v>75433985.120000005</v>
      </c>
      <c r="E452" s="92">
        <v>72528176.659999996</v>
      </c>
      <c r="F452" s="92">
        <v>72357411.660000011</v>
      </c>
    </row>
    <row r="453" spans="2:6">
      <c r="B453" s="93" t="s">
        <v>223</v>
      </c>
      <c r="C453" s="92">
        <v>212481509</v>
      </c>
      <c r="D453" s="92">
        <v>89213191.290000007</v>
      </c>
      <c r="E453" s="92">
        <v>87231122.360000014</v>
      </c>
      <c r="F453" s="92">
        <v>86658109.359999985</v>
      </c>
    </row>
    <row r="454" spans="2:6">
      <c r="B454" s="93" t="s">
        <v>222</v>
      </c>
      <c r="C454" s="92">
        <v>97648290</v>
      </c>
      <c r="D454" s="92">
        <v>54971379.159999989</v>
      </c>
      <c r="E454" s="92">
        <v>53244312.13000001</v>
      </c>
      <c r="F454" s="92">
        <v>53141264.720000006</v>
      </c>
    </row>
    <row r="455" spans="2:6">
      <c r="B455" s="93" t="s">
        <v>145</v>
      </c>
      <c r="C455" s="92">
        <v>315273847</v>
      </c>
      <c r="D455" s="92">
        <v>211783295.44000003</v>
      </c>
      <c r="E455" s="92">
        <v>208221967.12000003</v>
      </c>
      <c r="F455" s="92">
        <v>193328295.21000001</v>
      </c>
    </row>
    <row r="456" spans="2:6">
      <c r="B456" s="93" t="s">
        <v>144</v>
      </c>
      <c r="C456" s="92">
        <v>6584972381</v>
      </c>
      <c r="D456" s="92">
        <v>4851909978.5299997</v>
      </c>
      <c r="E456" s="92">
        <v>4851909978.5300007</v>
      </c>
      <c r="F456" s="92">
        <v>4851909978.5299997</v>
      </c>
    </row>
    <row r="457" spans="2:6">
      <c r="B457" s="94" t="s">
        <v>221</v>
      </c>
      <c r="C457" s="92">
        <v>1052988643</v>
      </c>
      <c r="D457" s="92">
        <v>961307651.29999995</v>
      </c>
      <c r="E457" s="92">
        <v>921447219.04999995</v>
      </c>
      <c r="F457" s="92">
        <v>842159750.04999995</v>
      </c>
    </row>
    <row r="458" spans="2:6">
      <c r="B458" s="93" t="s">
        <v>220</v>
      </c>
      <c r="C458" s="92">
        <v>1052988643</v>
      </c>
      <c r="D458" s="92">
        <v>961307651.29999995</v>
      </c>
      <c r="E458" s="92">
        <v>921447219.04999995</v>
      </c>
      <c r="F458" s="92">
        <v>842159750.04999995</v>
      </c>
    </row>
    <row r="459" spans="2:6">
      <c r="B459" s="98" t="s">
        <v>219</v>
      </c>
      <c r="C459" s="97">
        <v>15535507827</v>
      </c>
      <c r="D459" s="97">
        <v>10749691664.869999</v>
      </c>
      <c r="E459" s="97">
        <v>10543346198.23</v>
      </c>
      <c r="F459" s="97">
        <v>10488140835.76</v>
      </c>
    </row>
    <row r="460" spans="2:6">
      <c r="B460" s="96" t="s">
        <v>218</v>
      </c>
      <c r="C460" s="95">
        <v>15535507827</v>
      </c>
      <c r="D460" s="95">
        <v>10749691664.869999</v>
      </c>
      <c r="E460" s="95">
        <v>10543346198.230001</v>
      </c>
      <c r="F460" s="95">
        <v>10488140835.76</v>
      </c>
    </row>
    <row r="461" spans="2:6">
      <c r="B461" s="94" t="s">
        <v>217</v>
      </c>
      <c r="C461" s="92">
        <v>14321235398</v>
      </c>
      <c r="D461" s="92">
        <v>9828276708.5100002</v>
      </c>
      <c r="E461" s="92">
        <v>9778619034.1199989</v>
      </c>
      <c r="F461" s="92">
        <v>9736756717.2800007</v>
      </c>
    </row>
    <row r="462" spans="2:6">
      <c r="B462" s="93" t="s">
        <v>174</v>
      </c>
      <c r="C462" s="92">
        <v>545939160</v>
      </c>
      <c r="D462" s="92">
        <v>351047688.5200001</v>
      </c>
      <c r="E462" s="92">
        <v>324811381.53999996</v>
      </c>
      <c r="F462" s="92">
        <v>313474232.71000004</v>
      </c>
    </row>
    <row r="463" spans="2:6">
      <c r="B463" s="93" t="s">
        <v>214</v>
      </c>
      <c r="C463" s="92">
        <v>2940706788</v>
      </c>
      <c r="D463" s="92">
        <v>2085481654.8599997</v>
      </c>
      <c r="E463" s="92">
        <v>2067496382.0999997</v>
      </c>
      <c r="F463" s="92">
        <v>2064550952.1599996</v>
      </c>
    </row>
    <row r="464" spans="2:6">
      <c r="B464" s="93" t="s">
        <v>212</v>
      </c>
      <c r="C464" s="92">
        <v>463394782</v>
      </c>
      <c r="D464" s="92">
        <v>211017325.98999998</v>
      </c>
      <c r="E464" s="92">
        <v>205581231.34</v>
      </c>
      <c r="F464" s="92">
        <v>204657953.34</v>
      </c>
    </row>
    <row r="465" spans="2:6">
      <c r="B465" s="93" t="s">
        <v>145</v>
      </c>
      <c r="C465" s="92">
        <v>760228131</v>
      </c>
      <c r="D465" s="92">
        <v>529072468.65999997</v>
      </c>
      <c r="E465" s="92">
        <v>529072468.65999997</v>
      </c>
      <c r="F465" s="92">
        <v>514388613.33000004</v>
      </c>
    </row>
    <row r="466" spans="2:6">
      <c r="B466" s="93" t="s">
        <v>144</v>
      </c>
      <c r="C466" s="92">
        <v>9610966537</v>
      </c>
      <c r="D466" s="92">
        <v>6651657570.4799995</v>
      </c>
      <c r="E466" s="92">
        <v>6651657570.4799995</v>
      </c>
      <c r="F466" s="92">
        <v>6639684965.7400007</v>
      </c>
    </row>
    <row r="467" spans="2:6">
      <c r="B467" s="94" t="s">
        <v>216</v>
      </c>
      <c r="C467" s="92">
        <v>595209094</v>
      </c>
      <c r="D467" s="92">
        <v>422622360.47000003</v>
      </c>
      <c r="E467" s="92">
        <v>366706877.31999993</v>
      </c>
      <c r="F467" s="92">
        <v>356538342.05000007</v>
      </c>
    </row>
    <row r="468" spans="2:6">
      <c r="B468" s="93" t="s">
        <v>212</v>
      </c>
      <c r="C468" s="92">
        <v>595209094</v>
      </c>
      <c r="D468" s="92">
        <v>422622360.47000003</v>
      </c>
      <c r="E468" s="92">
        <v>366706877.31999993</v>
      </c>
      <c r="F468" s="92">
        <v>356538342.05000007</v>
      </c>
    </row>
    <row r="469" spans="2:6">
      <c r="B469" s="94" t="s">
        <v>215</v>
      </c>
      <c r="C469" s="92">
        <v>580483181</v>
      </c>
      <c r="D469" s="92">
        <v>476973119.35000008</v>
      </c>
      <c r="E469" s="92">
        <v>376200810.25</v>
      </c>
      <c r="F469" s="92">
        <v>373026299.88999999</v>
      </c>
    </row>
    <row r="470" spans="2:6">
      <c r="B470" s="93" t="s">
        <v>214</v>
      </c>
      <c r="C470" s="92">
        <v>580483181</v>
      </c>
      <c r="D470" s="92">
        <v>476973119.35000008</v>
      </c>
      <c r="E470" s="92">
        <v>376200810.25</v>
      </c>
      <c r="F470" s="92">
        <v>373026299.88999999</v>
      </c>
    </row>
    <row r="471" spans="2:6">
      <c r="B471" s="94" t="s">
        <v>213</v>
      </c>
      <c r="C471" s="92">
        <v>38580154</v>
      </c>
      <c r="D471" s="92">
        <v>21819476.539999995</v>
      </c>
      <c r="E471" s="92">
        <v>21819476.539999999</v>
      </c>
      <c r="F471" s="92">
        <v>21819476.540000003</v>
      </c>
    </row>
    <row r="472" spans="2:6">
      <c r="B472" s="93" t="s">
        <v>212</v>
      </c>
      <c r="C472" s="92">
        <v>38580154</v>
      </c>
      <c r="D472" s="92">
        <v>21819476.539999995</v>
      </c>
      <c r="E472" s="92">
        <v>21819476.539999999</v>
      </c>
      <c r="F472" s="92">
        <v>21819476.540000003</v>
      </c>
    </row>
    <row r="473" spans="2:6">
      <c r="B473" s="98" t="s">
        <v>211</v>
      </c>
      <c r="C473" s="97">
        <v>5697312972</v>
      </c>
      <c r="D473" s="97">
        <v>2944224112.2900004</v>
      </c>
      <c r="E473" s="97">
        <v>2483267937.8099999</v>
      </c>
      <c r="F473" s="97">
        <v>2280060168.0499997</v>
      </c>
    </row>
    <row r="474" spans="2:6">
      <c r="B474" s="96" t="s">
        <v>210</v>
      </c>
      <c r="C474" s="95">
        <v>5697312972</v>
      </c>
      <c r="D474" s="95">
        <v>2944224112.2900009</v>
      </c>
      <c r="E474" s="95">
        <v>2483267937.8100004</v>
      </c>
      <c r="F474" s="95">
        <v>2280060168.0499997</v>
      </c>
    </row>
    <row r="475" spans="2:6">
      <c r="B475" s="94" t="s">
        <v>209</v>
      </c>
      <c r="C475" s="92">
        <v>2679122491</v>
      </c>
      <c r="D475" s="92">
        <v>1738206299.4000001</v>
      </c>
      <c r="E475" s="92">
        <v>1532791396.54</v>
      </c>
      <c r="F475" s="92">
        <v>1404306291.3899999</v>
      </c>
    </row>
    <row r="476" spans="2:6">
      <c r="B476" s="93" t="s">
        <v>174</v>
      </c>
      <c r="C476" s="92">
        <v>769418252</v>
      </c>
      <c r="D476" s="92">
        <v>650992998.58000016</v>
      </c>
      <c r="E476" s="92">
        <v>585526457.75000012</v>
      </c>
      <c r="F476" s="92">
        <v>573820144.71999991</v>
      </c>
    </row>
    <row r="477" spans="2:6">
      <c r="B477" s="93" t="s">
        <v>208</v>
      </c>
      <c r="C477" s="92">
        <v>900218484</v>
      </c>
      <c r="D477" s="92">
        <v>54527761.640000008</v>
      </c>
      <c r="E477" s="92">
        <v>50516271.859999985</v>
      </c>
      <c r="F477" s="92">
        <v>50455489.579999998</v>
      </c>
    </row>
    <row r="478" spans="2:6">
      <c r="B478" s="93" t="s">
        <v>207</v>
      </c>
      <c r="C478" s="92">
        <v>536719638</v>
      </c>
      <c r="D478" s="92">
        <v>242049497.71999997</v>
      </c>
      <c r="E478" s="92">
        <v>211525031.38</v>
      </c>
      <c r="F478" s="92">
        <v>210971652.99000001</v>
      </c>
    </row>
    <row r="479" spans="2:6">
      <c r="B479" s="93" t="s">
        <v>205</v>
      </c>
      <c r="C479" s="92">
        <v>163847729</v>
      </c>
      <c r="D479" s="92">
        <v>72605091.740000024</v>
      </c>
      <c r="E479" s="92">
        <v>71225179.700000003</v>
      </c>
      <c r="F479" s="92">
        <v>71072284.730000004</v>
      </c>
    </row>
    <row r="480" spans="2:6">
      <c r="B480" s="93" t="s">
        <v>145</v>
      </c>
      <c r="C480" s="92">
        <v>73827605</v>
      </c>
      <c r="D480" s="92">
        <v>33801579.100000001</v>
      </c>
      <c r="E480" s="92">
        <v>33801579.099999994</v>
      </c>
      <c r="F480" s="92">
        <v>23737019.539999999</v>
      </c>
    </row>
    <row r="481" spans="2:6">
      <c r="B481" s="93" t="s">
        <v>144</v>
      </c>
      <c r="C481" s="92">
        <v>235090783</v>
      </c>
      <c r="D481" s="92">
        <v>684229370.62</v>
      </c>
      <c r="E481" s="92">
        <v>580196876.75</v>
      </c>
      <c r="F481" s="92">
        <v>474249699.83000004</v>
      </c>
    </row>
    <row r="482" spans="2:6">
      <c r="B482" s="94" t="s">
        <v>206</v>
      </c>
      <c r="C482" s="92">
        <v>276622900</v>
      </c>
      <c r="D482" s="92">
        <v>0</v>
      </c>
      <c r="E482" s="92">
        <v>0</v>
      </c>
      <c r="F482" s="92">
        <v>0</v>
      </c>
    </row>
    <row r="483" spans="2:6">
      <c r="B483" s="93" t="s">
        <v>205</v>
      </c>
      <c r="C483" s="92">
        <v>276622900</v>
      </c>
      <c r="D483" s="92">
        <v>0</v>
      </c>
      <c r="E483" s="92">
        <v>0</v>
      </c>
      <c r="F483" s="92">
        <v>0</v>
      </c>
    </row>
    <row r="484" spans="2:6">
      <c r="B484" s="94" t="s">
        <v>204</v>
      </c>
      <c r="C484" s="92">
        <v>2691494249</v>
      </c>
      <c r="D484" s="92">
        <v>1169723590.1799998</v>
      </c>
      <c r="E484" s="92">
        <v>916613977.55000019</v>
      </c>
      <c r="F484" s="92">
        <v>842357678.6500001</v>
      </c>
    </row>
    <row r="485" spans="2:6">
      <c r="B485" s="93" t="s">
        <v>203</v>
      </c>
      <c r="C485" s="92">
        <v>2691494249</v>
      </c>
      <c r="D485" s="92">
        <v>1169723590.1799998</v>
      </c>
      <c r="E485" s="92">
        <v>916613977.55000019</v>
      </c>
      <c r="F485" s="92">
        <v>842357678.6500001</v>
      </c>
    </row>
    <row r="486" spans="2:6">
      <c r="B486" s="94" t="s">
        <v>202</v>
      </c>
      <c r="C486" s="92">
        <v>50073332</v>
      </c>
      <c r="D486" s="92">
        <v>36294222.710000001</v>
      </c>
      <c r="E486" s="92">
        <v>33862563.719999999</v>
      </c>
      <c r="F486" s="92">
        <v>33396198.009999998</v>
      </c>
    </row>
    <row r="487" spans="2:6">
      <c r="B487" s="93" t="s">
        <v>174</v>
      </c>
      <c r="C487" s="92">
        <v>50073332</v>
      </c>
      <c r="D487" s="92">
        <v>36294222.710000001</v>
      </c>
      <c r="E487" s="92">
        <v>33862563.719999999</v>
      </c>
      <c r="F487" s="92">
        <v>33396198.009999998</v>
      </c>
    </row>
    <row r="488" spans="2:6">
      <c r="B488" s="98" t="s">
        <v>201</v>
      </c>
      <c r="C488" s="97">
        <v>1857951622</v>
      </c>
      <c r="D488" s="97">
        <v>1061784168.0699999</v>
      </c>
      <c r="E488" s="97">
        <v>997876087.73999989</v>
      </c>
      <c r="F488" s="97">
        <v>974806784.83999991</v>
      </c>
    </row>
    <row r="489" spans="2:6">
      <c r="B489" s="96" t="s">
        <v>200</v>
      </c>
      <c r="C489" s="95">
        <v>1857951622</v>
      </c>
      <c r="D489" s="95">
        <v>1061784168.0700001</v>
      </c>
      <c r="E489" s="95">
        <v>997876087.73999989</v>
      </c>
      <c r="F489" s="95">
        <v>974806784.83999968</v>
      </c>
    </row>
    <row r="490" spans="2:6">
      <c r="B490" s="94" t="s">
        <v>199</v>
      </c>
      <c r="C490" s="92">
        <v>1000969087</v>
      </c>
      <c r="D490" s="92">
        <v>557240156.95999992</v>
      </c>
      <c r="E490" s="92">
        <v>506571313.60000002</v>
      </c>
      <c r="F490" s="92">
        <v>489330901.52999997</v>
      </c>
    </row>
    <row r="491" spans="2:6">
      <c r="B491" s="93" t="s">
        <v>174</v>
      </c>
      <c r="C491" s="92">
        <v>673308126</v>
      </c>
      <c r="D491" s="92">
        <v>345150860.40999997</v>
      </c>
      <c r="E491" s="92">
        <v>310559258.17000002</v>
      </c>
      <c r="F491" s="92">
        <v>298017145.10999995</v>
      </c>
    </row>
    <row r="492" spans="2:6">
      <c r="B492" s="93" t="s">
        <v>198</v>
      </c>
      <c r="C492" s="92">
        <v>300860961</v>
      </c>
      <c r="D492" s="92">
        <v>192741725.54999998</v>
      </c>
      <c r="E492" s="92">
        <v>183892800.43000001</v>
      </c>
      <c r="F492" s="92">
        <v>179194501.42000002</v>
      </c>
    </row>
    <row r="493" spans="2:6">
      <c r="B493" s="93" t="s">
        <v>145</v>
      </c>
      <c r="C493" s="92">
        <v>26800000</v>
      </c>
      <c r="D493" s="92">
        <v>19347571</v>
      </c>
      <c r="E493" s="92">
        <v>12119255</v>
      </c>
      <c r="F493" s="92">
        <v>12119255</v>
      </c>
    </row>
    <row r="494" spans="2:6">
      <c r="B494" s="94" t="s">
        <v>197</v>
      </c>
      <c r="C494" s="92">
        <v>186188488</v>
      </c>
      <c r="D494" s="92">
        <v>131544602.22999999</v>
      </c>
      <c r="E494" s="92">
        <v>127614657.18000001</v>
      </c>
      <c r="F494" s="92">
        <v>124472689.67000002</v>
      </c>
    </row>
    <row r="495" spans="2:6">
      <c r="B495" s="93" t="s">
        <v>196</v>
      </c>
      <c r="C495" s="92">
        <v>186188488</v>
      </c>
      <c r="D495" s="92">
        <v>131544602.22999999</v>
      </c>
      <c r="E495" s="92">
        <v>127614657.18000001</v>
      </c>
      <c r="F495" s="92">
        <v>124472689.67000002</v>
      </c>
    </row>
    <row r="496" spans="2:6">
      <c r="B496" s="94" t="s">
        <v>195</v>
      </c>
      <c r="C496" s="92">
        <v>670794047</v>
      </c>
      <c r="D496" s="92">
        <v>372999408.88</v>
      </c>
      <c r="E496" s="92">
        <v>363690116.95999992</v>
      </c>
      <c r="F496" s="92">
        <v>361003193.63999999</v>
      </c>
    </row>
    <row r="497" spans="2:6">
      <c r="B497" s="93" t="s">
        <v>194</v>
      </c>
      <c r="C497" s="92">
        <v>670794047</v>
      </c>
      <c r="D497" s="92">
        <v>372999408.88</v>
      </c>
      <c r="E497" s="92">
        <v>363690116.95999992</v>
      </c>
      <c r="F497" s="92">
        <v>361003193.63999999</v>
      </c>
    </row>
    <row r="498" spans="2:6">
      <c r="B498" s="98" t="s">
        <v>193</v>
      </c>
      <c r="C498" s="97">
        <v>3551479482</v>
      </c>
      <c r="D498" s="97">
        <v>1583558202.6599998</v>
      </c>
      <c r="E498" s="97">
        <v>1331606005.1699998</v>
      </c>
      <c r="F498" s="97">
        <v>1166314070.9099998</v>
      </c>
    </row>
    <row r="499" spans="2:6">
      <c r="B499" s="96" t="s">
        <v>192</v>
      </c>
      <c r="C499" s="95">
        <v>3551479482</v>
      </c>
      <c r="D499" s="95">
        <v>1583558202.6599998</v>
      </c>
      <c r="E499" s="95">
        <v>1331606005.1700001</v>
      </c>
      <c r="F499" s="95">
        <v>1166314070.9100001</v>
      </c>
    </row>
    <row r="500" spans="2:6">
      <c r="B500" s="94" t="s">
        <v>191</v>
      </c>
      <c r="C500" s="92">
        <v>3366336226</v>
      </c>
      <c r="D500" s="92">
        <v>1418349829.6800001</v>
      </c>
      <c r="E500" s="92">
        <v>1214795958.47</v>
      </c>
      <c r="F500" s="92">
        <v>1051958336.8099999</v>
      </c>
    </row>
    <row r="501" spans="2:6">
      <c r="B501" s="93" t="s">
        <v>174</v>
      </c>
      <c r="C501" s="92">
        <v>1501754655</v>
      </c>
      <c r="D501" s="92">
        <v>705897145.87</v>
      </c>
      <c r="E501" s="92">
        <v>638471217.88</v>
      </c>
      <c r="F501" s="92">
        <v>614147653.75</v>
      </c>
    </row>
    <row r="502" spans="2:6">
      <c r="B502" s="93" t="s">
        <v>187</v>
      </c>
      <c r="C502" s="92">
        <v>134061622</v>
      </c>
      <c r="D502" s="92">
        <v>65329674.159999996</v>
      </c>
      <c r="E502" s="92">
        <v>37900275.939999998</v>
      </c>
      <c r="F502" s="92">
        <v>33503346.769999996</v>
      </c>
    </row>
    <row r="503" spans="2:6">
      <c r="B503" s="93" t="s">
        <v>190</v>
      </c>
      <c r="C503" s="92">
        <v>734922693</v>
      </c>
      <c r="D503" s="92">
        <v>199129221.31000003</v>
      </c>
      <c r="E503" s="92">
        <v>90465604.310000002</v>
      </c>
      <c r="F503" s="92">
        <v>39025597.789999999</v>
      </c>
    </row>
    <row r="504" spans="2:6">
      <c r="B504" s="93" t="s">
        <v>189</v>
      </c>
      <c r="C504" s="92">
        <v>368510122</v>
      </c>
      <c r="D504" s="92">
        <v>6913505.7800000003</v>
      </c>
      <c r="E504" s="92">
        <v>6878577.7799999993</v>
      </c>
      <c r="F504" s="92">
        <v>6878577.7800000012</v>
      </c>
    </row>
    <row r="505" spans="2:6">
      <c r="B505" s="93" t="s">
        <v>145</v>
      </c>
      <c r="C505" s="92">
        <v>321370378</v>
      </c>
      <c r="D505" s="92">
        <v>220507781.5</v>
      </c>
      <c r="E505" s="92">
        <v>220507781.5</v>
      </c>
      <c r="F505" s="92">
        <v>164877187</v>
      </c>
    </row>
    <row r="506" spans="2:6">
      <c r="B506" s="93" t="s">
        <v>144</v>
      </c>
      <c r="C506" s="92">
        <v>305716756</v>
      </c>
      <c r="D506" s="92">
        <v>220572501.06000003</v>
      </c>
      <c r="E506" s="92">
        <v>220572501.06</v>
      </c>
      <c r="F506" s="92">
        <v>193525973.72000003</v>
      </c>
    </row>
    <row r="507" spans="2:6">
      <c r="B507" s="94" t="s">
        <v>188</v>
      </c>
      <c r="C507" s="92">
        <v>185143256</v>
      </c>
      <c r="D507" s="92">
        <v>165208372.97999999</v>
      </c>
      <c r="E507" s="92">
        <v>116810046.7</v>
      </c>
      <c r="F507" s="92">
        <v>114355734.10000001</v>
      </c>
    </row>
    <row r="508" spans="2:6">
      <c r="B508" s="93" t="s">
        <v>187</v>
      </c>
      <c r="C508" s="92">
        <v>185143256</v>
      </c>
      <c r="D508" s="92">
        <v>165208372.97999999</v>
      </c>
      <c r="E508" s="92">
        <v>116810046.7</v>
      </c>
      <c r="F508" s="92">
        <v>114355734.10000001</v>
      </c>
    </row>
    <row r="509" spans="2:6">
      <c r="B509" s="98" t="s">
        <v>186</v>
      </c>
      <c r="C509" s="97">
        <v>14115198200</v>
      </c>
      <c r="D509" s="97">
        <v>11667164562.320004</v>
      </c>
      <c r="E509" s="97">
        <v>10687450617.41</v>
      </c>
      <c r="F509" s="97">
        <v>10283502145.879999</v>
      </c>
    </row>
    <row r="510" spans="2:6">
      <c r="B510" s="96" t="s">
        <v>185</v>
      </c>
      <c r="C510" s="95">
        <v>14115198200</v>
      </c>
      <c r="D510" s="95">
        <v>11667164562.320004</v>
      </c>
      <c r="E510" s="95">
        <v>10687450617.410004</v>
      </c>
      <c r="F510" s="95">
        <v>10283502145.879999</v>
      </c>
    </row>
    <row r="511" spans="2:6">
      <c r="B511" s="94" t="s">
        <v>184</v>
      </c>
      <c r="C511" s="92">
        <v>14115198200</v>
      </c>
      <c r="D511" s="92">
        <v>11667164562.32</v>
      </c>
      <c r="E511" s="92">
        <v>10687450617.41</v>
      </c>
      <c r="F511" s="92">
        <v>10283502145.879999</v>
      </c>
    </row>
    <row r="512" spans="2:6">
      <c r="B512" s="93" t="s">
        <v>174</v>
      </c>
      <c r="C512" s="92">
        <v>2140531468</v>
      </c>
      <c r="D512" s="92">
        <v>1796197631.6999998</v>
      </c>
      <c r="E512" s="92">
        <v>1453494337.4100001</v>
      </c>
      <c r="F512" s="92">
        <v>1433806057.7799993</v>
      </c>
    </row>
    <row r="513" spans="2:6">
      <c r="B513" s="93" t="s">
        <v>183</v>
      </c>
      <c r="C513" s="92">
        <v>6713453437</v>
      </c>
      <c r="D513" s="92">
        <v>5109103115.0699997</v>
      </c>
      <c r="E513" s="92">
        <v>4761002096.0299997</v>
      </c>
      <c r="F513" s="92">
        <v>4598071393.1899996</v>
      </c>
    </row>
    <row r="514" spans="2:6">
      <c r="B514" s="93" t="s">
        <v>182</v>
      </c>
      <c r="C514" s="92">
        <v>5224875095</v>
      </c>
      <c r="D514" s="92">
        <v>4759025615.5500002</v>
      </c>
      <c r="E514" s="92">
        <v>4470115983.9700003</v>
      </c>
      <c r="F514" s="92">
        <v>4248986494.9100003</v>
      </c>
    </row>
    <row r="515" spans="2:6">
      <c r="B515" s="93" t="s">
        <v>145</v>
      </c>
      <c r="C515" s="92">
        <v>36338200</v>
      </c>
      <c r="D515" s="92">
        <v>2838200</v>
      </c>
      <c r="E515" s="92">
        <v>2838200</v>
      </c>
      <c r="F515" s="92">
        <v>2638200</v>
      </c>
    </row>
    <row r="516" spans="2:6">
      <c r="B516" s="98" t="s">
        <v>181</v>
      </c>
      <c r="C516" s="97">
        <v>9087263346</v>
      </c>
      <c r="D516" s="97">
        <v>6815447350.4399996</v>
      </c>
      <c r="E516" s="97">
        <v>6815447350.4399996</v>
      </c>
      <c r="F516" s="97">
        <v>6815447350.4399996</v>
      </c>
    </row>
    <row r="517" spans="2:6">
      <c r="B517" s="96" t="s">
        <v>180</v>
      </c>
      <c r="C517" s="95">
        <v>9087263346</v>
      </c>
      <c r="D517" s="95">
        <v>6815447350.4400005</v>
      </c>
      <c r="E517" s="95">
        <v>6815447350.4400005</v>
      </c>
      <c r="F517" s="95">
        <v>6815447350.4399986</v>
      </c>
    </row>
    <row r="518" spans="2:6">
      <c r="B518" s="94" t="s">
        <v>179</v>
      </c>
      <c r="C518" s="92">
        <v>9087263346</v>
      </c>
      <c r="D518" s="92">
        <v>6815447350.4400005</v>
      </c>
      <c r="E518" s="92">
        <v>6815447350.4400005</v>
      </c>
      <c r="F518" s="92">
        <v>6815447350.4399996</v>
      </c>
    </row>
    <row r="519" spans="2:6">
      <c r="B519" s="93" t="s">
        <v>178</v>
      </c>
      <c r="C519" s="92">
        <v>8086959903</v>
      </c>
      <c r="D519" s="92">
        <v>6067944989.2200003</v>
      </c>
      <c r="E519" s="92">
        <v>6067944989.2200003</v>
      </c>
      <c r="F519" s="92">
        <v>6067944989.2199993</v>
      </c>
    </row>
    <row r="520" spans="2:6">
      <c r="B520" s="93" t="s">
        <v>145</v>
      </c>
      <c r="C520" s="92">
        <v>383633960</v>
      </c>
      <c r="D520" s="92">
        <v>285000249</v>
      </c>
      <c r="E520" s="92">
        <v>285000249</v>
      </c>
      <c r="F520" s="92">
        <v>285000249</v>
      </c>
    </row>
    <row r="521" spans="2:6">
      <c r="B521" s="93" t="s">
        <v>144</v>
      </c>
      <c r="C521" s="92">
        <v>616669483</v>
      </c>
      <c r="D521" s="92">
        <v>462502112.21999997</v>
      </c>
      <c r="E521" s="92">
        <v>462502112.21999997</v>
      </c>
      <c r="F521" s="92">
        <v>462502112.21999991</v>
      </c>
    </row>
    <row r="522" spans="2:6">
      <c r="B522" s="98" t="s">
        <v>177</v>
      </c>
      <c r="C522" s="97">
        <v>5511291957</v>
      </c>
      <c r="D522" s="97">
        <v>4133468851.6700001</v>
      </c>
      <c r="E522" s="97">
        <v>4133468851.6700001</v>
      </c>
      <c r="F522" s="97">
        <v>4133468851.6700001</v>
      </c>
    </row>
    <row r="523" spans="2:6">
      <c r="B523" s="96" t="s">
        <v>176</v>
      </c>
      <c r="C523" s="95">
        <v>5511291957</v>
      </c>
      <c r="D523" s="95">
        <v>4133468851.6700001</v>
      </c>
      <c r="E523" s="95">
        <v>4133468851.6700001</v>
      </c>
      <c r="F523" s="95">
        <v>4133468851.6700001</v>
      </c>
    </row>
    <row r="524" spans="2:6">
      <c r="B524" s="94" t="s">
        <v>175</v>
      </c>
      <c r="C524" s="92">
        <v>5511291957</v>
      </c>
      <c r="D524" s="92">
        <v>4133468851.6700001</v>
      </c>
      <c r="E524" s="92">
        <v>4133468851.6700001</v>
      </c>
      <c r="F524" s="92">
        <v>4133468851.6700001</v>
      </c>
    </row>
    <row r="525" spans="2:6">
      <c r="B525" s="93" t="s">
        <v>174</v>
      </c>
      <c r="C525" s="92">
        <v>2430099197</v>
      </c>
      <c r="D525" s="92">
        <v>1612947046.6699998</v>
      </c>
      <c r="E525" s="92">
        <v>1612947046.6699998</v>
      </c>
      <c r="F525" s="92">
        <v>1612947046.6699998</v>
      </c>
    </row>
    <row r="526" spans="2:6">
      <c r="B526" s="93" t="s">
        <v>173</v>
      </c>
      <c r="C526" s="92">
        <v>973012440</v>
      </c>
      <c r="D526" s="92">
        <v>822284890</v>
      </c>
      <c r="E526" s="92">
        <v>822284890</v>
      </c>
      <c r="F526" s="92">
        <v>822284890</v>
      </c>
    </row>
    <row r="527" spans="2:6">
      <c r="B527" s="93" t="s">
        <v>172</v>
      </c>
      <c r="C527" s="92">
        <v>836004840</v>
      </c>
      <c r="D527" s="92">
        <v>752936918</v>
      </c>
      <c r="E527" s="92">
        <v>752936918</v>
      </c>
      <c r="F527" s="92">
        <v>752936918</v>
      </c>
    </row>
    <row r="528" spans="2:6">
      <c r="B528" s="93" t="s">
        <v>145</v>
      </c>
      <c r="C528" s="92">
        <v>1260400000</v>
      </c>
      <c r="D528" s="92">
        <v>945299997</v>
      </c>
      <c r="E528" s="92">
        <v>945299997</v>
      </c>
      <c r="F528" s="92">
        <v>945299997</v>
      </c>
    </row>
    <row r="529" spans="2:6">
      <c r="B529" s="93" t="s">
        <v>171</v>
      </c>
      <c r="C529" s="92">
        <v>11775480</v>
      </c>
      <c r="D529" s="92">
        <v>0</v>
      </c>
      <c r="E529" s="92">
        <v>0</v>
      </c>
      <c r="F529" s="92">
        <v>0</v>
      </c>
    </row>
    <row r="530" spans="2:6">
      <c r="B530" s="98" t="s">
        <v>170</v>
      </c>
      <c r="C530" s="97">
        <v>1474248087</v>
      </c>
      <c r="D530" s="97">
        <v>1099940581.5099998</v>
      </c>
      <c r="E530" s="97">
        <v>1099940581.5099998</v>
      </c>
      <c r="F530" s="97">
        <v>1099940581.51</v>
      </c>
    </row>
    <row r="531" spans="2:6">
      <c r="B531" s="96" t="s">
        <v>169</v>
      </c>
      <c r="C531" s="95">
        <v>1474248087</v>
      </c>
      <c r="D531" s="95">
        <v>1099940581.51</v>
      </c>
      <c r="E531" s="95">
        <v>1099940581.51</v>
      </c>
      <c r="F531" s="95">
        <v>1099940581.5100002</v>
      </c>
    </row>
    <row r="532" spans="2:6">
      <c r="B532" s="94" t="s">
        <v>168</v>
      </c>
      <c r="C532" s="92">
        <v>1474248087</v>
      </c>
      <c r="D532" s="92">
        <v>1099940581.5100002</v>
      </c>
      <c r="E532" s="92">
        <v>1099940581.5100002</v>
      </c>
      <c r="F532" s="92">
        <v>1099940581.5100002</v>
      </c>
    </row>
    <row r="533" spans="2:6">
      <c r="B533" s="93" t="s">
        <v>167</v>
      </c>
      <c r="C533" s="92">
        <v>1472945088</v>
      </c>
      <c r="D533" s="92">
        <v>1098986855.3500001</v>
      </c>
      <c r="E533" s="92">
        <v>1098986855.3500001</v>
      </c>
      <c r="F533" s="92">
        <v>1098986855.3500001</v>
      </c>
    </row>
    <row r="534" spans="2:6">
      <c r="B534" s="93" t="s">
        <v>145</v>
      </c>
      <c r="C534" s="92">
        <v>1302999</v>
      </c>
      <c r="D534" s="92">
        <v>953726.1599999998</v>
      </c>
      <c r="E534" s="92">
        <v>953726.1599999998</v>
      </c>
      <c r="F534" s="92">
        <v>953726.1599999998</v>
      </c>
    </row>
    <row r="535" spans="2:6">
      <c r="B535" s="98" t="s">
        <v>166</v>
      </c>
      <c r="C535" s="97">
        <v>1575371875</v>
      </c>
      <c r="D535" s="97">
        <v>1181528773.6500001</v>
      </c>
      <c r="E535" s="97">
        <v>1181528773.6500001</v>
      </c>
      <c r="F535" s="97">
        <v>1181528773.6499999</v>
      </c>
    </row>
    <row r="536" spans="2:6">
      <c r="B536" s="96" t="s">
        <v>165</v>
      </c>
      <c r="C536" s="95">
        <v>1575371875</v>
      </c>
      <c r="D536" s="95">
        <v>1181528773.6499999</v>
      </c>
      <c r="E536" s="95">
        <v>1181528773.6499999</v>
      </c>
      <c r="F536" s="95">
        <v>1181528773.6499999</v>
      </c>
    </row>
    <row r="537" spans="2:6">
      <c r="B537" s="94" t="s">
        <v>164</v>
      </c>
      <c r="C537" s="92">
        <v>1575371875</v>
      </c>
      <c r="D537" s="92">
        <v>1181528773.6500001</v>
      </c>
      <c r="E537" s="92">
        <v>1181528773.6500001</v>
      </c>
      <c r="F537" s="92">
        <v>1181528773.6500001</v>
      </c>
    </row>
    <row r="538" spans="2:6">
      <c r="B538" s="93" t="s">
        <v>163</v>
      </c>
      <c r="C538" s="92">
        <v>1436291875</v>
      </c>
      <c r="D538" s="92">
        <v>1076847864.53</v>
      </c>
      <c r="E538" s="92">
        <v>1076847864.53</v>
      </c>
      <c r="F538" s="92">
        <v>1076847864.53</v>
      </c>
    </row>
    <row r="539" spans="2:6">
      <c r="B539" s="93" t="s">
        <v>145</v>
      </c>
      <c r="C539" s="92">
        <v>139080000</v>
      </c>
      <c r="D539" s="92">
        <v>104680909.12</v>
      </c>
      <c r="E539" s="92">
        <v>104680909.12</v>
      </c>
      <c r="F539" s="92">
        <v>104680909.12</v>
      </c>
    </row>
    <row r="540" spans="2:6">
      <c r="B540" s="98" t="s">
        <v>162</v>
      </c>
      <c r="C540" s="97">
        <v>247728228</v>
      </c>
      <c r="D540" s="97">
        <v>196406158.81000003</v>
      </c>
      <c r="E540" s="97">
        <v>196325058.80000001</v>
      </c>
      <c r="F540" s="97">
        <v>196287958.80000001</v>
      </c>
    </row>
    <row r="541" spans="2:6">
      <c r="B541" s="96" t="s">
        <v>161</v>
      </c>
      <c r="C541" s="95">
        <v>247728228</v>
      </c>
      <c r="D541" s="95">
        <v>196406158.81</v>
      </c>
      <c r="E541" s="95">
        <v>196325058.80000004</v>
      </c>
      <c r="F541" s="95">
        <v>196287958.80000004</v>
      </c>
    </row>
    <row r="542" spans="2:6">
      <c r="B542" s="94" t="s">
        <v>160</v>
      </c>
      <c r="C542" s="92">
        <v>247728228</v>
      </c>
      <c r="D542" s="92">
        <v>196406158.81</v>
      </c>
      <c r="E542" s="92">
        <v>196325058.80000001</v>
      </c>
      <c r="F542" s="92">
        <v>196287958.79999998</v>
      </c>
    </row>
    <row r="543" spans="2:6">
      <c r="B543" s="93" t="s">
        <v>159</v>
      </c>
      <c r="C543" s="92">
        <v>244213628</v>
      </c>
      <c r="D543" s="92">
        <v>194148566.81</v>
      </c>
      <c r="E543" s="92">
        <v>194067466.80000001</v>
      </c>
      <c r="F543" s="92">
        <v>194030366.79999998</v>
      </c>
    </row>
    <row r="544" spans="2:6">
      <c r="B544" s="93" t="s">
        <v>145</v>
      </c>
      <c r="C544" s="92">
        <v>3514600</v>
      </c>
      <c r="D544" s="92">
        <v>2257592</v>
      </c>
      <c r="E544" s="92">
        <v>2257592</v>
      </c>
      <c r="F544" s="92">
        <v>2257592</v>
      </c>
    </row>
    <row r="545" spans="2:6">
      <c r="B545" s="98" t="s">
        <v>158</v>
      </c>
      <c r="C545" s="97">
        <v>901881669</v>
      </c>
      <c r="D545" s="97">
        <v>676402811.47000003</v>
      </c>
      <c r="E545" s="97">
        <v>676402811.47000003</v>
      </c>
      <c r="F545" s="97">
        <v>676402811.47000003</v>
      </c>
    </row>
    <row r="546" spans="2:6">
      <c r="B546" s="96" t="s">
        <v>157</v>
      </c>
      <c r="C546" s="95">
        <v>901881669</v>
      </c>
      <c r="D546" s="95">
        <v>676402811.47000003</v>
      </c>
      <c r="E546" s="95">
        <v>676402811.47000003</v>
      </c>
      <c r="F546" s="95">
        <v>676402811.47000003</v>
      </c>
    </row>
    <row r="547" spans="2:6">
      <c r="B547" s="94" t="s">
        <v>156</v>
      </c>
      <c r="C547" s="92">
        <v>901881669</v>
      </c>
      <c r="D547" s="92">
        <v>676402811.47000003</v>
      </c>
      <c r="E547" s="92">
        <v>676402811.47000003</v>
      </c>
      <c r="F547" s="92">
        <v>676402811.47000003</v>
      </c>
    </row>
    <row r="548" spans="2:6">
      <c r="B548" s="93" t="s">
        <v>155</v>
      </c>
      <c r="C548" s="92">
        <v>901781669</v>
      </c>
      <c r="D548" s="92">
        <v>676327811.5</v>
      </c>
      <c r="E548" s="92">
        <v>676327811.5</v>
      </c>
      <c r="F548" s="92">
        <v>676327811.5</v>
      </c>
    </row>
    <row r="549" spans="2:6">
      <c r="B549" s="93" t="s">
        <v>145</v>
      </c>
      <c r="C549" s="92">
        <v>100000</v>
      </c>
      <c r="D549" s="92">
        <v>74999.97</v>
      </c>
      <c r="E549" s="92">
        <v>74999.97</v>
      </c>
      <c r="F549" s="92">
        <v>74999.97</v>
      </c>
    </row>
    <row r="550" spans="2:6">
      <c r="B550" s="98" t="s">
        <v>154</v>
      </c>
      <c r="C550" s="97">
        <v>217039052885</v>
      </c>
      <c r="D550" s="97">
        <v>162645584763.39999</v>
      </c>
      <c r="E550" s="97">
        <v>162641075844.29999</v>
      </c>
      <c r="F550" s="97">
        <v>152616131318.79004</v>
      </c>
    </row>
    <row r="551" spans="2:6">
      <c r="B551" s="96" t="s">
        <v>153</v>
      </c>
      <c r="C551" s="95">
        <v>217039052885</v>
      </c>
      <c r="D551" s="95">
        <v>162645584763.40002</v>
      </c>
      <c r="E551" s="95">
        <v>162641075844.30002</v>
      </c>
      <c r="F551" s="95">
        <v>152616131318.78998</v>
      </c>
    </row>
    <row r="552" spans="2:6">
      <c r="B552" s="94" t="s">
        <v>152</v>
      </c>
      <c r="C552" s="92">
        <v>217039052885</v>
      </c>
      <c r="D552" s="92">
        <v>162645584763.39999</v>
      </c>
      <c r="E552" s="92">
        <v>162641075844.30002</v>
      </c>
      <c r="F552" s="92">
        <v>152616131318.79001</v>
      </c>
    </row>
    <row r="553" spans="2:6">
      <c r="B553" s="93" t="s">
        <v>151</v>
      </c>
      <c r="C553" s="92">
        <v>217039052885</v>
      </c>
      <c r="D553" s="92">
        <v>162645584763.39999</v>
      </c>
      <c r="E553" s="92">
        <v>162641075844.30002</v>
      </c>
      <c r="F553" s="92">
        <v>152616131318.79001</v>
      </c>
    </row>
    <row r="554" spans="2:6">
      <c r="B554" s="98" t="s">
        <v>150</v>
      </c>
      <c r="C554" s="97">
        <v>88319678959</v>
      </c>
      <c r="D554" s="97">
        <v>78121142436.820007</v>
      </c>
      <c r="E554" s="97">
        <v>72018215254.580002</v>
      </c>
      <c r="F554" s="97">
        <v>72018215254.580002</v>
      </c>
    </row>
    <row r="555" spans="2:6">
      <c r="B555" s="96" t="s">
        <v>149</v>
      </c>
      <c r="C555" s="95">
        <v>88319678959</v>
      </c>
      <c r="D555" s="95">
        <v>78121142436.820007</v>
      </c>
      <c r="E555" s="95">
        <v>72018215254.580002</v>
      </c>
      <c r="F555" s="95">
        <v>72018215254.579987</v>
      </c>
    </row>
    <row r="556" spans="2:6">
      <c r="B556" s="94" t="s">
        <v>148</v>
      </c>
      <c r="C556" s="92">
        <v>88319678959</v>
      </c>
      <c r="D556" s="92">
        <v>78121142436.820007</v>
      </c>
      <c r="E556" s="92">
        <v>72018215254.580017</v>
      </c>
      <c r="F556" s="92">
        <v>72018215254.580002</v>
      </c>
    </row>
    <row r="557" spans="2:6">
      <c r="B557" s="93" t="s">
        <v>147</v>
      </c>
      <c r="C557" s="92">
        <v>3701712</v>
      </c>
      <c r="D557" s="92">
        <v>2325290.94</v>
      </c>
      <c r="E557" s="92">
        <v>2325290.94</v>
      </c>
      <c r="F557" s="92">
        <v>2325290.94</v>
      </c>
    </row>
    <row r="558" spans="2:6">
      <c r="B558" s="93" t="s">
        <v>146</v>
      </c>
      <c r="C558" s="92">
        <v>45895199999</v>
      </c>
      <c r="D558" s="92">
        <v>46629526846.209999</v>
      </c>
      <c r="E558" s="92">
        <v>46629526846.209999</v>
      </c>
      <c r="F558" s="92">
        <v>46629526846.209999</v>
      </c>
    </row>
    <row r="559" spans="2:6">
      <c r="B559" s="93" t="s">
        <v>145</v>
      </c>
      <c r="C559" s="92">
        <v>34163988319</v>
      </c>
      <c r="D559" s="92">
        <v>29894096359.540001</v>
      </c>
      <c r="E559" s="92">
        <v>23791169177.300003</v>
      </c>
      <c r="F559" s="92">
        <v>23791169177.299995</v>
      </c>
    </row>
    <row r="560" spans="2:6">
      <c r="B560" s="93" t="s">
        <v>144</v>
      </c>
      <c r="C560" s="92">
        <v>8256788929</v>
      </c>
      <c r="D560" s="92">
        <v>1595193940.1300001</v>
      </c>
      <c r="E560" s="92">
        <v>1595193940.1300001</v>
      </c>
      <c r="F560" s="92">
        <v>1595193940.1299999</v>
      </c>
    </row>
    <row r="561" spans="2:6">
      <c r="B561" s="96" t="s">
        <v>143</v>
      </c>
      <c r="C561" s="95">
        <v>0</v>
      </c>
      <c r="D561" s="95">
        <v>0</v>
      </c>
      <c r="E561" s="95">
        <v>0</v>
      </c>
      <c r="F561" s="95">
        <v>0</v>
      </c>
    </row>
    <row r="562" spans="2:6">
      <c r="B562" s="94" t="s">
        <v>142</v>
      </c>
      <c r="C562" s="92">
        <v>0</v>
      </c>
      <c r="D562" s="92">
        <v>0</v>
      </c>
      <c r="E562" s="92">
        <v>0</v>
      </c>
      <c r="F562" s="92">
        <v>0</v>
      </c>
    </row>
    <row r="563" spans="2:6">
      <c r="B563" s="93" t="s">
        <v>141</v>
      </c>
      <c r="C563" s="92">
        <v>0</v>
      </c>
      <c r="D563" s="92">
        <v>0</v>
      </c>
      <c r="E563" s="92">
        <v>0</v>
      </c>
      <c r="F563" s="92">
        <v>0</v>
      </c>
    </row>
    <row r="564" spans="2:6" ht="15" thickBot="1">
      <c r="B564" s="91" t="s">
        <v>75</v>
      </c>
      <c r="C564" s="91">
        <v>1046280711338</v>
      </c>
      <c r="D564" s="91">
        <v>790275980533.33008</v>
      </c>
      <c r="E564" s="91">
        <v>727473335140.55994</v>
      </c>
      <c r="F564" s="91">
        <v>710657123348.03003</v>
      </c>
    </row>
    <row r="567" spans="2:6">
      <c r="B567" s="90" t="s">
        <v>98</v>
      </c>
    </row>
    <row r="568" spans="2:6">
      <c r="B568" s="90" t="s">
        <v>140</v>
      </c>
    </row>
    <row r="569" spans="2:6">
      <c r="B569" s="90" t="s">
        <v>83</v>
      </c>
    </row>
  </sheetData>
  <mergeCells count="13">
    <mergeCell ref="F14:F16"/>
    <mergeCell ref="B12:E12"/>
    <mergeCell ref="B13:E13"/>
    <mergeCell ref="B14:B15"/>
    <mergeCell ref="C14:C16"/>
    <mergeCell ref="D14:D16"/>
    <mergeCell ref="E14:E16"/>
    <mergeCell ref="B9:J9"/>
    <mergeCell ref="B1:J1"/>
    <mergeCell ref="B2:J2"/>
    <mergeCell ref="B3:J3"/>
    <mergeCell ref="B7:J7"/>
    <mergeCell ref="B8:J8"/>
  </mergeCells>
  <hyperlinks>
    <hyperlink ref="C1" location="Indice!A1" display="Indice" xr:uid="{67A3D2DA-1FD0-4E0D-A13A-871BB399C8A4}"/>
  </hyperlink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A524-C3DA-426D-9635-857BADFF3A2D}">
  <dimension ref="B1:M62"/>
  <sheetViews>
    <sheetView showGridLines="0" topLeftCell="A3" workbookViewId="0">
      <selection activeCell="A28" sqref="A28"/>
    </sheetView>
  </sheetViews>
  <sheetFormatPr baseColWidth="10" defaultColWidth="11.44140625" defaultRowHeight="14.4"/>
  <cols>
    <col min="1" max="2" width="11.44140625" style="7"/>
    <col min="3" max="3" width="95.6640625" style="7" bestFit="1" customWidth="1"/>
    <col min="4" max="5" width="19.44140625" style="7" customWidth="1"/>
    <col min="6" max="7" width="15.5546875" style="7" customWidth="1"/>
    <col min="8" max="8" width="20.6640625" style="7" customWidth="1"/>
    <col min="9" max="9" width="16.88671875" style="7" customWidth="1"/>
    <col min="10" max="16384" width="11.44140625" style="7"/>
  </cols>
  <sheetData>
    <row r="1" spans="2:13" s="2" customFormat="1">
      <c r="B1" s="637" t="s">
        <v>0</v>
      </c>
      <c r="C1" s="624"/>
      <c r="D1" s="637"/>
      <c r="E1" s="637"/>
      <c r="F1" s="637"/>
      <c r="G1" s="637"/>
      <c r="H1" s="637"/>
      <c r="I1" s="637"/>
      <c r="J1" s="637"/>
      <c r="K1" s="1"/>
      <c r="L1" s="1"/>
      <c r="M1" s="1"/>
    </row>
    <row r="2" spans="2:13" s="2" customFormat="1" ht="15" customHeight="1">
      <c r="B2" s="639" t="s">
        <v>1</v>
      </c>
      <c r="C2" s="639"/>
      <c r="D2" s="639"/>
      <c r="E2" s="639"/>
      <c r="F2" s="639"/>
      <c r="G2" s="639"/>
      <c r="H2" s="639"/>
      <c r="I2" s="639"/>
      <c r="J2" s="639"/>
      <c r="K2" s="3"/>
      <c r="L2" s="3"/>
      <c r="M2" s="3"/>
    </row>
    <row r="3" spans="2:13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4"/>
      <c r="L3" s="4"/>
      <c r="M3" s="4"/>
    </row>
    <row r="4" spans="2:13" s="2" customFormat="1">
      <c r="B4" s="5"/>
      <c r="C4" s="102"/>
      <c r="D4" s="5"/>
      <c r="E4" s="5"/>
      <c r="F4" s="4"/>
      <c r="G4" s="5"/>
      <c r="H4" s="5"/>
      <c r="I4" s="5"/>
    </row>
    <row r="5" spans="2:13" s="2" customFormat="1">
      <c r="D5" s="6"/>
      <c r="E5" s="6"/>
      <c r="F5" s="6"/>
      <c r="G5" s="6"/>
      <c r="H5" s="6"/>
      <c r="I5" s="6"/>
      <c r="J5" s="6"/>
    </row>
    <row r="7" spans="2:13">
      <c r="B7" s="635" t="s">
        <v>554</v>
      </c>
      <c r="C7" s="635"/>
      <c r="D7" s="635"/>
      <c r="E7" s="635"/>
      <c r="F7" s="635"/>
      <c r="G7" s="635"/>
      <c r="H7" s="635"/>
      <c r="I7" s="635"/>
      <c r="J7" s="635"/>
    </row>
    <row r="8" spans="2:13">
      <c r="B8" s="652" t="s">
        <v>544</v>
      </c>
      <c r="C8" s="652"/>
      <c r="D8" s="652"/>
      <c r="E8" s="652"/>
      <c r="F8" s="652"/>
      <c r="G8" s="652"/>
      <c r="H8" s="652"/>
      <c r="I8" s="652"/>
      <c r="J8" s="652"/>
    </row>
    <row r="9" spans="2:13" ht="15" thickBot="1">
      <c r="B9" s="680" t="s">
        <v>4</v>
      </c>
      <c r="C9" s="680"/>
      <c r="D9" s="680"/>
      <c r="E9" s="680"/>
      <c r="F9" s="680"/>
      <c r="G9" s="680"/>
      <c r="H9" s="680"/>
      <c r="I9" s="680"/>
      <c r="J9" s="680"/>
    </row>
    <row r="10" spans="2:13">
      <c r="C10" s="667" t="s">
        <v>5</v>
      </c>
      <c r="D10" s="884" t="s">
        <v>553</v>
      </c>
      <c r="E10" s="886" t="s">
        <v>552</v>
      </c>
      <c r="F10" s="888" t="s">
        <v>551</v>
      </c>
      <c r="G10" s="889"/>
      <c r="H10" s="890"/>
      <c r="I10" s="894" t="s">
        <v>550</v>
      </c>
    </row>
    <row r="11" spans="2:13">
      <c r="C11" s="668"/>
      <c r="D11" s="884"/>
      <c r="E11" s="886"/>
      <c r="F11" s="891"/>
      <c r="G11" s="892"/>
      <c r="H11" s="893"/>
      <c r="I11" s="886"/>
    </row>
    <row r="12" spans="2:13" ht="16.2" thickBot="1">
      <c r="C12" s="668"/>
      <c r="D12" s="885"/>
      <c r="E12" s="887"/>
      <c r="F12" s="891"/>
      <c r="G12" s="892"/>
      <c r="H12" s="893"/>
      <c r="I12" s="886"/>
      <c r="J12" s="123"/>
      <c r="K12" s="123"/>
    </row>
    <row r="13" spans="2:13" ht="27" thickBot="1">
      <c r="C13" s="668"/>
      <c r="D13" s="895" t="s">
        <v>8</v>
      </c>
      <c r="E13" s="896"/>
      <c r="F13" s="119" t="s">
        <v>11</v>
      </c>
      <c r="G13" s="122" t="s">
        <v>8</v>
      </c>
      <c r="H13" s="121" t="s">
        <v>549</v>
      </c>
      <c r="I13" s="887"/>
      <c r="J13" s="120"/>
      <c r="K13" s="120"/>
    </row>
    <row r="14" spans="2:13" ht="16.2" thickBot="1">
      <c r="C14" s="669"/>
      <c r="D14" s="119">
        <v>1</v>
      </c>
      <c r="E14" s="119">
        <v>2</v>
      </c>
      <c r="F14" s="119">
        <v>3</v>
      </c>
      <c r="G14" s="119">
        <v>4</v>
      </c>
      <c r="H14" s="119" t="s">
        <v>548</v>
      </c>
      <c r="I14" s="118" t="s">
        <v>547</v>
      </c>
      <c r="J14" s="117"/>
      <c r="K14" s="117"/>
    </row>
    <row r="15" spans="2:13">
      <c r="C15" s="110" t="s">
        <v>22</v>
      </c>
      <c r="D15" s="109">
        <f>D16+D26+D31+D34+D40+D43+D44</f>
        <v>219149597638.48993</v>
      </c>
      <c r="E15" s="109">
        <f>E16+E26+E31+E34+E40+E43+E44</f>
        <v>251424123885.99997</v>
      </c>
      <c r="F15" s="109">
        <f>F16+F26+F31+F34+F40+F43+F44</f>
        <v>201497941997.15961</v>
      </c>
      <c r="G15" s="109">
        <f>G16+G26+G31+G34+G40+G43+G44</f>
        <v>234276258199.94003</v>
      </c>
      <c r="H15" s="108">
        <f t="shared" ref="H15:H57" si="0">IFERROR(G15/F15,"0.0%")</f>
        <v>1.1626732058794054</v>
      </c>
      <c r="I15" s="107">
        <f t="shared" ref="I15:I57" si="1">D15+E15+G15</f>
        <v>704849979724.42993</v>
      </c>
    </row>
    <row r="16" spans="2:13" ht="15" customHeight="1">
      <c r="C16" s="15" t="s">
        <v>23</v>
      </c>
      <c r="D16" s="16">
        <f>D17+D21+D22+D23+D24+D25</f>
        <v>202509277574.67996</v>
      </c>
      <c r="E16" s="16">
        <f>E17+E21+E22+E23+E24+E25</f>
        <v>236367126687.66995</v>
      </c>
      <c r="F16" s="16">
        <f>F17+F21+F22+F23+F24+F25</f>
        <v>185600118910.43896</v>
      </c>
      <c r="G16" s="16">
        <f>G17+G21+G22+G23+G24+G25</f>
        <v>216166811761.26004</v>
      </c>
      <c r="H16" s="17">
        <f t="shared" si="0"/>
        <v>1.1646911275179246</v>
      </c>
      <c r="I16" s="16">
        <f t="shared" si="1"/>
        <v>655043216023.60999</v>
      </c>
    </row>
    <row r="17" spans="3:9">
      <c r="C17" s="106" t="s">
        <v>24</v>
      </c>
      <c r="D17" s="111">
        <f>SUM(D18:D20)</f>
        <v>59194838104.729996</v>
      </c>
      <c r="E17" s="111">
        <f>SUM(E18:E20)</f>
        <v>88492198016.48999</v>
      </c>
      <c r="F17" s="111">
        <f>SUM(F18:F20)</f>
        <v>51639060377</v>
      </c>
      <c r="G17" s="111">
        <f>SUM(G18:G20)</f>
        <v>65988954505.529999</v>
      </c>
      <c r="H17" s="105">
        <f t="shared" si="0"/>
        <v>1.2778883663600011</v>
      </c>
      <c r="I17" s="111">
        <f t="shared" si="1"/>
        <v>213675990626.74997</v>
      </c>
    </row>
    <row r="18" spans="3:9">
      <c r="C18" s="113" t="s">
        <v>25</v>
      </c>
      <c r="D18" s="25">
        <v>22702540977.449997</v>
      </c>
      <c r="E18" s="25">
        <v>22821323014.310001</v>
      </c>
      <c r="F18" s="116">
        <v>16956686819</v>
      </c>
      <c r="G18" s="25">
        <v>20547287429.180004</v>
      </c>
      <c r="H18" s="26">
        <f t="shared" si="0"/>
        <v>1.2117513078177944</v>
      </c>
      <c r="I18" s="25">
        <f t="shared" si="1"/>
        <v>66071151420.940002</v>
      </c>
    </row>
    <row r="19" spans="3:9">
      <c r="C19" s="113" t="s">
        <v>26</v>
      </c>
      <c r="D19" s="25">
        <v>25296867468.720001</v>
      </c>
      <c r="E19" s="25">
        <v>52613112184.579987</v>
      </c>
      <c r="F19" s="116">
        <v>24243418242</v>
      </c>
      <c r="G19" s="25">
        <v>32785964545.040001</v>
      </c>
      <c r="H19" s="26">
        <f t="shared" si="0"/>
        <v>1.3523655871365798</v>
      </c>
      <c r="I19" s="25">
        <f t="shared" si="1"/>
        <v>110695944198.34</v>
      </c>
    </row>
    <row r="20" spans="3:9">
      <c r="C20" s="113" t="s">
        <v>27</v>
      </c>
      <c r="D20" s="25">
        <v>11195429658.559999</v>
      </c>
      <c r="E20" s="25">
        <v>13057762817.599998</v>
      </c>
      <c r="F20" s="116">
        <v>10438955316</v>
      </c>
      <c r="G20" s="25">
        <v>12655702531.310001</v>
      </c>
      <c r="H20" s="26">
        <f t="shared" si="0"/>
        <v>1.2123533579947745</v>
      </c>
      <c r="I20" s="25">
        <f t="shared" si="1"/>
        <v>36908895007.470001</v>
      </c>
    </row>
    <row r="21" spans="3:9">
      <c r="C21" s="106" t="s">
        <v>28</v>
      </c>
      <c r="D21" s="111">
        <v>10309924001.26</v>
      </c>
      <c r="E21" s="111">
        <v>12879252096.68</v>
      </c>
      <c r="F21" s="115">
        <v>9738934240.4389782</v>
      </c>
      <c r="G21" s="111">
        <v>11329481061.32</v>
      </c>
      <c r="H21" s="105">
        <f t="shared" si="0"/>
        <v>1.1633183653994288</v>
      </c>
      <c r="I21" s="111">
        <f t="shared" si="1"/>
        <v>34518657159.260002</v>
      </c>
    </row>
    <row r="22" spans="3:9">
      <c r="C22" s="106" t="s">
        <v>29</v>
      </c>
      <c r="D22" s="111">
        <v>118149963388.33997</v>
      </c>
      <c r="E22" s="111">
        <v>119847547399.93997</v>
      </c>
      <c r="F22" s="115">
        <v>110436412092</v>
      </c>
      <c r="G22" s="115">
        <v>123114196849.75002</v>
      </c>
      <c r="H22" s="105">
        <f t="shared" si="0"/>
        <v>1.1147971445069103</v>
      </c>
      <c r="I22" s="111">
        <f t="shared" si="1"/>
        <v>361111707638.02997</v>
      </c>
    </row>
    <row r="23" spans="3:9">
      <c r="C23" s="106" t="s">
        <v>30</v>
      </c>
      <c r="D23" s="111">
        <v>14556079271.699999</v>
      </c>
      <c r="E23" s="111">
        <v>14853953848.280001</v>
      </c>
      <c r="F23" s="115">
        <v>13476775366</v>
      </c>
      <c r="G23" s="115">
        <v>15448575041.719999</v>
      </c>
      <c r="H23" s="105">
        <f t="shared" si="0"/>
        <v>1.1463109402783822</v>
      </c>
      <c r="I23" s="111">
        <f t="shared" si="1"/>
        <v>44858608161.699997</v>
      </c>
    </row>
    <row r="24" spans="3:9">
      <c r="C24" s="106" t="s">
        <v>31</v>
      </c>
      <c r="D24" s="111">
        <v>297509908.51999998</v>
      </c>
      <c r="E24" s="111">
        <v>293628404.40999997</v>
      </c>
      <c r="F24" s="115">
        <v>308306308</v>
      </c>
      <c r="G24" s="115">
        <v>284987461.68000001</v>
      </c>
      <c r="H24" s="105">
        <f t="shared" si="0"/>
        <v>0.92436467981706039</v>
      </c>
      <c r="I24" s="111">
        <f t="shared" si="1"/>
        <v>876125774.6099999</v>
      </c>
    </row>
    <row r="25" spans="3:9">
      <c r="C25" s="106" t="s">
        <v>32</v>
      </c>
      <c r="D25" s="111">
        <v>962900.13000000012</v>
      </c>
      <c r="E25" s="111">
        <v>546921.87</v>
      </c>
      <c r="F25" s="115">
        <v>630527</v>
      </c>
      <c r="G25" s="111">
        <v>616841.26</v>
      </c>
      <c r="H25" s="105">
        <f t="shared" si="0"/>
        <v>0.97829475978031077</v>
      </c>
      <c r="I25" s="111">
        <f t="shared" si="1"/>
        <v>2126663.2599999998</v>
      </c>
    </row>
    <row r="26" spans="3:9">
      <c r="C26" s="15" t="s">
        <v>33</v>
      </c>
      <c r="D26" s="16">
        <f>D27+D29</f>
        <v>1784063885.47</v>
      </c>
      <c r="E26" s="16">
        <f>E27+E29</f>
        <v>1170237146.3899999</v>
      </c>
      <c r="F26" s="16">
        <f>F27+F29</f>
        <v>717338597.72063577</v>
      </c>
      <c r="G26" s="16">
        <f>G27+G29</f>
        <v>1057704823.1200001</v>
      </c>
      <c r="H26" s="17">
        <f t="shared" si="0"/>
        <v>1.474484750271194</v>
      </c>
      <c r="I26" s="16">
        <f t="shared" si="1"/>
        <v>4012005854.9799995</v>
      </c>
    </row>
    <row r="27" spans="3:9">
      <c r="C27" s="106" t="s">
        <v>34</v>
      </c>
      <c r="D27" s="111">
        <f>D28</f>
        <v>1206072360.51</v>
      </c>
      <c r="E27" s="111">
        <f>E28</f>
        <v>492136570.15000004</v>
      </c>
      <c r="F27" s="111">
        <f>F28</f>
        <v>310944854</v>
      </c>
      <c r="G27" s="111">
        <f>G28</f>
        <v>433957728.17000002</v>
      </c>
      <c r="H27" s="105">
        <f t="shared" si="0"/>
        <v>1.3956099372205724</v>
      </c>
      <c r="I27" s="111">
        <f t="shared" si="1"/>
        <v>2132166658.8300002</v>
      </c>
    </row>
    <row r="28" spans="3:9">
      <c r="C28" s="113" t="s">
        <v>35</v>
      </c>
      <c r="D28" s="25">
        <v>1206072360.51</v>
      </c>
      <c r="E28" s="25">
        <v>492136570.15000004</v>
      </c>
      <c r="F28" s="116">
        <v>310944854</v>
      </c>
      <c r="G28" s="116">
        <v>433957728.17000002</v>
      </c>
      <c r="H28" s="26">
        <f t="shared" si="0"/>
        <v>1.3956099372205724</v>
      </c>
      <c r="I28" s="25">
        <f t="shared" si="1"/>
        <v>2132166658.8300002</v>
      </c>
    </row>
    <row r="29" spans="3:9">
      <c r="C29" s="106" t="s">
        <v>36</v>
      </c>
      <c r="D29" s="111">
        <f>D30</f>
        <v>577991524.96000004</v>
      </c>
      <c r="E29" s="111">
        <f>E30</f>
        <v>678100576.23999989</v>
      </c>
      <c r="F29" s="111">
        <f>F30</f>
        <v>406393743.72063577</v>
      </c>
      <c r="G29" s="111">
        <f>G30</f>
        <v>623747094.95000005</v>
      </c>
      <c r="H29" s="105">
        <f t="shared" si="0"/>
        <v>1.5348343929693413</v>
      </c>
      <c r="I29" s="111">
        <f t="shared" si="1"/>
        <v>1879839196.1499999</v>
      </c>
    </row>
    <row r="30" spans="3:9">
      <c r="C30" s="113" t="s">
        <v>37</v>
      </c>
      <c r="D30" s="25">
        <v>577991524.96000004</v>
      </c>
      <c r="E30" s="25">
        <v>678100576.23999989</v>
      </c>
      <c r="F30" s="116">
        <v>406393743.72063577</v>
      </c>
      <c r="G30" s="25">
        <v>623747094.95000005</v>
      </c>
      <c r="H30" s="26">
        <f t="shared" si="0"/>
        <v>1.5348343929693413</v>
      </c>
      <c r="I30" s="25">
        <f t="shared" si="1"/>
        <v>1879839196.1499999</v>
      </c>
    </row>
    <row r="31" spans="3:9">
      <c r="C31" s="15" t="s">
        <v>38</v>
      </c>
      <c r="D31" s="16">
        <f>+D32+D33</f>
        <v>7197902731.1199989</v>
      </c>
      <c r="E31" s="16">
        <f>+E32+E33</f>
        <v>6862614911.6299992</v>
      </c>
      <c r="F31" s="16">
        <f>+F32+F33</f>
        <v>6509812355</v>
      </c>
      <c r="G31" s="16">
        <f>+G32+G33</f>
        <v>7481163298.5499992</v>
      </c>
      <c r="H31" s="17">
        <f t="shared" si="0"/>
        <v>1.149213355251927</v>
      </c>
      <c r="I31" s="16">
        <f t="shared" si="1"/>
        <v>21541680941.299995</v>
      </c>
    </row>
    <row r="32" spans="3:9">
      <c r="C32" s="106" t="s">
        <v>39</v>
      </c>
      <c r="D32" s="111">
        <v>5733067329.6099987</v>
      </c>
      <c r="E32" s="111">
        <v>5184016298.3999996</v>
      </c>
      <c r="F32" s="115">
        <v>5152573808</v>
      </c>
      <c r="G32" s="111">
        <v>5900011769.6399994</v>
      </c>
      <c r="H32" s="105">
        <f t="shared" si="0"/>
        <v>1.1450610878158622</v>
      </c>
      <c r="I32" s="111">
        <f t="shared" si="1"/>
        <v>16817095397.649998</v>
      </c>
    </row>
    <row r="33" spans="3:9">
      <c r="C33" s="106" t="s">
        <v>40</v>
      </c>
      <c r="D33" s="111">
        <v>1464835401.5099998</v>
      </c>
      <c r="E33" s="111">
        <v>1678598613.23</v>
      </c>
      <c r="F33" s="115">
        <v>1357238547</v>
      </c>
      <c r="G33" s="111">
        <v>1581151528.9099998</v>
      </c>
      <c r="H33" s="105">
        <f t="shared" si="0"/>
        <v>1.1649768807443102</v>
      </c>
      <c r="I33" s="111">
        <f t="shared" si="1"/>
        <v>4724585543.6499996</v>
      </c>
    </row>
    <row r="34" spans="3:9">
      <c r="C34" s="15" t="s">
        <v>41</v>
      </c>
      <c r="D34" s="16">
        <f>D35+D37</f>
        <v>3564759692.7400002</v>
      </c>
      <c r="E34" s="16">
        <f>E35+E37</f>
        <v>3822422862.0799999</v>
      </c>
      <c r="F34" s="16">
        <f>F35+F37</f>
        <v>5254406593</v>
      </c>
      <c r="G34" s="16">
        <f>G35+G37</f>
        <v>6634056196.4099998</v>
      </c>
      <c r="H34" s="17">
        <f t="shared" si="0"/>
        <v>1.2625700122346812</v>
      </c>
      <c r="I34" s="16">
        <f t="shared" si="1"/>
        <v>14021238751.23</v>
      </c>
    </row>
    <row r="35" spans="3:9">
      <c r="C35" s="106" t="s">
        <v>42</v>
      </c>
      <c r="D35" s="111">
        <f>D36</f>
        <v>587397199.39999998</v>
      </c>
      <c r="E35" s="111">
        <f>E36</f>
        <v>271291107.09999996</v>
      </c>
      <c r="F35" s="111">
        <f>F36</f>
        <v>0</v>
      </c>
      <c r="G35" s="111">
        <f>G36</f>
        <v>260507710.00999999</v>
      </c>
      <c r="H35" s="105" t="str">
        <f t="shared" si="0"/>
        <v>0.0%</v>
      </c>
      <c r="I35" s="111">
        <f t="shared" si="1"/>
        <v>1119196016.51</v>
      </c>
    </row>
    <row r="36" spans="3:9">
      <c r="C36" s="113" t="s">
        <v>43</v>
      </c>
      <c r="D36" s="25">
        <v>587397199.39999998</v>
      </c>
      <c r="E36" s="25">
        <v>271291107.09999996</v>
      </c>
      <c r="F36" s="25">
        <v>0</v>
      </c>
      <c r="G36" s="25">
        <v>260507710.00999999</v>
      </c>
      <c r="H36" s="26" t="str">
        <f t="shared" si="0"/>
        <v>0.0%</v>
      </c>
      <c r="I36" s="25">
        <f t="shared" si="1"/>
        <v>1119196016.51</v>
      </c>
    </row>
    <row r="37" spans="3:9">
      <c r="C37" s="106" t="s">
        <v>45</v>
      </c>
      <c r="D37" s="111">
        <f>D38+D39</f>
        <v>2977362493.3400002</v>
      </c>
      <c r="E37" s="111">
        <f>E38+E39</f>
        <v>3551131754.98</v>
      </c>
      <c r="F37" s="111">
        <f>F38+F39</f>
        <v>5254406593</v>
      </c>
      <c r="G37" s="111">
        <f>G38+G39</f>
        <v>6373548486.3999996</v>
      </c>
      <c r="H37" s="105">
        <f t="shared" si="0"/>
        <v>1.2129911101457085</v>
      </c>
      <c r="I37" s="111">
        <f t="shared" si="1"/>
        <v>12902042734.719999</v>
      </c>
    </row>
    <row r="38" spans="3:9">
      <c r="C38" s="113" t="s">
        <v>46</v>
      </c>
      <c r="D38" s="25">
        <v>2500247653.3000002</v>
      </c>
      <c r="E38" s="25">
        <v>1448764880</v>
      </c>
      <c r="F38" s="25">
        <v>5200000000</v>
      </c>
      <c r="G38" s="25">
        <v>3669034784.4000001</v>
      </c>
      <c r="H38" s="114">
        <f t="shared" si="0"/>
        <v>0.70558361238461542</v>
      </c>
      <c r="I38" s="30">
        <f t="shared" si="1"/>
        <v>7618047317.7000008</v>
      </c>
    </row>
    <row r="39" spans="3:9">
      <c r="C39" s="113" t="s">
        <v>47</v>
      </c>
      <c r="D39" s="25">
        <v>477114840.03999996</v>
      </c>
      <c r="E39" s="25">
        <v>2102366874.98</v>
      </c>
      <c r="F39" s="25">
        <v>54406593</v>
      </c>
      <c r="G39" s="25">
        <v>2704513702</v>
      </c>
      <c r="H39" s="26">
        <f t="shared" si="0"/>
        <v>49.709300893000226</v>
      </c>
      <c r="I39" s="25">
        <f t="shared" si="1"/>
        <v>5283995417.0200005</v>
      </c>
    </row>
    <row r="40" spans="3:9">
      <c r="C40" s="15" t="s">
        <v>48</v>
      </c>
      <c r="D40" s="16">
        <f>D41+D42</f>
        <v>330183000</v>
      </c>
      <c r="E40" s="16">
        <f>E41+E42</f>
        <v>330213000</v>
      </c>
      <c r="F40" s="16">
        <f>F41+F42</f>
        <v>340604108</v>
      </c>
      <c r="G40" s="16">
        <f>G41+G42</f>
        <v>340690214.24000001</v>
      </c>
      <c r="H40" s="17">
        <f t="shared" si="0"/>
        <v>1.000252804467056</v>
      </c>
      <c r="I40" s="16">
        <f t="shared" si="1"/>
        <v>1001086214.24</v>
      </c>
    </row>
    <row r="41" spans="3:9">
      <c r="C41" s="106" t="s">
        <v>49</v>
      </c>
      <c r="D41" s="111">
        <v>183000</v>
      </c>
      <c r="E41" s="111">
        <v>213000</v>
      </c>
      <c r="F41" s="111">
        <v>604108</v>
      </c>
      <c r="G41" s="111">
        <v>91500</v>
      </c>
      <c r="H41" s="105">
        <f t="shared" si="0"/>
        <v>0.15146298344004713</v>
      </c>
      <c r="I41" s="111">
        <f t="shared" si="1"/>
        <v>487500</v>
      </c>
    </row>
    <row r="42" spans="3:9">
      <c r="C42" s="106" t="s">
        <v>50</v>
      </c>
      <c r="D42" s="111">
        <v>330000000</v>
      </c>
      <c r="E42" s="111">
        <v>330000000</v>
      </c>
      <c r="F42" s="111">
        <v>340000000</v>
      </c>
      <c r="G42" s="111">
        <v>340598714.24000001</v>
      </c>
      <c r="H42" s="105">
        <f t="shared" si="0"/>
        <v>1.0017609242352941</v>
      </c>
      <c r="I42" s="111">
        <f t="shared" si="1"/>
        <v>1000598714.24</v>
      </c>
    </row>
    <row r="43" spans="3:9">
      <c r="C43" s="15" t="s">
        <v>51</v>
      </c>
      <c r="D43" s="16">
        <v>369277312.74000001</v>
      </c>
      <c r="E43" s="16">
        <v>303842630.41999996</v>
      </c>
      <c r="F43" s="16">
        <v>400025264</v>
      </c>
      <c r="G43" s="16">
        <v>288023180.94999999</v>
      </c>
      <c r="H43" s="17">
        <f t="shared" si="0"/>
        <v>0.7200124763869914</v>
      </c>
      <c r="I43" s="16">
        <f t="shared" si="1"/>
        <v>961143124.1099999</v>
      </c>
    </row>
    <row r="44" spans="3:9">
      <c r="C44" s="15" t="s">
        <v>52</v>
      </c>
      <c r="D44" s="16">
        <f>D45+D46</f>
        <v>3394133441.7399998</v>
      </c>
      <c r="E44" s="16">
        <f>E45+E46</f>
        <v>2567666647.8099999</v>
      </c>
      <c r="F44" s="16">
        <f>F45+F46</f>
        <v>2675636169</v>
      </c>
      <c r="G44" s="16">
        <f>G45+G46</f>
        <v>2307808725.4099998</v>
      </c>
      <c r="H44" s="17">
        <f t="shared" si="0"/>
        <v>0.86252710744021932</v>
      </c>
      <c r="I44" s="16">
        <f t="shared" si="1"/>
        <v>8269608814.9599991</v>
      </c>
    </row>
    <row r="45" spans="3:9">
      <c r="C45" s="113" t="s">
        <v>53</v>
      </c>
      <c r="D45" s="111">
        <v>2387162876.3299999</v>
      </c>
      <c r="E45" s="111">
        <v>2319059977.5500002</v>
      </c>
      <c r="F45" s="111">
        <v>2652795032</v>
      </c>
      <c r="G45" s="111">
        <v>2241166901.6300001</v>
      </c>
      <c r="H45" s="105">
        <f t="shared" si="0"/>
        <v>0.84483228994150206</v>
      </c>
      <c r="I45" s="111">
        <f t="shared" si="1"/>
        <v>6947389755.5100002</v>
      </c>
    </row>
    <row r="46" spans="3:9">
      <c r="C46" s="113" t="s">
        <v>546</v>
      </c>
      <c r="D46" s="111">
        <v>1006970565.4099998</v>
      </c>
      <c r="E46" s="111">
        <v>248606670.25999975</v>
      </c>
      <c r="F46" s="111">
        <v>22841137</v>
      </c>
      <c r="G46" s="111">
        <v>66641823.779999733</v>
      </c>
      <c r="H46" s="105">
        <f t="shared" si="0"/>
        <v>2.9176228740276691</v>
      </c>
      <c r="I46" s="111">
        <f t="shared" si="1"/>
        <v>1322219059.4499993</v>
      </c>
    </row>
    <row r="47" spans="3:9">
      <c r="C47" s="110" t="s">
        <v>55</v>
      </c>
      <c r="D47" s="109">
        <f>D48+D49+D52</f>
        <v>858415716.47000003</v>
      </c>
      <c r="E47" s="109">
        <f>E48+E49+E52</f>
        <v>151594690.54000002</v>
      </c>
      <c r="F47" s="109">
        <f>F48+F49+F52</f>
        <v>38016109937.999992</v>
      </c>
      <c r="G47" s="109">
        <f>G48+G49+G52</f>
        <v>2499648518.29</v>
      </c>
      <c r="H47" s="108">
        <f t="shared" si="0"/>
        <v>6.575234873759167E-2</v>
      </c>
      <c r="I47" s="107">
        <f t="shared" si="1"/>
        <v>3509658925.3000002</v>
      </c>
    </row>
    <row r="48" spans="3:9">
      <c r="C48" s="15" t="s">
        <v>56</v>
      </c>
      <c r="D48" s="16">
        <v>0</v>
      </c>
      <c r="E48" s="16">
        <v>21257000</v>
      </c>
      <c r="F48" s="16">
        <v>0</v>
      </c>
      <c r="G48" s="16">
        <v>0</v>
      </c>
      <c r="H48" s="29" t="str">
        <f t="shared" si="0"/>
        <v>0.0%</v>
      </c>
      <c r="I48" s="16">
        <f t="shared" si="1"/>
        <v>21257000</v>
      </c>
    </row>
    <row r="49" spans="3:9">
      <c r="C49" s="15" t="s">
        <v>57</v>
      </c>
      <c r="D49" s="16">
        <f>SUM(D50:D51)</f>
        <v>826249500</v>
      </c>
      <c r="E49" s="16">
        <f>SUM(E50:E51)</f>
        <v>0</v>
      </c>
      <c r="F49" s="16">
        <f>SUM(F50:F51)</f>
        <v>38016109937.999992</v>
      </c>
      <c r="G49" s="16">
        <f>SUM(G50:G51)</f>
        <v>2390568000</v>
      </c>
      <c r="H49" s="17">
        <f t="shared" si="0"/>
        <v>6.2883025220064545E-2</v>
      </c>
      <c r="I49" s="16">
        <f t="shared" si="1"/>
        <v>3216817500</v>
      </c>
    </row>
    <row r="50" spans="3:9">
      <c r="C50" s="106" t="s">
        <v>58</v>
      </c>
      <c r="D50" s="111">
        <v>0</v>
      </c>
      <c r="E50" s="111">
        <v>0</v>
      </c>
      <c r="F50" s="111">
        <v>0</v>
      </c>
      <c r="G50" s="111">
        <v>0</v>
      </c>
      <c r="H50" s="112" t="str">
        <f t="shared" si="0"/>
        <v>0.0%</v>
      </c>
      <c r="I50" s="111">
        <f t="shared" si="1"/>
        <v>0</v>
      </c>
    </row>
    <row r="51" spans="3:9">
      <c r="C51" s="106" t="s">
        <v>59</v>
      </c>
      <c r="D51" s="111">
        <v>826249500</v>
      </c>
      <c r="E51" s="111">
        <v>0</v>
      </c>
      <c r="F51" s="111">
        <v>38016109937.999992</v>
      </c>
      <c r="G51" s="111">
        <v>2390568000</v>
      </c>
      <c r="H51" s="105">
        <f t="shared" si="0"/>
        <v>6.2883025220064545E-2</v>
      </c>
      <c r="I51" s="111">
        <f t="shared" si="1"/>
        <v>3216817500</v>
      </c>
    </row>
    <row r="52" spans="3:9">
      <c r="C52" s="15" t="s">
        <v>60</v>
      </c>
      <c r="D52" s="16">
        <v>32166216.469999999</v>
      </c>
      <c r="E52" s="16">
        <v>130337690.54000001</v>
      </c>
      <c r="F52" s="16">
        <v>0</v>
      </c>
      <c r="G52" s="16">
        <v>109080518.29000001</v>
      </c>
      <c r="H52" s="29" t="str">
        <f t="shared" si="0"/>
        <v>0.0%</v>
      </c>
      <c r="I52" s="16">
        <f t="shared" si="1"/>
        <v>271584425.30000001</v>
      </c>
    </row>
    <row r="53" spans="3:9">
      <c r="C53" s="70" t="s">
        <v>61</v>
      </c>
      <c r="D53" s="71">
        <f>D47+D15</f>
        <v>220008013354.95993</v>
      </c>
      <c r="E53" s="71">
        <f>E47+E15</f>
        <v>251575718576.53998</v>
      </c>
      <c r="F53" s="71">
        <f>F47+F15</f>
        <v>239514051935.15961</v>
      </c>
      <c r="G53" s="71">
        <f>G47+G15</f>
        <v>236775906718.23004</v>
      </c>
      <c r="H53" s="72">
        <f t="shared" si="0"/>
        <v>0.98856791409603462</v>
      </c>
      <c r="I53" s="71">
        <f t="shared" si="1"/>
        <v>708359638649.72998</v>
      </c>
    </row>
    <row r="54" spans="3:9">
      <c r="C54" s="110" t="s">
        <v>62</v>
      </c>
      <c r="D54" s="109">
        <f>D55+D56</f>
        <v>373491422.70000005</v>
      </c>
      <c r="E54" s="109">
        <f>E55+E56</f>
        <v>177458858.13</v>
      </c>
      <c r="F54" s="109">
        <f>F55+F56</f>
        <v>426154239</v>
      </c>
      <c r="G54" s="109">
        <f>G55+G56</f>
        <v>60085597.510000005</v>
      </c>
      <c r="H54" s="108">
        <f t="shared" si="0"/>
        <v>0.14099495443479562</v>
      </c>
      <c r="I54" s="107">
        <f t="shared" si="1"/>
        <v>611035878.34000003</v>
      </c>
    </row>
    <row r="55" spans="3:9">
      <c r="C55" s="106" t="s">
        <v>63</v>
      </c>
      <c r="D55" s="104">
        <v>323717115.43000001</v>
      </c>
      <c r="E55" s="104">
        <v>69225862.049999997</v>
      </c>
      <c r="F55" s="104">
        <v>336587413</v>
      </c>
      <c r="G55" s="104">
        <v>12960875.059999999</v>
      </c>
      <c r="H55" s="105">
        <f t="shared" si="0"/>
        <v>3.8506713440291357E-2</v>
      </c>
      <c r="I55" s="104">
        <f t="shared" si="1"/>
        <v>405903852.54000002</v>
      </c>
    </row>
    <row r="56" spans="3:9">
      <c r="C56" s="106" t="s">
        <v>64</v>
      </c>
      <c r="D56" s="104">
        <v>49774307.270000011</v>
      </c>
      <c r="E56" s="104">
        <v>108232996.08000001</v>
      </c>
      <c r="F56" s="104">
        <v>89566826</v>
      </c>
      <c r="G56" s="104">
        <v>47124722.450000003</v>
      </c>
      <c r="H56" s="105">
        <f t="shared" si="0"/>
        <v>0.52614036417903209</v>
      </c>
      <c r="I56" s="104">
        <f t="shared" si="1"/>
        <v>205132025.80000001</v>
      </c>
    </row>
    <row r="57" spans="3:9">
      <c r="C57" s="70" t="s">
        <v>65</v>
      </c>
      <c r="D57" s="71">
        <f>D53+D54</f>
        <v>220381504777.65994</v>
      </c>
      <c r="E57" s="71">
        <f>E53+E54</f>
        <v>251753177434.66998</v>
      </c>
      <c r="F57" s="71">
        <f>F53+F54</f>
        <v>239940206174.15961</v>
      </c>
      <c r="G57" s="71">
        <f>G53+G54</f>
        <v>236835992315.74005</v>
      </c>
      <c r="H57" s="72">
        <f t="shared" si="0"/>
        <v>0.98706255234203488</v>
      </c>
      <c r="I57" s="71">
        <f t="shared" si="1"/>
        <v>708970674528.07007</v>
      </c>
    </row>
    <row r="59" spans="3:9">
      <c r="I59" s="32"/>
    </row>
    <row r="60" spans="3:9">
      <c r="C60" s="90" t="s">
        <v>98</v>
      </c>
      <c r="D60" s="103"/>
      <c r="E60" s="103"/>
    </row>
    <row r="61" spans="3:9">
      <c r="C61" s="90" t="s">
        <v>140</v>
      </c>
    </row>
    <row r="62" spans="3:9">
      <c r="C62" s="90" t="s">
        <v>83</v>
      </c>
    </row>
  </sheetData>
  <mergeCells count="12">
    <mergeCell ref="C10:C14"/>
    <mergeCell ref="D10:D12"/>
    <mergeCell ref="E10:E12"/>
    <mergeCell ref="F10:H12"/>
    <mergeCell ref="I10:I13"/>
    <mergeCell ref="D13:E13"/>
    <mergeCell ref="B9:J9"/>
    <mergeCell ref="B1:J1"/>
    <mergeCell ref="B2:J2"/>
    <mergeCell ref="B3:J3"/>
    <mergeCell ref="B7:J7"/>
    <mergeCell ref="B8:J8"/>
  </mergeCells>
  <hyperlinks>
    <hyperlink ref="C1" location="Indice!A1" display="Indice" xr:uid="{99813C58-043D-4308-A3B9-B3D6AC1E561A}"/>
  </hyperlink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DAEC-9E68-4C1E-A03A-7C140A377209}">
  <dimension ref="A1:J44"/>
  <sheetViews>
    <sheetView showGridLines="0" workbookViewId="0">
      <selection activeCell="I18" sqref="I18"/>
    </sheetView>
  </sheetViews>
  <sheetFormatPr baseColWidth="10" defaultColWidth="11.44140625" defaultRowHeight="14.4"/>
  <cols>
    <col min="1" max="1" width="11.44140625" style="7"/>
    <col min="2" max="2" width="19.5546875" style="7" customWidth="1"/>
    <col min="3" max="3" width="72.6640625" style="7" bestFit="1" customWidth="1"/>
    <col min="4" max="4" width="19" style="7" bestFit="1" customWidth="1"/>
    <col min="5" max="5" width="18" style="7" bestFit="1" customWidth="1"/>
    <col min="6" max="6" width="17.5546875" style="7" bestFit="1" customWidth="1"/>
    <col min="7" max="7" width="16.109375" style="7" customWidth="1"/>
    <col min="8" max="16384" width="11.44140625" style="7"/>
  </cols>
  <sheetData>
    <row r="1" spans="1:10" s="2" customFormat="1">
      <c r="A1" s="637" t="s">
        <v>0</v>
      </c>
      <c r="B1" s="637"/>
      <c r="C1" s="624"/>
      <c r="D1" s="637"/>
      <c r="E1" s="637"/>
      <c r="F1" s="637"/>
      <c r="G1" s="637"/>
      <c r="H1" s="637"/>
    </row>
    <row r="2" spans="1:10" s="2" customFormat="1">
      <c r="A2" s="639" t="s">
        <v>1</v>
      </c>
      <c r="B2" s="639"/>
      <c r="C2" s="639"/>
      <c r="D2" s="639"/>
      <c r="E2" s="639"/>
      <c r="F2" s="639"/>
      <c r="G2" s="639"/>
      <c r="H2" s="639"/>
    </row>
    <row r="3" spans="1:10" s="2" customFormat="1">
      <c r="A3" s="638" t="s">
        <v>2</v>
      </c>
      <c r="B3" s="638"/>
      <c r="C3" s="638"/>
      <c r="D3" s="638"/>
      <c r="E3" s="638"/>
      <c r="F3" s="638"/>
      <c r="G3" s="638"/>
      <c r="H3" s="638"/>
    </row>
    <row r="4" spans="1:10" s="2" customFormat="1">
      <c r="A4" s="5"/>
      <c r="B4" s="5"/>
      <c r="C4" s="5"/>
      <c r="D4" s="5"/>
      <c r="E4" s="5"/>
      <c r="F4" s="5"/>
    </row>
    <row r="6" spans="1:10">
      <c r="C6" s="629" t="s">
        <v>582</v>
      </c>
      <c r="D6" s="629"/>
      <c r="E6" s="629"/>
      <c r="F6" s="629"/>
      <c r="G6" s="629"/>
      <c r="H6" s="88"/>
      <c r="I6" s="88"/>
      <c r="J6" s="88"/>
    </row>
    <row r="7" spans="1:10" ht="15" thickBot="1">
      <c r="C7" s="688" t="s">
        <v>4</v>
      </c>
      <c r="D7" s="688"/>
      <c r="E7" s="688"/>
      <c r="F7" s="688"/>
      <c r="G7" s="688"/>
      <c r="H7" s="136"/>
      <c r="I7" s="136"/>
      <c r="J7" s="136"/>
    </row>
    <row r="8" spans="1:10" ht="15" customHeight="1" thickBot="1">
      <c r="C8" s="692" t="s">
        <v>5</v>
      </c>
      <c r="D8" s="897">
        <v>2022</v>
      </c>
      <c r="E8" s="898"/>
      <c r="F8" s="898"/>
      <c r="G8" s="782" t="s">
        <v>550</v>
      </c>
    </row>
    <row r="9" spans="1:10" ht="30" customHeight="1">
      <c r="C9" s="693"/>
      <c r="D9" s="883" t="s">
        <v>553</v>
      </c>
      <c r="E9" s="883" t="s">
        <v>552</v>
      </c>
      <c r="F9" s="792" t="s">
        <v>551</v>
      </c>
      <c r="G9" s="883"/>
    </row>
    <row r="10" spans="1:10">
      <c r="C10" s="693"/>
      <c r="D10" s="883"/>
      <c r="E10" s="883"/>
      <c r="F10" s="792"/>
      <c r="G10" s="883"/>
    </row>
    <row r="11" spans="1:10" ht="15" thickBot="1">
      <c r="C11" s="693"/>
      <c r="D11" s="783"/>
      <c r="E11" s="783"/>
      <c r="F11" s="791"/>
      <c r="G11" s="883"/>
    </row>
    <row r="12" spans="1:10" ht="15" thickBot="1">
      <c r="C12" s="693"/>
      <c r="D12" s="696" t="s">
        <v>539</v>
      </c>
      <c r="E12" s="697"/>
      <c r="F12" s="67" t="s">
        <v>539</v>
      </c>
      <c r="G12" s="783"/>
    </row>
    <row r="13" spans="1:10" ht="15" thickBot="1">
      <c r="C13" s="694"/>
      <c r="D13" s="67">
        <v>1</v>
      </c>
      <c r="E13" s="67">
        <v>2</v>
      </c>
      <c r="F13" s="67">
        <v>3</v>
      </c>
      <c r="G13" s="134" t="s">
        <v>581</v>
      </c>
    </row>
    <row r="14" spans="1:10">
      <c r="C14" s="133" t="s">
        <v>580</v>
      </c>
      <c r="D14" s="107">
        <f>D15+D21+D22+D23+D24+D29</f>
        <v>212534688666.48999</v>
      </c>
      <c r="E14" s="107">
        <f>E15+E21+E22+E23+E24+E29</f>
        <v>231100192669.31</v>
      </c>
      <c r="F14" s="107">
        <f>F15+F21+F22+F23+F24+F29</f>
        <v>214395502313.45001</v>
      </c>
      <c r="G14" s="107">
        <f t="shared" ref="G14:G40" si="0">D14+E14+F14</f>
        <v>658030383649.25</v>
      </c>
    </row>
    <row r="15" spans="1:10">
      <c r="C15" s="129" t="s">
        <v>579</v>
      </c>
      <c r="D15" s="128">
        <f>SUM(D16:D20)</f>
        <v>78516010949.079987</v>
      </c>
      <c r="E15" s="128">
        <f>SUM(E16:E20)</f>
        <v>84745940113.27002</v>
      </c>
      <c r="F15" s="128">
        <f>SUM(F16:F20)</f>
        <v>90157333130.679993</v>
      </c>
      <c r="G15" s="128">
        <f t="shared" si="0"/>
        <v>253419284193.03</v>
      </c>
    </row>
    <row r="16" spans="1:10">
      <c r="C16" s="130" t="s">
        <v>578</v>
      </c>
      <c r="D16" s="78">
        <v>58300217025.579987</v>
      </c>
      <c r="E16" s="78">
        <v>63469699489.37001</v>
      </c>
      <c r="F16" s="78">
        <v>64442494070.679993</v>
      </c>
      <c r="G16" s="78">
        <f t="shared" si="0"/>
        <v>186212410585.63</v>
      </c>
    </row>
    <row r="17" spans="3:7">
      <c r="C17" s="130" t="s">
        <v>577</v>
      </c>
      <c r="D17" s="78">
        <v>20183270579.570004</v>
      </c>
      <c r="E17" s="78">
        <v>21239402192.790005</v>
      </c>
      <c r="F17" s="78">
        <v>25637701865.560001</v>
      </c>
      <c r="G17" s="78">
        <f t="shared" si="0"/>
        <v>67060374637.920013</v>
      </c>
    </row>
    <row r="18" spans="3:7" ht="28.8">
      <c r="C18" s="130" t="s">
        <v>576</v>
      </c>
      <c r="D18" s="78">
        <v>32523343.93</v>
      </c>
      <c r="E18" s="78">
        <v>36838431.109999999</v>
      </c>
      <c r="F18" s="78">
        <v>77137194.439999998</v>
      </c>
      <c r="G18" s="78">
        <f t="shared" si="0"/>
        <v>146498969.47999999</v>
      </c>
    </row>
    <row r="19" spans="3:7">
      <c r="C19" s="130" t="s">
        <v>575</v>
      </c>
      <c r="D19" s="78">
        <v>0</v>
      </c>
      <c r="E19" s="78">
        <v>0</v>
      </c>
      <c r="F19" s="78">
        <v>0</v>
      </c>
      <c r="G19" s="78">
        <f t="shared" si="0"/>
        <v>0</v>
      </c>
    </row>
    <row r="20" spans="3:7" ht="28.8">
      <c r="C20" s="130" t="s">
        <v>574</v>
      </c>
      <c r="D20" s="78">
        <v>0</v>
      </c>
      <c r="E20" s="78">
        <v>0</v>
      </c>
      <c r="F20" s="78">
        <v>0</v>
      </c>
      <c r="G20" s="78">
        <f t="shared" si="0"/>
        <v>0</v>
      </c>
    </row>
    <row r="21" spans="3:7">
      <c r="C21" s="129" t="s">
        <v>573</v>
      </c>
      <c r="D21" s="128">
        <v>12292618706</v>
      </c>
      <c r="E21" s="128">
        <v>12871965032.889999</v>
      </c>
      <c r="F21" s="128">
        <v>13441710300.609999</v>
      </c>
      <c r="G21" s="128">
        <f t="shared" si="0"/>
        <v>38606294039.5</v>
      </c>
    </row>
    <row r="22" spans="3:7">
      <c r="C22" s="129" t="s">
        <v>572</v>
      </c>
      <c r="D22" s="128">
        <v>52761153664.959999</v>
      </c>
      <c r="E22" s="128">
        <v>56440646782.129997</v>
      </c>
      <c r="F22" s="128">
        <v>33494884207.209995</v>
      </c>
      <c r="G22" s="128">
        <f t="shared" si="0"/>
        <v>142696684654.29999</v>
      </c>
    </row>
    <row r="23" spans="3:7">
      <c r="C23" s="129" t="s">
        <v>571</v>
      </c>
      <c r="D23" s="128">
        <v>164057534.94</v>
      </c>
      <c r="E23" s="128">
        <v>741472206.75999999</v>
      </c>
      <c r="F23" s="128">
        <v>171941486.55000001</v>
      </c>
      <c r="G23" s="128">
        <f t="shared" si="0"/>
        <v>1077471228.25</v>
      </c>
    </row>
    <row r="24" spans="3:7">
      <c r="C24" s="129" t="s">
        <v>570</v>
      </c>
      <c r="D24" s="128">
        <f>SUM(D25:D28)</f>
        <v>68636161999.879997</v>
      </c>
      <c r="E24" s="128">
        <f>SUM(E25:E28)</f>
        <v>76200745325.889999</v>
      </c>
      <c r="F24" s="128">
        <f>SUM(F25:F28)</f>
        <v>76929477942.639999</v>
      </c>
      <c r="G24" s="128">
        <f t="shared" si="0"/>
        <v>221766385268.40997</v>
      </c>
    </row>
    <row r="25" spans="3:7">
      <c r="C25" s="130" t="s">
        <v>569</v>
      </c>
      <c r="D25" s="78">
        <v>10816941413.670002</v>
      </c>
      <c r="E25" s="78">
        <v>12232906917.089998</v>
      </c>
      <c r="F25" s="78">
        <v>14732171367.979998</v>
      </c>
      <c r="G25" s="78">
        <f t="shared" si="0"/>
        <v>37782019698.739998</v>
      </c>
    </row>
    <row r="26" spans="3:7">
      <c r="C26" s="130" t="s">
        <v>568</v>
      </c>
      <c r="D26" s="78">
        <v>55088939002.779999</v>
      </c>
      <c r="E26" s="78">
        <v>57777169684.650009</v>
      </c>
      <c r="F26" s="78">
        <v>58203795856.240005</v>
      </c>
      <c r="G26" s="78">
        <f t="shared" si="0"/>
        <v>171069904543.67001</v>
      </c>
    </row>
    <row r="27" spans="3:7">
      <c r="C27" s="130" t="s">
        <v>567</v>
      </c>
      <c r="D27" s="78">
        <v>207818531.22000003</v>
      </c>
      <c r="E27" s="78">
        <v>192067416.73000002</v>
      </c>
      <c r="F27" s="78">
        <v>80242985.200000003</v>
      </c>
      <c r="G27" s="78">
        <f t="shared" si="0"/>
        <v>480128933.15000004</v>
      </c>
    </row>
    <row r="28" spans="3:7">
      <c r="C28" s="130" t="s">
        <v>566</v>
      </c>
      <c r="D28" s="78">
        <v>2522463052.21</v>
      </c>
      <c r="E28" s="78">
        <v>5998601307.420001</v>
      </c>
      <c r="F28" s="78">
        <v>3913267733.2200003</v>
      </c>
      <c r="G28" s="78">
        <f t="shared" si="0"/>
        <v>12434332092.850002</v>
      </c>
    </row>
    <row r="29" spans="3:7">
      <c r="C29" s="129" t="s">
        <v>565</v>
      </c>
      <c r="D29" s="128">
        <v>164685811.63</v>
      </c>
      <c r="E29" s="128">
        <v>99423208.370000035</v>
      </c>
      <c r="F29" s="128">
        <v>200155245.76000002</v>
      </c>
      <c r="G29" s="128">
        <f t="shared" si="0"/>
        <v>464264265.76000005</v>
      </c>
    </row>
    <row r="30" spans="3:7">
      <c r="C30" s="132" t="s">
        <v>564</v>
      </c>
      <c r="D30" s="107">
        <f>D31+D32+D33+D34+D35+D39</f>
        <v>18200226137.41</v>
      </c>
      <c r="E30" s="107">
        <f>E31+E32+E33+E34+E35+E39</f>
        <v>27211756790.660004</v>
      </c>
      <c r="F30" s="107">
        <f>F31+F32+F33+F34+F35+F39</f>
        <v>24030968563.240002</v>
      </c>
      <c r="G30" s="107">
        <f t="shared" si="0"/>
        <v>69442951491.310013</v>
      </c>
    </row>
    <row r="31" spans="3:7">
      <c r="C31" s="131" t="s">
        <v>563</v>
      </c>
      <c r="D31" s="128">
        <v>3382093106.21</v>
      </c>
      <c r="E31" s="128">
        <v>7358334743.1599998</v>
      </c>
      <c r="F31" s="128">
        <v>6026072413.3000002</v>
      </c>
      <c r="G31" s="128">
        <f t="shared" si="0"/>
        <v>16766500262.669998</v>
      </c>
    </row>
    <row r="32" spans="3:7">
      <c r="C32" s="129" t="s">
        <v>562</v>
      </c>
      <c r="D32" s="128">
        <v>7323947826.3199997</v>
      </c>
      <c r="E32" s="128">
        <v>8803191863.4000015</v>
      </c>
      <c r="F32" s="128">
        <v>9560938808.5300007</v>
      </c>
      <c r="G32" s="128">
        <f t="shared" si="0"/>
        <v>25688078498.25</v>
      </c>
    </row>
    <row r="33" spans="3:7">
      <c r="C33" s="129" t="s">
        <v>561</v>
      </c>
      <c r="D33" s="128">
        <v>2748556.79</v>
      </c>
      <c r="E33" s="128">
        <v>158816.20000000001</v>
      </c>
      <c r="F33" s="128">
        <v>4825917.29</v>
      </c>
      <c r="G33" s="128">
        <f t="shared" si="0"/>
        <v>7733290.2800000003</v>
      </c>
    </row>
    <row r="34" spans="3:7">
      <c r="C34" s="131" t="s">
        <v>560</v>
      </c>
      <c r="D34" s="128">
        <v>80294915.540000007</v>
      </c>
      <c r="E34" s="128">
        <v>713157489.00999999</v>
      </c>
      <c r="F34" s="128">
        <v>751094506.81999993</v>
      </c>
      <c r="G34" s="128">
        <f t="shared" si="0"/>
        <v>1544546911.3699999</v>
      </c>
    </row>
    <row r="35" spans="3:7">
      <c r="C35" s="129" t="s">
        <v>559</v>
      </c>
      <c r="D35" s="128">
        <f>SUM(D36:D38)</f>
        <v>7411141732.5500002</v>
      </c>
      <c r="E35" s="128">
        <f>SUM(E36:E38)</f>
        <v>10336913878.889999</v>
      </c>
      <c r="F35" s="128">
        <f>SUM(F36:F38)</f>
        <v>7688036917.3000002</v>
      </c>
      <c r="G35" s="128">
        <f t="shared" si="0"/>
        <v>25436092528.739998</v>
      </c>
    </row>
    <row r="36" spans="3:7">
      <c r="C36" s="130" t="s">
        <v>558</v>
      </c>
      <c r="D36" s="78">
        <v>258323383.12</v>
      </c>
      <c r="E36" s="78">
        <v>302159675.64999998</v>
      </c>
      <c r="F36" s="78">
        <v>146566320.97</v>
      </c>
      <c r="G36" s="78">
        <f t="shared" si="0"/>
        <v>707049379.74000001</v>
      </c>
    </row>
    <row r="37" spans="3:7">
      <c r="C37" s="130" t="s">
        <v>557</v>
      </c>
      <c r="D37" s="78">
        <v>6974751953.9400005</v>
      </c>
      <c r="E37" s="78">
        <v>10070118761.199999</v>
      </c>
      <c r="F37" s="78">
        <v>7519386520.2600002</v>
      </c>
      <c r="G37" s="78">
        <f t="shared" si="0"/>
        <v>24564257235.400002</v>
      </c>
    </row>
    <row r="38" spans="3:7">
      <c r="C38" s="130" t="s">
        <v>556</v>
      </c>
      <c r="D38" s="78">
        <v>178066395.49000001</v>
      </c>
      <c r="E38" s="78">
        <v>-35364557.960000001</v>
      </c>
      <c r="F38" s="78">
        <v>22084076.07</v>
      </c>
      <c r="G38" s="78">
        <f t="shared" si="0"/>
        <v>164785913.59999999</v>
      </c>
    </row>
    <row r="39" spans="3:7" ht="15" thickBot="1">
      <c r="C39" s="129" t="s">
        <v>555</v>
      </c>
      <c r="D39" s="128">
        <v>0</v>
      </c>
      <c r="E39" s="128">
        <v>0</v>
      </c>
      <c r="F39" s="128">
        <v>0</v>
      </c>
      <c r="G39" s="128">
        <f t="shared" si="0"/>
        <v>0</v>
      </c>
    </row>
    <row r="40" spans="3:7" ht="15" thickBot="1">
      <c r="C40" s="127" t="s">
        <v>99</v>
      </c>
      <c r="D40" s="126">
        <f>D30+D14</f>
        <v>230734914803.89999</v>
      </c>
      <c r="E40" s="126">
        <f>E30+E14</f>
        <v>258311949459.97</v>
      </c>
      <c r="F40" s="126">
        <f>F30+F14</f>
        <v>238426470876.69</v>
      </c>
      <c r="G40" s="126">
        <f t="shared" si="0"/>
        <v>727473335140.56006</v>
      </c>
    </row>
    <row r="41" spans="3:7">
      <c r="C41" s="125"/>
      <c r="D41" s="124"/>
      <c r="E41" s="124"/>
      <c r="F41" s="124"/>
      <c r="G41" s="124"/>
    </row>
    <row r="42" spans="3:7">
      <c r="C42" s="90" t="s">
        <v>98</v>
      </c>
    </row>
    <row r="43" spans="3:7">
      <c r="C43" s="90" t="s">
        <v>140</v>
      </c>
    </row>
    <row r="44" spans="3:7" s="2" customFormat="1">
      <c r="C44" s="90" t="s">
        <v>83</v>
      </c>
    </row>
  </sheetData>
  <mergeCells count="12">
    <mergeCell ref="D9:D11"/>
    <mergeCell ref="E9:E11"/>
    <mergeCell ref="F9:F11"/>
    <mergeCell ref="D12:E12"/>
    <mergeCell ref="A1:H1"/>
    <mergeCell ref="A2:H2"/>
    <mergeCell ref="A3:H3"/>
    <mergeCell ref="C6:G6"/>
    <mergeCell ref="C7:G7"/>
    <mergeCell ref="C8:C13"/>
    <mergeCell ref="D8:F8"/>
    <mergeCell ref="G8:G12"/>
  </mergeCells>
  <hyperlinks>
    <hyperlink ref="C1" location="Indice!A1" display="Indice" xr:uid="{35C46A2B-7BC6-454C-BEAA-D51EF71DF30F}"/>
  </hyperlink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1EC9-6868-4BC2-8CC9-566C34D2CC48}">
  <dimension ref="A1:M59"/>
  <sheetViews>
    <sheetView showGridLines="0" zoomScale="80" zoomScaleNormal="80" workbookViewId="0">
      <selection activeCell="B14" sqref="B10:F16"/>
    </sheetView>
  </sheetViews>
  <sheetFormatPr baseColWidth="10" defaultColWidth="11.44140625" defaultRowHeight="14.4"/>
  <cols>
    <col min="1" max="2" width="11.44140625" style="7"/>
    <col min="3" max="3" width="83" style="7" bestFit="1" customWidth="1"/>
    <col min="4" max="4" width="19" style="7" bestFit="1" customWidth="1"/>
    <col min="5" max="5" width="19.44140625" style="7" customWidth="1"/>
    <col min="6" max="6" width="17.5546875" style="7" bestFit="1" customWidth="1"/>
    <col min="7" max="7" width="16.109375" style="7" customWidth="1"/>
    <col min="8" max="16384" width="11.44140625" style="7"/>
  </cols>
  <sheetData>
    <row r="1" spans="1:13" s="2" customFormat="1">
      <c r="A1" s="637" t="s">
        <v>0</v>
      </c>
      <c r="B1" s="637"/>
      <c r="C1" s="624"/>
      <c r="D1" s="637"/>
      <c r="E1" s="637"/>
      <c r="F1" s="637"/>
      <c r="G1" s="637"/>
      <c r="H1" s="637"/>
      <c r="I1" s="637"/>
      <c r="J1" s="637"/>
    </row>
    <row r="2" spans="1:13" s="2" customFormat="1">
      <c r="A2" s="637" t="s">
        <v>1</v>
      </c>
      <c r="B2" s="637"/>
      <c r="C2" s="637"/>
      <c r="D2" s="637"/>
      <c r="E2" s="637"/>
      <c r="F2" s="637"/>
      <c r="G2" s="637"/>
      <c r="H2" s="637"/>
      <c r="I2" s="637"/>
      <c r="J2" s="637"/>
    </row>
    <row r="3" spans="1:13" s="2" customForma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</row>
    <row r="4" spans="1:13" s="2" customFormat="1">
      <c r="B4" s="5"/>
      <c r="C4" s="5"/>
      <c r="D4" s="5"/>
      <c r="E4" s="5"/>
      <c r="F4" s="5"/>
    </row>
    <row r="8" spans="1:13">
      <c r="C8" s="629" t="s">
        <v>596</v>
      </c>
      <c r="D8" s="629"/>
      <c r="E8" s="629"/>
      <c r="F8" s="629"/>
      <c r="G8" s="629"/>
      <c r="H8" s="88"/>
      <c r="I8" s="88"/>
      <c r="J8" s="88"/>
      <c r="K8" s="88"/>
      <c r="L8" s="88"/>
      <c r="M8" s="88"/>
    </row>
    <row r="9" spans="1:13" ht="15" thickBot="1">
      <c r="C9" s="688" t="s">
        <v>4</v>
      </c>
      <c r="D9" s="688"/>
      <c r="E9" s="688"/>
      <c r="F9" s="688"/>
      <c r="G9" s="688"/>
    </row>
    <row r="10" spans="1:13">
      <c r="C10" s="692" t="s">
        <v>5</v>
      </c>
      <c r="D10" s="899" t="s">
        <v>553</v>
      </c>
      <c r="E10" s="883" t="s">
        <v>552</v>
      </c>
      <c r="F10" s="879" t="s">
        <v>551</v>
      </c>
      <c r="G10" s="782" t="s">
        <v>550</v>
      </c>
    </row>
    <row r="11" spans="1:13">
      <c r="C11" s="693"/>
      <c r="D11" s="899"/>
      <c r="E11" s="883"/>
      <c r="F11" s="881"/>
      <c r="G11" s="883"/>
    </row>
    <row r="12" spans="1:13" ht="15" thickBot="1">
      <c r="C12" s="693"/>
      <c r="D12" s="900"/>
      <c r="E12" s="783"/>
      <c r="F12" s="882"/>
      <c r="G12" s="883"/>
    </row>
    <row r="13" spans="1:13" ht="15" thickBot="1">
      <c r="C13" s="693"/>
      <c r="D13" s="695" t="s">
        <v>539</v>
      </c>
      <c r="E13" s="696"/>
      <c r="F13" s="697"/>
      <c r="G13" s="783"/>
    </row>
    <row r="14" spans="1:13" ht="15" thickBot="1">
      <c r="C14" s="694"/>
      <c r="D14" s="67">
        <v>1</v>
      </c>
      <c r="E14" s="67">
        <v>2</v>
      </c>
      <c r="F14" s="67">
        <v>3</v>
      </c>
      <c r="G14" s="134" t="s">
        <v>581</v>
      </c>
    </row>
    <row r="15" spans="1:13">
      <c r="C15" s="88" t="s">
        <v>595</v>
      </c>
      <c r="D15" s="140">
        <f>SUM(D16:D17)</f>
        <v>1954679861.6999998</v>
      </c>
      <c r="E15" s="140">
        <f>SUM(E16:E17)</f>
        <v>1954679861.71</v>
      </c>
      <c r="F15" s="140">
        <f>SUM(F16:F17)</f>
        <v>1954679888.02</v>
      </c>
      <c r="G15" s="128">
        <f t="shared" ref="G15:G53" si="0">D15+E15+F15</f>
        <v>5864039611.4300003</v>
      </c>
    </row>
    <row r="16" spans="1:13">
      <c r="C16" s="80" t="s">
        <v>594</v>
      </c>
      <c r="D16" s="78">
        <v>658944729</v>
      </c>
      <c r="E16" s="78">
        <v>658944729</v>
      </c>
      <c r="F16" s="78">
        <v>658944755.59000003</v>
      </c>
      <c r="G16" s="78">
        <f t="shared" si="0"/>
        <v>1976834213.5900002</v>
      </c>
    </row>
    <row r="17" spans="3:7">
      <c r="C17" s="80" t="s">
        <v>593</v>
      </c>
      <c r="D17" s="78">
        <v>1295735132.6999998</v>
      </c>
      <c r="E17" s="78">
        <v>1295735132.71</v>
      </c>
      <c r="F17" s="78">
        <v>1295735132.4300001</v>
      </c>
      <c r="G17" s="78">
        <f t="shared" si="0"/>
        <v>3887205397.8400002</v>
      </c>
    </row>
    <row r="18" spans="3:7">
      <c r="C18" s="88" t="s">
        <v>592</v>
      </c>
      <c r="D18" s="128">
        <f>SUM(D19:D41)</f>
        <v>141814327127.69995</v>
      </c>
      <c r="E18" s="128">
        <f>SUM(E19:E41)</f>
        <v>164516003330.49002</v>
      </c>
      <c r="F18" s="128">
        <f>SUM(F19:F41)</f>
        <v>166516560544.51996</v>
      </c>
      <c r="G18" s="128">
        <f t="shared" si="0"/>
        <v>472846891002.7099</v>
      </c>
    </row>
    <row r="19" spans="3:7">
      <c r="C19" s="80" t="s">
        <v>591</v>
      </c>
      <c r="D19" s="78">
        <v>17006450473.23</v>
      </c>
      <c r="E19" s="78">
        <v>19717305921.390003</v>
      </c>
      <c r="F19" s="78">
        <v>22664477882.600006</v>
      </c>
      <c r="G19" s="78">
        <f t="shared" si="0"/>
        <v>59388234277.220009</v>
      </c>
    </row>
    <row r="20" spans="3:7">
      <c r="C20" s="80" t="s">
        <v>590</v>
      </c>
      <c r="D20" s="78">
        <v>10835513838.119999</v>
      </c>
      <c r="E20" s="78">
        <v>11466305877.540001</v>
      </c>
      <c r="F20" s="78">
        <v>11758093047.32</v>
      </c>
      <c r="G20" s="78">
        <f t="shared" si="0"/>
        <v>34059912762.98</v>
      </c>
    </row>
    <row r="21" spans="3:7">
      <c r="C21" s="80" t="s">
        <v>448</v>
      </c>
      <c r="D21" s="78">
        <v>8494732141.3799992</v>
      </c>
      <c r="E21" s="78">
        <v>9841121613.0100002</v>
      </c>
      <c r="F21" s="78">
        <v>9689525695.0900002</v>
      </c>
      <c r="G21" s="78">
        <f t="shared" si="0"/>
        <v>28025379449.48</v>
      </c>
    </row>
    <row r="22" spans="3:7">
      <c r="C22" s="80" t="s">
        <v>401</v>
      </c>
      <c r="D22" s="78">
        <v>1987101089.0699999</v>
      </c>
      <c r="E22" s="78">
        <v>2296202068.1399999</v>
      </c>
      <c r="F22" s="78">
        <v>2243400162.0999999</v>
      </c>
      <c r="G22" s="78">
        <f t="shared" si="0"/>
        <v>6526703319.3099995</v>
      </c>
    </row>
    <row r="23" spans="3:7">
      <c r="C23" s="80" t="s">
        <v>390</v>
      </c>
      <c r="D23" s="78">
        <v>4276740547.8199987</v>
      </c>
      <c r="E23" s="78">
        <v>4416817917.1700001</v>
      </c>
      <c r="F23" s="78">
        <v>4434425940.29</v>
      </c>
      <c r="G23" s="78">
        <f t="shared" si="0"/>
        <v>13127984405.279999</v>
      </c>
    </row>
    <row r="24" spans="3:7">
      <c r="C24" s="80" t="s">
        <v>365</v>
      </c>
      <c r="D24" s="78">
        <v>47758675233.700005</v>
      </c>
      <c r="E24" s="78">
        <v>50996137573.129997</v>
      </c>
      <c r="F24" s="78">
        <v>52013866706.449997</v>
      </c>
      <c r="G24" s="78">
        <f t="shared" si="0"/>
        <v>150768679513.28</v>
      </c>
    </row>
    <row r="25" spans="3:7">
      <c r="C25" s="81" t="s">
        <v>342</v>
      </c>
      <c r="D25" s="78">
        <v>27432842423.669998</v>
      </c>
      <c r="E25" s="78">
        <v>30695531614.280003</v>
      </c>
      <c r="F25" s="78">
        <v>31241077779.629997</v>
      </c>
      <c r="G25" s="78">
        <f t="shared" si="0"/>
        <v>89369451817.579987</v>
      </c>
    </row>
    <row r="26" spans="3:7">
      <c r="C26" s="80" t="s">
        <v>327</v>
      </c>
      <c r="D26" s="78">
        <v>569572662.93000007</v>
      </c>
      <c r="E26" s="78">
        <v>655605287.5</v>
      </c>
      <c r="F26" s="78">
        <v>814229556.24000001</v>
      </c>
      <c r="G26" s="78">
        <f t="shared" si="0"/>
        <v>2039407506.6700001</v>
      </c>
    </row>
    <row r="27" spans="3:7">
      <c r="C27" s="81" t="s">
        <v>318</v>
      </c>
      <c r="D27" s="78">
        <v>242808159.02999997</v>
      </c>
      <c r="E27" s="78">
        <v>683132970.84000003</v>
      </c>
      <c r="F27" s="78">
        <v>532306317.45000005</v>
      </c>
      <c r="G27" s="78">
        <f t="shared" si="0"/>
        <v>1458247447.3200002</v>
      </c>
    </row>
    <row r="28" spans="3:7">
      <c r="C28" s="81" t="s">
        <v>312</v>
      </c>
      <c r="D28" s="78">
        <v>3401752374.6499996</v>
      </c>
      <c r="E28" s="78">
        <v>4363583934.6000004</v>
      </c>
      <c r="F28" s="78">
        <v>4009167909.6500001</v>
      </c>
      <c r="G28" s="78">
        <f t="shared" si="0"/>
        <v>11774504218.9</v>
      </c>
    </row>
    <row r="29" spans="3:7">
      <c r="C29" s="81" t="s">
        <v>589</v>
      </c>
      <c r="D29" s="78">
        <v>5707710911.3000011</v>
      </c>
      <c r="E29" s="78">
        <v>9981162062.0900002</v>
      </c>
      <c r="F29" s="78">
        <v>9036179406.1699982</v>
      </c>
      <c r="G29" s="78">
        <f t="shared" si="0"/>
        <v>24725052379.559998</v>
      </c>
    </row>
    <row r="30" spans="3:7">
      <c r="C30" s="81" t="s">
        <v>276</v>
      </c>
      <c r="D30" s="78">
        <v>1496269263.1700001</v>
      </c>
      <c r="E30" s="78">
        <v>2143540824.0300002</v>
      </c>
      <c r="F30" s="78">
        <v>1438470614.54</v>
      </c>
      <c r="G30" s="78">
        <f t="shared" si="0"/>
        <v>5078280701.7399998</v>
      </c>
    </row>
    <row r="31" spans="3:7">
      <c r="C31" s="81" t="s">
        <v>264</v>
      </c>
      <c r="D31" s="78">
        <v>520107560.43000007</v>
      </c>
      <c r="E31" s="78">
        <v>1063086875.8600001</v>
      </c>
      <c r="F31" s="78">
        <v>894287636.22000003</v>
      </c>
      <c r="G31" s="78">
        <f t="shared" si="0"/>
        <v>2477482072.5100002</v>
      </c>
    </row>
    <row r="32" spans="3:7">
      <c r="C32" s="81" t="s">
        <v>588</v>
      </c>
      <c r="D32" s="78">
        <v>2372100765.02</v>
      </c>
      <c r="E32" s="78">
        <v>1958472431.3800004</v>
      </c>
      <c r="F32" s="78">
        <v>2018594098.24</v>
      </c>
      <c r="G32" s="78">
        <f t="shared" si="0"/>
        <v>6349167294.6400003</v>
      </c>
    </row>
    <row r="33" spans="3:7">
      <c r="C33" s="81" t="s">
        <v>251</v>
      </c>
      <c r="D33" s="78">
        <v>222518488.90999997</v>
      </c>
      <c r="E33" s="78">
        <v>296233007.14999998</v>
      </c>
      <c r="F33" s="78">
        <v>276788086.29000002</v>
      </c>
      <c r="G33" s="78">
        <f t="shared" si="0"/>
        <v>795539582.3499999</v>
      </c>
    </row>
    <row r="34" spans="3:7">
      <c r="C34" s="81" t="s">
        <v>243</v>
      </c>
      <c r="D34" s="78">
        <v>566168447.23000002</v>
      </c>
      <c r="E34" s="78">
        <v>686340417.28999996</v>
      </c>
      <c r="F34" s="78">
        <v>765012424.33000016</v>
      </c>
      <c r="G34" s="78">
        <f t="shared" si="0"/>
        <v>2017521288.8500001</v>
      </c>
    </row>
    <row r="35" spans="3:7">
      <c r="C35" s="81" t="s">
        <v>234</v>
      </c>
      <c r="D35" s="78">
        <v>120873231.64</v>
      </c>
      <c r="E35" s="78">
        <v>128826337.72</v>
      </c>
      <c r="F35" s="78">
        <v>138344482.20999998</v>
      </c>
      <c r="G35" s="78">
        <f t="shared" si="0"/>
        <v>388044051.56999999</v>
      </c>
    </row>
    <row r="36" spans="3:7">
      <c r="C36" s="81" t="s">
        <v>230</v>
      </c>
      <c r="D36" s="78">
        <v>2464137192.7700005</v>
      </c>
      <c r="E36" s="78">
        <v>3131167600.6000004</v>
      </c>
      <c r="F36" s="78">
        <v>2838447273.7399998</v>
      </c>
      <c r="G36" s="78">
        <f t="shared" si="0"/>
        <v>8433752067.1100006</v>
      </c>
    </row>
    <row r="37" spans="3:7">
      <c r="C37" s="81" t="s">
        <v>219</v>
      </c>
      <c r="D37" s="78">
        <v>3290460160.8299999</v>
      </c>
      <c r="E37" s="78">
        <v>3557138923.1900005</v>
      </c>
      <c r="F37" s="78">
        <v>3695747114.21</v>
      </c>
      <c r="G37" s="78">
        <f t="shared" si="0"/>
        <v>10543346198.23</v>
      </c>
    </row>
    <row r="38" spans="3:7">
      <c r="C38" s="81" t="s">
        <v>587</v>
      </c>
      <c r="D38" s="78">
        <v>514437162.34000003</v>
      </c>
      <c r="E38" s="78">
        <v>929705597.06000006</v>
      </c>
      <c r="F38" s="78">
        <v>1039125178.41</v>
      </c>
      <c r="G38" s="78">
        <f t="shared" si="0"/>
        <v>2483267937.8099999</v>
      </c>
    </row>
    <row r="39" spans="3:7">
      <c r="C39" s="81" t="s">
        <v>586</v>
      </c>
      <c r="D39" s="78">
        <v>273905736.54999995</v>
      </c>
      <c r="E39" s="78">
        <v>370640894.88</v>
      </c>
      <c r="F39" s="78">
        <v>353329456.31</v>
      </c>
      <c r="G39" s="78">
        <f t="shared" si="0"/>
        <v>997876087.74000001</v>
      </c>
    </row>
    <row r="40" spans="3:7">
      <c r="C40" s="81" t="s">
        <v>193</v>
      </c>
      <c r="D40" s="78">
        <v>368797685.11000001</v>
      </c>
      <c r="E40" s="78">
        <v>451073267.44</v>
      </c>
      <c r="F40" s="78">
        <v>511735052.61999995</v>
      </c>
      <c r="G40" s="78">
        <f t="shared" si="0"/>
        <v>1331606005.1699998</v>
      </c>
    </row>
    <row r="41" spans="3:7">
      <c r="C41" s="81" t="s">
        <v>186</v>
      </c>
      <c r="D41" s="78">
        <v>1890651578.8</v>
      </c>
      <c r="E41" s="78">
        <v>4686870314.1999998</v>
      </c>
      <c r="F41" s="78">
        <v>4109928724.4100003</v>
      </c>
      <c r="G41" s="78">
        <f t="shared" si="0"/>
        <v>10687450617.41</v>
      </c>
    </row>
    <row r="42" spans="3:7">
      <c r="C42" s="88" t="s">
        <v>585</v>
      </c>
      <c r="D42" s="128">
        <f>D43</f>
        <v>2271815783.7999997</v>
      </c>
      <c r="E42" s="128">
        <f>E43</f>
        <v>2271815782.8299999</v>
      </c>
      <c r="F42" s="128">
        <f>F43</f>
        <v>2271815783.8099999</v>
      </c>
      <c r="G42" s="128">
        <f t="shared" si="0"/>
        <v>6815447350.4399986</v>
      </c>
    </row>
    <row r="43" spans="3:7">
      <c r="C43" s="81" t="s">
        <v>181</v>
      </c>
      <c r="D43" s="78">
        <v>2271815783.7999997</v>
      </c>
      <c r="E43" s="78">
        <v>2271815782.8299999</v>
      </c>
      <c r="F43" s="78">
        <v>2271815783.8099999</v>
      </c>
      <c r="G43" s="78">
        <f t="shared" si="0"/>
        <v>6815447350.4399986</v>
      </c>
    </row>
    <row r="44" spans="3:7">
      <c r="C44" s="88" t="s">
        <v>584</v>
      </c>
      <c r="D44" s="128">
        <f>SUM(D45:D49)</f>
        <v>2404429788.3199997</v>
      </c>
      <c r="E44" s="128">
        <f>SUM(E45:E49)</f>
        <v>2452350505.3000002</v>
      </c>
      <c r="F44" s="128">
        <f>SUM(F45:F49)</f>
        <v>2430885783.48</v>
      </c>
      <c r="G44" s="128">
        <f t="shared" si="0"/>
        <v>7287666077.1000004</v>
      </c>
    </row>
    <row r="45" spans="3:7">
      <c r="C45" s="81" t="s">
        <v>177</v>
      </c>
      <c r="D45" s="78">
        <v>1377822955.6700001</v>
      </c>
      <c r="E45" s="78">
        <v>1377822948</v>
      </c>
      <c r="F45" s="78">
        <v>1377822948</v>
      </c>
      <c r="G45" s="78">
        <f t="shared" si="0"/>
        <v>4133468851.6700001</v>
      </c>
    </row>
    <row r="46" spans="3:7">
      <c r="C46" s="80" t="s">
        <v>170</v>
      </c>
      <c r="D46" s="78">
        <v>353808304.33000004</v>
      </c>
      <c r="E46" s="78">
        <v>373280882.58000004</v>
      </c>
      <c r="F46" s="78">
        <v>372851394.60000002</v>
      </c>
      <c r="G46" s="78">
        <f t="shared" si="0"/>
        <v>1099940581.5100002</v>
      </c>
    </row>
    <row r="47" spans="3:7">
      <c r="C47" s="81" t="s">
        <v>166</v>
      </c>
      <c r="D47" s="78">
        <v>393842925.88999999</v>
      </c>
      <c r="E47" s="78">
        <v>393842923.89000005</v>
      </c>
      <c r="F47" s="78">
        <v>393842923.87</v>
      </c>
      <c r="G47" s="78">
        <f t="shared" si="0"/>
        <v>1181528773.6500001</v>
      </c>
    </row>
    <row r="48" spans="3:7">
      <c r="C48" s="81" t="s">
        <v>162</v>
      </c>
      <c r="D48" s="78">
        <v>53485220.43</v>
      </c>
      <c r="E48" s="78">
        <v>81933370.030000001</v>
      </c>
      <c r="F48" s="78">
        <v>60906468.340000004</v>
      </c>
      <c r="G48" s="78">
        <f t="shared" si="0"/>
        <v>196325058.80000001</v>
      </c>
    </row>
    <row r="49" spans="3:7">
      <c r="C49" s="81" t="s">
        <v>158</v>
      </c>
      <c r="D49" s="78">
        <v>225470382</v>
      </c>
      <c r="E49" s="78">
        <v>225470380.80000001</v>
      </c>
      <c r="F49" s="78">
        <v>225462048.66999996</v>
      </c>
      <c r="G49" s="78">
        <f t="shared" si="0"/>
        <v>676402811.47000003</v>
      </c>
    </row>
    <row r="50" spans="3:7">
      <c r="C50" s="88" t="s">
        <v>583</v>
      </c>
      <c r="D50" s="128">
        <f>SUM(D51:D52)</f>
        <v>82289662242.380005</v>
      </c>
      <c r="E50" s="128">
        <f>SUM(E51:E52)</f>
        <v>87117099979.640015</v>
      </c>
      <c r="F50" s="128">
        <f>SUM(F51:F52)</f>
        <v>65252528876.860001</v>
      </c>
      <c r="G50" s="128">
        <f t="shared" si="0"/>
        <v>234659291098.88</v>
      </c>
    </row>
    <row r="51" spans="3:7">
      <c r="C51" s="81" t="s">
        <v>154</v>
      </c>
      <c r="D51" s="78">
        <v>60738910140.959999</v>
      </c>
      <c r="E51" s="78">
        <v>60429525020.130005</v>
      </c>
      <c r="F51" s="78">
        <v>41472640683.209999</v>
      </c>
      <c r="G51" s="78">
        <f t="shared" si="0"/>
        <v>162641075844.29999</v>
      </c>
    </row>
    <row r="52" spans="3:7" ht="15" thickBot="1">
      <c r="C52" s="81" t="s">
        <v>150</v>
      </c>
      <c r="D52" s="78">
        <v>21550752101.420002</v>
      </c>
      <c r="E52" s="78">
        <v>26687574959.510002</v>
      </c>
      <c r="F52" s="78">
        <v>23779888193.650002</v>
      </c>
      <c r="G52" s="78">
        <f t="shared" si="0"/>
        <v>72018215254.580017</v>
      </c>
    </row>
    <row r="53" spans="3:7" ht="15" thickBot="1">
      <c r="C53" s="139" t="s">
        <v>99</v>
      </c>
      <c r="D53" s="126">
        <f>D15+D18+D42+D44+D50</f>
        <v>230734914803.89996</v>
      </c>
      <c r="E53" s="126">
        <f>E15+E18+E42+E44+E50</f>
        <v>258311949459.97</v>
      </c>
      <c r="F53" s="126">
        <f>F15+F18+F42+F44+F50</f>
        <v>238426470876.68994</v>
      </c>
      <c r="G53" s="126">
        <f t="shared" si="0"/>
        <v>727473335140.55994</v>
      </c>
    </row>
    <row r="54" spans="3:7">
      <c r="C54" s="138"/>
      <c r="D54" s="124"/>
      <c r="E54" s="124"/>
      <c r="F54" s="124"/>
      <c r="G54" s="124"/>
    </row>
    <row r="55" spans="3:7">
      <c r="C55" s="138"/>
      <c r="D55" s="124"/>
      <c r="E55" s="124"/>
      <c r="F55" s="124"/>
      <c r="G55" s="124"/>
    </row>
    <row r="56" spans="3:7">
      <c r="C56" s="90" t="s">
        <v>98</v>
      </c>
    </row>
    <row r="57" spans="3:7">
      <c r="C57" s="90" t="s">
        <v>140</v>
      </c>
    </row>
    <row r="58" spans="3:7">
      <c r="C58" s="90" t="s">
        <v>83</v>
      </c>
    </row>
    <row r="59" spans="3:7">
      <c r="C59" s="137"/>
    </row>
  </sheetData>
  <mergeCells count="11">
    <mergeCell ref="G10:G13"/>
    <mergeCell ref="D13:F13"/>
    <mergeCell ref="A1:J1"/>
    <mergeCell ref="A2:J2"/>
    <mergeCell ref="A3:J3"/>
    <mergeCell ref="C8:G8"/>
    <mergeCell ref="C9:G9"/>
    <mergeCell ref="C10:C14"/>
    <mergeCell ref="D10:D12"/>
    <mergeCell ref="E10:E12"/>
    <mergeCell ref="F10:F12"/>
  </mergeCells>
  <hyperlinks>
    <hyperlink ref="C1" location="Indice!A1" display="Indice" xr:uid="{E71E831A-233C-44A6-9EA2-18960FE40D11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59BB-1651-415A-B3E2-C0744E8B81D7}">
  <dimension ref="B1:H43"/>
  <sheetViews>
    <sheetView showGridLines="0" workbookViewId="0">
      <selection activeCell="B14" sqref="B14:F16"/>
    </sheetView>
  </sheetViews>
  <sheetFormatPr baseColWidth="10" defaultColWidth="11.44140625" defaultRowHeight="14.4"/>
  <cols>
    <col min="1" max="2" width="11.44140625" style="7"/>
    <col min="3" max="3" width="54" style="7" bestFit="1" customWidth="1"/>
    <col min="4" max="5" width="18.88671875" style="7" bestFit="1" customWidth="1"/>
    <col min="6" max="6" width="18.6640625" style="7" customWidth="1"/>
    <col min="7" max="7" width="18.88671875" style="7" bestFit="1" customWidth="1"/>
    <col min="8" max="16384" width="11.44140625" style="7"/>
  </cols>
  <sheetData>
    <row r="1" spans="2:8" s="2" customFormat="1" ht="15" customHeight="1">
      <c r="B1" s="637" t="s">
        <v>0</v>
      </c>
      <c r="C1" s="624"/>
      <c r="D1" s="637"/>
      <c r="E1" s="637"/>
      <c r="F1" s="637"/>
      <c r="G1" s="637"/>
      <c r="H1" s="637"/>
    </row>
    <row r="2" spans="2:8" s="2" customFormat="1" ht="15" customHeight="1">
      <c r="B2" s="637" t="s">
        <v>1</v>
      </c>
      <c r="C2" s="637"/>
      <c r="D2" s="637"/>
      <c r="E2" s="637"/>
      <c r="F2" s="637"/>
      <c r="G2" s="637"/>
      <c r="H2" s="637"/>
    </row>
    <row r="3" spans="2:8" s="2" customFormat="1" ht="15" customHeight="1">
      <c r="B3" s="638" t="s">
        <v>2</v>
      </c>
      <c r="C3" s="638"/>
      <c r="D3" s="638"/>
      <c r="E3" s="638"/>
      <c r="F3" s="638"/>
      <c r="G3" s="638"/>
      <c r="H3" s="638"/>
    </row>
    <row r="5" spans="2:8">
      <c r="C5" s="629" t="s">
        <v>597</v>
      </c>
      <c r="D5" s="629"/>
      <c r="E5" s="629"/>
      <c r="F5" s="629"/>
      <c r="G5" s="629"/>
    </row>
    <row r="6" spans="2:8">
      <c r="C6" s="629" t="s">
        <v>136</v>
      </c>
      <c r="D6" s="629"/>
      <c r="E6" s="629"/>
      <c r="F6" s="629"/>
      <c r="G6" s="629"/>
    </row>
    <row r="7" spans="2:8" ht="15" thickBot="1">
      <c r="C7" s="688" t="s">
        <v>4</v>
      </c>
      <c r="D7" s="688"/>
      <c r="E7" s="688"/>
      <c r="F7" s="688"/>
      <c r="G7" s="688"/>
    </row>
    <row r="8" spans="2:8">
      <c r="C8" s="692" t="s">
        <v>5</v>
      </c>
      <c r="D8" s="899" t="s">
        <v>553</v>
      </c>
      <c r="E8" s="883" t="s">
        <v>552</v>
      </c>
      <c r="F8" s="879" t="s">
        <v>551</v>
      </c>
      <c r="G8" s="782" t="s">
        <v>550</v>
      </c>
    </row>
    <row r="9" spans="2:8">
      <c r="C9" s="693"/>
      <c r="D9" s="899"/>
      <c r="E9" s="883"/>
      <c r="F9" s="881"/>
      <c r="G9" s="883"/>
    </row>
    <row r="10" spans="2:8" ht="15" thickBot="1">
      <c r="C10" s="693"/>
      <c r="D10" s="900"/>
      <c r="E10" s="783"/>
      <c r="F10" s="882"/>
      <c r="G10" s="883"/>
    </row>
    <row r="11" spans="2:8" ht="15" thickBot="1">
      <c r="C11" s="693"/>
      <c r="D11" s="695" t="s">
        <v>539</v>
      </c>
      <c r="E11" s="696"/>
      <c r="F11" s="697"/>
      <c r="G11" s="783"/>
    </row>
    <row r="12" spans="2:8" ht="15" thickBot="1">
      <c r="C12" s="694"/>
      <c r="D12" s="67">
        <v>1</v>
      </c>
      <c r="E12" s="67">
        <v>2</v>
      </c>
      <c r="F12" s="67">
        <v>3</v>
      </c>
      <c r="G12" s="134" t="s">
        <v>581</v>
      </c>
    </row>
    <row r="13" spans="2:8">
      <c r="C13" s="110" t="s">
        <v>125</v>
      </c>
      <c r="D13" s="107">
        <f>SUM(D14:D17)</f>
        <v>37637253435.889999</v>
      </c>
      <c r="E13" s="107">
        <f>SUM(E14:E17)</f>
        <v>39143169578.910004</v>
      </c>
      <c r="F13" s="107">
        <f>SUM(F14:F17)</f>
        <v>39776844573.100006</v>
      </c>
      <c r="G13" s="107">
        <f t="shared" ref="G13:G39" si="0">D13+E13+F13</f>
        <v>116557267587.90001</v>
      </c>
    </row>
    <row r="14" spans="2:8">
      <c r="C14" s="80" t="s">
        <v>124</v>
      </c>
      <c r="D14" s="78">
        <v>17506243768.610001</v>
      </c>
      <c r="E14" s="78">
        <v>18395960365.030006</v>
      </c>
      <c r="F14" s="78">
        <v>18708579856.230003</v>
      </c>
      <c r="G14" s="78">
        <f t="shared" si="0"/>
        <v>54610783989.87001</v>
      </c>
    </row>
    <row r="15" spans="2:8">
      <c r="C15" s="80" t="s">
        <v>123</v>
      </c>
      <c r="D15" s="78">
        <v>1988418756.8000002</v>
      </c>
      <c r="E15" s="78">
        <v>2291616687.9400001</v>
      </c>
      <c r="F15" s="78">
        <v>2246289614.6999998</v>
      </c>
      <c r="G15" s="78">
        <f t="shared" si="0"/>
        <v>6526325059.4400005</v>
      </c>
    </row>
    <row r="16" spans="2:8">
      <c r="C16" s="80" t="s">
        <v>122</v>
      </c>
      <c r="D16" s="78">
        <v>7196415492.8199997</v>
      </c>
      <c r="E16" s="78">
        <v>8047932428.6100006</v>
      </c>
      <c r="F16" s="78">
        <v>8029668949.7399998</v>
      </c>
      <c r="G16" s="78">
        <f t="shared" si="0"/>
        <v>23274016871.169998</v>
      </c>
    </row>
    <row r="17" spans="3:7">
      <c r="C17" s="80" t="s">
        <v>121</v>
      </c>
      <c r="D17" s="78">
        <v>10946175417.66</v>
      </c>
      <c r="E17" s="78">
        <v>10407660097.329998</v>
      </c>
      <c r="F17" s="78">
        <v>10792306152.43</v>
      </c>
      <c r="G17" s="78">
        <f t="shared" si="0"/>
        <v>32146141667.419998</v>
      </c>
    </row>
    <row r="18" spans="3:7">
      <c r="C18" s="110" t="s">
        <v>120</v>
      </c>
      <c r="D18" s="107">
        <f>SUM(D19:D27)</f>
        <v>27615884971.770004</v>
      </c>
      <c r="E18" s="107">
        <f>SUM(E19:E27)</f>
        <v>38246964801.389999</v>
      </c>
      <c r="F18" s="107">
        <f>SUM(F19:F27)</f>
        <v>35311135728.309998</v>
      </c>
      <c r="G18" s="107">
        <f t="shared" si="0"/>
        <v>101173985501.47</v>
      </c>
    </row>
    <row r="19" spans="3:7">
      <c r="C19" s="80" t="s">
        <v>119</v>
      </c>
      <c r="D19" s="78">
        <v>1703398987.8699999</v>
      </c>
      <c r="E19" s="78">
        <v>2411261623.8100004</v>
      </c>
      <c r="F19" s="78">
        <v>1739561273.0700002</v>
      </c>
      <c r="G19" s="78">
        <f t="shared" si="0"/>
        <v>5854221884.75</v>
      </c>
    </row>
    <row r="20" spans="3:7">
      <c r="C20" s="80" t="s">
        <v>118</v>
      </c>
      <c r="D20" s="78">
        <v>3589110105.4000001</v>
      </c>
      <c r="E20" s="78">
        <v>4297583523.8400002</v>
      </c>
      <c r="F20" s="78">
        <v>4079393479.0099993</v>
      </c>
      <c r="G20" s="78">
        <f t="shared" si="0"/>
        <v>11966087108.25</v>
      </c>
    </row>
    <row r="21" spans="3:7">
      <c r="C21" s="80" t="s">
        <v>117</v>
      </c>
      <c r="D21" s="78">
        <v>1476158056.95</v>
      </c>
      <c r="E21" s="78">
        <v>1657171377.9299998</v>
      </c>
      <c r="F21" s="78">
        <v>1540680412.45</v>
      </c>
      <c r="G21" s="78">
        <f t="shared" si="0"/>
        <v>4674009847.3299999</v>
      </c>
    </row>
    <row r="22" spans="3:7">
      <c r="C22" s="80" t="s">
        <v>116</v>
      </c>
      <c r="D22" s="78">
        <v>14096990572.940002</v>
      </c>
      <c r="E22" s="78">
        <v>18303267237.070004</v>
      </c>
      <c r="F22" s="78">
        <v>15780391855.59</v>
      </c>
      <c r="G22" s="78">
        <f t="shared" si="0"/>
        <v>48180649665.600006</v>
      </c>
    </row>
    <row r="23" spans="3:7">
      <c r="C23" s="80" t="s">
        <v>115</v>
      </c>
      <c r="D23" s="78">
        <v>61942192.68</v>
      </c>
      <c r="E23" s="78">
        <v>71657394.289999992</v>
      </c>
      <c r="F23" s="78">
        <v>82777425</v>
      </c>
      <c r="G23" s="78">
        <f t="shared" si="0"/>
        <v>216377011.97</v>
      </c>
    </row>
    <row r="24" spans="3:7">
      <c r="C24" s="80" t="s">
        <v>114</v>
      </c>
      <c r="D24" s="78">
        <v>5693408212.3599997</v>
      </c>
      <c r="E24" s="78">
        <v>9942641933.0200005</v>
      </c>
      <c r="F24" s="78">
        <v>10755523079.589998</v>
      </c>
      <c r="G24" s="78">
        <f t="shared" si="0"/>
        <v>26391573224.970001</v>
      </c>
    </row>
    <row r="25" spans="3:7">
      <c r="C25" s="80" t="s">
        <v>113</v>
      </c>
      <c r="D25" s="78">
        <v>437343528.13999999</v>
      </c>
      <c r="E25" s="78">
        <v>462786163.92000002</v>
      </c>
      <c r="F25" s="78">
        <v>400763144.81000006</v>
      </c>
      <c r="G25" s="78">
        <f t="shared" si="0"/>
        <v>1300892836.8699999</v>
      </c>
    </row>
    <row r="26" spans="3:7">
      <c r="C26" s="80" t="s">
        <v>112</v>
      </c>
      <c r="D26" s="78">
        <v>37425755</v>
      </c>
      <c r="E26" s="78">
        <v>37425754.670000002</v>
      </c>
      <c r="F26" s="78">
        <v>37425754.670000002</v>
      </c>
      <c r="G26" s="78">
        <f t="shared" si="0"/>
        <v>112277264.34</v>
      </c>
    </row>
    <row r="27" spans="3:7">
      <c r="C27" s="80" t="s">
        <v>111</v>
      </c>
      <c r="D27" s="78">
        <v>520107560.42999995</v>
      </c>
      <c r="E27" s="78">
        <v>1063169792.84</v>
      </c>
      <c r="F27" s="78">
        <v>894619304.11999989</v>
      </c>
      <c r="G27" s="78">
        <f t="shared" si="0"/>
        <v>2477896657.3899999</v>
      </c>
    </row>
    <row r="28" spans="3:7">
      <c r="C28" s="110" t="s">
        <v>110</v>
      </c>
      <c r="D28" s="107">
        <f>D29+D30</f>
        <v>1062950837.77</v>
      </c>
      <c r="E28" s="107">
        <f>E29+E30</f>
        <v>1618437632.9299998</v>
      </c>
      <c r="F28" s="107">
        <f>F29+F30</f>
        <v>1556224318.4400001</v>
      </c>
      <c r="G28" s="107">
        <f t="shared" si="0"/>
        <v>4237612789.1399999</v>
      </c>
    </row>
    <row r="29" spans="3:7">
      <c r="C29" s="80" t="s">
        <v>109</v>
      </c>
      <c r="D29" s="78">
        <v>405345428.13</v>
      </c>
      <c r="E29" s="78">
        <v>746360126.05999994</v>
      </c>
      <c r="F29" s="78">
        <v>479565664.63</v>
      </c>
      <c r="G29" s="78">
        <f t="shared" si="0"/>
        <v>1631271218.8200002</v>
      </c>
    </row>
    <row r="30" spans="3:7" ht="28.8">
      <c r="C30" s="81" t="s">
        <v>108</v>
      </c>
      <c r="D30" s="78">
        <v>657605409.63999999</v>
      </c>
      <c r="E30" s="78">
        <v>872077506.86999989</v>
      </c>
      <c r="F30" s="78">
        <v>1076658653.8099999</v>
      </c>
      <c r="G30" s="78">
        <f t="shared" si="0"/>
        <v>2606341570.3199997</v>
      </c>
    </row>
    <row r="31" spans="3:7">
      <c r="C31" s="110" t="s">
        <v>107</v>
      </c>
      <c r="D31" s="107">
        <f>SUM(D32:D36)</f>
        <v>103679915417.51001</v>
      </c>
      <c r="E31" s="107">
        <f>SUM(E32:E36)</f>
        <v>118873852426.60999</v>
      </c>
      <c r="F31" s="107">
        <f>SUM(F32:F36)</f>
        <v>120309625573.62999</v>
      </c>
      <c r="G31" s="107">
        <f t="shared" si="0"/>
        <v>342863393417.75</v>
      </c>
    </row>
    <row r="32" spans="3:7">
      <c r="C32" s="80" t="s">
        <v>106</v>
      </c>
      <c r="D32" s="78">
        <v>4954456307.5400009</v>
      </c>
      <c r="E32" s="78">
        <v>10367820179.059999</v>
      </c>
      <c r="F32" s="78">
        <v>6735851958.3700008</v>
      </c>
      <c r="G32" s="78">
        <f t="shared" si="0"/>
        <v>22058128444.970001</v>
      </c>
    </row>
    <row r="33" spans="3:7">
      <c r="C33" s="80" t="s">
        <v>105</v>
      </c>
      <c r="D33" s="78">
        <v>24164350247.010002</v>
      </c>
      <c r="E33" s="78">
        <v>27349739822.18</v>
      </c>
      <c r="F33" s="78">
        <v>27749539804.610001</v>
      </c>
      <c r="G33" s="78">
        <f t="shared" si="0"/>
        <v>79263629873.800003</v>
      </c>
    </row>
    <row r="34" spans="3:7" ht="28.8">
      <c r="C34" s="81" t="s">
        <v>104</v>
      </c>
      <c r="D34" s="78">
        <v>1514615302.8400002</v>
      </c>
      <c r="E34" s="78">
        <v>1788397331.0900002</v>
      </c>
      <c r="F34" s="78">
        <v>1915627939.8800001</v>
      </c>
      <c r="G34" s="78">
        <f t="shared" si="0"/>
        <v>5218640573.8100004</v>
      </c>
    </row>
    <row r="35" spans="3:7">
      <c r="C35" s="80" t="s">
        <v>103</v>
      </c>
      <c r="D35" s="78">
        <v>48376906221.900002</v>
      </c>
      <c r="E35" s="78">
        <v>51875170088.099998</v>
      </c>
      <c r="F35" s="78">
        <v>53862062725.409996</v>
      </c>
      <c r="G35" s="78">
        <f t="shared" si="0"/>
        <v>154114139035.41</v>
      </c>
    </row>
    <row r="36" spans="3:7">
      <c r="C36" s="80" t="s">
        <v>102</v>
      </c>
      <c r="D36" s="78">
        <v>24669587338.219997</v>
      </c>
      <c r="E36" s="78">
        <v>27492725006.18</v>
      </c>
      <c r="F36" s="78">
        <v>30046543145.360001</v>
      </c>
      <c r="G36" s="78">
        <f t="shared" si="0"/>
        <v>82208855489.759995</v>
      </c>
    </row>
    <row r="37" spans="3:7">
      <c r="C37" s="110" t="s">
        <v>101</v>
      </c>
      <c r="D37" s="107">
        <f>D38</f>
        <v>60738910140.959991</v>
      </c>
      <c r="E37" s="107">
        <f>E38</f>
        <v>60429525020.130005</v>
      </c>
      <c r="F37" s="107">
        <f>F38</f>
        <v>41472640683.209999</v>
      </c>
      <c r="G37" s="107">
        <f t="shared" si="0"/>
        <v>162641075844.29999</v>
      </c>
    </row>
    <row r="38" spans="3:7">
      <c r="C38" s="79" t="s">
        <v>100</v>
      </c>
      <c r="D38" s="78">
        <v>60738910140.959991</v>
      </c>
      <c r="E38" s="78">
        <v>60429525020.130005</v>
      </c>
      <c r="F38" s="78">
        <v>41472640683.209999</v>
      </c>
      <c r="G38" s="78">
        <f t="shared" si="0"/>
        <v>162641075844.29999</v>
      </c>
    </row>
    <row r="39" spans="3:7">
      <c r="C39" s="70" t="s">
        <v>99</v>
      </c>
      <c r="D39" s="76">
        <f>D37+D31+D28+D18+D13</f>
        <v>230734914803.90002</v>
      </c>
      <c r="E39" s="76">
        <f>E37+E31+E28+E18+E13</f>
        <v>258311949459.97</v>
      </c>
      <c r="F39" s="76">
        <f>F37+F31+F28+F18+F13</f>
        <v>238426470876.69</v>
      </c>
      <c r="G39" s="76">
        <f t="shared" si="0"/>
        <v>727473335140.56006</v>
      </c>
    </row>
    <row r="40" spans="3:7">
      <c r="C40" s="74"/>
    </row>
    <row r="41" spans="3:7">
      <c r="C41" s="90" t="s">
        <v>98</v>
      </c>
    </row>
    <row r="42" spans="3:7">
      <c r="C42" s="90" t="s">
        <v>140</v>
      </c>
    </row>
    <row r="43" spans="3:7">
      <c r="C43" s="90" t="s">
        <v>83</v>
      </c>
    </row>
  </sheetData>
  <mergeCells count="12">
    <mergeCell ref="C8:C12"/>
    <mergeCell ref="D8:D10"/>
    <mergeCell ref="E8:E10"/>
    <mergeCell ref="F8:F10"/>
    <mergeCell ref="G8:G11"/>
    <mergeCell ref="D11:F11"/>
    <mergeCell ref="C7:G7"/>
    <mergeCell ref="B1:H1"/>
    <mergeCell ref="B2:H2"/>
    <mergeCell ref="B3:H3"/>
    <mergeCell ref="C5:G5"/>
    <mergeCell ref="C6:G6"/>
  </mergeCells>
  <hyperlinks>
    <hyperlink ref="C1" location="Indice!A1" display="Indice" xr:uid="{58DDF1D1-D69C-40F5-996D-073BC0BA0BEA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8658-8755-4680-A3BD-7DBBCECC85BE}">
  <dimension ref="A1:K31"/>
  <sheetViews>
    <sheetView showGridLines="0" workbookViewId="0">
      <selection activeCell="B35" sqref="B35"/>
    </sheetView>
  </sheetViews>
  <sheetFormatPr baseColWidth="10" defaultColWidth="11.44140625" defaultRowHeight="14.4"/>
  <cols>
    <col min="1" max="1" width="11.44140625" style="7"/>
    <col min="2" max="2" width="86.5546875" style="7" customWidth="1"/>
    <col min="3" max="3" width="20.5546875" style="7" customWidth="1"/>
    <col min="4" max="4" width="16.6640625" style="7" customWidth="1"/>
    <col min="5" max="5" width="16.109375" style="7" customWidth="1"/>
    <col min="6" max="6" width="17.33203125" style="7" customWidth="1"/>
    <col min="7" max="7" width="15" style="7" customWidth="1"/>
    <col min="8" max="8" width="13.5546875" style="7" customWidth="1"/>
    <col min="9" max="9" width="14.44140625" style="7" customWidth="1"/>
    <col min="10" max="10" width="11.5546875" style="7" bestFit="1" customWidth="1"/>
    <col min="11" max="11" width="13.5546875" style="7" customWidth="1"/>
    <col min="12" max="16384" width="11.44140625" style="7"/>
  </cols>
  <sheetData>
    <row r="1" spans="1:11" ht="15" customHeight="1">
      <c r="A1" s="623" t="s">
        <v>0</v>
      </c>
      <c r="B1" s="623"/>
      <c r="C1" s="624"/>
      <c r="D1" s="623"/>
      <c r="E1" s="623"/>
      <c r="F1" s="623"/>
      <c r="G1" s="623"/>
      <c r="H1" s="623"/>
      <c r="I1" s="623"/>
      <c r="J1" s="623"/>
    </row>
    <row r="2" spans="1:11" ht="15" customHeight="1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</row>
    <row r="3" spans="1:11" ht="1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</row>
    <row r="5" spans="1:11">
      <c r="A5" s="627"/>
      <c r="B5" s="627"/>
      <c r="C5" s="627"/>
      <c r="D5" s="627"/>
    </row>
    <row r="8" spans="1:11" ht="15.6">
      <c r="B8" s="635" t="s">
        <v>611</v>
      </c>
      <c r="C8" s="635"/>
      <c r="D8" s="635"/>
      <c r="E8" s="635"/>
      <c r="F8" s="635"/>
      <c r="G8" s="123"/>
      <c r="H8" s="123"/>
      <c r="I8" s="123"/>
      <c r="J8" s="123"/>
      <c r="K8" s="123"/>
    </row>
    <row r="9" spans="1:11" ht="15.6">
      <c r="B9" s="635" t="s">
        <v>610</v>
      </c>
      <c r="C9" s="635"/>
      <c r="D9" s="635"/>
      <c r="E9" s="635"/>
      <c r="F9" s="635"/>
      <c r="G9" s="120"/>
      <c r="H9" s="120"/>
      <c r="I9" s="120"/>
      <c r="J9" s="120"/>
      <c r="K9" s="120"/>
    </row>
    <row r="10" spans="1:11" ht="16.2" thickBot="1">
      <c r="B10" s="901" t="s">
        <v>4</v>
      </c>
      <c r="C10" s="901"/>
      <c r="D10" s="901"/>
      <c r="E10" s="901"/>
      <c r="F10" s="901"/>
      <c r="G10" s="117"/>
      <c r="H10" s="117"/>
      <c r="I10" s="117"/>
      <c r="J10" s="117"/>
      <c r="K10" s="117"/>
    </row>
    <row r="11" spans="1:11">
      <c r="B11" s="667" t="s">
        <v>5</v>
      </c>
      <c r="C11" s="884" t="s">
        <v>553</v>
      </c>
      <c r="D11" s="886" t="s">
        <v>552</v>
      </c>
      <c r="E11" s="902" t="s">
        <v>551</v>
      </c>
      <c r="F11" s="894" t="s">
        <v>550</v>
      </c>
    </row>
    <row r="12" spans="1:11">
      <c r="B12" s="668"/>
      <c r="C12" s="884"/>
      <c r="D12" s="886"/>
      <c r="E12" s="903"/>
      <c r="F12" s="886"/>
    </row>
    <row r="13" spans="1:11" ht="15" thickBot="1">
      <c r="B13" s="668"/>
      <c r="C13" s="885"/>
      <c r="D13" s="887"/>
      <c r="E13" s="904"/>
      <c r="F13" s="886"/>
    </row>
    <row r="14" spans="1:11" ht="15" thickBot="1">
      <c r="B14" s="668"/>
      <c r="C14" s="895" t="s">
        <v>539</v>
      </c>
      <c r="D14" s="896"/>
      <c r="E14" s="905"/>
      <c r="F14" s="887"/>
    </row>
    <row r="15" spans="1:11" ht="15" thickBot="1">
      <c r="B15" s="669"/>
      <c r="C15" s="119">
        <v>1</v>
      </c>
      <c r="D15" s="119">
        <v>2</v>
      </c>
      <c r="E15" s="119">
        <v>3</v>
      </c>
      <c r="F15" s="118" t="s">
        <v>581</v>
      </c>
    </row>
    <row r="16" spans="1:11">
      <c r="B16" s="153" t="s">
        <v>609</v>
      </c>
      <c r="C16" s="12">
        <f>+C17-C21</f>
        <v>119664342302.58002</v>
      </c>
      <c r="D16" s="12">
        <f>+D17-D21</f>
        <v>70353946914.459991</v>
      </c>
      <c r="E16" s="12">
        <f>+E17-E21</f>
        <v>25152256811.720001</v>
      </c>
      <c r="F16" s="12">
        <f>+F17-F21</f>
        <v>215170546028.76001</v>
      </c>
    </row>
    <row r="17" spans="2:7">
      <c r="B17" s="152" t="s">
        <v>608</v>
      </c>
      <c r="C17" s="16">
        <f>SUM(C18:C20)</f>
        <v>152936454352.08002</v>
      </c>
      <c r="D17" s="16">
        <f>SUM(D18:D20)</f>
        <v>82997034248.679993</v>
      </c>
      <c r="E17" s="29">
        <f>SUM(E18:E20)</f>
        <v>36431118730.050003</v>
      </c>
      <c r="F17" s="151">
        <f t="shared" ref="F17:F26" si="0">C17+D17+E17</f>
        <v>272364607330.81</v>
      </c>
      <c r="G17" s="73"/>
    </row>
    <row r="18" spans="2:7">
      <c r="B18" s="147" t="s">
        <v>607</v>
      </c>
      <c r="C18" s="25">
        <v>352950772.19999999</v>
      </c>
      <c r="D18" s="25">
        <v>0</v>
      </c>
      <c r="E18" s="24">
        <v>0</v>
      </c>
      <c r="F18" s="145">
        <f t="shared" si="0"/>
        <v>352950772.19999999</v>
      </c>
    </row>
    <row r="19" spans="2:7">
      <c r="B19" s="147" t="s">
        <v>606</v>
      </c>
      <c r="C19" s="146">
        <v>152583503579.88</v>
      </c>
      <c r="D19" s="25">
        <v>82436894248.679993</v>
      </c>
      <c r="E19" s="24">
        <v>35858868730.050003</v>
      </c>
      <c r="F19" s="145">
        <f t="shared" si="0"/>
        <v>270879266558.60999</v>
      </c>
    </row>
    <row r="20" spans="2:7">
      <c r="B20" s="147" t="s">
        <v>605</v>
      </c>
      <c r="C20" s="146">
        <v>0</v>
      </c>
      <c r="D20" s="25">
        <v>560140000</v>
      </c>
      <c r="E20" s="24">
        <v>572250000</v>
      </c>
      <c r="F20" s="145">
        <f t="shared" si="0"/>
        <v>1132390000</v>
      </c>
    </row>
    <row r="21" spans="2:7">
      <c r="B21" s="150" t="s">
        <v>604</v>
      </c>
      <c r="C21" s="16">
        <f>SUM(C22:C26)</f>
        <v>33272112049.500004</v>
      </c>
      <c r="D21" s="16">
        <f>SUM(D22:D26)</f>
        <v>12643087334.220001</v>
      </c>
      <c r="E21" s="16">
        <f>SUM(E22:E26)</f>
        <v>11278861918.33</v>
      </c>
      <c r="F21" s="16">
        <f t="shared" si="0"/>
        <v>57194061302.050003</v>
      </c>
      <c r="G21" s="73"/>
    </row>
    <row r="22" spans="2:7">
      <c r="B22" s="149" t="s">
        <v>603</v>
      </c>
      <c r="C22" s="148">
        <v>816530530.69999993</v>
      </c>
      <c r="D22" s="148">
        <v>3257026123.8900003</v>
      </c>
      <c r="E22" s="148">
        <v>1067207751.36</v>
      </c>
      <c r="F22" s="148">
        <f t="shared" si="0"/>
        <v>5140764405.9499998</v>
      </c>
    </row>
    <row r="23" spans="2:7">
      <c r="B23" s="147" t="s">
        <v>602</v>
      </c>
      <c r="C23" s="146">
        <v>26580295628.34</v>
      </c>
      <c r="D23" s="25">
        <v>9386061210.3299999</v>
      </c>
      <c r="E23" s="24">
        <v>10211654166.969999</v>
      </c>
      <c r="F23" s="145">
        <f t="shared" si="0"/>
        <v>46178011005.639999</v>
      </c>
    </row>
    <row r="24" spans="2:7">
      <c r="B24" s="142" t="s">
        <v>601</v>
      </c>
      <c r="C24" s="141">
        <v>0</v>
      </c>
      <c r="D24" s="141">
        <v>0</v>
      </c>
      <c r="E24" s="141">
        <v>0</v>
      </c>
      <c r="F24" s="141">
        <f t="shared" si="0"/>
        <v>0</v>
      </c>
    </row>
    <row r="25" spans="2:7">
      <c r="B25" s="142" t="s">
        <v>600</v>
      </c>
      <c r="C25" s="141">
        <v>802238732.89999998</v>
      </c>
      <c r="D25" s="141">
        <v>0</v>
      </c>
      <c r="E25" s="141">
        <v>0</v>
      </c>
      <c r="F25" s="141">
        <f t="shared" si="0"/>
        <v>802238732.89999998</v>
      </c>
    </row>
    <row r="26" spans="2:7" ht="15" thickBot="1">
      <c r="B26" s="144" t="s">
        <v>599</v>
      </c>
      <c r="C26" s="143">
        <v>5073047157.5600004</v>
      </c>
      <c r="D26" s="143">
        <v>0</v>
      </c>
      <c r="E26" s="143">
        <v>0</v>
      </c>
      <c r="F26" s="143">
        <f t="shared" si="0"/>
        <v>5073047157.5600004</v>
      </c>
    </row>
    <row r="27" spans="2:7">
      <c r="B27" s="142"/>
      <c r="C27" s="141"/>
      <c r="D27" s="141"/>
      <c r="E27" s="141"/>
      <c r="F27" s="141"/>
    </row>
    <row r="28" spans="2:7">
      <c r="B28" s="142"/>
      <c r="C28" s="141"/>
      <c r="D28" s="141"/>
      <c r="E28" s="141"/>
      <c r="F28" s="141"/>
    </row>
    <row r="29" spans="2:7">
      <c r="B29" s="90" t="s">
        <v>598</v>
      </c>
      <c r="C29" s="2"/>
      <c r="D29" s="2"/>
      <c r="E29" s="2"/>
      <c r="F29" s="2"/>
    </row>
    <row r="30" spans="2:7">
      <c r="B30" s="74" t="s">
        <v>97</v>
      </c>
    </row>
    <row r="31" spans="2:7">
      <c r="B31" s="74" t="s">
        <v>83</v>
      </c>
    </row>
  </sheetData>
  <mergeCells count="13">
    <mergeCell ref="B10:F10"/>
    <mergeCell ref="B11:B15"/>
    <mergeCell ref="C11:C13"/>
    <mergeCell ref="D11:D13"/>
    <mergeCell ref="E11:E13"/>
    <mergeCell ref="F11:F14"/>
    <mergeCell ref="C14:E14"/>
    <mergeCell ref="B9:F9"/>
    <mergeCell ref="A1:J1"/>
    <mergeCell ref="A2:J2"/>
    <mergeCell ref="A3:J3"/>
    <mergeCell ref="A5:D5"/>
    <mergeCell ref="B8:F8"/>
  </mergeCells>
  <hyperlinks>
    <hyperlink ref="C1" location="Indice!A1" display="Indice" xr:uid="{4720D643-5030-491B-8B36-2E1E071EAEAE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6B68-16E6-4CC3-9606-71BA4CDA45BE}">
  <dimension ref="A1:L28"/>
  <sheetViews>
    <sheetView showGridLines="0" workbookViewId="0">
      <selection activeCell="G30" sqref="G30"/>
    </sheetView>
  </sheetViews>
  <sheetFormatPr baseColWidth="10" defaultColWidth="11.44140625" defaultRowHeight="14.4"/>
  <cols>
    <col min="1" max="16384" width="11.44140625" style="7"/>
  </cols>
  <sheetData>
    <row r="1" spans="1:12" ht="15" customHeight="1">
      <c r="A1" s="625" t="s">
        <v>0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12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</row>
    <row r="3" spans="1:12" ht="15" customHeight="1">
      <c r="A3" s="651" t="s">
        <v>2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2">
      <c r="A4" s="563"/>
      <c r="B4" s="563"/>
      <c r="C4" s="563"/>
      <c r="D4" s="563"/>
      <c r="E4" s="563"/>
      <c r="F4" s="563"/>
      <c r="G4" s="563"/>
      <c r="H4" s="563"/>
      <c r="I4" s="563"/>
    </row>
    <row r="5" spans="1:12">
      <c r="C5" s="652" t="s">
        <v>1487</v>
      </c>
      <c r="D5" s="652"/>
      <c r="E5" s="652"/>
      <c r="F5" s="652"/>
      <c r="G5" s="652"/>
      <c r="H5" s="652"/>
      <c r="I5" s="652"/>
      <c r="J5" s="652"/>
      <c r="K5" s="652"/>
    </row>
    <row r="6" spans="1:12">
      <c r="C6" s="652" t="s">
        <v>1016</v>
      </c>
      <c r="D6" s="652"/>
      <c r="E6" s="652"/>
      <c r="F6" s="652"/>
      <c r="G6" s="652"/>
      <c r="H6" s="652"/>
      <c r="I6" s="652"/>
      <c r="J6" s="652"/>
      <c r="K6" s="652"/>
    </row>
    <row r="7" spans="1:12">
      <c r="C7" s="631" t="s">
        <v>1485</v>
      </c>
      <c r="D7" s="631"/>
      <c r="E7" s="631"/>
      <c r="F7" s="631"/>
      <c r="G7" s="631"/>
      <c r="H7" s="631"/>
      <c r="I7" s="631"/>
      <c r="J7" s="631"/>
      <c r="K7" s="631"/>
    </row>
    <row r="15" spans="1:12">
      <c r="C15" s="649">
        <v>2022</v>
      </c>
      <c r="D15" s="650"/>
      <c r="E15" s="650"/>
      <c r="F15" s="650"/>
      <c r="G15" s="650"/>
      <c r="H15" s="650"/>
      <c r="I15" s="650"/>
      <c r="J15" s="650"/>
      <c r="K15" s="650"/>
    </row>
    <row r="16" spans="1:12">
      <c r="C16" s="562" t="s">
        <v>1438</v>
      </c>
      <c r="D16" s="562" t="s">
        <v>1437</v>
      </c>
      <c r="E16" s="562" t="s">
        <v>1436</v>
      </c>
      <c r="F16" s="562" t="s">
        <v>1435</v>
      </c>
      <c r="G16" s="562" t="s">
        <v>1434</v>
      </c>
      <c r="H16" s="562" t="s">
        <v>1433</v>
      </c>
      <c r="I16" s="562" t="s">
        <v>1432</v>
      </c>
      <c r="J16" s="562" t="s">
        <v>1431</v>
      </c>
      <c r="K16" s="562" t="s">
        <v>1430</v>
      </c>
    </row>
    <row r="17" spans="2:11">
      <c r="C17" s="561">
        <v>8.73</v>
      </c>
      <c r="D17" s="561">
        <v>8.98</v>
      </c>
      <c r="E17" s="561">
        <v>9.0500000000000007</v>
      </c>
      <c r="F17" s="561">
        <v>9.64</v>
      </c>
      <c r="G17" s="561">
        <v>9.4700000000000006</v>
      </c>
      <c r="H17" s="561">
        <v>9.48</v>
      </c>
      <c r="I17" s="561">
        <v>9.43</v>
      </c>
      <c r="J17" s="561">
        <v>8.8000000000000007</v>
      </c>
      <c r="K17" s="561">
        <v>8.6300000000000008</v>
      </c>
    </row>
    <row r="26" spans="2:11">
      <c r="B26" s="269" t="s">
        <v>1463</v>
      </c>
    </row>
    <row r="27" spans="2:11">
      <c r="B27" s="269" t="s">
        <v>1462</v>
      </c>
      <c r="C27" s="88"/>
    </row>
    <row r="28" spans="2:11">
      <c r="C28" s="88"/>
    </row>
  </sheetData>
  <mergeCells count="7">
    <mergeCell ref="C15:K15"/>
    <mergeCell ref="A1:L1"/>
    <mergeCell ref="A2:L2"/>
    <mergeCell ref="A3:L3"/>
    <mergeCell ref="C5:K5"/>
    <mergeCell ref="C6:K6"/>
    <mergeCell ref="C7:K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27AF-2A4E-4889-B31C-8897D10F5EAD}">
  <dimension ref="A1:M28"/>
  <sheetViews>
    <sheetView showGridLines="0" workbookViewId="0">
      <selection activeCell="H32" sqref="H32"/>
    </sheetView>
  </sheetViews>
  <sheetFormatPr baseColWidth="10" defaultColWidth="9.109375" defaultRowHeight="14.4"/>
  <cols>
    <col min="1" max="1" width="9.109375" style="7"/>
    <col min="2" max="2" width="11.33203125" style="7" customWidth="1"/>
    <col min="3" max="3" width="28" style="7" customWidth="1"/>
    <col min="4" max="4" width="16" style="7" customWidth="1"/>
    <col min="5" max="5" width="16.44140625" style="7" customWidth="1"/>
    <col min="6" max="6" width="15.88671875" style="7" customWidth="1"/>
    <col min="7" max="7" width="18" style="7" customWidth="1"/>
    <col min="8" max="9" width="13.109375" style="7" customWidth="1"/>
    <col min="10" max="10" width="14.44140625" style="7" customWidth="1"/>
    <col min="11" max="11" width="11.6640625" style="7" customWidth="1"/>
    <col min="12" max="12" width="12" style="7" customWidth="1"/>
    <col min="13" max="13" width="19" style="7" customWidth="1"/>
    <col min="14" max="16384" width="9.109375" style="7"/>
  </cols>
  <sheetData>
    <row r="1" spans="1:12" ht="15" customHeight="1">
      <c r="A1" s="623" t="s">
        <v>0</v>
      </c>
      <c r="B1" s="623"/>
      <c r="C1" s="624"/>
      <c r="D1" s="623"/>
      <c r="E1" s="623"/>
      <c r="F1" s="623"/>
      <c r="G1" s="623"/>
      <c r="H1" s="623"/>
    </row>
    <row r="2" spans="1:12" ht="15" customHeight="1">
      <c r="A2" s="625" t="s">
        <v>1</v>
      </c>
      <c r="B2" s="625"/>
      <c r="C2" s="625"/>
      <c r="D2" s="625"/>
      <c r="E2" s="625"/>
      <c r="F2" s="625"/>
      <c r="G2" s="625"/>
      <c r="H2" s="625"/>
    </row>
    <row r="3" spans="1:12" ht="15" customHeight="1">
      <c r="A3" s="626" t="s">
        <v>2</v>
      </c>
      <c r="B3" s="626"/>
      <c r="C3" s="626"/>
      <c r="D3" s="626"/>
      <c r="E3" s="626"/>
      <c r="F3" s="626"/>
      <c r="G3" s="626"/>
      <c r="H3" s="626"/>
    </row>
    <row r="5" spans="1:12">
      <c r="A5" s="627"/>
      <c r="B5" s="627"/>
      <c r="C5" s="627"/>
      <c r="D5" s="627"/>
      <c r="E5" s="627"/>
      <c r="F5" s="627"/>
    </row>
    <row r="8" spans="1:12" ht="15.6">
      <c r="C8" s="659" t="s">
        <v>620</v>
      </c>
      <c r="D8" s="659"/>
      <c r="E8" s="659"/>
      <c r="F8" s="659"/>
      <c r="G8" s="659"/>
      <c r="H8" s="123"/>
      <c r="I8" s="123"/>
      <c r="J8" s="123"/>
      <c r="K8" s="123"/>
      <c r="L8" s="123"/>
    </row>
    <row r="9" spans="1:12" ht="15.6">
      <c r="C9" s="877" t="s">
        <v>544</v>
      </c>
      <c r="D9" s="877"/>
      <c r="E9" s="877"/>
      <c r="F9" s="877"/>
      <c r="G9" s="877"/>
      <c r="H9" s="120"/>
      <c r="I9" s="120"/>
      <c r="J9" s="120"/>
      <c r="K9" s="120"/>
      <c r="L9" s="120"/>
    </row>
    <row r="10" spans="1:12" ht="16.2" thickBot="1">
      <c r="C10" s="906" t="s">
        <v>4</v>
      </c>
      <c r="D10" s="906"/>
      <c r="E10" s="906"/>
      <c r="F10" s="906"/>
      <c r="G10" s="906"/>
      <c r="H10" s="117"/>
      <c r="I10" s="117"/>
      <c r="J10" s="117"/>
      <c r="K10" s="117"/>
      <c r="L10" s="117"/>
    </row>
    <row r="11" spans="1:12">
      <c r="C11" s="667" t="s">
        <v>5</v>
      </c>
      <c r="D11" s="884" t="s">
        <v>553</v>
      </c>
      <c r="E11" s="886" t="s">
        <v>552</v>
      </c>
      <c r="F11" s="902" t="s">
        <v>551</v>
      </c>
      <c r="G11" s="894" t="s">
        <v>550</v>
      </c>
    </row>
    <row r="12" spans="1:12">
      <c r="C12" s="668"/>
      <c r="D12" s="884"/>
      <c r="E12" s="886"/>
      <c r="F12" s="903"/>
      <c r="G12" s="886"/>
    </row>
    <row r="13" spans="1:12" ht="15" thickBot="1">
      <c r="C13" s="668"/>
      <c r="D13" s="885"/>
      <c r="E13" s="887"/>
      <c r="F13" s="904"/>
      <c r="G13" s="886"/>
    </row>
    <row r="14" spans="1:12" ht="15" thickBot="1">
      <c r="C14" s="668"/>
      <c r="D14" s="895" t="s">
        <v>539</v>
      </c>
      <c r="E14" s="896"/>
      <c r="F14" s="905"/>
      <c r="G14" s="887"/>
    </row>
    <row r="15" spans="1:12" ht="15" thickBot="1">
      <c r="C15" s="669"/>
      <c r="D15" s="119">
        <v>1</v>
      </c>
      <c r="E15" s="119">
        <v>2</v>
      </c>
      <c r="F15" s="119">
        <v>3</v>
      </c>
      <c r="G15" s="118" t="s">
        <v>581</v>
      </c>
    </row>
    <row r="16" spans="1:12">
      <c r="C16" s="11" t="s">
        <v>619</v>
      </c>
      <c r="D16" s="14">
        <f>D17+D21</f>
        <v>78775486669.720001</v>
      </c>
      <c r="E16" s="14">
        <f>E17+E21</f>
        <v>64975372403.510002</v>
      </c>
      <c r="F16" s="14">
        <f>F17+F21</f>
        <v>43609958826.509995</v>
      </c>
      <c r="G16" s="14">
        <f t="shared" ref="G16:G24" si="0">D16+E16+F16</f>
        <v>187360817899.73999</v>
      </c>
      <c r="H16" s="73"/>
      <c r="I16" s="73"/>
    </row>
    <row r="17" spans="3:13">
      <c r="C17" s="163" t="s">
        <v>618</v>
      </c>
      <c r="D17" s="164">
        <f>SUM(D18:D20)</f>
        <v>46762585129.029999</v>
      </c>
      <c r="E17" s="164">
        <f>SUM(E18:E20)</f>
        <v>38242145106.050003</v>
      </c>
      <c r="F17" s="164">
        <f>SUM(F18:F20)</f>
        <v>27123837784.439999</v>
      </c>
      <c r="G17" s="164">
        <f t="shared" si="0"/>
        <v>112128568019.52</v>
      </c>
    </row>
    <row r="18" spans="3:13">
      <c r="C18" s="161" t="s">
        <v>616</v>
      </c>
      <c r="D18" s="158">
        <v>11076547916.639999</v>
      </c>
      <c r="E18" s="158">
        <v>5125588595.9499998</v>
      </c>
      <c r="F18" s="158">
        <v>6998965153.0600014</v>
      </c>
      <c r="G18" s="158">
        <f t="shared" si="0"/>
        <v>23201101665.650002</v>
      </c>
    </row>
    <row r="19" spans="3:13">
      <c r="C19" s="161" t="s">
        <v>615</v>
      </c>
      <c r="D19" s="158">
        <v>35134649827.129997</v>
      </c>
      <c r="E19" s="158">
        <v>32862683706.770004</v>
      </c>
      <c r="F19" s="158">
        <v>20003404948.209999</v>
      </c>
      <c r="G19" s="158">
        <f t="shared" si="0"/>
        <v>88000738482.110001</v>
      </c>
    </row>
    <row r="20" spans="3:13" ht="15" thickBot="1">
      <c r="C20" s="160" t="s">
        <v>614</v>
      </c>
      <c r="D20" s="159">
        <v>551387385.25999999</v>
      </c>
      <c r="E20" s="159">
        <v>253872803.33000001</v>
      </c>
      <c r="F20" s="159">
        <v>121467683.17000002</v>
      </c>
      <c r="G20" s="159">
        <f t="shared" si="0"/>
        <v>926727871.75999999</v>
      </c>
    </row>
    <row r="21" spans="3:13">
      <c r="C21" s="163" t="s">
        <v>617</v>
      </c>
      <c r="D21" s="162">
        <f>SUM(D22:D24)</f>
        <v>32012901540.689999</v>
      </c>
      <c r="E21" s="162">
        <f>SUM(E22:E24)</f>
        <v>26733227297.459999</v>
      </c>
      <c r="F21" s="162">
        <f>SUM(F22:F24)</f>
        <v>16486121042.07</v>
      </c>
      <c r="G21" s="162">
        <f t="shared" si="0"/>
        <v>75232249880.220001</v>
      </c>
    </row>
    <row r="22" spans="3:13">
      <c r="C22" s="161" t="s">
        <v>616</v>
      </c>
      <c r="D22" s="158">
        <v>14937785088.120001</v>
      </c>
      <c r="E22" s="158">
        <v>3409137025.4299998</v>
      </c>
      <c r="F22" s="158">
        <v>3116109466.2400002</v>
      </c>
      <c r="G22" s="158">
        <f t="shared" si="0"/>
        <v>21463031579.790001</v>
      </c>
    </row>
    <row r="23" spans="3:13">
      <c r="C23" s="161" t="s">
        <v>615</v>
      </c>
      <c r="D23" s="158">
        <v>17050460163.859999</v>
      </c>
      <c r="E23" s="158">
        <v>23314118028.099998</v>
      </c>
      <c r="F23" s="158">
        <v>13364772182.620001</v>
      </c>
      <c r="G23" s="158">
        <f t="shared" si="0"/>
        <v>53729350374.580002</v>
      </c>
    </row>
    <row r="24" spans="3:13" ht="15" thickBot="1">
      <c r="C24" s="160" t="s">
        <v>614</v>
      </c>
      <c r="D24" s="159">
        <v>24656288.710000001</v>
      </c>
      <c r="E24" s="159">
        <v>9972243.9299999997</v>
      </c>
      <c r="F24" s="159">
        <v>5239393.2100000009</v>
      </c>
      <c r="G24" s="159">
        <f t="shared" si="0"/>
        <v>39867925.850000001</v>
      </c>
    </row>
    <row r="25" spans="3:13">
      <c r="C25" s="94"/>
      <c r="D25" s="158"/>
      <c r="E25" s="158"/>
      <c r="F25" s="158"/>
      <c r="G25" s="158"/>
    </row>
    <row r="26" spans="3:13">
      <c r="C26" s="156" t="s">
        <v>613</v>
      </c>
      <c r="D26" s="157"/>
      <c r="E26" s="157"/>
      <c r="F26" s="157"/>
      <c r="G26" s="157"/>
      <c r="H26" s="137"/>
      <c r="I26" s="137"/>
      <c r="J26" s="137"/>
      <c r="K26" s="137"/>
      <c r="L26" s="137"/>
      <c r="M26" s="137"/>
    </row>
    <row r="27" spans="3:13">
      <c r="C27" s="156" t="s">
        <v>612</v>
      </c>
      <c r="D27" s="156"/>
      <c r="E27" s="156"/>
      <c r="F27" s="156"/>
      <c r="G27" s="156"/>
      <c r="H27" s="156"/>
      <c r="I27" s="156"/>
      <c r="J27" s="156"/>
      <c r="K27" s="156"/>
      <c r="L27" s="155"/>
      <c r="M27" s="155"/>
    </row>
    <row r="28" spans="3:13">
      <c r="C28" s="156" t="s">
        <v>70</v>
      </c>
      <c r="D28" s="156"/>
      <c r="E28" s="155"/>
      <c r="F28" s="155"/>
      <c r="G28" s="155"/>
      <c r="H28" s="155"/>
      <c r="I28" s="155"/>
      <c r="J28" s="155"/>
      <c r="K28" s="155"/>
      <c r="L28" s="155"/>
      <c r="M28" s="155"/>
    </row>
  </sheetData>
  <mergeCells count="13">
    <mergeCell ref="C10:G10"/>
    <mergeCell ref="C11:C15"/>
    <mergeCell ref="D11:D13"/>
    <mergeCell ref="E11:E13"/>
    <mergeCell ref="F11:F13"/>
    <mergeCell ref="G11:G14"/>
    <mergeCell ref="D14:F14"/>
    <mergeCell ref="C9:G9"/>
    <mergeCell ref="A1:H1"/>
    <mergeCell ref="A2:H2"/>
    <mergeCell ref="A3:H3"/>
    <mergeCell ref="A5:F5"/>
    <mergeCell ref="C8:G8"/>
  </mergeCells>
  <hyperlinks>
    <hyperlink ref="C1" location="Indice!A1" display="Indice" xr:uid="{103568D0-F118-4D37-A5F5-139D04A70BEA}"/>
  </hyperlink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351B-1590-4700-BD27-3DF40849A542}">
  <dimension ref="A1:H88"/>
  <sheetViews>
    <sheetView showGridLines="0" zoomScale="86" zoomScaleNormal="59" workbookViewId="0">
      <selection activeCell="B9" sqref="B9:F16"/>
    </sheetView>
  </sheetViews>
  <sheetFormatPr baseColWidth="10" defaultColWidth="10.109375" defaultRowHeight="14.4"/>
  <cols>
    <col min="1" max="1" width="10.109375" style="7"/>
    <col min="2" max="2" width="94.33203125" style="7" customWidth="1"/>
    <col min="3" max="3" width="19.33203125" style="7" customWidth="1"/>
    <col min="4" max="4" width="22.33203125" style="7" customWidth="1"/>
    <col min="5" max="5" width="25" style="7" customWidth="1"/>
    <col min="6" max="6" width="18.44140625" style="7" customWidth="1"/>
    <col min="7" max="7" width="12.6640625" style="7" customWidth="1"/>
    <col min="8" max="8" width="18.109375" style="7" bestFit="1" customWidth="1"/>
    <col min="9" max="9" width="28.6640625" style="7" bestFit="1" customWidth="1"/>
    <col min="10" max="10" width="13.88671875" style="7" bestFit="1" customWidth="1"/>
    <col min="11" max="16384" width="10.109375" style="7"/>
  </cols>
  <sheetData>
    <row r="1" spans="1:8">
      <c r="A1" s="623" t="s">
        <v>0</v>
      </c>
      <c r="B1" s="623"/>
      <c r="C1" s="624"/>
      <c r="D1" s="623"/>
      <c r="E1" s="623"/>
      <c r="F1" s="623"/>
      <c r="G1" s="623"/>
      <c r="H1" s="623"/>
    </row>
    <row r="2" spans="1:8">
      <c r="A2" s="625" t="s">
        <v>1</v>
      </c>
      <c r="B2" s="625"/>
      <c r="C2" s="625"/>
      <c r="D2" s="625"/>
      <c r="E2" s="625"/>
      <c r="F2" s="625"/>
      <c r="G2" s="625"/>
      <c r="H2" s="625"/>
    </row>
    <row r="3" spans="1:8">
      <c r="A3" s="626" t="s">
        <v>2</v>
      </c>
      <c r="B3" s="626"/>
      <c r="C3" s="626"/>
      <c r="D3" s="626"/>
      <c r="E3" s="626"/>
      <c r="F3" s="626"/>
      <c r="G3" s="626"/>
      <c r="H3" s="626"/>
    </row>
    <row r="5" spans="1:8" ht="15.75" customHeight="1"/>
    <row r="6" spans="1:8" ht="18.600000000000001" customHeight="1">
      <c r="B6" s="629" t="s">
        <v>632</v>
      </c>
      <c r="C6" s="629"/>
      <c r="D6" s="629"/>
      <c r="E6" s="629"/>
      <c r="F6" s="629"/>
      <c r="G6" s="629"/>
    </row>
    <row r="7" spans="1:8">
      <c r="B7" s="652" t="s">
        <v>544</v>
      </c>
      <c r="C7" s="652"/>
      <c r="D7" s="652"/>
      <c r="E7" s="652"/>
      <c r="F7" s="652"/>
      <c r="G7" s="652"/>
    </row>
    <row r="8" spans="1:8" ht="15" thickBot="1">
      <c r="B8" s="688"/>
      <c r="C8" s="688"/>
      <c r="D8" s="688"/>
      <c r="E8" s="688"/>
      <c r="F8" s="688"/>
      <c r="G8" s="688"/>
    </row>
    <row r="9" spans="1:8" ht="15.75" customHeight="1" thickBot="1">
      <c r="B9" s="800" t="s">
        <v>5</v>
      </c>
      <c r="C9" s="803">
        <v>2022</v>
      </c>
      <c r="D9" s="804"/>
      <c r="E9" s="805"/>
      <c r="F9" s="806" t="s">
        <v>631</v>
      </c>
    </row>
    <row r="10" spans="1:8">
      <c r="B10" s="801"/>
      <c r="C10" s="809" t="s">
        <v>553</v>
      </c>
      <c r="D10" s="809" t="s">
        <v>552</v>
      </c>
      <c r="E10" s="809" t="s">
        <v>551</v>
      </c>
      <c r="F10" s="807"/>
    </row>
    <row r="11" spans="1:8" ht="15" thickBot="1">
      <c r="B11" s="801"/>
      <c r="C11" s="810"/>
      <c r="D11" s="810"/>
      <c r="E11" s="810"/>
      <c r="F11" s="807"/>
    </row>
    <row r="12" spans="1:8" ht="15" thickBot="1">
      <c r="B12" s="907"/>
      <c r="C12" s="908" t="s">
        <v>539</v>
      </c>
      <c r="D12" s="909"/>
      <c r="E12" s="910"/>
      <c r="F12" s="808"/>
    </row>
    <row r="13" spans="1:8" ht="15" thickBot="1">
      <c r="B13" s="802"/>
      <c r="C13" s="179">
        <v>1</v>
      </c>
      <c r="D13" s="179">
        <v>2</v>
      </c>
      <c r="E13" s="178">
        <v>3</v>
      </c>
      <c r="F13" s="177">
        <v>4</v>
      </c>
    </row>
    <row r="14" spans="1:8">
      <c r="B14" s="175" t="s">
        <v>630</v>
      </c>
      <c r="C14" s="176">
        <f>C15+C24</f>
        <v>21162921728.639999</v>
      </c>
      <c r="D14" s="176">
        <f>D15+D24</f>
        <v>23651410762.319996</v>
      </c>
      <c r="E14" s="176">
        <f>E15+E24</f>
        <v>23937742384.400002</v>
      </c>
      <c r="F14" s="176">
        <f t="shared" ref="F14:F37" si="0">C14+D14+E14</f>
        <v>68752074875.359985</v>
      </c>
    </row>
    <row r="15" spans="1:8">
      <c r="B15" s="96" t="s">
        <v>580</v>
      </c>
      <c r="C15" s="173">
        <f>C16+C20+C21+C22+C23</f>
        <v>20037495614.32</v>
      </c>
      <c r="D15" s="173">
        <f>D16+D20+D21+D22+D23</f>
        <v>21668040774.279995</v>
      </c>
      <c r="E15" s="173">
        <f>E16+E20+E21+E22+E23</f>
        <v>21920842028.93</v>
      </c>
      <c r="F15" s="173">
        <f t="shared" si="0"/>
        <v>63626378417.529991</v>
      </c>
    </row>
    <row r="16" spans="1:8">
      <c r="B16" s="94" t="s">
        <v>579</v>
      </c>
      <c r="C16" s="171">
        <f>SUM(C17:C19)</f>
        <v>19960687312.209999</v>
      </c>
      <c r="D16" s="171">
        <f>SUM(D17:D19)</f>
        <v>21567178301.339996</v>
      </c>
      <c r="E16" s="171">
        <f>SUM(E17:E19)</f>
        <v>21787071669.450001</v>
      </c>
      <c r="F16" s="171">
        <f t="shared" si="0"/>
        <v>63314937283</v>
      </c>
    </row>
    <row r="17" spans="2:7">
      <c r="B17" s="93" t="s">
        <v>578</v>
      </c>
      <c r="C17" s="171">
        <v>16987404035.050001</v>
      </c>
      <c r="D17" s="171">
        <v>17707041450.869999</v>
      </c>
      <c r="E17" s="171">
        <v>17205750672.68</v>
      </c>
      <c r="F17" s="171">
        <f t="shared" si="0"/>
        <v>51900196158.599998</v>
      </c>
    </row>
    <row r="18" spans="2:7">
      <c r="B18" s="93" t="s">
        <v>577</v>
      </c>
      <c r="C18" s="171">
        <v>2962047942.3999996</v>
      </c>
      <c r="D18" s="171">
        <v>3856889947.4699993</v>
      </c>
      <c r="E18" s="171">
        <v>4565183048.3399992</v>
      </c>
      <c r="F18" s="171">
        <f t="shared" si="0"/>
        <v>11384120938.209999</v>
      </c>
    </row>
    <row r="19" spans="2:7">
      <c r="B19" s="93" t="s">
        <v>576</v>
      </c>
      <c r="C19" s="171">
        <v>11235334.76</v>
      </c>
      <c r="D19" s="171">
        <v>3246903</v>
      </c>
      <c r="E19" s="171">
        <v>16137948.43</v>
      </c>
      <c r="F19" s="171">
        <f t="shared" si="0"/>
        <v>30620186.189999998</v>
      </c>
    </row>
    <row r="20" spans="2:7">
      <c r="B20" s="94" t="s">
        <v>627</v>
      </c>
      <c r="C20" s="171">
        <v>0</v>
      </c>
      <c r="D20" s="171">
        <v>0</v>
      </c>
      <c r="E20" s="171">
        <v>0</v>
      </c>
      <c r="F20" s="171">
        <f t="shared" si="0"/>
        <v>0</v>
      </c>
    </row>
    <row r="21" spans="2:7">
      <c r="B21" s="94" t="s">
        <v>572</v>
      </c>
      <c r="C21" s="171">
        <v>0</v>
      </c>
      <c r="D21" s="171">
        <v>0</v>
      </c>
      <c r="E21" s="171">
        <v>0</v>
      </c>
      <c r="F21" s="171">
        <f t="shared" si="0"/>
        <v>0</v>
      </c>
    </row>
    <row r="22" spans="2:7">
      <c r="B22" s="94" t="s">
        <v>626</v>
      </c>
      <c r="C22" s="171">
        <v>76808302.109999999</v>
      </c>
      <c r="D22" s="171">
        <v>100862472.94</v>
      </c>
      <c r="E22" s="171">
        <v>133770359.47999999</v>
      </c>
      <c r="F22" s="171">
        <f t="shared" si="0"/>
        <v>311441134.52999997</v>
      </c>
    </row>
    <row r="23" spans="2:7">
      <c r="B23" s="94" t="s">
        <v>565</v>
      </c>
      <c r="C23" s="171">
        <v>0</v>
      </c>
      <c r="D23" s="171">
        <v>0</v>
      </c>
      <c r="E23" s="171">
        <v>0</v>
      </c>
      <c r="F23" s="171">
        <f t="shared" si="0"/>
        <v>0</v>
      </c>
    </row>
    <row r="24" spans="2:7">
      <c r="B24" s="96" t="s">
        <v>564</v>
      </c>
      <c r="C24" s="172">
        <f>SUM(C25:C30)</f>
        <v>1125426114.3199997</v>
      </c>
      <c r="D24" s="172">
        <f>SUM(D25:D30)</f>
        <v>1983369988.04</v>
      </c>
      <c r="E24" s="172">
        <f>SUM(E25:E30)</f>
        <v>2016900355.47</v>
      </c>
      <c r="F24" s="172">
        <f t="shared" si="0"/>
        <v>5125696457.8299999</v>
      </c>
    </row>
    <row r="25" spans="2:7">
      <c r="B25" s="94" t="s">
        <v>563</v>
      </c>
      <c r="C25" s="171">
        <v>707312550.56999993</v>
      </c>
      <c r="D25" s="171">
        <v>1095113945.1099999</v>
      </c>
      <c r="E25" s="171">
        <v>1387238964.4200001</v>
      </c>
      <c r="F25" s="171">
        <f t="shared" si="0"/>
        <v>3189665460.0999999</v>
      </c>
    </row>
    <row r="26" spans="2:7">
      <c r="B26" s="94" t="s">
        <v>562</v>
      </c>
      <c r="C26" s="171">
        <v>415298496.68999994</v>
      </c>
      <c r="D26" s="171">
        <v>845344350.56000006</v>
      </c>
      <c r="E26" s="171">
        <v>619536177.0999999</v>
      </c>
      <c r="F26" s="171">
        <f t="shared" si="0"/>
        <v>1880179024.3499999</v>
      </c>
      <c r="G26" s="73"/>
    </row>
    <row r="27" spans="2:7">
      <c r="B27" s="94" t="s">
        <v>561</v>
      </c>
      <c r="C27" s="171">
        <v>967600</v>
      </c>
      <c r="D27" s="171">
        <v>1049108.5</v>
      </c>
      <c r="E27" s="171">
        <v>1398710.6400000001</v>
      </c>
      <c r="F27" s="171">
        <f t="shared" si="0"/>
        <v>3415419.14</v>
      </c>
    </row>
    <row r="28" spans="2:7">
      <c r="B28" s="94" t="s">
        <v>560</v>
      </c>
      <c r="C28" s="171">
        <v>0</v>
      </c>
      <c r="D28" s="171">
        <v>0</v>
      </c>
      <c r="E28" s="171">
        <v>0</v>
      </c>
      <c r="F28" s="171">
        <f t="shared" si="0"/>
        <v>0</v>
      </c>
    </row>
    <row r="29" spans="2:7">
      <c r="B29" s="94" t="s">
        <v>625</v>
      </c>
      <c r="C29" s="171">
        <v>1847467.06</v>
      </c>
      <c r="D29" s="171">
        <v>41862583.869999997</v>
      </c>
      <c r="E29" s="171">
        <v>8726503.3099999987</v>
      </c>
      <c r="F29" s="171">
        <f t="shared" si="0"/>
        <v>52436554.239999995</v>
      </c>
    </row>
    <row r="30" spans="2:7">
      <c r="B30" s="94" t="s">
        <v>629</v>
      </c>
      <c r="C30" s="171">
        <v>0</v>
      </c>
      <c r="D30" s="171">
        <v>0</v>
      </c>
      <c r="E30" s="171">
        <v>0</v>
      </c>
      <c r="F30" s="171">
        <f t="shared" si="0"/>
        <v>0</v>
      </c>
    </row>
    <row r="31" spans="2:7">
      <c r="B31" s="175" t="s">
        <v>628</v>
      </c>
      <c r="C31" s="174">
        <f>C32+C40</f>
        <v>4564755364.000001</v>
      </c>
      <c r="D31" s="174">
        <f>D32+D40</f>
        <v>4909547677.3899994</v>
      </c>
      <c r="E31" s="174">
        <f>E32+E40</f>
        <v>4813956053.5500002</v>
      </c>
      <c r="F31" s="174">
        <f t="shared" si="0"/>
        <v>14288259094.939999</v>
      </c>
    </row>
    <row r="32" spans="2:7" ht="15" customHeight="1">
      <c r="B32" s="96" t="s">
        <v>580</v>
      </c>
      <c r="C32" s="173">
        <f>C33+C37+C38+C39</f>
        <v>4562186421.8600006</v>
      </c>
      <c r="D32" s="173">
        <f>D33+D37+D38+D39</f>
        <v>4885046826.2999992</v>
      </c>
      <c r="E32" s="173">
        <f>E33+E37+E38+E39</f>
        <v>4758736542.04</v>
      </c>
      <c r="F32" s="173">
        <f t="shared" si="0"/>
        <v>14205969790.200001</v>
      </c>
    </row>
    <row r="33" spans="2:7">
      <c r="B33" s="94" t="s">
        <v>579</v>
      </c>
      <c r="C33" s="171">
        <f>SUM(C34:C36)</f>
        <v>340885210.12000006</v>
      </c>
      <c r="D33" s="171">
        <f>SUM(D34:D36)</f>
        <v>514047881.62</v>
      </c>
      <c r="E33" s="171">
        <f>SUM(E34:E36)</f>
        <v>463474487.74000001</v>
      </c>
      <c r="F33" s="171">
        <f t="shared" si="0"/>
        <v>1318407579.48</v>
      </c>
    </row>
    <row r="34" spans="2:7">
      <c r="B34" s="93" t="s">
        <v>578</v>
      </c>
      <c r="C34" s="171">
        <v>254531726.48000002</v>
      </c>
      <c r="D34" s="171">
        <v>373843604.25</v>
      </c>
      <c r="E34" s="171">
        <v>319404532.91000003</v>
      </c>
      <c r="F34" s="171">
        <f t="shared" si="0"/>
        <v>947779863.6400001</v>
      </c>
    </row>
    <row r="35" spans="2:7">
      <c r="B35" s="93" t="s">
        <v>577</v>
      </c>
      <c r="C35" s="171">
        <v>84822707.150000021</v>
      </c>
      <c r="D35" s="171">
        <v>140204277.37</v>
      </c>
      <c r="E35" s="171">
        <v>144068801.50999999</v>
      </c>
      <c r="F35" s="171">
        <f t="shared" si="0"/>
        <v>369095786.03000003</v>
      </c>
    </row>
    <row r="36" spans="2:7">
      <c r="B36" s="93" t="s">
        <v>576</v>
      </c>
      <c r="C36" s="171">
        <v>1530776.49</v>
      </c>
      <c r="D36" s="171">
        <v>0</v>
      </c>
      <c r="E36" s="171">
        <v>1153.32</v>
      </c>
      <c r="F36" s="171">
        <f t="shared" si="0"/>
        <v>1531929.81</v>
      </c>
    </row>
    <row r="37" spans="2:7">
      <c r="B37" s="94" t="s">
        <v>627</v>
      </c>
      <c r="C37" s="171">
        <v>5066148</v>
      </c>
      <c r="D37" s="171">
        <v>4576480.9000000004</v>
      </c>
      <c r="E37" s="171">
        <v>4591470.0999999996</v>
      </c>
      <c r="F37" s="171">
        <f t="shared" si="0"/>
        <v>14234099</v>
      </c>
    </row>
    <row r="38" spans="2:7">
      <c r="B38" s="94" t="s">
        <v>626</v>
      </c>
      <c r="C38" s="171">
        <v>4216209064.2200003</v>
      </c>
      <c r="D38" s="171">
        <v>4366422463.7799997</v>
      </c>
      <c r="E38" s="171">
        <v>4290670584.1999998</v>
      </c>
      <c r="F38" s="171">
        <f>C38+D37+E38</f>
        <v>8511456129.3199997</v>
      </c>
    </row>
    <row r="39" spans="2:7">
      <c r="B39" s="94" t="s">
        <v>565</v>
      </c>
      <c r="C39" s="171">
        <v>25999.52</v>
      </c>
      <c r="D39" s="171">
        <v>0</v>
      </c>
      <c r="E39" s="171">
        <v>0</v>
      </c>
      <c r="F39" s="171">
        <f>C39+D38+E39</f>
        <v>4366448463.3000002</v>
      </c>
    </row>
    <row r="40" spans="2:7">
      <c r="B40" s="96" t="s">
        <v>564</v>
      </c>
      <c r="C40" s="172">
        <f>SUM(C41:C43)</f>
        <v>2568942.14</v>
      </c>
      <c r="D40" s="172">
        <f>SUM(D41:D43)</f>
        <v>24500851.089999996</v>
      </c>
      <c r="E40" s="172">
        <f>SUM(E41:E43)</f>
        <v>55219511.50999999</v>
      </c>
      <c r="F40" s="172">
        <f>C40+D40+E40</f>
        <v>82289304.73999998</v>
      </c>
    </row>
    <row r="41" spans="2:7">
      <c r="B41" s="94" t="s">
        <v>563</v>
      </c>
      <c r="C41" s="171">
        <v>0</v>
      </c>
      <c r="D41" s="171">
        <v>0</v>
      </c>
      <c r="E41" s="171">
        <v>187045.66</v>
      </c>
      <c r="F41" s="171">
        <v>0</v>
      </c>
    </row>
    <row r="42" spans="2:7">
      <c r="B42" s="94" t="s">
        <v>562</v>
      </c>
      <c r="C42" s="171">
        <v>2568942.14</v>
      </c>
      <c r="D42" s="171">
        <v>24500851.089999996</v>
      </c>
      <c r="E42" s="171">
        <v>55032465.849999994</v>
      </c>
      <c r="F42" s="171">
        <f>C42+D42+E42</f>
        <v>82102259.079999983</v>
      </c>
    </row>
    <row r="43" spans="2:7" ht="15" thickBot="1">
      <c r="B43" s="94" t="s">
        <v>625</v>
      </c>
      <c r="C43" s="171">
        <v>0</v>
      </c>
      <c r="D43" s="171">
        <v>0</v>
      </c>
      <c r="E43" s="171">
        <v>0</v>
      </c>
      <c r="F43" s="171">
        <f>C43+D43+E43</f>
        <v>0</v>
      </c>
    </row>
    <row r="44" spans="2:7" ht="15" thickBot="1">
      <c r="B44" s="170" t="s">
        <v>624</v>
      </c>
      <c r="C44" s="169">
        <f>C31+C14</f>
        <v>25727677092.639999</v>
      </c>
      <c r="D44" s="169">
        <f>D31+D14</f>
        <v>28560958439.709995</v>
      </c>
      <c r="E44" s="169">
        <f>E31+E14</f>
        <v>28751698437.950001</v>
      </c>
      <c r="F44" s="169">
        <f>C44+D44+E44</f>
        <v>83040333970.299988</v>
      </c>
    </row>
    <row r="45" spans="2:7">
      <c r="B45" s="125"/>
      <c r="C45" s="168"/>
      <c r="D45" s="168"/>
      <c r="E45" s="168"/>
      <c r="F45" s="168"/>
    </row>
    <row r="46" spans="2:7">
      <c r="B46" s="125"/>
      <c r="C46" s="168"/>
      <c r="D46" s="168"/>
      <c r="E46" s="168"/>
      <c r="F46" s="168"/>
    </row>
    <row r="47" spans="2:7">
      <c r="B47" s="167" t="s">
        <v>623</v>
      </c>
    </row>
    <row r="48" spans="2:7">
      <c r="B48" s="167" t="s">
        <v>622</v>
      </c>
      <c r="F48" s="73"/>
      <c r="G48" s="166">
        <v>4936862.2</v>
      </c>
    </row>
    <row r="49" spans="2:2">
      <c r="B49" s="88" t="s">
        <v>621</v>
      </c>
    </row>
    <row r="88" spans="5:5">
      <c r="E88" s="165"/>
    </row>
  </sheetData>
  <mergeCells count="13">
    <mergeCell ref="B9:B13"/>
    <mergeCell ref="C9:E9"/>
    <mergeCell ref="F9:F12"/>
    <mergeCell ref="C10:C11"/>
    <mergeCell ref="D10:D11"/>
    <mergeCell ref="E10:E11"/>
    <mergeCell ref="C12:E12"/>
    <mergeCell ref="B8:G8"/>
    <mergeCell ref="A1:H1"/>
    <mergeCell ref="A2:H2"/>
    <mergeCell ref="A3:H3"/>
    <mergeCell ref="B6:G6"/>
    <mergeCell ref="B7:G7"/>
  </mergeCells>
  <hyperlinks>
    <hyperlink ref="C1" location="Indice!A1" display="Indice" xr:uid="{8278A0D7-416B-47C6-8825-7F7EAD7ED808}"/>
  </hyperlink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BAC6-E437-43E5-92C5-A618E053ABAF}">
  <dimension ref="A1:H134"/>
  <sheetViews>
    <sheetView showGridLines="0" zoomScale="85" zoomScaleNormal="85" workbookViewId="0">
      <selection activeCell="B8" sqref="B8:F16"/>
    </sheetView>
  </sheetViews>
  <sheetFormatPr baseColWidth="10" defaultColWidth="11.44140625" defaultRowHeight="14.4"/>
  <cols>
    <col min="1" max="1" width="31" style="7" customWidth="1"/>
    <col min="2" max="2" width="90.109375" style="7" bestFit="1" customWidth="1"/>
    <col min="3" max="3" width="17.88671875" style="7" customWidth="1"/>
    <col min="4" max="4" width="18" style="7" customWidth="1"/>
    <col min="5" max="5" width="20" style="7" customWidth="1"/>
    <col min="6" max="6" width="15.109375" style="7" customWidth="1"/>
    <col min="7" max="7" width="28.6640625" style="7" bestFit="1" customWidth="1"/>
    <col min="8" max="8" width="14.33203125" style="7" bestFit="1" customWidth="1"/>
    <col min="9" max="13" width="11.44140625" style="7"/>
    <col min="14" max="14" width="30.109375" style="7" bestFit="1" customWidth="1"/>
    <col min="15" max="15" width="19.5546875" style="7" bestFit="1" customWidth="1"/>
    <col min="16" max="16" width="14.5546875" style="7" bestFit="1" customWidth="1"/>
    <col min="17" max="17" width="19.5546875" style="7" bestFit="1" customWidth="1"/>
    <col min="18" max="18" width="14.5546875" style="7" bestFit="1" customWidth="1"/>
    <col min="19" max="19" width="20" style="7" customWidth="1"/>
    <col min="20" max="20" width="13.109375" style="7" bestFit="1" customWidth="1"/>
    <col min="21" max="21" width="7.109375" style="7" bestFit="1" customWidth="1"/>
    <col min="22" max="22" width="9.109375" style="7" bestFit="1" customWidth="1"/>
    <col min="23" max="16384" width="11.44140625" style="7"/>
  </cols>
  <sheetData>
    <row r="1" spans="1:8">
      <c r="A1" s="623" t="s">
        <v>0</v>
      </c>
      <c r="B1" s="623"/>
      <c r="C1" s="624"/>
      <c r="D1" s="623"/>
      <c r="E1" s="623"/>
      <c r="F1" s="623"/>
    </row>
    <row r="2" spans="1:8">
      <c r="A2" s="625" t="s">
        <v>1</v>
      </c>
      <c r="B2" s="625"/>
      <c r="C2" s="625"/>
      <c r="D2" s="625"/>
      <c r="E2" s="625"/>
      <c r="F2" s="625"/>
    </row>
    <row r="3" spans="1:8" ht="15" customHeight="1">
      <c r="A3" s="626" t="s">
        <v>2</v>
      </c>
      <c r="B3" s="626"/>
      <c r="C3" s="626"/>
      <c r="D3" s="626"/>
      <c r="E3" s="626"/>
      <c r="F3" s="626"/>
    </row>
    <row r="5" spans="1:8">
      <c r="B5" s="629" t="s">
        <v>695</v>
      </c>
      <c r="C5" s="629"/>
      <c r="D5" s="629"/>
      <c r="E5" s="629"/>
      <c r="F5" s="629"/>
    </row>
    <row r="6" spans="1:8">
      <c r="B6" s="652" t="s">
        <v>694</v>
      </c>
      <c r="C6" s="652"/>
      <c r="D6" s="652"/>
      <c r="E6" s="652"/>
      <c r="F6" s="652"/>
      <c r="G6" s="2"/>
      <c r="H6" s="190"/>
    </row>
    <row r="7" spans="1:8" ht="15" thickBot="1">
      <c r="B7" s="631" t="s">
        <v>4</v>
      </c>
      <c r="C7" s="631"/>
      <c r="D7" s="631"/>
      <c r="E7" s="631"/>
      <c r="F7" s="631"/>
    </row>
    <row r="8" spans="1:8" ht="15.75" customHeight="1" thickBot="1">
      <c r="B8" s="800" t="s">
        <v>5</v>
      </c>
      <c r="C8" s="803">
        <v>2022</v>
      </c>
      <c r="D8" s="804"/>
      <c r="E8" s="805"/>
      <c r="F8" s="806" t="s">
        <v>693</v>
      </c>
    </row>
    <row r="9" spans="1:8">
      <c r="B9" s="801"/>
      <c r="C9" s="809" t="s">
        <v>553</v>
      </c>
      <c r="D9" s="809" t="s">
        <v>552</v>
      </c>
      <c r="E9" s="809" t="s">
        <v>551</v>
      </c>
      <c r="F9" s="807"/>
    </row>
    <row r="10" spans="1:8" ht="15" thickBot="1">
      <c r="B10" s="801"/>
      <c r="C10" s="810"/>
      <c r="D10" s="810"/>
      <c r="E10" s="810"/>
      <c r="F10" s="807"/>
    </row>
    <row r="11" spans="1:8" ht="15" thickBot="1">
      <c r="B11" s="907"/>
      <c r="C11" s="908" t="s">
        <v>539</v>
      </c>
      <c r="D11" s="909"/>
      <c r="E11" s="910"/>
      <c r="F11" s="808"/>
    </row>
    <row r="12" spans="1:8" ht="15" thickBot="1">
      <c r="B12" s="802"/>
      <c r="C12" s="179">
        <v>1</v>
      </c>
      <c r="D12" s="179">
        <v>2</v>
      </c>
      <c r="E12" s="178">
        <v>3</v>
      </c>
      <c r="F12" s="177">
        <v>4</v>
      </c>
    </row>
    <row r="13" spans="1:8">
      <c r="B13" s="175" t="s">
        <v>692</v>
      </c>
      <c r="C13" s="189"/>
      <c r="D13" s="189"/>
      <c r="E13" s="189"/>
      <c r="F13" s="189"/>
    </row>
    <row r="14" spans="1:8">
      <c r="B14" s="80" t="s">
        <v>691</v>
      </c>
      <c r="C14" s="184">
        <v>83013294.689999998</v>
      </c>
      <c r="D14" s="184">
        <v>96966750.120000005</v>
      </c>
      <c r="E14" s="184">
        <v>116264803.47</v>
      </c>
      <c r="F14" s="184">
        <f t="shared" ref="F14:F24" si="0">C14+D14+E14</f>
        <v>296244848.27999997</v>
      </c>
    </row>
    <row r="15" spans="1:8">
      <c r="B15" s="80" t="s">
        <v>690</v>
      </c>
      <c r="C15" s="184">
        <v>12958121.989999998</v>
      </c>
      <c r="D15" s="184">
        <v>16551663.559999999</v>
      </c>
      <c r="E15" s="184">
        <v>18095800.120000001</v>
      </c>
      <c r="F15" s="184">
        <f t="shared" si="0"/>
        <v>47605585.670000002</v>
      </c>
    </row>
    <row r="16" spans="1:8">
      <c r="A16" s="188"/>
      <c r="B16" s="80" t="s">
        <v>689</v>
      </c>
      <c r="C16" s="184">
        <v>0</v>
      </c>
      <c r="D16" s="184">
        <v>0</v>
      </c>
      <c r="E16" s="184">
        <v>0</v>
      </c>
      <c r="F16" s="184">
        <f t="shared" si="0"/>
        <v>0</v>
      </c>
    </row>
    <row r="17" spans="1:6">
      <c r="B17" s="80" t="s">
        <v>688</v>
      </c>
      <c r="C17" s="184">
        <v>0</v>
      </c>
      <c r="D17" s="184">
        <v>0</v>
      </c>
      <c r="E17" s="184">
        <v>0</v>
      </c>
      <c r="F17" s="184">
        <f t="shared" si="0"/>
        <v>0</v>
      </c>
    </row>
    <row r="18" spans="1:6">
      <c r="B18" s="80" t="s">
        <v>687</v>
      </c>
      <c r="C18" s="184">
        <v>45171083.440000013</v>
      </c>
      <c r="D18" s="184">
        <v>46827937.489999995</v>
      </c>
      <c r="E18" s="184">
        <v>46498948.989999995</v>
      </c>
      <c r="F18" s="184">
        <f t="shared" si="0"/>
        <v>138497969.92000002</v>
      </c>
    </row>
    <row r="19" spans="1:6">
      <c r="B19" s="80" t="s">
        <v>686</v>
      </c>
      <c r="C19" s="184">
        <v>597566031.01999998</v>
      </c>
      <c r="D19" s="184">
        <v>476763008.05000001</v>
      </c>
      <c r="E19" s="184">
        <v>542652511.3900001</v>
      </c>
      <c r="F19" s="184">
        <f t="shared" si="0"/>
        <v>1616981550.46</v>
      </c>
    </row>
    <row r="20" spans="1:6">
      <c r="B20" s="80" t="s">
        <v>685</v>
      </c>
      <c r="C20" s="184">
        <v>8666667.4600000009</v>
      </c>
      <c r="D20" s="184">
        <v>9482785.9100000001</v>
      </c>
      <c r="E20" s="184">
        <v>11425237.580000002</v>
      </c>
      <c r="F20" s="184">
        <f t="shared" si="0"/>
        <v>29574690.950000003</v>
      </c>
    </row>
    <row r="21" spans="1:6">
      <c r="B21" s="80" t="s">
        <v>684</v>
      </c>
      <c r="C21" s="184">
        <v>3856851.6199999992</v>
      </c>
      <c r="D21" s="184">
        <v>4943246.6900000004</v>
      </c>
      <c r="E21" s="184">
        <v>5414366.3600000003</v>
      </c>
      <c r="F21" s="184">
        <f t="shared" si="0"/>
        <v>14214464.669999998</v>
      </c>
    </row>
    <row r="22" spans="1:6">
      <c r="B22" s="186" t="s">
        <v>683</v>
      </c>
      <c r="C22" s="185">
        <v>1179050477.3299999</v>
      </c>
      <c r="D22" s="185">
        <v>1656905016.1700001</v>
      </c>
      <c r="E22" s="185">
        <v>1956452366.4400001</v>
      </c>
      <c r="F22" s="185">
        <f t="shared" si="0"/>
        <v>4792407859.9400005</v>
      </c>
    </row>
    <row r="23" spans="1:6">
      <c r="A23" s="187"/>
      <c r="B23" s="80" t="s">
        <v>682</v>
      </c>
      <c r="C23" s="184">
        <v>21753332.990000002</v>
      </c>
      <c r="D23" s="184">
        <v>27734323.200000003</v>
      </c>
      <c r="E23" s="184">
        <v>29366345.369999997</v>
      </c>
      <c r="F23" s="184">
        <f t="shared" si="0"/>
        <v>78854001.560000002</v>
      </c>
    </row>
    <row r="24" spans="1:6">
      <c r="B24" s="80" t="s">
        <v>681</v>
      </c>
      <c r="C24" s="184">
        <v>23361443.439999998</v>
      </c>
      <c r="D24" s="184">
        <v>30358385.23</v>
      </c>
      <c r="E24" s="184">
        <v>34092546.649999999</v>
      </c>
      <c r="F24" s="184">
        <f t="shared" si="0"/>
        <v>87812375.319999993</v>
      </c>
    </row>
    <row r="25" spans="1:6">
      <c r="B25" s="80" t="s">
        <v>680</v>
      </c>
      <c r="C25" s="184">
        <v>0</v>
      </c>
      <c r="D25" s="184">
        <v>0</v>
      </c>
      <c r="E25" s="184">
        <v>0</v>
      </c>
      <c r="F25" s="184">
        <f>C25+D26+E25</f>
        <v>157595565.76999998</v>
      </c>
    </row>
    <row r="26" spans="1:6">
      <c r="B26" s="80" t="s">
        <v>679</v>
      </c>
      <c r="C26" s="184">
        <v>143289515.58999997</v>
      </c>
      <c r="D26" s="184">
        <v>157595565.76999998</v>
      </c>
      <c r="E26" s="184">
        <v>143657980.50999999</v>
      </c>
      <c r="F26" s="184">
        <f t="shared" ref="F26:F36" si="1">C26+D28+E26</f>
        <v>311138371.04999995</v>
      </c>
    </row>
    <row r="27" spans="1:6">
      <c r="B27" s="80" t="s">
        <v>678</v>
      </c>
      <c r="C27" s="184">
        <v>0</v>
      </c>
      <c r="D27" s="184">
        <v>0</v>
      </c>
      <c r="E27" s="184">
        <v>0</v>
      </c>
      <c r="F27" s="184">
        <f t="shared" si="1"/>
        <v>404519478.27999997</v>
      </c>
    </row>
    <row r="28" spans="1:6">
      <c r="B28" s="80" t="s">
        <v>677</v>
      </c>
      <c r="C28" s="184">
        <v>21296977.48</v>
      </c>
      <c r="D28" s="184">
        <v>24190874.949999996</v>
      </c>
      <c r="E28" s="184">
        <v>25277372.719999999</v>
      </c>
      <c r="F28" s="184">
        <f t="shared" si="1"/>
        <v>117827123.52000001</v>
      </c>
    </row>
    <row r="29" spans="1:6">
      <c r="B29" s="80" t="s">
        <v>676</v>
      </c>
      <c r="C29" s="184">
        <v>342432029.23000002</v>
      </c>
      <c r="D29" s="184">
        <v>404519478.27999997</v>
      </c>
      <c r="E29" s="184">
        <v>95122661.930000007</v>
      </c>
      <c r="F29" s="184">
        <f t="shared" si="1"/>
        <v>453687465.26000005</v>
      </c>
    </row>
    <row r="30" spans="1:6">
      <c r="B30" s="80" t="s">
        <v>675</v>
      </c>
      <c r="C30" s="184">
        <v>69218650.219999999</v>
      </c>
      <c r="D30" s="184">
        <v>71252773.320000008</v>
      </c>
      <c r="E30" s="184">
        <v>80403316.200000003</v>
      </c>
      <c r="F30" s="184">
        <f t="shared" si="1"/>
        <v>172642017.05000001</v>
      </c>
    </row>
    <row r="31" spans="1:6">
      <c r="B31" s="80" t="s">
        <v>674</v>
      </c>
      <c r="C31" s="184">
        <v>12986831.919999998</v>
      </c>
      <c r="D31" s="184">
        <v>16132774.1</v>
      </c>
      <c r="E31" s="184">
        <v>19312571.460000001</v>
      </c>
      <c r="F31" s="184">
        <f t="shared" si="1"/>
        <v>156421242.92000002</v>
      </c>
    </row>
    <row r="32" spans="1:6">
      <c r="B32" s="80" t="s">
        <v>673</v>
      </c>
      <c r="C32" s="184">
        <v>18332421.169999998</v>
      </c>
      <c r="D32" s="184">
        <v>23020050.629999999</v>
      </c>
      <c r="E32" s="184">
        <v>18449268.060000002</v>
      </c>
      <c r="F32" s="184">
        <f t="shared" si="1"/>
        <v>122350010.95999999</v>
      </c>
    </row>
    <row r="33" spans="2:6">
      <c r="B33" s="80" t="s">
        <v>672</v>
      </c>
      <c r="C33" s="184">
        <v>91363235.579999998</v>
      </c>
      <c r="D33" s="184">
        <v>124121839.54000001</v>
      </c>
      <c r="E33" s="184">
        <v>111781367.03</v>
      </c>
      <c r="F33" s="184">
        <f t="shared" si="1"/>
        <v>209281340.51999998</v>
      </c>
    </row>
    <row r="34" spans="2:6">
      <c r="B34" s="80" t="s">
        <v>671</v>
      </c>
      <c r="C34" s="184">
        <v>73859730.590000004</v>
      </c>
      <c r="D34" s="184">
        <v>85568321.729999989</v>
      </c>
      <c r="E34" s="184">
        <v>101199137.78</v>
      </c>
      <c r="F34" s="184">
        <f t="shared" si="1"/>
        <v>187996278.23000002</v>
      </c>
    </row>
    <row r="35" spans="2:6">
      <c r="B35" s="80" t="s">
        <v>670</v>
      </c>
      <c r="C35" s="184">
        <v>7968023.290000001</v>
      </c>
      <c r="D35" s="184">
        <v>6136737.9100000001</v>
      </c>
      <c r="E35" s="184">
        <v>7708356.5199999996</v>
      </c>
      <c r="F35" s="184">
        <f t="shared" si="1"/>
        <v>136570707.36000001</v>
      </c>
    </row>
    <row r="36" spans="2:6">
      <c r="B36" s="80" t="s">
        <v>669</v>
      </c>
      <c r="C36" s="184">
        <v>7324703.2800000003</v>
      </c>
      <c r="D36" s="184">
        <v>12937409.860000001</v>
      </c>
      <c r="E36" s="184">
        <v>22520850.069999997</v>
      </c>
      <c r="F36" s="184">
        <f t="shared" si="1"/>
        <v>114141448.66999999</v>
      </c>
    </row>
    <row r="37" spans="2:6">
      <c r="B37" s="80" t="s">
        <v>668</v>
      </c>
      <c r="C37" s="184">
        <v>119908791.08999997</v>
      </c>
      <c r="D37" s="184">
        <v>120894327.55000001</v>
      </c>
      <c r="E37" s="184">
        <v>120771808.10000001</v>
      </c>
      <c r="F37" s="184">
        <f>C37+D40+E37</f>
        <v>301567056.56999999</v>
      </c>
    </row>
    <row r="38" spans="2:6">
      <c r="B38" s="80" t="s">
        <v>667</v>
      </c>
      <c r="C38" s="184">
        <v>59858773.429999992</v>
      </c>
      <c r="D38" s="184">
        <v>84295895.319999993</v>
      </c>
      <c r="E38" s="184">
        <v>70048741.060000002</v>
      </c>
      <c r="F38" s="184">
        <f>C38+D41+E38</f>
        <v>185619452.89999998</v>
      </c>
    </row>
    <row r="39" spans="2:6">
      <c r="B39" s="80" t="s">
        <v>666</v>
      </c>
      <c r="C39" s="184">
        <v>0</v>
      </c>
      <c r="D39" s="184">
        <v>0</v>
      </c>
      <c r="E39" s="184">
        <v>0</v>
      </c>
      <c r="F39" s="184">
        <f>C39+D42+E39</f>
        <v>4108088.0300000003</v>
      </c>
    </row>
    <row r="40" spans="2:6">
      <c r="B40" s="80" t="s">
        <v>665</v>
      </c>
      <c r="C40" s="184">
        <v>53667768.340000004</v>
      </c>
      <c r="D40" s="184">
        <v>60886457.38000001</v>
      </c>
      <c r="E40" s="184">
        <v>69923636.820000023</v>
      </c>
      <c r="F40" s="184">
        <f>C40+D43+E40</f>
        <v>165679149.41000003</v>
      </c>
    </row>
    <row r="41" spans="2:6">
      <c r="B41" s="80" t="s">
        <v>664</v>
      </c>
      <c r="C41" s="184">
        <v>66344259.710000001</v>
      </c>
      <c r="D41" s="184">
        <v>55711938.409999996</v>
      </c>
      <c r="E41" s="184">
        <v>137378986.08000001</v>
      </c>
      <c r="F41" s="184">
        <f>C41+D44+E41</f>
        <v>516240201.69000006</v>
      </c>
    </row>
    <row r="42" spans="2:6">
      <c r="B42" s="80" t="s">
        <v>663</v>
      </c>
      <c r="C42" s="184">
        <v>3978055.8299999996</v>
      </c>
      <c r="D42" s="184">
        <v>4108088.0300000003</v>
      </c>
      <c r="E42" s="184">
        <v>4826524.6899999995</v>
      </c>
      <c r="F42" s="184">
        <f>C42+D46+E42</f>
        <v>46322390.779999994</v>
      </c>
    </row>
    <row r="43" spans="2:6">
      <c r="B43" s="80" t="s">
        <v>662</v>
      </c>
      <c r="C43" s="184">
        <v>41606174.239999995</v>
      </c>
      <c r="D43" s="184">
        <v>42087744.25</v>
      </c>
      <c r="E43" s="184">
        <v>59065853.25</v>
      </c>
      <c r="F43" s="184">
        <f>C43+D47+E43</f>
        <v>100672027.48999999</v>
      </c>
    </row>
    <row r="44" spans="2:6">
      <c r="B44" s="80" t="s">
        <v>661</v>
      </c>
      <c r="C44" s="184">
        <v>273245907.16999996</v>
      </c>
      <c r="D44" s="184">
        <v>312516955.90000004</v>
      </c>
      <c r="E44" s="184">
        <v>328812033.20000005</v>
      </c>
      <c r="F44" s="184">
        <f t="shared" ref="F44:F68" si="2">C44+D49+E44</f>
        <v>1523098334.6600001</v>
      </c>
    </row>
    <row r="45" spans="2:6">
      <c r="B45" s="80" t="s">
        <v>660</v>
      </c>
      <c r="C45" s="184">
        <v>0</v>
      </c>
      <c r="D45" s="184">
        <v>0</v>
      </c>
      <c r="E45" s="184">
        <v>0</v>
      </c>
      <c r="F45" s="184">
        <f t="shared" si="2"/>
        <v>0</v>
      </c>
    </row>
    <row r="46" spans="2:6">
      <c r="B46" s="80" t="s">
        <v>659</v>
      </c>
      <c r="C46" s="184">
        <v>34461288.920000002</v>
      </c>
      <c r="D46" s="184">
        <v>37517810.259999998</v>
      </c>
      <c r="E46" s="184">
        <v>42430050.159999996</v>
      </c>
      <c r="F46" s="184">
        <f t="shared" si="2"/>
        <v>156675000.5</v>
      </c>
    </row>
    <row r="47" spans="2:6">
      <c r="B47" s="80" t="s">
        <v>658</v>
      </c>
      <c r="C47" s="184">
        <v>0</v>
      </c>
      <c r="D47" s="184">
        <v>0</v>
      </c>
      <c r="E47" s="184">
        <v>0</v>
      </c>
      <c r="F47" s="184">
        <f t="shared" si="2"/>
        <v>809239749.84000003</v>
      </c>
    </row>
    <row r="48" spans="2:6">
      <c r="B48" s="80" t="s">
        <v>657</v>
      </c>
      <c r="C48" s="184">
        <v>0</v>
      </c>
      <c r="D48" s="184">
        <v>0</v>
      </c>
      <c r="E48" s="184">
        <v>0</v>
      </c>
      <c r="F48" s="184">
        <f t="shared" si="2"/>
        <v>51459373.210000008</v>
      </c>
    </row>
    <row r="49" spans="2:6">
      <c r="B49" s="186" t="s">
        <v>656</v>
      </c>
      <c r="C49" s="185">
        <v>740229214.01000011</v>
      </c>
      <c r="D49" s="185">
        <v>921040394.28999996</v>
      </c>
      <c r="E49" s="185">
        <v>792980471.65999985</v>
      </c>
      <c r="F49" s="185">
        <f t="shared" si="2"/>
        <v>1533209685.6700001</v>
      </c>
    </row>
    <row r="50" spans="2:6">
      <c r="B50" s="80" t="s">
        <v>655</v>
      </c>
      <c r="C50" s="184">
        <v>0</v>
      </c>
      <c r="D50" s="184">
        <v>0</v>
      </c>
      <c r="E50" s="184">
        <v>0</v>
      </c>
      <c r="F50" s="184">
        <f t="shared" si="2"/>
        <v>16119295.85</v>
      </c>
    </row>
    <row r="51" spans="2:6">
      <c r="B51" s="80" t="s">
        <v>654</v>
      </c>
      <c r="C51" s="184">
        <v>59996511.43</v>
      </c>
      <c r="D51" s="184">
        <v>79783661.420000002</v>
      </c>
      <c r="E51" s="184">
        <v>68900406.150000006</v>
      </c>
      <c r="F51" s="184">
        <f t="shared" si="2"/>
        <v>170647616.92000002</v>
      </c>
    </row>
    <row r="52" spans="2:6">
      <c r="B52" s="80" t="s">
        <v>653</v>
      </c>
      <c r="C52" s="184">
        <v>897210162.75</v>
      </c>
      <c r="D52" s="184">
        <v>809239749.84000003</v>
      </c>
      <c r="E52" s="184">
        <v>825677676.60000002</v>
      </c>
      <c r="F52" s="184">
        <f t="shared" si="2"/>
        <v>1874435850.74</v>
      </c>
    </row>
    <row r="53" spans="2:6">
      <c r="B53" s="80" t="s">
        <v>652</v>
      </c>
      <c r="C53" s="184">
        <v>41042866.18</v>
      </c>
      <c r="D53" s="184">
        <v>51459373.210000008</v>
      </c>
      <c r="E53" s="184">
        <v>61633822.040000007</v>
      </c>
      <c r="F53" s="184">
        <f t="shared" si="2"/>
        <v>167204160.47000003</v>
      </c>
    </row>
    <row r="54" spans="2:6">
      <c r="B54" s="80" t="s">
        <v>651</v>
      </c>
      <c r="C54" s="184">
        <v>0</v>
      </c>
      <c r="D54" s="184">
        <v>0</v>
      </c>
      <c r="E54" s="184">
        <v>0</v>
      </c>
      <c r="F54" s="184">
        <f t="shared" si="2"/>
        <v>58024649.920000009</v>
      </c>
    </row>
    <row r="55" spans="2:6">
      <c r="B55" s="80" t="s">
        <v>650</v>
      </c>
      <c r="C55" s="184">
        <v>13951801.909999998</v>
      </c>
      <c r="D55" s="184">
        <v>16119295.85</v>
      </c>
      <c r="E55" s="184">
        <v>12749421.029999997</v>
      </c>
      <c r="F55" s="184">
        <f t="shared" si="2"/>
        <v>109778778.88</v>
      </c>
    </row>
    <row r="56" spans="2:6">
      <c r="B56" s="80" t="s">
        <v>649</v>
      </c>
      <c r="C56" s="184">
        <v>32451859.739999998</v>
      </c>
      <c r="D56" s="184">
        <v>41750699.340000004</v>
      </c>
      <c r="E56" s="184">
        <v>33206514.57</v>
      </c>
      <c r="F56" s="184">
        <f t="shared" si="2"/>
        <v>89178033.039999992</v>
      </c>
    </row>
    <row r="57" spans="2:6">
      <c r="B57" s="80" t="s">
        <v>648</v>
      </c>
      <c r="C57" s="184">
        <v>128315326.91999999</v>
      </c>
      <c r="D57" s="184">
        <v>151548011.38999999</v>
      </c>
      <c r="E57" s="184">
        <v>149203476.95999998</v>
      </c>
      <c r="F57" s="184">
        <f t="shared" si="2"/>
        <v>322887000.75999999</v>
      </c>
    </row>
    <row r="58" spans="2:6">
      <c r="B58" s="80" t="s">
        <v>647</v>
      </c>
      <c r="C58" s="184">
        <v>49006114.030000001</v>
      </c>
      <c r="D58" s="184">
        <v>64527472.25</v>
      </c>
      <c r="E58" s="184">
        <v>62822413.459999993</v>
      </c>
      <c r="F58" s="184">
        <f t="shared" si="2"/>
        <v>155224421.42000002</v>
      </c>
    </row>
    <row r="59" spans="2:6">
      <c r="B59" s="80" t="s">
        <v>646</v>
      </c>
      <c r="C59" s="184">
        <v>19854790.52</v>
      </c>
      <c r="D59" s="184">
        <v>58024649.920000009</v>
      </c>
      <c r="E59" s="184">
        <v>27633567.859999999</v>
      </c>
      <c r="F59" s="184">
        <f t="shared" si="2"/>
        <v>100093475.61999999</v>
      </c>
    </row>
    <row r="60" spans="2:6">
      <c r="B60" s="80" t="s">
        <v>645</v>
      </c>
      <c r="C60" s="184">
        <v>69880428.050000012</v>
      </c>
      <c r="D60" s="184">
        <v>83077555.939999998</v>
      </c>
      <c r="E60" s="184">
        <v>77459080</v>
      </c>
      <c r="F60" s="184">
        <f t="shared" si="2"/>
        <v>160153831.85000002</v>
      </c>
    </row>
    <row r="61" spans="2:6">
      <c r="B61" s="80" t="s">
        <v>644</v>
      </c>
      <c r="C61" s="184">
        <v>19794556.530000001</v>
      </c>
      <c r="D61" s="184">
        <v>23519658.730000004</v>
      </c>
      <c r="E61" s="184">
        <v>22344372.050000001</v>
      </c>
      <c r="F61" s="184">
        <f t="shared" si="2"/>
        <v>45981513.130000003</v>
      </c>
    </row>
    <row r="62" spans="2:6">
      <c r="B62" s="80" t="s">
        <v>643</v>
      </c>
      <c r="C62" s="184">
        <v>21626669.339999996</v>
      </c>
      <c r="D62" s="184">
        <v>45368196.879999995</v>
      </c>
      <c r="E62" s="184">
        <v>44488826.5</v>
      </c>
      <c r="F62" s="184">
        <f t="shared" si="2"/>
        <v>80634622.099999994</v>
      </c>
    </row>
    <row r="63" spans="2:6">
      <c r="B63" s="80" t="s">
        <v>642</v>
      </c>
      <c r="C63" s="184">
        <v>34041963.780000001</v>
      </c>
      <c r="D63" s="184">
        <v>43395893.930000007</v>
      </c>
      <c r="E63" s="184">
        <v>38432535.580000006</v>
      </c>
      <c r="F63" s="184">
        <f t="shared" si="2"/>
        <v>16491085827.43</v>
      </c>
    </row>
    <row r="64" spans="2:6" ht="16.5" customHeight="1">
      <c r="B64" s="80" t="s">
        <v>641</v>
      </c>
      <c r="C64" s="184">
        <v>36286738.949999996</v>
      </c>
      <c r="D64" s="184">
        <v>52605117.239999995</v>
      </c>
      <c r="E64" s="184">
        <v>41234439.320000008</v>
      </c>
      <c r="F64" s="184">
        <f t="shared" si="2"/>
        <v>96551410.670000002</v>
      </c>
    </row>
    <row r="65" spans="2:6">
      <c r="B65" s="80" t="s">
        <v>640</v>
      </c>
      <c r="C65" s="184">
        <v>9404408.5800000001</v>
      </c>
      <c r="D65" s="184">
        <v>12814323.800000001</v>
      </c>
      <c r="E65" s="184">
        <v>15711199.399999999</v>
      </c>
      <c r="F65" s="184">
        <f t="shared" si="2"/>
        <v>633387355.49000001</v>
      </c>
    </row>
    <row r="66" spans="2:6">
      <c r="B66" s="80" t="s">
        <v>639</v>
      </c>
      <c r="C66" s="184">
        <v>3813108.07</v>
      </c>
      <c r="D66" s="184">
        <v>3842584.5500000003</v>
      </c>
      <c r="E66" s="184">
        <v>4176275.04</v>
      </c>
      <c r="F66" s="184">
        <f t="shared" si="2"/>
        <v>51172142.539999999</v>
      </c>
    </row>
    <row r="67" spans="2:6">
      <c r="B67" s="80" t="s">
        <v>638</v>
      </c>
      <c r="C67" s="184">
        <v>10512181.66</v>
      </c>
      <c r="D67" s="184">
        <v>14519126.260000002</v>
      </c>
      <c r="E67" s="184">
        <v>14201813.17</v>
      </c>
      <c r="F67" s="184">
        <f t="shared" si="2"/>
        <v>104364765.29000001</v>
      </c>
    </row>
    <row r="68" spans="2:6">
      <c r="B68" s="186" t="s">
        <v>637</v>
      </c>
      <c r="C68" s="185">
        <v>15063631198.85</v>
      </c>
      <c r="D68" s="185">
        <v>16418611328.07</v>
      </c>
      <c r="E68" s="185">
        <v>16692612104.419998</v>
      </c>
      <c r="F68" s="185">
        <f t="shared" si="2"/>
        <v>55407654065.590004</v>
      </c>
    </row>
    <row r="69" spans="2:6">
      <c r="B69" s="80" t="s">
        <v>636</v>
      </c>
      <c r="C69" s="184">
        <v>14731647.110000001</v>
      </c>
      <c r="D69" s="184">
        <v>19030232.399999999</v>
      </c>
      <c r="E69" s="184">
        <v>17001203.469999999</v>
      </c>
      <c r="F69" s="184">
        <f>C69+D76+E69</f>
        <v>31732850.579999998</v>
      </c>
    </row>
    <row r="70" spans="2:6">
      <c r="B70" s="80" t="s">
        <v>635</v>
      </c>
      <c r="C70" s="184">
        <v>382446977.03999996</v>
      </c>
      <c r="D70" s="184">
        <v>608271747.50999999</v>
      </c>
      <c r="E70" s="184">
        <v>592727470.3499999</v>
      </c>
      <c r="F70" s="184">
        <f>C70+D77+E70</f>
        <v>975174447.38999987</v>
      </c>
    </row>
    <row r="71" spans="2:6">
      <c r="B71" s="80" t="s">
        <v>634</v>
      </c>
      <c r="C71" s="184">
        <v>46768022.890000001</v>
      </c>
      <c r="D71" s="184">
        <v>43182759.43</v>
      </c>
      <c r="E71" s="184">
        <v>59201910.350000009</v>
      </c>
      <c r="F71" s="184">
        <f>C71+D78+E71</f>
        <v>105969933.24000001</v>
      </c>
    </row>
    <row r="72" spans="2:6" ht="15" thickBot="1">
      <c r="B72" s="80" t="s">
        <v>633</v>
      </c>
      <c r="C72" s="184">
        <v>51384739.239999995</v>
      </c>
      <c r="D72" s="184">
        <v>79650770.460000008</v>
      </c>
      <c r="E72" s="184">
        <v>64389942.410000011</v>
      </c>
      <c r="F72" s="184">
        <f>C72+D79+E72</f>
        <v>115774681.65000001</v>
      </c>
    </row>
    <row r="73" spans="2:6" ht="15" thickBot="1">
      <c r="B73" s="183" t="s">
        <v>624</v>
      </c>
      <c r="C73" s="182">
        <f>SUM(C14:C72)</f>
        <v>21162921728.640003</v>
      </c>
      <c r="D73" s="182">
        <f>SUM(D14:D72)</f>
        <v>23651410762.320004</v>
      </c>
      <c r="E73" s="182">
        <f>SUM(E14:E72)</f>
        <v>23937742384.399994</v>
      </c>
      <c r="F73" s="182">
        <f>C73+D73+E73</f>
        <v>68752074875.360001</v>
      </c>
    </row>
    <row r="74" spans="2:6">
      <c r="B74" s="125"/>
      <c r="C74" s="168"/>
      <c r="D74" s="168"/>
      <c r="E74" s="168"/>
      <c r="F74" s="168"/>
    </row>
    <row r="75" spans="2:6">
      <c r="B75" s="125"/>
      <c r="C75" s="168"/>
      <c r="D75" s="168"/>
      <c r="E75" s="168"/>
      <c r="F75" s="168"/>
    </row>
    <row r="76" spans="2:6">
      <c r="B76" s="167" t="s">
        <v>623</v>
      </c>
    </row>
    <row r="77" spans="2:6">
      <c r="B77" s="167" t="s">
        <v>622</v>
      </c>
    </row>
    <row r="78" spans="2:6">
      <c r="B78" s="167" t="s">
        <v>621</v>
      </c>
      <c r="F78" s="181"/>
    </row>
    <row r="79" spans="2:6">
      <c r="F79" s="2"/>
    </row>
    <row r="80" spans="2:6">
      <c r="F80" s="2"/>
    </row>
    <row r="106" spans="2:3">
      <c r="B106" s="80"/>
      <c r="C106" s="180"/>
    </row>
    <row r="107" spans="2:3">
      <c r="B107" s="80"/>
      <c r="C107" s="180"/>
    </row>
    <row r="108" spans="2:3">
      <c r="B108" s="80"/>
      <c r="C108" s="180"/>
    </row>
    <row r="109" spans="2:3">
      <c r="B109" s="80"/>
      <c r="C109" s="180"/>
    </row>
    <row r="110" spans="2:3">
      <c r="B110" s="80"/>
      <c r="C110" s="180"/>
    </row>
    <row r="111" spans="2:3">
      <c r="B111" s="80"/>
      <c r="C111" s="180"/>
    </row>
    <row r="112" spans="2:3">
      <c r="B112" s="80"/>
      <c r="C112" s="180"/>
    </row>
    <row r="113" spans="2:3">
      <c r="B113" s="80"/>
      <c r="C113" s="180"/>
    </row>
    <row r="114" spans="2:3">
      <c r="B114" s="80"/>
      <c r="C114" s="180"/>
    </row>
    <row r="115" spans="2:3">
      <c r="B115" s="80"/>
      <c r="C115" s="180"/>
    </row>
    <row r="116" spans="2:3">
      <c r="B116" s="80"/>
      <c r="C116" s="180"/>
    </row>
    <row r="117" spans="2:3">
      <c r="B117" s="80"/>
      <c r="C117" s="180"/>
    </row>
    <row r="118" spans="2:3">
      <c r="B118" s="80"/>
      <c r="C118" s="180"/>
    </row>
    <row r="119" spans="2:3">
      <c r="B119" s="80"/>
      <c r="C119" s="180"/>
    </row>
    <row r="120" spans="2:3">
      <c r="B120" s="80"/>
      <c r="C120" s="180"/>
    </row>
    <row r="121" spans="2:3">
      <c r="B121" s="80"/>
      <c r="C121" s="180"/>
    </row>
    <row r="122" spans="2:3">
      <c r="B122" s="80"/>
      <c r="C122" s="180"/>
    </row>
    <row r="123" spans="2:3">
      <c r="B123" s="80"/>
      <c r="C123" s="180"/>
    </row>
    <row r="124" spans="2:3">
      <c r="B124" s="80"/>
      <c r="C124" s="180"/>
    </row>
    <row r="125" spans="2:3">
      <c r="B125" s="80"/>
      <c r="C125" s="180"/>
    </row>
    <row r="126" spans="2:3">
      <c r="B126" s="80"/>
      <c r="C126" s="180"/>
    </row>
    <row r="127" spans="2:3">
      <c r="B127" s="80"/>
      <c r="C127" s="180"/>
    </row>
    <row r="128" spans="2:3">
      <c r="B128" s="80"/>
      <c r="C128" s="180"/>
    </row>
    <row r="129" spans="2:3">
      <c r="B129" s="80"/>
      <c r="C129" s="180"/>
    </row>
    <row r="130" spans="2:3">
      <c r="B130" s="80"/>
      <c r="C130" s="180"/>
    </row>
    <row r="131" spans="2:3">
      <c r="B131" s="80"/>
      <c r="C131" s="180"/>
    </row>
    <row r="132" spans="2:3">
      <c r="B132" s="80"/>
      <c r="C132" s="180"/>
    </row>
    <row r="133" spans="2:3">
      <c r="B133" s="80"/>
    </row>
    <row r="134" spans="2:3">
      <c r="B134" s="80"/>
    </row>
  </sheetData>
  <mergeCells count="13">
    <mergeCell ref="B8:B12"/>
    <mergeCell ref="C8:E8"/>
    <mergeCell ref="F8:F11"/>
    <mergeCell ref="C9:C10"/>
    <mergeCell ref="D9:D10"/>
    <mergeCell ref="E9:E10"/>
    <mergeCell ref="C11:E11"/>
    <mergeCell ref="B7:F7"/>
    <mergeCell ref="A1:F1"/>
    <mergeCell ref="A2:F2"/>
    <mergeCell ref="A3:F3"/>
    <mergeCell ref="B5:F5"/>
    <mergeCell ref="B6:F6"/>
  </mergeCells>
  <hyperlinks>
    <hyperlink ref="C1" location="Indice!A1" display="Indice" xr:uid="{7B59A032-682C-477F-81CC-17C92B8DEA7B}"/>
  </hyperlink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CBAA-5F16-468A-B8DF-9E7CBD60A9EA}">
  <dimension ref="A1:I49"/>
  <sheetViews>
    <sheetView showGridLines="0" zoomScale="85" zoomScaleNormal="85" workbookViewId="0">
      <selection activeCell="B8" sqref="B8:F16"/>
    </sheetView>
  </sheetViews>
  <sheetFormatPr baseColWidth="10" defaultColWidth="11.44140625" defaultRowHeight="14.4"/>
  <cols>
    <col min="1" max="1" width="31" style="7" customWidth="1"/>
    <col min="2" max="2" width="90.109375" style="7" bestFit="1" customWidth="1"/>
    <col min="3" max="3" width="15" style="7" customWidth="1"/>
    <col min="4" max="4" width="18" style="7" customWidth="1"/>
    <col min="5" max="5" width="20" style="7" customWidth="1"/>
    <col min="6" max="6" width="15.109375" style="7" customWidth="1"/>
    <col min="7" max="7" width="12.5546875" style="7" customWidth="1"/>
    <col min="8" max="8" width="11.44140625" style="7" bestFit="1" customWidth="1"/>
    <col min="9" max="9" width="11.44140625" style="7"/>
    <col min="10" max="10" width="28.6640625" style="7" bestFit="1" customWidth="1"/>
    <col min="11" max="11" width="13.88671875" style="7" bestFit="1" customWidth="1"/>
    <col min="12" max="16" width="11.44140625" style="7"/>
    <col min="17" max="17" width="30.109375" style="7" bestFit="1" customWidth="1"/>
    <col min="18" max="18" width="19.5546875" style="7" bestFit="1" customWidth="1"/>
    <col min="19" max="19" width="14.5546875" style="7" bestFit="1" customWidth="1"/>
    <col min="20" max="20" width="19.5546875" style="7" bestFit="1" customWidth="1"/>
    <col min="21" max="21" width="14.5546875" style="7" bestFit="1" customWidth="1"/>
    <col min="22" max="22" width="20" style="7" customWidth="1"/>
    <col min="23" max="23" width="13.109375" style="7" bestFit="1" customWidth="1"/>
    <col min="24" max="24" width="7.109375" style="7" bestFit="1" customWidth="1"/>
    <col min="25" max="25" width="9.109375" style="7" bestFit="1" customWidth="1"/>
    <col min="26" max="16384" width="11.44140625" style="7"/>
  </cols>
  <sheetData>
    <row r="1" spans="1:9">
      <c r="A1" s="623" t="s">
        <v>0</v>
      </c>
      <c r="B1" s="623"/>
      <c r="C1" s="624"/>
      <c r="D1" s="623"/>
      <c r="E1" s="623"/>
      <c r="F1" s="623"/>
      <c r="G1" s="623"/>
      <c r="H1" s="623"/>
      <c r="I1" s="623"/>
    </row>
    <row r="2" spans="1:9">
      <c r="A2" s="625" t="s">
        <v>1</v>
      </c>
      <c r="B2" s="625"/>
      <c r="C2" s="625"/>
      <c r="D2" s="625"/>
      <c r="E2" s="625"/>
      <c r="F2" s="625"/>
      <c r="G2" s="625"/>
      <c r="H2" s="625"/>
      <c r="I2" s="625"/>
    </row>
    <row r="3" spans="1:9" ht="15" customHeight="1">
      <c r="A3" s="626" t="s">
        <v>2</v>
      </c>
      <c r="B3" s="626"/>
      <c r="C3" s="626"/>
      <c r="D3" s="626"/>
      <c r="E3" s="626"/>
      <c r="F3" s="626"/>
      <c r="G3" s="626"/>
      <c r="H3" s="626"/>
      <c r="I3" s="626"/>
    </row>
    <row r="5" spans="1:9">
      <c r="B5" s="629" t="s">
        <v>737</v>
      </c>
      <c r="C5" s="629"/>
      <c r="D5" s="629"/>
      <c r="E5" s="629"/>
      <c r="F5" s="629"/>
      <c r="G5" s="629"/>
      <c r="H5" s="629"/>
    </row>
    <row r="6" spans="1:9">
      <c r="B6" s="652" t="s">
        <v>736</v>
      </c>
      <c r="C6" s="652"/>
      <c r="D6" s="652"/>
      <c r="E6" s="652"/>
      <c r="F6" s="652"/>
      <c r="G6" s="652"/>
      <c r="H6" s="652"/>
    </row>
    <row r="7" spans="1:9" ht="15" thickBot="1">
      <c r="B7" s="631" t="s">
        <v>4</v>
      </c>
      <c r="C7" s="631"/>
      <c r="D7" s="631"/>
      <c r="E7" s="631"/>
      <c r="F7" s="631"/>
      <c r="G7" s="631"/>
      <c r="H7" s="631"/>
    </row>
    <row r="8" spans="1:9" ht="15.75" customHeight="1" thickBot="1">
      <c r="B8" s="800" t="s">
        <v>5</v>
      </c>
      <c r="C8" s="803">
        <v>2022</v>
      </c>
      <c r="D8" s="804"/>
      <c r="E8" s="805"/>
      <c r="F8" s="806" t="s">
        <v>693</v>
      </c>
    </row>
    <row r="9" spans="1:9">
      <c r="B9" s="801"/>
      <c r="C9" s="809" t="s">
        <v>553</v>
      </c>
      <c r="D9" s="809" t="s">
        <v>735</v>
      </c>
      <c r="E9" s="809" t="s">
        <v>734</v>
      </c>
      <c r="F9" s="807"/>
    </row>
    <row r="10" spans="1:9" ht="15" thickBot="1">
      <c r="B10" s="801"/>
      <c r="C10" s="810"/>
      <c r="D10" s="810"/>
      <c r="E10" s="810"/>
      <c r="F10" s="807"/>
    </row>
    <row r="11" spans="1:9" ht="15" thickBot="1">
      <c r="B11" s="907"/>
      <c r="C11" s="908" t="s">
        <v>539</v>
      </c>
      <c r="D11" s="909"/>
      <c r="E11" s="910"/>
      <c r="F11" s="808"/>
    </row>
    <row r="12" spans="1:9" ht="15" thickBot="1">
      <c r="B12" s="802"/>
      <c r="C12" s="179">
        <v>1</v>
      </c>
      <c r="D12" s="179">
        <v>2</v>
      </c>
      <c r="E12" s="178">
        <v>3</v>
      </c>
      <c r="F12" s="177">
        <v>4</v>
      </c>
    </row>
    <row r="13" spans="1:9">
      <c r="B13" s="175" t="s">
        <v>628</v>
      </c>
      <c r="C13" s="201"/>
      <c r="D13" s="201"/>
      <c r="E13" s="201"/>
      <c r="F13" s="201"/>
    </row>
    <row r="14" spans="1:9">
      <c r="B14" s="80" t="s">
        <v>733</v>
      </c>
      <c r="C14" s="184">
        <v>0</v>
      </c>
      <c r="D14" s="184">
        <v>0</v>
      </c>
      <c r="E14" s="184">
        <v>0</v>
      </c>
      <c r="F14" s="184">
        <f t="shared" ref="F14:F23" si="0">C14+D14+E14</f>
        <v>0</v>
      </c>
      <c r="G14" s="200"/>
    </row>
    <row r="15" spans="1:9">
      <c r="B15" s="80" t="s">
        <v>731</v>
      </c>
      <c r="C15" s="184">
        <v>57418913.469999999</v>
      </c>
      <c r="D15" s="184">
        <v>74761239.599999994</v>
      </c>
      <c r="E15" s="184">
        <v>81352204.330000013</v>
      </c>
      <c r="F15" s="184">
        <f t="shared" si="0"/>
        <v>213532357.40000001</v>
      </c>
      <c r="G15" s="200"/>
    </row>
    <row r="16" spans="1:9">
      <c r="B16" s="80" t="s">
        <v>726</v>
      </c>
      <c r="C16" s="184">
        <v>0</v>
      </c>
      <c r="D16" s="184">
        <v>0</v>
      </c>
      <c r="E16" s="184">
        <v>0</v>
      </c>
      <c r="F16" s="184">
        <f t="shared" si="0"/>
        <v>0</v>
      </c>
      <c r="G16" s="200"/>
    </row>
    <row r="17" spans="2:7">
      <c r="B17" s="80" t="s">
        <v>722</v>
      </c>
      <c r="C17" s="184">
        <v>0</v>
      </c>
      <c r="D17" s="184">
        <v>0</v>
      </c>
      <c r="E17" s="184">
        <v>0</v>
      </c>
      <c r="F17" s="184">
        <f t="shared" si="0"/>
        <v>0</v>
      </c>
      <c r="G17" s="200"/>
    </row>
    <row r="18" spans="2:7">
      <c r="B18" s="80" t="s">
        <v>718</v>
      </c>
      <c r="C18" s="184">
        <v>51324032.559999995</v>
      </c>
      <c r="D18" s="184">
        <v>69421755.930000007</v>
      </c>
      <c r="E18" s="184">
        <v>108274334.29000001</v>
      </c>
      <c r="F18" s="184">
        <f t="shared" si="0"/>
        <v>229020122.78000003</v>
      </c>
      <c r="G18" s="198"/>
    </row>
    <row r="19" spans="2:7">
      <c r="B19" s="80" t="s">
        <v>714</v>
      </c>
      <c r="C19" s="184">
        <v>0</v>
      </c>
      <c r="D19" s="184">
        <v>0</v>
      </c>
      <c r="E19" s="184">
        <v>0</v>
      </c>
      <c r="F19" s="184">
        <f t="shared" si="0"/>
        <v>0</v>
      </c>
      <c r="G19" s="200"/>
    </row>
    <row r="20" spans="2:7">
      <c r="B20" s="80" t="s">
        <v>709</v>
      </c>
      <c r="C20" s="184">
        <v>46462361.489999995</v>
      </c>
      <c r="D20" s="184">
        <v>69426801.079999998</v>
      </c>
      <c r="E20" s="184">
        <v>48151055.609999999</v>
      </c>
      <c r="F20" s="184">
        <f t="shared" si="0"/>
        <v>164040218.18000001</v>
      </c>
      <c r="G20" s="200"/>
    </row>
    <row r="21" spans="2:7">
      <c r="B21" s="80" t="s">
        <v>705</v>
      </c>
      <c r="C21" s="184">
        <v>86290446.819999993</v>
      </c>
      <c r="D21" s="184">
        <v>203854493.07999998</v>
      </c>
      <c r="E21" s="184">
        <v>160301229.24000001</v>
      </c>
      <c r="F21" s="184">
        <f t="shared" si="0"/>
        <v>450446169.13999999</v>
      </c>
      <c r="G21" s="200"/>
    </row>
    <row r="22" spans="2:7" ht="15" thickBot="1">
      <c r="B22" s="80" t="s">
        <v>701</v>
      </c>
      <c r="C22" s="184">
        <v>4323259609.6599998</v>
      </c>
      <c r="D22" s="184">
        <v>4492083387.7000008</v>
      </c>
      <c r="E22" s="184">
        <v>4415877230.0799999</v>
      </c>
      <c r="F22" s="184">
        <f t="shared" si="0"/>
        <v>13231220227.440001</v>
      </c>
    </row>
    <row r="23" spans="2:7" ht="15" thickBot="1">
      <c r="B23" s="183" t="s">
        <v>624</v>
      </c>
      <c r="C23" s="182">
        <f>SUM(C14:C22)</f>
        <v>4564755364</v>
      </c>
      <c r="D23" s="182">
        <f>SUM(D14:D22)</f>
        <v>4909547677.3900003</v>
      </c>
      <c r="E23" s="182">
        <f>SUM(E14:E22)</f>
        <v>4813956053.5500002</v>
      </c>
      <c r="F23" s="199">
        <f t="shared" si="0"/>
        <v>14288259094.939999</v>
      </c>
      <c r="G23" s="198"/>
    </row>
    <row r="24" spans="2:7">
      <c r="B24" s="125"/>
      <c r="C24" s="168"/>
      <c r="D24" s="168"/>
      <c r="E24" s="168"/>
      <c r="F24" s="168"/>
      <c r="G24" s="165"/>
    </row>
    <row r="25" spans="2:7">
      <c r="B25" s="167" t="s">
        <v>623</v>
      </c>
    </row>
    <row r="26" spans="2:7">
      <c r="B26" s="167" t="s">
        <v>622</v>
      </c>
      <c r="F26" s="181"/>
      <c r="G26" s="2"/>
    </row>
    <row r="27" spans="2:7">
      <c r="B27" s="167" t="s">
        <v>621</v>
      </c>
      <c r="F27" s="2"/>
      <c r="G27" s="2"/>
    </row>
    <row r="28" spans="2:7">
      <c r="F28" s="2"/>
      <c r="G28" s="2"/>
    </row>
    <row r="29" spans="2:7">
      <c r="F29" s="2"/>
      <c r="G29" s="2"/>
    </row>
    <row r="30" spans="2:7">
      <c r="F30" s="2"/>
      <c r="G30" s="2"/>
    </row>
    <row r="31" spans="2:7">
      <c r="F31" s="2"/>
      <c r="G31" s="2"/>
    </row>
    <row r="32" spans="2:7">
      <c r="C32" s="180"/>
      <c r="G32" s="2"/>
    </row>
    <row r="33" spans="2:7">
      <c r="B33" s="80"/>
      <c r="C33" s="180"/>
      <c r="G33" s="2"/>
    </row>
    <row r="34" spans="2:7">
      <c r="B34" s="80"/>
      <c r="C34" s="180"/>
      <c r="G34" s="2"/>
    </row>
    <row r="35" spans="2:7">
      <c r="B35" s="80"/>
      <c r="C35" s="180"/>
      <c r="G35" s="2"/>
    </row>
    <row r="36" spans="2:7">
      <c r="B36" s="80"/>
      <c r="C36" s="180"/>
      <c r="G36" s="2"/>
    </row>
    <row r="37" spans="2:7">
      <c r="B37" s="80"/>
      <c r="C37" s="180"/>
      <c r="G37" s="2"/>
    </row>
    <row r="38" spans="2:7">
      <c r="B38" s="80"/>
      <c r="C38" s="180"/>
      <c r="G38" s="2"/>
    </row>
    <row r="39" spans="2:7">
      <c r="B39" s="80"/>
      <c r="C39" s="180"/>
    </row>
    <row r="40" spans="2:7">
      <c r="B40" s="80"/>
      <c r="C40" s="180"/>
    </row>
    <row r="41" spans="2:7">
      <c r="B41" s="80"/>
      <c r="C41" s="180"/>
    </row>
    <row r="42" spans="2:7">
      <c r="B42" s="80"/>
      <c r="C42" s="180"/>
    </row>
    <row r="43" spans="2:7">
      <c r="B43" s="80"/>
      <c r="C43" s="180"/>
    </row>
    <row r="44" spans="2:7">
      <c r="B44" s="80"/>
      <c r="C44" s="180"/>
    </row>
    <row r="45" spans="2:7">
      <c r="B45" s="80"/>
      <c r="C45" s="180"/>
    </row>
    <row r="46" spans="2:7">
      <c r="B46" s="80"/>
      <c r="C46" s="180"/>
    </row>
    <row r="47" spans="2:7">
      <c r="B47" s="80"/>
    </row>
    <row r="48" spans="2:7">
      <c r="B48" s="80"/>
    </row>
    <row r="49" spans="2:2">
      <c r="B49" s="80"/>
    </row>
  </sheetData>
  <mergeCells count="13">
    <mergeCell ref="B8:B12"/>
    <mergeCell ref="C8:E8"/>
    <mergeCell ref="F8:F11"/>
    <mergeCell ref="C9:C10"/>
    <mergeCell ref="D9:D10"/>
    <mergeCell ref="E9:E10"/>
    <mergeCell ref="C11:E11"/>
    <mergeCell ref="B7:H7"/>
    <mergeCell ref="A1:I1"/>
    <mergeCell ref="A2:I2"/>
    <mergeCell ref="A3:I3"/>
    <mergeCell ref="B5:H5"/>
    <mergeCell ref="B6:H6"/>
  </mergeCells>
  <hyperlinks>
    <hyperlink ref="C1" location="Indice!A1" display="Indice" xr:uid="{5B9EC9FA-F0DF-439B-93FF-7A066504B068}"/>
  </hyperlink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01D8-425C-4514-B67A-71CA572C8B7C}">
  <dimension ref="B3:G555"/>
  <sheetViews>
    <sheetView showGridLines="0" zoomScale="95" zoomScaleNormal="95" workbookViewId="0">
      <selection activeCell="B8" sqref="B8:F16"/>
    </sheetView>
  </sheetViews>
  <sheetFormatPr baseColWidth="10" defaultColWidth="9.109375" defaultRowHeight="14.4"/>
  <cols>
    <col min="1" max="1" width="9.109375" style="7"/>
    <col min="2" max="2" width="137.33203125" style="7" bestFit="1" customWidth="1"/>
    <col min="3" max="3" width="24.88671875" style="7" customWidth="1"/>
    <col min="4" max="4" width="22.5546875" style="7" customWidth="1"/>
    <col min="5" max="5" width="21.44140625" style="7" customWidth="1"/>
    <col min="6" max="6" width="13.109375" style="7" bestFit="1" customWidth="1"/>
    <col min="7" max="7" width="9.109375" style="7"/>
    <col min="8" max="8" width="19.88671875" style="7" bestFit="1" customWidth="1"/>
    <col min="9" max="9" width="18" style="7" bestFit="1" customWidth="1"/>
    <col min="10" max="10" width="17.109375" style="7" bestFit="1" customWidth="1"/>
    <col min="11" max="11" width="17.6640625" style="7" bestFit="1" customWidth="1"/>
    <col min="12" max="16384" width="9.109375" style="7"/>
  </cols>
  <sheetData>
    <row r="3" spans="2:6" ht="15.6">
      <c r="B3" s="877" t="s">
        <v>956</v>
      </c>
      <c r="C3" s="877"/>
      <c r="D3" s="877"/>
      <c r="E3" s="877"/>
      <c r="F3" s="101"/>
    </row>
    <row r="4" spans="2:6" ht="16.2" thickBot="1">
      <c r="B4" s="878" t="s">
        <v>542</v>
      </c>
      <c r="C4" s="878"/>
      <c r="D4" s="878"/>
      <c r="E4" s="878"/>
      <c r="F4" s="100"/>
    </row>
    <row r="5" spans="2:6" ht="15" customHeight="1">
      <c r="B5" s="879" t="s">
        <v>5</v>
      </c>
      <c r="C5" s="782" t="s">
        <v>541</v>
      </c>
      <c r="D5" s="782" t="s">
        <v>540</v>
      </c>
      <c r="E5" s="782" t="s">
        <v>539</v>
      </c>
      <c r="F5" s="876" t="s">
        <v>131</v>
      </c>
    </row>
    <row r="6" spans="2:6" ht="15" customHeight="1">
      <c r="B6" s="880"/>
      <c r="C6" s="881"/>
      <c r="D6" s="883"/>
      <c r="E6" s="881"/>
      <c r="F6" s="876"/>
    </row>
    <row r="7" spans="2:6" ht="15" thickBot="1">
      <c r="B7" s="99" t="s">
        <v>538</v>
      </c>
      <c r="C7" s="882"/>
      <c r="D7" s="783"/>
      <c r="E7" s="882"/>
      <c r="F7" s="876"/>
    </row>
    <row r="8" spans="2:6">
      <c r="B8" s="98" t="s">
        <v>691</v>
      </c>
      <c r="C8" s="97">
        <v>501555814</v>
      </c>
      <c r="D8" s="97">
        <v>358935055.19</v>
      </c>
      <c r="E8" s="97">
        <v>296244848.27999997</v>
      </c>
      <c r="F8" s="97">
        <v>291100084.74000001</v>
      </c>
    </row>
    <row r="9" spans="2:6">
      <c r="B9" s="96" t="s">
        <v>955</v>
      </c>
      <c r="C9" s="95">
        <v>501555814</v>
      </c>
      <c r="D9" s="95">
        <v>358935055.19</v>
      </c>
      <c r="E9" s="95">
        <v>296244848.27999997</v>
      </c>
      <c r="F9" s="95">
        <v>291100084.74000001</v>
      </c>
    </row>
    <row r="10" spans="2:6">
      <c r="B10" s="94" t="s">
        <v>954</v>
      </c>
      <c r="C10" s="92">
        <v>501555814</v>
      </c>
      <c r="D10" s="92">
        <v>358935055.19</v>
      </c>
      <c r="E10" s="92">
        <v>296244848.27999997</v>
      </c>
      <c r="F10" s="92">
        <v>291100084.74000001</v>
      </c>
    </row>
    <row r="11" spans="2:6">
      <c r="B11" s="93" t="s">
        <v>953</v>
      </c>
      <c r="C11" s="92">
        <v>501555814</v>
      </c>
      <c r="D11" s="92">
        <v>358935055.19</v>
      </c>
      <c r="E11" s="92">
        <v>296244848.27999997</v>
      </c>
      <c r="F11" s="92">
        <v>291100084.74000001</v>
      </c>
    </row>
    <row r="12" spans="2:6">
      <c r="B12" s="93" t="s">
        <v>690</v>
      </c>
      <c r="C12" s="92">
        <v>55682724</v>
      </c>
      <c r="D12" s="92">
        <v>49845472.050000004</v>
      </c>
      <c r="E12" s="92">
        <v>47605585.669999994</v>
      </c>
      <c r="F12" s="92">
        <v>46978366.57</v>
      </c>
    </row>
    <row r="13" spans="2:6">
      <c r="B13" s="98" t="s">
        <v>952</v>
      </c>
      <c r="C13" s="97">
        <v>55682724</v>
      </c>
      <c r="D13" s="97">
        <v>49845472.050000004</v>
      </c>
      <c r="E13" s="97">
        <v>47605585.669999994</v>
      </c>
      <c r="F13" s="97">
        <v>46978366.57</v>
      </c>
    </row>
    <row r="14" spans="2:6">
      <c r="B14" s="96" t="s">
        <v>951</v>
      </c>
      <c r="C14" s="92">
        <v>55682724</v>
      </c>
      <c r="D14" s="92">
        <v>49845472.050000004</v>
      </c>
      <c r="E14" s="92">
        <v>47605585.669999994</v>
      </c>
      <c r="F14" s="92">
        <v>46978366.57</v>
      </c>
    </row>
    <row r="15" spans="2:6">
      <c r="B15" s="94" t="s">
        <v>950</v>
      </c>
      <c r="C15" s="92">
        <v>55682724</v>
      </c>
      <c r="D15" s="92">
        <v>49845472.050000004</v>
      </c>
      <c r="E15" s="92">
        <v>47605585.669999994</v>
      </c>
      <c r="F15" s="92">
        <v>46978366.57</v>
      </c>
    </row>
    <row r="16" spans="2:6">
      <c r="B16" s="93" t="s">
        <v>689</v>
      </c>
      <c r="C16" s="92">
        <v>1780799783</v>
      </c>
      <c r="D16" s="92">
        <v>0</v>
      </c>
      <c r="E16" s="92">
        <v>0</v>
      </c>
      <c r="F16" s="92">
        <v>0</v>
      </c>
    </row>
    <row r="17" spans="2:6">
      <c r="B17" s="93" t="s">
        <v>949</v>
      </c>
      <c r="C17" s="92">
        <v>1780799783</v>
      </c>
      <c r="D17" s="92">
        <v>0</v>
      </c>
      <c r="E17" s="92">
        <v>0</v>
      </c>
      <c r="F17" s="92">
        <v>0</v>
      </c>
    </row>
    <row r="18" spans="2:6">
      <c r="B18" s="98" t="s">
        <v>948</v>
      </c>
      <c r="C18" s="97">
        <v>1780799783</v>
      </c>
      <c r="D18" s="97">
        <v>0</v>
      </c>
      <c r="E18" s="97">
        <v>0</v>
      </c>
      <c r="F18" s="97">
        <v>0</v>
      </c>
    </row>
    <row r="19" spans="2:6">
      <c r="B19" s="96" t="s">
        <v>947</v>
      </c>
      <c r="C19" s="95">
        <v>1762714783</v>
      </c>
      <c r="D19" s="95">
        <v>0</v>
      </c>
      <c r="E19" s="95">
        <v>0</v>
      </c>
      <c r="F19" s="95">
        <v>0</v>
      </c>
    </row>
    <row r="20" spans="2:6">
      <c r="B20" s="94" t="s">
        <v>697</v>
      </c>
      <c r="C20" s="92">
        <v>18085000</v>
      </c>
      <c r="D20" s="92">
        <v>0</v>
      </c>
      <c r="E20" s="92">
        <v>0</v>
      </c>
      <c r="F20" s="92">
        <v>0</v>
      </c>
    </row>
    <row r="21" spans="2:6">
      <c r="B21" s="93" t="s">
        <v>688</v>
      </c>
      <c r="C21" s="92">
        <v>616792804</v>
      </c>
      <c r="D21" s="92">
        <v>0</v>
      </c>
      <c r="E21" s="92">
        <v>0</v>
      </c>
      <c r="F21" s="92">
        <v>0</v>
      </c>
    </row>
    <row r="22" spans="2:6">
      <c r="B22" s="93" t="s">
        <v>946</v>
      </c>
      <c r="C22" s="92">
        <v>616792804</v>
      </c>
      <c r="D22" s="92">
        <v>0</v>
      </c>
      <c r="E22" s="92">
        <v>0</v>
      </c>
      <c r="F22" s="92">
        <v>0</v>
      </c>
    </row>
    <row r="23" spans="2:6">
      <c r="B23" s="93" t="s">
        <v>945</v>
      </c>
      <c r="C23" s="92">
        <v>616792804</v>
      </c>
      <c r="D23" s="92">
        <v>0</v>
      </c>
      <c r="E23" s="92">
        <v>0</v>
      </c>
      <c r="F23" s="92">
        <v>0</v>
      </c>
    </row>
    <row r="24" spans="2:6">
      <c r="B24" s="93" t="s">
        <v>711</v>
      </c>
      <c r="C24" s="92">
        <v>412159191</v>
      </c>
      <c r="D24" s="92">
        <v>0</v>
      </c>
      <c r="E24" s="92">
        <v>0</v>
      </c>
      <c r="F24" s="92">
        <v>0</v>
      </c>
    </row>
    <row r="25" spans="2:6">
      <c r="B25" s="94" t="s">
        <v>944</v>
      </c>
      <c r="C25" s="92">
        <v>73490275</v>
      </c>
      <c r="D25" s="92">
        <v>0</v>
      </c>
      <c r="E25" s="92">
        <v>0</v>
      </c>
      <c r="F25" s="92">
        <v>0</v>
      </c>
    </row>
    <row r="26" spans="2:6">
      <c r="B26" s="93" t="s">
        <v>943</v>
      </c>
      <c r="C26" s="92">
        <v>122072607</v>
      </c>
      <c r="D26" s="92">
        <v>0</v>
      </c>
      <c r="E26" s="92">
        <v>0</v>
      </c>
      <c r="F26" s="92">
        <v>0</v>
      </c>
    </row>
    <row r="27" spans="2:6">
      <c r="B27" s="94" t="s">
        <v>942</v>
      </c>
      <c r="C27" s="92">
        <v>9070731</v>
      </c>
      <c r="D27" s="92">
        <v>0</v>
      </c>
      <c r="E27" s="92">
        <v>0</v>
      </c>
      <c r="F27" s="92">
        <v>0</v>
      </c>
    </row>
    <row r="28" spans="2:6">
      <c r="B28" s="93" t="s">
        <v>687</v>
      </c>
      <c r="C28" s="92">
        <v>180167111</v>
      </c>
      <c r="D28" s="92">
        <v>143585147.54999998</v>
      </c>
      <c r="E28" s="92">
        <v>138497969.91999999</v>
      </c>
      <c r="F28" s="92">
        <v>133765292.66000001</v>
      </c>
    </row>
    <row r="29" spans="2:6">
      <c r="B29" s="94" t="s">
        <v>941</v>
      </c>
      <c r="C29" s="92">
        <v>180167111</v>
      </c>
      <c r="D29" s="92">
        <v>143585147.54999998</v>
      </c>
      <c r="E29" s="92">
        <v>138497969.91999999</v>
      </c>
      <c r="F29" s="92">
        <v>133765292.66000001</v>
      </c>
    </row>
    <row r="30" spans="2:6">
      <c r="B30" s="93" t="s">
        <v>940</v>
      </c>
      <c r="C30" s="92">
        <v>180167111</v>
      </c>
      <c r="D30" s="92">
        <v>143585147.54999998</v>
      </c>
      <c r="E30" s="92">
        <v>138497969.91999999</v>
      </c>
      <c r="F30" s="92">
        <v>133765292.66000001</v>
      </c>
    </row>
    <row r="31" spans="2:6">
      <c r="B31" s="94" t="s">
        <v>939</v>
      </c>
      <c r="C31" s="92">
        <v>178304111</v>
      </c>
      <c r="D31" s="92">
        <v>141911493.04999998</v>
      </c>
      <c r="E31" s="92">
        <v>136824315.41999999</v>
      </c>
      <c r="F31" s="92">
        <v>132091638.16000001</v>
      </c>
    </row>
    <row r="32" spans="2:6">
      <c r="B32" s="93" t="s">
        <v>697</v>
      </c>
      <c r="C32" s="92">
        <v>1863000</v>
      </c>
      <c r="D32" s="92">
        <v>1673654.5</v>
      </c>
      <c r="E32" s="92">
        <v>1673654.5</v>
      </c>
      <c r="F32" s="92">
        <v>1673654.5</v>
      </c>
    </row>
    <row r="33" spans="2:6">
      <c r="B33" s="94" t="s">
        <v>686</v>
      </c>
      <c r="C33" s="92">
        <v>2008317326</v>
      </c>
      <c r="D33" s="92">
        <v>2199701145.0999999</v>
      </c>
      <c r="E33" s="92">
        <v>1616981550.46</v>
      </c>
      <c r="F33" s="92">
        <v>1523162319.8000002</v>
      </c>
    </row>
    <row r="34" spans="2:6">
      <c r="B34" s="93" t="s">
        <v>938</v>
      </c>
      <c r="C34" s="92">
        <v>2008317326</v>
      </c>
      <c r="D34" s="92">
        <v>2199701145.0999999</v>
      </c>
      <c r="E34" s="92">
        <v>1616981550.46</v>
      </c>
      <c r="F34" s="92">
        <v>1523162319.8000002</v>
      </c>
    </row>
    <row r="35" spans="2:6">
      <c r="B35" s="94" t="s">
        <v>937</v>
      </c>
      <c r="C35" s="92">
        <v>2008317326</v>
      </c>
      <c r="D35" s="92">
        <v>2199701145.0999999</v>
      </c>
      <c r="E35" s="92">
        <v>1616981550.46</v>
      </c>
      <c r="F35" s="92">
        <v>1523162319.8000002</v>
      </c>
    </row>
    <row r="36" spans="2:6">
      <c r="B36" s="93" t="s">
        <v>711</v>
      </c>
      <c r="C36" s="92">
        <v>659317553</v>
      </c>
      <c r="D36" s="92">
        <v>1075189331.26</v>
      </c>
      <c r="E36" s="92">
        <v>819968482.33000004</v>
      </c>
      <c r="F36" s="92">
        <v>752196050.07000005</v>
      </c>
    </row>
    <row r="37" spans="2:6">
      <c r="B37" s="94" t="s">
        <v>936</v>
      </c>
      <c r="C37" s="92">
        <v>125420351</v>
      </c>
      <c r="D37" s="92">
        <v>77320450.859999999</v>
      </c>
      <c r="E37" s="92">
        <v>59303634.410000011</v>
      </c>
      <c r="F37" s="92">
        <v>50782803.70000001</v>
      </c>
    </row>
    <row r="38" spans="2:6">
      <c r="B38" s="93" t="s">
        <v>935</v>
      </c>
      <c r="C38" s="92">
        <v>1223579422</v>
      </c>
      <c r="D38" s="92">
        <v>1047191362.98</v>
      </c>
      <c r="E38" s="92">
        <v>737709433.72000003</v>
      </c>
      <c r="F38" s="92">
        <v>720183466.03000009</v>
      </c>
    </row>
    <row r="39" spans="2:6">
      <c r="B39" s="94" t="s">
        <v>685</v>
      </c>
      <c r="C39" s="92">
        <v>71925496</v>
      </c>
      <c r="D39" s="92">
        <v>30876812.350000001</v>
      </c>
      <c r="E39" s="92">
        <v>29574690.950000003</v>
      </c>
      <c r="F39" s="92">
        <v>29574690.949999996</v>
      </c>
    </row>
    <row r="40" spans="2:6">
      <c r="B40" s="93" t="s">
        <v>934</v>
      </c>
      <c r="C40" s="92">
        <v>71925496</v>
      </c>
      <c r="D40" s="92">
        <v>30876812.350000001</v>
      </c>
      <c r="E40" s="92">
        <v>29574690.950000003</v>
      </c>
      <c r="F40" s="92">
        <v>29574690.949999996</v>
      </c>
    </row>
    <row r="41" spans="2:6">
      <c r="B41" s="94" t="s">
        <v>933</v>
      </c>
      <c r="C41" s="92">
        <v>71925496</v>
      </c>
      <c r="D41" s="92">
        <v>30876812.350000001</v>
      </c>
      <c r="E41" s="92">
        <v>29574690.950000003</v>
      </c>
      <c r="F41" s="92">
        <v>29574690.949999996</v>
      </c>
    </row>
    <row r="42" spans="2:6">
      <c r="B42" s="93" t="s">
        <v>932</v>
      </c>
      <c r="C42" s="92">
        <v>71925496</v>
      </c>
      <c r="D42" s="92">
        <v>30876812.350000001</v>
      </c>
      <c r="E42" s="92">
        <v>29574690.950000003</v>
      </c>
      <c r="F42" s="92">
        <v>29574690.949999996</v>
      </c>
    </row>
    <row r="43" spans="2:6">
      <c r="B43" s="94" t="s">
        <v>684</v>
      </c>
      <c r="C43" s="92">
        <v>20352056</v>
      </c>
      <c r="D43" s="92">
        <v>14214464.670000002</v>
      </c>
      <c r="E43" s="92">
        <v>14214464.67</v>
      </c>
      <c r="F43" s="92">
        <v>14214464.67</v>
      </c>
    </row>
    <row r="44" spans="2:6">
      <c r="B44" s="93" t="s">
        <v>931</v>
      </c>
      <c r="C44" s="92">
        <v>20352056</v>
      </c>
      <c r="D44" s="92">
        <v>14214464.670000002</v>
      </c>
      <c r="E44" s="92">
        <v>14214464.67</v>
      </c>
      <c r="F44" s="92">
        <v>14214464.67</v>
      </c>
    </row>
    <row r="45" spans="2:6">
      <c r="B45" s="96" t="s">
        <v>930</v>
      </c>
      <c r="C45" s="95">
        <v>20352056</v>
      </c>
      <c r="D45" s="95">
        <v>14214464.670000002</v>
      </c>
      <c r="E45" s="95">
        <v>14214464.67</v>
      </c>
      <c r="F45" s="95">
        <v>14214464.67</v>
      </c>
    </row>
    <row r="46" spans="2:6">
      <c r="B46" s="94" t="s">
        <v>929</v>
      </c>
      <c r="C46" s="92">
        <v>20352056</v>
      </c>
      <c r="D46" s="92">
        <v>14214464.670000002</v>
      </c>
      <c r="E46" s="92">
        <v>14214464.67</v>
      </c>
      <c r="F46" s="92">
        <v>14214464.67</v>
      </c>
    </row>
    <row r="47" spans="2:6">
      <c r="B47" s="93" t="s">
        <v>683</v>
      </c>
      <c r="C47" s="92">
        <v>6206972381</v>
      </c>
      <c r="D47" s="92">
        <v>5552367999.6300011</v>
      </c>
      <c r="E47" s="92">
        <v>4792407859.9400005</v>
      </c>
      <c r="F47" s="92">
        <v>4766933446.1000004</v>
      </c>
    </row>
    <row r="48" spans="2:6">
      <c r="B48" s="93" t="s">
        <v>928</v>
      </c>
      <c r="C48" s="92">
        <v>6206972381</v>
      </c>
      <c r="D48" s="92">
        <v>5552367999.6300011</v>
      </c>
      <c r="E48" s="92">
        <v>4792407859.9400005</v>
      </c>
      <c r="F48" s="92">
        <v>4766933446.1000004</v>
      </c>
    </row>
    <row r="49" spans="2:6">
      <c r="B49" s="93" t="s">
        <v>927</v>
      </c>
      <c r="C49" s="92">
        <v>6206972381</v>
      </c>
      <c r="D49" s="92">
        <v>5552367999.6300011</v>
      </c>
      <c r="E49" s="92">
        <v>4792407859.9400005</v>
      </c>
      <c r="F49" s="92">
        <v>4766933446.1000004</v>
      </c>
    </row>
    <row r="50" spans="2:6">
      <c r="B50" s="94" t="s">
        <v>711</v>
      </c>
      <c r="C50" s="92">
        <v>577498395</v>
      </c>
      <c r="D50" s="92">
        <v>399276463.15000004</v>
      </c>
      <c r="E50" s="92">
        <v>380873977.74000001</v>
      </c>
      <c r="F50" s="92">
        <v>377696078.73999995</v>
      </c>
    </row>
    <row r="51" spans="2:6">
      <c r="B51" s="93" t="s">
        <v>926</v>
      </c>
      <c r="C51" s="92">
        <v>1722219535</v>
      </c>
      <c r="D51" s="92">
        <v>2274029568.5699997</v>
      </c>
      <c r="E51" s="92">
        <v>2273772630.6399999</v>
      </c>
      <c r="F51" s="92">
        <v>2273772630.6400003</v>
      </c>
    </row>
    <row r="52" spans="2:6">
      <c r="B52" s="94" t="s">
        <v>925</v>
      </c>
      <c r="C52" s="92">
        <v>3907254451</v>
      </c>
      <c r="D52" s="92">
        <v>2876206967.9100008</v>
      </c>
      <c r="E52" s="92">
        <v>2134906251.5599999</v>
      </c>
      <c r="F52" s="92">
        <v>2112609736.7200003</v>
      </c>
    </row>
    <row r="53" spans="2:6">
      <c r="B53" s="93" t="s">
        <v>697</v>
      </c>
      <c r="C53" s="92">
        <v>0</v>
      </c>
      <c r="D53" s="92">
        <v>2855000</v>
      </c>
      <c r="E53" s="92">
        <v>2855000</v>
      </c>
      <c r="F53" s="92">
        <v>2855000</v>
      </c>
    </row>
    <row r="54" spans="2:6">
      <c r="B54" s="94" t="s">
        <v>682</v>
      </c>
      <c r="C54" s="92">
        <v>144144665</v>
      </c>
      <c r="D54" s="92">
        <v>80279433.960000008</v>
      </c>
      <c r="E54" s="92">
        <v>78854001.560000002</v>
      </c>
      <c r="F54" s="92">
        <v>76233164.590000004</v>
      </c>
    </row>
    <row r="55" spans="2:6">
      <c r="B55" s="93" t="s">
        <v>924</v>
      </c>
      <c r="C55" s="92">
        <v>144144665</v>
      </c>
      <c r="D55" s="92">
        <v>80279433.960000008</v>
      </c>
      <c r="E55" s="92">
        <v>78854001.560000002</v>
      </c>
      <c r="F55" s="92">
        <v>76233164.590000004</v>
      </c>
    </row>
    <row r="56" spans="2:6">
      <c r="B56" s="94" t="s">
        <v>923</v>
      </c>
      <c r="C56" s="92">
        <v>144144665</v>
      </c>
      <c r="D56" s="92">
        <v>80279433.960000008</v>
      </c>
      <c r="E56" s="92">
        <v>78854001.560000002</v>
      </c>
      <c r="F56" s="92">
        <v>76233164.590000004</v>
      </c>
    </row>
    <row r="57" spans="2:6">
      <c r="B57" s="93" t="s">
        <v>922</v>
      </c>
      <c r="C57" s="92">
        <v>144144665</v>
      </c>
      <c r="D57" s="92">
        <v>80279433.960000008</v>
      </c>
      <c r="E57" s="92">
        <v>78854001.560000002</v>
      </c>
      <c r="F57" s="92">
        <v>76233164.590000004</v>
      </c>
    </row>
    <row r="58" spans="2:6">
      <c r="B58" s="93" t="s">
        <v>681</v>
      </c>
      <c r="C58" s="92">
        <v>155000000</v>
      </c>
      <c r="D58" s="92">
        <v>92706862.49000001</v>
      </c>
      <c r="E58" s="92">
        <v>87812375.319999993</v>
      </c>
      <c r="F58" s="92">
        <v>84694832.590000018</v>
      </c>
    </row>
    <row r="59" spans="2:6">
      <c r="B59" s="93" t="s">
        <v>921</v>
      </c>
      <c r="C59" s="92">
        <v>155000000</v>
      </c>
      <c r="D59" s="92">
        <v>92706862.49000001</v>
      </c>
      <c r="E59" s="92">
        <v>87812375.319999993</v>
      </c>
      <c r="F59" s="92">
        <v>84694832.590000018</v>
      </c>
    </row>
    <row r="60" spans="2:6">
      <c r="B60" s="94" t="s">
        <v>920</v>
      </c>
      <c r="C60" s="92">
        <v>155000000</v>
      </c>
      <c r="D60" s="92">
        <v>92706862.49000001</v>
      </c>
      <c r="E60" s="92">
        <v>87812375.319999993</v>
      </c>
      <c r="F60" s="92">
        <v>84694832.590000018</v>
      </c>
    </row>
    <row r="61" spans="2:6">
      <c r="B61" s="93" t="s">
        <v>919</v>
      </c>
      <c r="C61" s="92">
        <v>154690000</v>
      </c>
      <c r="D61" s="92">
        <v>92646862.49000001</v>
      </c>
      <c r="E61" s="92">
        <v>87762375.319999993</v>
      </c>
      <c r="F61" s="92">
        <v>84644832.590000018</v>
      </c>
    </row>
    <row r="62" spans="2:6">
      <c r="B62" s="94" t="s">
        <v>697</v>
      </c>
      <c r="C62" s="92">
        <v>310000</v>
      </c>
      <c r="D62" s="92">
        <v>60000</v>
      </c>
      <c r="E62" s="92">
        <v>50000</v>
      </c>
      <c r="F62" s="92">
        <v>50000</v>
      </c>
    </row>
    <row r="63" spans="2:6">
      <c r="B63" s="93" t="s">
        <v>680</v>
      </c>
      <c r="C63" s="92">
        <v>1047817385</v>
      </c>
      <c r="D63" s="92">
        <v>0</v>
      </c>
      <c r="E63" s="92">
        <v>0</v>
      </c>
      <c r="F63" s="92">
        <v>0</v>
      </c>
    </row>
    <row r="64" spans="2:6">
      <c r="B64" s="94" t="s">
        <v>918</v>
      </c>
      <c r="C64" s="92">
        <v>1047817385</v>
      </c>
      <c r="D64" s="92">
        <v>0</v>
      </c>
      <c r="E64" s="92">
        <v>0</v>
      </c>
      <c r="F64" s="92">
        <v>0</v>
      </c>
    </row>
    <row r="65" spans="2:7">
      <c r="B65" s="93" t="s">
        <v>917</v>
      </c>
      <c r="C65" s="92">
        <v>1047817385</v>
      </c>
      <c r="D65" s="92">
        <v>0</v>
      </c>
      <c r="E65" s="92">
        <v>0</v>
      </c>
      <c r="F65" s="92">
        <v>0</v>
      </c>
    </row>
    <row r="66" spans="2:7">
      <c r="B66" s="94" t="s">
        <v>916</v>
      </c>
      <c r="C66" s="92">
        <v>619517385</v>
      </c>
      <c r="D66" s="92">
        <v>0</v>
      </c>
      <c r="E66" s="92">
        <v>0</v>
      </c>
      <c r="F66" s="92">
        <v>0</v>
      </c>
    </row>
    <row r="67" spans="2:7">
      <c r="B67" s="93" t="s">
        <v>697</v>
      </c>
      <c r="C67" s="92">
        <v>428300000</v>
      </c>
      <c r="D67" s="92">
        <v>0</v>
      </c>
      <c r="E67" s="92">
        <v>0</v>
      </c>
      <c r="F67" s="92">
        <v>0</v>
      </c>
    </row>
    <row r="68" spans="2:7">
      <c r="B68" s="94" t="s">
        <v>679</v>
      </c>
      <c r="C68" s="92">
        <v>617073784</v>
      </c>
      <c r="D68" s="92">
        <v>499406398.60000002</v>
      </c>
      <c r="E68" s="92">
        <v>444543061.87</v>
      </c>
      <c r="F68" s="92">
        <v>437517097.30999994</v>
      </c>
    </row>
    <row r="69" spans="2:7">
      <c r="B69" s="93" t="s">
        <v>915</v>
      </c>
      <c r="C69" s="92">
        <v>617073784</v>
      </c>
      <c r="D69" s="92">
        <v>499406398.60000002</v>
      </c>
      <c r="E69" s="92">
        <v>444543061.87</v>
      </c>
      <c r="F69" s="92">
        <v>437517097.30999994</v>
      </c>
    </row>
    <row r="70" spans="2:7">
      <c r="B70" s="94" t="s">
        <v>914</v>
      </c>
      <c r="C70" s="92">
        <v>617073784</v>
      </c>
      <c r="D70" s="92">
        <v>499406398.60000002</v>
      </c>
      <c r="E70" s="92">
        <v>444543061.87</v>
      </c>
      <c r="F70" s="92">
        <v>437517097.30999994</v>
      </c>
    </row>
    <row r="71" spans="2:7">
      <c r="B71" s="93" t="s">
        <v>913</v>
      </c>
      <c r="C71" s="92">
        <v>617073784</v>
      </c>
      <c r="D71" s="92">
        <v>499406398.60000002</v>
      </c>
      <c r="E71" s="92">
        <v>444543061.87</v>
      </c>
      <c r="F71" s="92">
        <v>437517097.30999994</v>
      </c>
    </row>
    <row r="72" spans="2:7">
      <c r="B72" s="96" t="s">
        <v>678</v>
      </c>
      <c r="C72" s="95">
        <v>10384558818</v>
      </c>
      <c r="D72" s="95">
        <v>0</v>
      </c>
      <c r="E72" s="95">
        <v>0</v>
      </c>
      <c r="F72" s="95">
        <v>0</v>
      </c>
    </row>
    <row r="73" spans="2:7">
      <c r="B73" s="94" t="s">
        <v>912</v>
      </c>
      <c r="C73" s="92">
        <v>10384558818</v>
      </c>
      <c r="D73" s="92">
        <v>0</v>
      </c>
      <c r="E73" s="92">
        <v>0</v>
      </c>
      <c r="F73" s="92">
        <v>0</v>
      </c>
      <c r="G73" s="88"/>
    </row>
    <row r="74" spans="2:7">
      <c r="B74" s="93" t="s">
        <v>911</v>
      </c>
      <c r="C74" s="92">
        <v>10384558818</v>
      </c>
      <c r="D74" s="92">
        <v>0</v>
      </c>
      <c r="E74" s="92">
        <v>0</v>
      </c>
      <c r="F74" s="92">
        <v>0</v>
      </c>
    </row>
    <row r="75" spans="2:7">
      <c r="B75" s="93" t="s">
        <v>711</v>
      </c>
      <c r="C75" s="92">
        <v>2883116074</v>
      </c>
      <c r="D75" s="92">
        <v>0</v>
      </c>
      <c r="E75" s="92">
        <v>0</v>
      </c>
      <c r="F75" s="92">
        <v>0</v>
      </c>
    </row>
    <row r="76" spans="2:7">
      <c r="B76" s="93" t="s">
        <v>910</v>
      </c>
      <c r="C76" s="92">
        <v>4737094773</v>
      </c>
      <c r="D76" s="92">
        <v>0</v>
      </c>
      <c r="E76" s="92">
        <v>0</v>
      </c>
      <c r="F76" s="92">
        <v>0</v>
      </c>
    </row>
    <row r="77" spans="2:7">
      <c r="B77" s="94" t="s">
        <v>909</v>
      </c>
      <c r="C77" s="92">
        <v>153911439</v>
      </c>
      <c r="D77" s="92">
        <v>0</v>
      </c>
      <c r="E77" s="92">
        <v>0</v>
      </c>
      <c r="F77" s="92">
        <v>0</v>
      </c>
    </row>
    <row r="78" spans="2:7">
      <c r="B78" s="93" t="s">
        <v>908</v>
      </c>
      <c r="C78" s="92">
        <v>101590237</v>
      </c>
      <c r="D78" s="92">
        <v>0</v>
      </c>
      <c r="E78" s="92">
        <v>0</v>
      </c>
      <c r="F78" s="92">
        <v>0</v>
      </c>
    </row>
    <row r="79" spans="2:7">
      <c r="B79" s="93" t="s">
        <v>907</v>
      </c>
      <c r="C79" s="92">
        <v>376242745</v>
      </c>
      <c r="D79" s="92">
        <v>0</v>
      </c>
      <c r="E79" s="92">
        <v>0</v>
      </c>
      <c r="F79" s="92">
        <v>0</v>
      </c>
    </row>
    <row r="80" spans="2:7">
      <c r="B80" s="93" t="s">
        <v>906</v>
      </c>
      <c r="C80" s="92">
        <v>40270514</v>
      </c>
      <c r="D80" s="92">
        <v>0</v>
      </c>
      <c r="E80" s="92">
        <v>0</v>
      </c>
      <c r="F80" s="92">
        <v>0</v>
      </c>
    </row>
    <row r="81" spans="2:6">
      <c r="B81" s="93" t="s">
        <v>905</v>
      </c>
      <c r="C81" s="92">
        <v>145127352</v>
      </c>
      <c r="D81" s="92">
        <v>0</v>
      </c>
      <c r="E81" s="92">
        <v>0</v>
      </c>
      <c r="F81" s="92">
        <v>0</v>
      </c>
    </row>
    <row r="82" spans="2:6">
      <c r="B82" s="94" t="s">
        <v>904</v>
      </c>
      <c r="C82" s="92">
        <v>19380875</v>
      </c>
      <c r="D82" s="92">
        <v>0</v>
      </c>
      <c r="E82" s="92">
        <v>0</v>
      </c>
      <c r="F82" s="92">
        <v>0</v>
      </c>
    </row>
    <row r="83" spans="2:6">
      <c r="B83" s="93" t="s">
        <v>697</v>
      </c>
      <c r="C83" s="92">
        <v>1924545159</v>
      </c>
      <c r="D83" s="92">
        <v>0</v>
      </c>
      <c r="E83" s="92">
        <v>0</v>
      </c>
      <c r="F83" s="92">
        <v>0</v>
      </c>
    </row>
    <row r="84" spans="2:6">
      <c r="B84" s="94" t="s">
        <v>903</v>
      </c>
      <c r="C84" s="92">
        <v>3279650</v>
      </c>
      <c r="D84" s="92">
        <v>0</v>
      </c>
      <c r="E84" s="92">
        <v>0</v>
      </c>
      <c r="F84" s="92">
        <v>0</v>
      </c>
    </row>
    <row r="85" spans="2:6">
      <c r="B85" s="93" t="s">
        <v>677</v>
      </c>
      <c r="C85" s="92">
        <v>134578000</v>
      </c>
      <c r="D85" s="92">
        <v>97106952.199999988</v>
      </c>
      <c r="E85" s="92">
        <v>70765225.150000006</v>
      </c>
      <c r="F85" s="92">
        <v>70336886.24000001</v>
      </c>
    </row>
    <row r="86" spans="2:6">
      <c r="B86" s="94" t="s">
        <v>902</v>
      </c>
      <c r="C86" s="92">
        <v>134578000</v>
      </c>
      <c r="D86" s="92">
        <v>97106952.199999988</v>
      </c>
      <c r="E86" s="92">
        <v>70765225.150000006</v>
      </c>
      <c r="F86" s="92">
        <v>70336886.24000001</v>
      </c>
    </row>
    <row r="87" spans="2:6">
      <c r="B87" s="93" t="s">
        <v>901</v>
      </c>
      <c r="C87" s="92">
        <v>134578000</v>
      </c>
      <c r="D87" s="92">
        <v>97106952.199999988</v>
      </c>
      <c r="E87" s="92">
        <v>70765225.150000006</v>
      </c>
      <c r="F87" s="92">
        <v>70336886.24000001</v>
      </c>
    </row>
    <row r="88" spans="2:6">
      <c r="B88" s="94" t="s">
        <v>900</v>
      </c>
      <c r="C88" s="92">
        <v>134578000</v>
      </c>
      <c r="D88" s="92">
        <v>97106952.199999988</v>
      </c>
      <c r="E88" s="92">
        <v>70765225.150000006</v>
      </c>
      <c r="F88" s="92">
        <v>70336886.24000001</v>
      </c>
    </row>
    <row r="89" spans="2:6">
      <c r="B89" s="93" t="s">
        <v>676</v>
      </c>
      <c r="C89" s="92">
        <v>4595434107</v>
      </c>
      <c r="D89" s="92">
        <v>842074169.43999994</v>
      </c>
      <c r="E89" s="92">
        <v>842074169.43999994</v>
      </c>
      <c r="F89" s="92">
        <v>842074169.43999994</v>
      </c>
    </row>
    <row r="90" spans="2:6">
      <c r="B90" s="94" t="s">
        <v>899</v>
      </c>
      <c r="C90" s="92">
        <v>4595434107</v>
      </c>
      <c r="D90" s="92">
        <v>842074169.43999994</v>
      </c>
      <c r="E90" s="92">
        <v>842074169.43999994</v>
      </c>
      <c r="F90" s="92">
        <v>842074169.43999994</v>
      </c>
    </row>
    <row r="91" spans="2:6">
      <c r="B91" s="93" t="s">
        <v>898</v>
      </c>
      <c r="C91" s="92">
        <v>4595434107</v>
      </c>
      <c r="D91" s="92">
        <v>842074169.43999994</v>
      </c>
      <c r="E91" s="92">
        <v>842074169.43999994</v>
      </c>
      <c r="F91" s="92">
        <v>842074169.43999994</v>
      </c>
    </row>
    <row r="92" spans="2:6">
      <c r="B92" s="94" t="s">
        <v>897</v>
      </c>
      <c r="C92" s="92">
        <v>4595434107</v>
      </c>
      <c r="D92" s="92">
        <v>842074169.43999994</v>
      </c>
      <c r="E92" s="92">
        <v>842074169.43999994</v>
      </c>
      <c r="F92" s="92">
        <v>842074169.43999994</v>
      </c>
    </row>
    <row r="93" spans="2:6">
      <c r="B93" s="93" t="s">
        <v>675</v>
      </c>
      <c r="C93" s="92">
        <v>346967148</v>
      </c>
      <c r="D93" s="92">
        <v>235440932.74999997</v>
      </c>
      <c r="E93" s="92">
        <v>220874739.73999998</v>
      </c>
      <c r="F93" s="92">
        <v>219703609.49999997</v>
      </c>
    </row>
    <row r="94" spans="2:6">
      <c r="B94" s="98" t="s">
        <v>896</v>
      </c>
      <c r="C94" s="97">
        <v>346967148</v>
      </c>
      <c r="D94" s="97">
        <v>235440932.74999997</v>
      </c>
      <c r="E94" s="97">
        <v>220874739.73999998</v>
      </c>
      <c r="F94" s="97">
        <v>219703609.49999997</v>
      </c>
    </row>
    <row r="95" spans="2:6">
      <c r="B95" s="96" t="s">
        <v>895</v>
      </c>
      <c r="C95" s="95">
        <v>346967148</v>
      </c>
      <c r="D95" s="95">
        <v>235440932.74999997</v>
      </c>
      <c r="E95" s="95">
        <v>220874739.73999998</v>
      </c>
      <c r="F95" s="95">
        <v>219703609.49999997</v>
      </c>
    </row>
    <row r="96" spans="2:6">
      <c r="B96" s="94" t="s">
        <v>894</v>
      </c>
      <c r="C96" s="92">
        <v>346967148</v>
      </c>
      <c r="D96" s="92">
        <v>235440932.74999997</v>
      </c>
      <c r="E96" s="92">
        <v>220874739.73999998</v>
      </c>
      <c r="F96" s="92">
        <v>219703609.49999997</v>
      </c>
    </row>
    <row r="97" spans="2:6">
      <c r="B97" s="93" t="s">
        <v>674</v>
      </c>
      <c r="C97" s="92">
        <v>62000000</v>
      </c>
      <c r="D97" s="92">
        <v>54668420.170000002</v>
      </c>
      <c r="E97" s="92">
        <v>48432177.479999989</v>
      </c>
      <c r="F97" s="92">
        <v>46266094.309999995</v>
      </c>
    </row>
    <row r="98" spans="2:6">
      <c r="B98" s="93" t="s">
        <v>893</v>
      </c>
      <c r="C98" s="92">
        <v>62000000</v>
      </c>
      <c r="D98" s="92">
        <v>54668420.170000002</v>
      </c>
      <c r="E98" s="92">
        <v>48432177.479999989</v>
      </c>
      <c r="F98" s="92">
        <v>46266094.309999995</v>
      </c>
    </row>
    <row r="99" spans="2:6">
      <c r="B99" s="93" t="s">
        <v>892</v>
      </c>
      <c r="C99" s="92">
        <v>62000000</v>
      </c>
      <c r="D99" s="92">
        <v>54668420.170000002</v>
      </c>
      <c r="E99" s="92">
        <v>48432177.479999989</v>
      </c>
      <c r="F99" s="92">
        <v>46266094.309999995</v>
      </c>
    </row>
    <row r="100" spans="2:6">
      <c r="B100" s="93" t="s">
        <v>891</v>
      </c>
      <c r="C100" s="92">
        <v>62000000</v>
      </c>
      <c r="D100" s="92">
        <v>54668420.170000002</v>
      </c>
      <c r="E100" s="92">
        <v>48432177.479999989</v>
      </c>
      <c r="F100" s="92">
        <v>46266094.309999995</v>
      </c>
    </row>
    <row r="101" spans="2:6">
      <c r="B101" s="93" t="s">
        <v>673</v>
      </c>
      <c r="C101" s="92">
        <v>109440625</v>
      </c>
      <c r="D101" s="92">
        <v>82512949.039999992</v>
      </c>
      <c r="E101" s="92">
        <v>59801739.859999999</v>
      </c>
      <c r="F101" s="92">
        <v>57504233.669999994</v>
      </c>
    </row>
    <row r="102" spans="2:6">
      <c r="B102" s="93" t="s">
        <v>890</v>
      </c>
      <c r="C102" s="92">
        <v>109440625</v>
      </c>
      <c r="D102" s="92">
        <v>82512949.039999992</v>
      </c>
      <c r="E102" s="92">
        <v>59801739.859999999</v>
      </c>
      <c r="F102" s="92">
        <v>57504233.669999994</v>
      </c>
    </row>
    <row r="103" spans="2:6">
      <c r="B103" s="93" t="s">
        <v>889</v>
      </c>
      <c r="C103" s="92">
        <v>109440625</v>
      </c>
      <c r="D103" s="92">
        <v>82512949.039999992</v>
      </c>
      <c r="E103" s="92">
        <v>59801739.859999999</v>
      </c>
      <c r="F103" s="92">
        <v>57504233.669999994</v>
      </c>
    </row>
    <row r="104" spans="2:6">
      <c r="B104" s="94" t="s">
        <v>888</v>
      </c>
      <c r="C104" s="92">
        <v>109440625</v>
      </c>
      <c r="D104" s="92">
        <v>82512949.039999992</v>
      </c>
      <c r="E104" s="92">
        <v>59801739.859999999</v>
      </c>
      <c r="F104" s="92">
        <v>57504233.669999994</v>
      </c>
    </row>
    <row r="105" spans="2:6">
      <c r="B105" s="93" t="s">
        <v>672</v>
      </c>
      <c r="C105" s="92">
        <v>582091328</v>
      </c>
      <c r="D105" s="92">
        <v>342525277.90999997</v>
      </c>
      <c r="E105" s="92">
        <v>327266442.15000004</v>
      </c>
      <c r="F105" s="92">
        <v>322719425.24000001</v>
      </c>
    </row>
    <row r="106" spans="2:6">
      <c r="B106" s="94" t="s">
        <v>887</v>
      </c>
      <c r="C106" s="92">
        <v>582091328</v>
      </c>
      <c r="D106" s="92">
        <v>342525277.90999997</v>
      </c>
      <c r="E106" s="92">
        <v>327266442.15000004</v>
      </c>
      <c r="F106" s="92">
        <v>322719425.24000001</v>
      </c>
    </row>
    <row r="107" spans="2:6">
      <c r="B107" s="93" t="s">
        <v>886</v>
      </c>
      <c r="C107" s="92">
        <v>582091328</v>
      </c>
      <c r="D107" s="92">
        <v>342525277.90999997</v>
      </c>
      <c r="E107" s="92">
        <v>327266442.15000004</v>
      </c>
      <c r="F107" s="92">
        <v>322719425.24000001</v>
      </c>
    </row>
    <row r="108" spans="2:6">
      <c r="B108" s="94" t="s">
        <v>885</v>
      </c>
      <c r="C108" s="92">
        <v>579291328</v>
      </c>
      <c r="D108" s="92">
        <v>341855505.30999994</v>
      </c>
      <c r="E108" s="92">
        <v>326596669.55000001</v>
      </c>
      <c r="F108" s="92">
        <v>322077635.81999999</v>
      </c>
    </row>
    <row r="109" spans="2:6">
      <c r="B109" s="93" t="s">
        <v>697</v>
      </c>
      <c r="C109" s="92">
        <v>2800000</v>
      </c>
      <c r="D109" s="92">
        <v>669772.6</v>
      </c>
      <c r="E109" s="92">
        <v>669772.6</v>
      </c>
      <c r="F109" s="92">
        <v>641789.41999999993</v>
      </c>
    </row>
    <row r="110" spans="2:6">
      <c r="B110" s="94" t="s">
        <v>671</v>
      </c>
      <c r="C110" s="92">
        <v>374522262</v>
      </c>
      <c r="D110" s="92">
        <v>290339971.27999997</v>
      </c>
      <c r="E110" s="92">
        <v>260627190.09999996</v>
      </c>
      <c r="F110" s="92">
        <v>257286328.33000001</v>
      </c>
    </row>
    <row r="111" spans="2:6">
      <c r="B111" s="93" t="s">
        <v>884</v>
      </c>
      <c r="C111" s="92">
        <v>374522262</v>
      </c>
      <c r="D111" s="92">
        <v>290339971.27999997</v>
      </c>
      <c r="E111" s="92">
        <v>260627190.09999996</v>
      </c>
      <c r="F111" s="92">
        <v>257286328.33000001</v>
      </c>
    </row>
    <row r="112" spans="2:6">
      <c r="B112" s="94" t="s">
        <v>883</v>
      </c>
      <c r="C112" s="92">
        <v>374522262</v>
      </c>
      <c r="D112" s="92">
        <v>290339971.27999997</v>
      </c>
      <c r="E112" s="92">
        <v>260627190.09999996</v>
      </c>
      <c r="F112" s="92">
        <v>257286328.33000001</v>
      </c>
    </row>
    <row r="113" spans="2:6">
      <c r="B113" s="93" t="s">
        <v>882</v>
      </c>
      <c r="C113" s="92">
        <v>372233512</v>
      </c>
      <c r="D113" s="92">
        <v>289238777.27999997</v>
      </c>
      <c r="E113" s="92">
        <v>259525996.09999996</v>
      </c>
      <c r="F113" s="92">
        <v>256185134.33000001</v>
      </c>
    </row>
    <row r="114" spans="2:6">
      <c r="B114" s="94" t="s">
        <v>697</v>
      </c>
      <c r="C114" s="92">
        <v>2288750</v>
      </c>
      <c r="D114" s="92">
        <v>1101194</v>
      </c>
      <c r="E114" s="92">
        <v>1101194</v>
      </c>
      <c r="F114" s="92">
        <v>1101194</v>
      </c>
    </row>
    <row r="115" spans="2:6">
      <c r="B115" s="93" t="s">
        <v>670</v>
      </c>
      <c r="C115" s="92">
        <v>30000000</v>
      </c>
      <c r="D115" s="92">
        <v>27058294.640000004</v>
      </c>
      <c r="E115" s="92">
        <v>21813117.719999999</v>
      </c>
      <c r="F115" s="92">
        <v>20368127.800000004</v>
      </c>
    </row>
    <row r="116" spans="2:6">
      <c r="B116" s="94" t="s">
        <v>881</v>
      </c>
      <c r="C116" s="92">
        <v>30000000</v>
      </c>
      <c r="D116" s="92">
        <v>27058294.640000004</v>
      </c>
      <c r="E116" s="92">
        <v>21813117.719999999</v>
      </c>
      <c r="F116" s="92">
        <v>20368127.800000004</v>
      </c>
    </row>
    <row r="117" spans="2:6">
      <c r="B117" s="93" t="s">
        <v>880</v>
      </c>
      <c r="C117" s="92">
        <v>30000000</v>
      </c>
      <c r="D117" s="92">
        <v>27058294.640000004</v>
      </c>
      <c r="E117" s="92">
        <v>21813117.719999999</v>
      </c>
      <c r="F117" s="92">
        <v>20368127.800000004</v>
      </c>
    </row>
    <row r="118" spans="2:6">
      <c r="B118" s="94" t="s">
        <v>879</v>
      </c>
      <c r="C118" s="92">
        <v>30000000</v>
      </c>
      <c r="D118" s="92">
        <v>27058294.640000004</v>
      </c>
      <c r="E118" s="92">
        <v>21813117.719999999</v>
      </c>
      <c r="F118" s="92">
        <v>20368127.800000004</v>
      </c>
    </row>
    <row r="119" spans="2:6">
      <c r="B119" s="93" t="s">
        <v>669</v>
      </c>
      <c r="C119" s="92">
        <v>601403578</v>
      </c>
      <c r="D119" s="92">
        <v>50958338.539999999</v>
      </c>
      <c r="E119" s="92">
        <v>42782963.210000001</v>
      </c>
      <c r="F119" s="92">
        <v>39666776.719999999</v>
      </c>
    </row>
    <row r="120" spans="2:6">
      <c r="B120" s="94" t="s">
        <v>878</v>
      </c>
      <c r="C120" s="92">
        <v>601403578</v>
      </c>
      <c r="D120" s="92">
        <v>50958338.539999999</v>
      </c>
      <c r="E120" s="92">
        <v>42782963.210000001</v>
      </c>
      <c r="F120" s="92">
        <v>39666776.719999999</v>
      </c>
    </row>
    <row r="121" spans="2:6">
      <c r="B121" s="93" t="s">
        <v>877</v>
      </c>
      <c r="C121" s="92">
        <v>601403578</v>
      </c>
      <c r="D121" s="92">
        <v>50958338.539999999</v>
      </c>
      <c r="E121" s="92">
        <v>42782963.210000001</v>
      </c>
      <c r="F121" s="92">
        <v>39666776.719999999</v>
      </c>
    </row>
    <row r="122" spans="2:6">
      <c r="B122" s="96" t="s">
        <v>876</v>
      </c>
      <c r="C122" s="95">
        <v>599203578</v>
      </c>
      <c r="D122" s="95">
        <v>49705088.539999999</v>
      </c>
      <c r="E122" s="95">
        <v>41529713.210000001</v>
      </c>
      <c r="F122" s="95">
        <v>38413526.719999999</v>
      </c>
    </row>
    <row r="123" spans="2:6">
      <c r="B123" s="94" t="s">
        <v>697</v>
      </c>
      <c r="C123" s="92">
        <v>2200000</v>
      </c>
      <c r="D123" s="92">
        <v>1253250</v>
      </c>
      <c r="E123" s="92">
        <v>1253250</v>
      </c>
      <c r="F123" s="92">
        <v>1253250</v>
      </c>
    </row>
    <row r="124" spans="2:6">
      <c r="B124" s="93" t="s">
        <v>668</v>
      </c>
      <c r="C124" s="92">
        <v>1255002445</v>
      </c>
      <c r="D124" s="92">
        <v>361842737.14999998</v>
      </c>
      <c r="E124" s="92">
        <v>361574926.74000001</v>
      </c>
      <c r="F124" s="92">
        <v>361574926.73999995</v>
      </c>
    </row>
    <row r="125" spans="2:6">
      <c r="B125" s="93" t="s">
        <v>875</v>
      </c>
      <c r="C125" s="92">
        <v>1255002445</v>
      </c>
      <c r="D125" s="92">
        <v>361842737.14999998</v>
      </c>
      <c r="E125" s="92">
        <v>361574926.74000001</v>
      </c>
      <c r="F125" s="92">
        <v>361574926.73999995</v>
      </c>
    </row>
    <row r="126" spans="2:6">
      <c r="B126" s="94" t="s">
        <v>874</v>
      </c>
      <c r="C126" s="92">
        <v>1255002445</v>
      </c>
      <c r="D126" s="92">
        <v>361842737.14999998</v>
      </c>
      <c r="E126" s="92">
        <v>361574926.74000001</v>
      </c>
      <c r="F126" s="92">
        <v>361574926.73999995</v>
      </c>
    </row>
    <row r="127" spans="2:6">
      <c r="B127" s="93" t="s">
        <v>873</v>
      </c>
      <c r="C127" s="92">
        <v>1223939515</v>
      </c>
      <c r="D127" s="92">
        <v>361842737.14999998</v>
      </c>
      <c r="E127" s="92">
        <v>361574926.74000001</v>
      </c>
      <c r="F127" s="92">
        <v>361574926.73999995</v>
      </c>
    </row>
    <row r="128" spans="2:6">
      <c r="B128" s="94" t="s">
        <v>697</v>
      </c>
      <c r="C128" s="92">
        <v>31062930</v>
      </c>
      <c r="D128" s="92">
        <v>0</v>
      </c>
      <c r="E128" s="92">
        <v>0</v>
      </c>
      <c r="F128" s="92">
        <v>0</v>
      </c>
    </row>
    <row r="129" spans="2:6">
      <c r="B129" s="93" t="s">
        <v>667</v>
      </c>
      <c r="C129" s="92">
        <v>349157841</v>
      </c>
      <c r="D129" s="92">
        <v>295539642.57999998</v>
      </c>
      <c r="E129" s="92">
        <v>214203409.81</v>
      </c>
      <c r="F129" s="92">
        <v>210995466.21000004</v>
      </c>
    </row>
    <row r="130" spans="2:6">
      <c r="B130" s="94" t="s">
        <v>872</v>
      </c>
      <c r="C130" s="92">
        <v>349157841</v>
      </c>
      <c r="D130" s="92">
        <v>295539642.57999998</v>
      </c>
      <c r="E130" s="92">
        <v>214203409.81</v>
      </c>
      <c r="F130" s="92">
        <v>210995466.21000004</v>
      </c>
    </row>
    <row r="131" spans="2:6">
      <c r="B131" s="93" t="s">
        <v>871</v>
      </c>
      <c r="C131" s="92">
        <v>349157841</v>
      </c>
      <c r="D131" s="92">
        <v>295539642.57999998</v>
      </c>
      <c r="E131" s="92">
        <v>214203409.81</v>
      </c>
      <c r="F131" s="92">
        <v>210995466.21000004</v>
      </c>
    </row>
    <row r="132" spans="2:6">
      <c r="B132" s="94" t="s">
        <v>870</v>
      </c>
      <c r="C132" s="92">
        <v>346157841</v>
      </c>
      <c r="D132" s="92">
        <v>294653093.57999998</v>
      </c>
      <c r="E132" s="92">
        <v>213316860.81</v>
      </c>
      <c r="F132" s="92">
        <v>210214947.21000004</v>
      </c>
    </row>
    <row r="133" spans="2:6">
      <c r="B133" s="93" t="s">
        <v>697</v>
      </c>
      <c r="C133" s="92">
        <v>3000000</v>
      </c>
      <c r="D133" s="92">
        <v>886549</v>
      </c>
      <c r="E133" s="92">
        <v>886549</v>
      </c>
      <c r="F133" s="92">
        <v>780519</v>
      </c>
    </row>
    <row r="134" spans="2:6">
      <c r="B134" s="94" t="s">
        <v>666</v>
      </c>
      <c r="C134" s="92">
        <v>3494270000</v>
      </c>
      <c r="D134" s="92">
        <v>0</v>
      </c>
      <c r="E134" s="92">
        <v>0</v>
      </c>
      <c r="F134" s="92">
        <v>0</v>
      </c>
    </row>
    <row r="135" spans="2:6">
      <c r="B135" s="93" t="s">
        <v>869</v>
      </c>
      <c r="C135" s="92">
        <v>3494270000</v>
      </c>
      <c r="D135" s="92">
        <v>0</v>
      </c>
      <c r="E135" s="92">
        <v>0</v>
      </c>
      <c r="F135" s="92">
        <v>0</v>
      </c>
    </row>
    <row r="136" spans="2:6">
      <c r="B136" s="94" t="s">
        <v>868</v>
      </c>
      <c r="C136" s="92">
        <v>3494270000</v>
      </c>
      <c r="D136" s="92">
        <v>0</v>
      </c>
      <c r="E136" s="92">
        <v>0</v>
      </c>
      <c r="F136" s="92">
        <v>0</v>
      </c>
    </row>
    <row r="137" spans="2:6">
      <c r="B137" s="93" t="s">
        <v>867</v>
      </c>
      <c r="C137" s="92">
        <v>1944270000</v>
      </c>
      <c r="D137" s="92">
        <v>0</v>
      </c>
      <c r="E137" s="92">
        <v>0</v>
      </c>
      <c r="F137" s="92">
        <v>0</v>
      </c>
    </row>
    <row r="138" spans="2:6">
      <c r="B138" s="98" t="s">
        <v>697</v>
      </c>
      <c r="C138" s="192">
        <v>10000000</v>
      </c>
      <c r="D138" s="192">
        <v>0</v>
      </c>
      <c r="E138" s="192">
        <v>0</v>
      </c>
      <c r="F138" s="192">
        <v>0</v>
      </c>
    </row>
    <row r="139" spans="2:6">
      <c r="B139" s="96" t="s">
        <v>696</v>
      </c>
      <c r="C139" s="92">
        <v>1540000000</v>
      </c>
      <c r="D139" s="92">
        <v>0</v>
      </c>
      <c r="E139" s="92">
        <v>0</v>
      </c>
      <c r="F139" s="92">
        <v>0</v>
      </c>
    </row>
    <row r="140" spans="2:6">
      <c r="B140" s="94" t="s">
        <v>665</v>
      </c>
      <c r="C140" s="92">
        <v>306979786</v>
      </c>
      <c r="D140" s="92">
        <v>209018623.62</v>
      </c>
      <c r="E140" s="92">
        <v>184477862.54000002</v>
      </c>
      <c r="F140" s="92">
        <v>181601516.31</v>
      </c>
    </row>
    <row r="141" spans="2:6">
      <c r="B141" s="93" t="s">
        <v>866</v>
      </c>
      <c r="C141" s="92">
        <v>306979786</v>
      </c>
      <c r="D141" s="92">
        <v>209018623.62</v>
      </c>
      <c r="E141" s="92">
        <v>184477862.54000002</v>
      </c>
      <c r="F141" s="92">
        <v>181601516.31</v>
      </c>
    </row>
    <row r="142" spans="2:6">
      <c r="B142" s="93" t="s">
        <v>865</v>
      </c>
      <c r="C142" s="92">
        <v>306979786</v>
      </c>
      <c r="D142" s="92">
        <v>209018623.62</v>
      </c>
      <c r="E142" s="92">
        <v>184477862.54000002</v>
      </c>
      <c r="F142" s="92">
        <v>181601516.31</v>
      </c>
    </row>
    <row r="143" spans="2:6">
      <c r="B143" s="94" t="s">
        <v>864</v>
      </c>
      <c r="C143" s="92">
        <v>306979786</v>
      </c>
      <c r="D143" s="92">
        <v>209018623.62</v>
      </c>
      <c r="E143" s="92">
        <v>184477862.54000002</v>
      </c>
      <c r="F143" s="92">
        <v>181601516.31</v>
      </c>
    </row>
    <row r="144" spans="2:6">
      <c r="B144" s="93" t="s">
        <v>664</v>
      </c>
      <c r="C144" s="92">
        <v>238079323</v>
      </c>
      <c r="D144" s="92">
        <v>276048356.66999996</v>
      </c>
      <c r="E144" s="92">
        <v>259435184.19999999</v>
      </c>
      <c r="F144" s="92">
        <v>257673730.66999999</v>
      </c>
    </row>
    <row r="145" spans="2:6">
      <c r="B145" s="94" t="s">
        <v>863</v>
      </c>
      <c r="C145" s="92">
        <v>238079323</v>
      </c>
      <c r="D145" s="92">
        <v>276048356.66999996</v>
      </c>
      <c r="E145" s="92">
        <v>259435184.19999999</v>
      </c>
      <c r="F145" s="92">
        <v>257673730.66999999</v>
      </c>
    </row>
    <row r="146" spans="2:6">
      <c r="B146" s="93" t="s">
        <v>862</v>
      </c>
      <c r="C146" s="92">
        <v>238079323</v>
      </c>
      <c r="D146" s="92">
        <v>276048356.66999996</v>
      </c>
      <c r="E146" s="92">
        <v>259435184.19999999</v>
      </c>
      <c r="F146" s="92">
        <v>257673730.66999999</v>
      </c>
    </row>
    <row r="147" spans="2:6">
      <c r="B147" s="94" t="s">
        <v>861</v>
      </c>
      <c r="C147" s="92">
        <v>238079323</v>
      </c>
      <c r="D147" s="92">
        <v>276048356.66999996</v>
      </c>
      <c r="E147" s="92">
        <v>259435184.19999999</v>
      </c>
      <c r="F147" s="92">
        <v>257673730.66999999</v>
      </c>
    </row>
    <row r="148" spans="2:6">
      <c r="B148" s="93" t="s">
        <v>663</v>
      </c>
      <c r="C148" s="92">
        <v>27303900</v>
      </c>
      <c r="D148" s="92">
        <v>13149699.449999999</v>
      </c>
      <c r="E148" s="92">
        <v>12912668.549999999</v>
      </c>
      <c r="F148" s="92">
        <v>12912668.549999997</v>
      </c>
    </row>
    <row r="149" spans="2:6">
      <c r="B149" s="94" t="s">
        <v>860</v>
      </c>
      <c r="C149" s="92">
        <v>27303900</v>
      </c>
      <c r="D149" s="92">
        <v>13149699.449999999</v>
      </c>
      <c r="E149" s="92">
        <v>12912668.549999999</v>
      </c>
      <c r="F149" s="92">
        <v>12912668.549999997</v>
      </c>
    </row>
    <row r="150" spans="2:6">
      <c r="B150" s="93" t="s">
        <v>859</v>
      </c>
      <c r="C150" s="92">
        <v>27303900</v>
      </c>
      <c r="D150" s="92">
        <v>13149699.449999999</v>
      </c>
      <c r="E150" s="92">
        <v>12912668.549999999</v>
      </c>
      <c r="F150" s="92">
        <v>12912668.549999997</v>
      </c>
    </row>
    <row r="151" spans="2:6">
      <c r="B151" s="94" t="s">
        <v>858</v>
      </c>
      <c r="C151" s="92">
        <v>27303900</v>
      </c>
      <c r="D151" s="92">
        <v>13149699.449999999</v>
      </c>
      <c r="E151" s="92">
        <v>12912668.549999999</v>
      </c>
      <c r="F151" s="92">
        <v>12912668.549999997</v>
      </c>
    </row>
    <row r="152" spans="2:6">
      <c r="B152" s="93" t="s">
        <v>662</v>
      </c>
      <c r="C152" s="92">
        <v>310196527</v>
      </c>
      <c r="D152" s="92">
        <v>158850999.13999999</v>
      </c>
      <c r="E152" s="92">
        <v>142759771.73999998</v>
      </c>
      <c r="F152" s="92">
        <v>138318602.48999998</v>
      </c>
    </row>
    <row r="153" spans="2:6">
      <c r="B153" s="94" t="s">
        <v>857</v>
      </c>
      <c r="C153" s="92">
        <v>310196527</v>
      </c>
      <c r="D153" s="92">
        <v>158850999.13999999</v>
      </c>
      <c r="E153" s="92">
        <v>142759771.73999998</v>
      </c>
      <c r="F153" s="92">
        <v>138318602.48999998</v>
      </c>
    </row>
    <row r="154" spans="2:6">
      <c r="B154" s="93" t="s">
        <v>856</v>
      </c>
      <c r="C154" s="92">
        <v>310196527</v>
      </c>
      <c r="D154" s="92">
        <v>158850999.13999999</v>
      </c>
      <c r="E154" s="92">
        <v>142759771.73999998</v>
      </c>
      <c r="F154" s="92">
        <v>138318602.48999998</v>
      </c>
    </row>
    <row r="155" spans="2:6">
      <c r="B155" s="94" t="s">
        <v>855</v>
      </c>
      <c r="C155" s="92">
        <v>287696527</v>
      </c>
      <c r="D155" s="92">
        <v>148128546.44</v>
      </c>
      <c r="E155" s="92">
        <v>132037319.03999999</v>
      </c>
      <c r="F155" s="92">
        <v>129213674.78999999</v>
      </c>
    </row>
    <row r="156" spans="2:6">
      <c r="B156" s="93" t="s">
        <v>697</v>
      </c>
      <c r="C156" s="92">
        <v>22500000</v>
      </c>
      <c r="D156" s="92">
        <v>10722452.699999999</v>
      </c>
      <c r="E156" s="92">
        <v>10722452.699999999</v>
      </c>
      <c r="F156" s="92">
        <v>9104927.6999999993</v>
      </c>
    </row>
    <row r="157" spans="2:6">
      <c r="B157" s="94" t="s">
        <v>661</v>
      </c>
      <c r="C157" s="92">
        <v>1510783124</v>
      </c>
      <c r="D157" s="92">
        <v>1099010386.9099998</v>
      </c>
      <c r="E157" s="92">
        <v>914574896.26999998</v>
      </c>
      <c r="F157" s="92">
        <v>894676464.78999996</v>
      </c>
    </row>
    <row r="158" spans="2:6">
      <c r="B158" s="93" t="s">
        <v>854</v>
      </c>
      <c r="C158" s="92">
        <v>1510783124</v>
      </c>
      <c r="D158" s="92">
        <v>1099010386.9099998</v>
      </c>
      <c r="E158" s="92">
        <v>914574896.26999998</v>
      </c>
      <c r="F158" s="92">
        <v>894676464.78999996</v>
      </c>
    </row>
    <row r="159" spans="2:6">
      <c r="B159" s="94" t="s">
        <v>853</v>
      </c>
      <c r="C159" s="92">
        <v>1510783124</v>
      </c>
      <c r="D159" s="92">
        <v>1099010386.9099998</v>
      </c>
      <c r="E159" s="92">
        <v>914574896.26999998</v>
      </c>
      <c r="F159" s="92">
        <v>894676464.78999996</v>
      </c>
    </row>
    <row r="160" spans="2:6">
      <c r="B160" s="93" t="s">
        <v>711</v>
      </c>
      <c r="C160" s="92">
        <v>365009413</v>
      </c>
      <c r="D160" s="92">
        <v>340380646.62000006</v>
      </c>
      <c r="E160" s="92">
        <v>254400382.99000001</v>
      </c>
      <c r="F160" s="92">
        <v>250163333.69999999</v>
      </c>
    </row>
    <row r="161" spans="2:6">
      <c r="B161" s="94" t="s">
        <v>852</v>
      </c>
      <c r="C161" s="92">
        <v>48000000</v>
      </c>
      <c r="D161" s="92">
        <v>23727633.119999997</v>
      </c>
      <c r="E161" s="92">
        <v>22611833.939999998</v>
      </c>
      <c r="F161" s="92">
        <v>22603283.940000001</v>
      </c>
    </row>
    <row r="162" spans="2:6">
      <c r="B162" s="93" t="s">
        <v>851</v>
      </c>
      <c r="C162" s="92">
        <v>286921000</v>
      </c>
      <c r="D162" s="92">
        <v>196944291.35999995</v>
      </c>
      <c r="E162" s="92">
        <v>194065564.60999998</v>
      </c>
      <c r="F162" s="92">
        <v>193946216.65999994</v>
      </c>
    </row>
    <row r="163" spans="2:6">
      <c r="B163" s="94" t="s">
        <v>850</v>
      </c>
      <c r="C163" s="92">
        <v>553842680</v>
      </c>
      <c r="D163" s="92">
        <v>406826913.97000003</v>
      </c>
      <c r="E163" s="92">
        <v>318265440.32999998</v>
      </c>
      <c r="F163" s="92">
        <v>306314991.08999997</v>
      </c>
    </row>
    <row r="164" spans="2:6">
      <c r="B164" s="93" t="s">
        <v>244</v>
      </c>
      <c r="C164" s="92">
        <v>101306861</v>
      </c>
      <c r="D164" s="92">
        <v>15061830.049999999</v>
      </c>
      <c r="E164" s="92">
        <v>9162602.6100000031</v>
      </c>
      <c r="F164" s="92">
        <v>5579567.6100000003</v>
      </c>
    </row>
    <row r="165" spans="2:6">
      <c r="B165" s="94" t="s">
        <v>697</v>
      </c>
      <c r="C165" s="92">
        <v>155703170</v>
      </c>
      <c r="D165" s="92">
        <v>116069071.79000001</v>
      </c>
      <c r="E165" s="92">
        <v>116069071.79000001</v>
      </c>
      <c r="F165" s="92">
        <v>116069071.79000001</v>
      </c>
    </row>
    <row r="166" spans="2:6">
      <c r="B166" s="93" t="s">
        <v>659</v>
      </c>
      <c r="C166" s="92">
        <v>158671257</v>
      </c>
      <c r="D166" s="92">
        <v>124912711.13</v>
      </c>
      <c r="E166" s="92">
        <v>114409149.34</v>
      </c>
      <c r="F166" s="92">
        <v>110504735.59</v>
      </c>
    </row>
    <row r="167" spans="2:6">
      <c r="B167" s="94" t="s">
        <v>849</v>
      </c>
      <c r="C167" s="92">
        <v>158671257</v>
      </c>
      <c r="D167" s="92">
        <v>124912711.13</v>
      </c>
      <c r="E167" s="92">
        <v>114409149.34</v>
      </c>
      <c r="F167" s="92">
        <v>110504735.59</v>
      </c>
    </row>
    <row r="168" spans="2:6">
      <c r="B168" s="93" t="s">
        <v>848</v>
      </c>
      <c r="C168" s="92">
        <v>158671257</v>
      </c>
      <c r="D168" s="92">
        <v>124912711.13</v>
      </c>
      <c r="E168" s="92">
        <v>114409149.34</v>
      </c>
      <c r="F168" s="92">
        <v>110504735.59</v>
      </c>
    </row>
    <row r="169" spans="2:6">
      <c r="B169" s="94" t="s">
        <v>711</v>
      </c>
      <c r="C169" s="92">
        <v>92375506</v>
      </c>
      <c r="D169" s="92">
        <v>78221838.870000005</v>
      </c>
      <c r="E169" s="92">
        <v>68396045.870000005</v>
      </c>
      <c r="F169" s="92">
        <v>66110098.579999998</v>
      </c>
    </row>
    <row r="170" spans="2:6">
      <c r="B170" s="93" t="s">
        <v>847</v>
      </c>
      <c r="C170" s="92">
        <v>42835487</v>
      </c>
      <c r="D170" s="92">
        <v>31677058.879999995</v>
      </c>
      <c r="E170" s="92">
        <v>31633170.93</v>
      </c>
      <c r="F170" s="92">
        <v>30533335.710000008</v>
      </c>
    </row>
    <row r="171" spans="2:6">
      <c r="B171" s="94" t="s">
        <v>846</v>
      </c>
      <c r="C171" s="92">
        <v>23460264</v>
      </c>
      <c r="D171" s="92">
        <v>15013813.380000001</v>
      </c>
      <c r="E171" s="92">
        <v>14379932.540000003</v>
      </c>
      <c r="F171" s="92">
        <v>13861301.300000001</v>
      </c>
    </row>
    <row r="172" spans="2:6">
      <c r="B172" s="93" t="s">
        <v>658</v>
      </c>
      <c r="C172" s="92">
        <v>4702271422</v>
      </c>
      <c r="D172" s="92">
        <v>0</v>
      </c>
      <c r="E172" s="92">
        <v>0</v>
      </c>
      <c r="F172" s="92">
        <v>0</v>
      </c>
    </row>
    <row r="173" spans="2:6">
      <c r="B173" s="94" t="s">
        <v>845</v>
      </c>
      <c r="C173" s="92">
        <v>4702271422</v>
      </c>
      <c r="D173" s="92">
        <v>0</v>
      </c>
      <c r="E173" s="92">
        <v>0</v>
      </c>
      <c r="F173" s="92">
        <v>0</v>
      </c>
    </row>
    <row r="174" spans="2:6">
      <c r="B174" s="93" t="s">
        <v>844</v>
      </c>
      <c r="C174" s="92">
        <v>4702271422</v>
      </c>
      <c r="D174" s="92">
        <v>0</v>
      </c>
      <c r="E174" s="92">
        <v>0</v>
      </c>
      <c r="F174" s="92">
        <v>0</v>
      </c>
    </row>
    <row r="175" spans="2:6">
      <c r="B175" s="94" t="s">
        <v>843</v>
      </c>
      <c r="C175" s="92">
        <v>4702271422</v>
      </c>
      <c r="D175" s="92">
        <v>0</v>
      </c>
      <c r="E175" s="92">
        <v>0</v>
      </c>
      <c r="F175" s="92">
        <v>0</v>
      </c>
    </row>
    <row r="176" spans="2:6">
      <c r="B176" s="93" t="s">
        <v>842</v>
      </c>
      <c r="C176" s="92">
        <v>26090970</v>
      </c>
      <c r="D176" s="92">
        <v>0</v>
      </c>
      <c r="E176" s="92">
        <v>0</v>
      </c>
      <c r="F176" s="92">
        <v>0</v>
      </c>
    </row>
    <row r="177" spans="2:6">
      <c r="B177" s="94" t="s">
        <v>841</v>
      </c>
      <c r="C177" s="92">
        <v>26090970</v>
      </c>
      <c r="D177" s="92">
        <v>0</v>
      </c>
      <c r="E177" s="92">
        <v>0</v>
      </c>
      <c r="F177" s="92">
        <v>0</v>
      </c>
    </row>
    <row r="178" spans="2:6">
      <c r="B178" s="93" t="s">
        <v>840</v>
      </c>
      <c r="C178" s="92">
        <v>26090970</v>
      </c>
      <c r="D178" s="92">
        <v>0</v>
      </c>
      <c r="E178" s="92">
        <v>0</v>
      </c>
      <c r="F178" s="92">
        <v>0</v>
      </c>
    </row>
    <row r="179" spans="2:6">
      <c r="B179" s="94" t="s">
        <v>839</v>
      </c>
      <c r="C179" s="92">
        <v>26090970</v>
      </c>
      <c r="D179" s="92">
        <v>0</v>
      </c>
      <c r="E179" s="92">
        <v>0</v>
      </c>
      <c r="F179" s="92">
        <v>0</v>
      </c>
    </row>
    <row r="180" spans="2:6">
      <c r="B180" s="93" t="s">
        <v>656</v>
      </c>
      <c r="C180" s="92">
        <v>7267707370</v>
      </c>
      <c r="D180" s="92">
        <v>2482986870.5999999</v>
      </c>
      <c r="E180" s="92">
        <v>2454250079.9599996</v>
      </c>
      <c r="F180" s="92">
        <v>2410895294.7399998</v>
      </c>
    </row>
    <row r="181" spans="2:6">
      <c r="B181" s="94" t="s">
        <v>838</v>
      </c>
      <c r="C181" s="92">
        <v>7267707370</v>
      </c>
      <c r="D181" s="92">
        <v>2482986870.5999999</v>
      </c>
      <c r="E181" s="92">
        <v>2454250079.9599996</v>
      </c>
      <c r="F181" s="92">
        <v>2410895294.7399998</v>
      </c>
    </row>
    <row r="182" spans="2:6">
      <c r="B182" s="93" t="s">
        <v>837</v>
      </c>
      <c r="C182" s="92">
        <v>7267707370</v>
      </c>
      <c r="D182" s="92">
        <v>2482986870.5999999</v>
      </c>
      <c r="E182" s="92">
        <v>2454250079.9599996</v>
      </c>
      <c r="F182" s="92">
        <v>2410895294.7399998</v>
      </c>
    </row>
    <row r="183" spans="2:6">
      <c r="B183" s="94" t="s">
        <v>711</v>
      </c>
      <c r="C183" s="92">
        <v>4484295374</v>
      </c>
      <c r="D183" s="92">
        <v>1294227957.3200002</v>
      </c>
      <c r="E183" s="92">
        <v>1283637689.8099999</v>
      </c>
      <c r="F183" s="92">
        <v>1247785791.8499999</v>
      </c>
    </row>
    <row r="184" spans="2:6">
      <c r="B184" s="93" t="s">
        <v>836</v>
      </c>
      <c r="C184" s="92">
        <v>1746153041</v>
      </c>
      <c r="D184" s="92">
        <v>811253405.13999999</v>
      </c>
      <c r="E184" s="92">
        <v>797645621.79999995</v>
      </c>
      <c r="F184" s="92">
        <v>791586210.11999989</v>
      </c>
    </row>
    <row r="185" spans="2:6">
      <c r="B185" s="98" t="s">
        <v>835</v>
      </c>
      <c r="C185" s="192">
        <v>564699065</v>
      </c>
      <c r="D185" s="192">
        <v>253573675.47999996</v>
      </c>
      <c r="E185" s="192">
        <v>249829494</v>
      </c>
      <c r="F185" s="192">
        <v>248720014.84000003</v>
      </c>
    </row>
    <row r="186" spans="2:6">
      <c r="B186" s="94" t="s">
        <v>834</v>
      </c>
      <c r="C186" s="92">
        <v>338609890</v>
      </c>
      <c r="D186" s="92">
        <v>123931832.66</v>
      </c>
      <c r="E186" s="92">
        <v>123137274.35000002</v>
      </c>
      <c r="F186" s="92">
        <v>122803277.93000001</v>
      </c>
    </row>
    <row r="187" spans="2:6">
      <c r="B187" s="93" t="s">
        <v>697</v>
      </c>
      <c r="C187" s="92">
        <v>121550000</v>
      </c>
      <c r="D187" s="92">
        <v>0</v>
      </c>
      <c r="E187" s="92">
        <v>0</v>
      </c>
      <c r="F187" s="92">
        <v>0</v>
      </c>
    </row>
    <row r="188" spans="2:6">
      <c r="B188" s="94" t="s">
        <v>696</v>
      </c>
      <c r="C188" s="92">
        <v>12400000</v>
      </c>
      <c r="D188" s="92">
        <v>0</v>
      </c>
      <c r="E188" s="92">
        <v>0</v>
      </c>
      <c r="F188" s="92">
        <v>0</v>
      </c>
    </row>
    <row r="189" spans="2:6">
      <c r="B189" s="93" t="s">
        <v>655</v>
      </c>
      <c r="C189" s="92">
        <v>7693749671</v>
      </c>
      <c r="D189" s="92">
        <v>0</v>
      </c>
      <c r="E189" s="92">
        <v>0</v>
      </c>
      <c r="F189" s="92">
        <v>0</v>
      </c>
    </row>
    <row r="190" spans="2:6">
      <c r="B190" s="94" t="s">
        <v>833</v>
      </c>
      <c r="C190" s="92">
        <v>7693749671</v>
      </c>
      <c r="D190" s="92">
        <v>0</v>
      </c>
      <c r="E190" s="92">
        <v>0</v>
      </c>
      <c r="F190" s="92">
        <v>0</v>
      </c>
    </row>
    <row r="191" spans="2:6">
      <c r="B191" s="93" t="s">
        <v>832</v>
      </c>
      <c r="C191" s="92">
        <v>7693749671</v>
      </c>
      <c r="D191" s="92">
        <v>0</v>
      </c>
      <c r="E191" s="92">
        <v>0</v>
      </c>
      <c r="F191" s="92">
        <v>0</v>
      </c>
    </row>
    <row r="192" spans="2:6">
      <c r="B192" s="96" t="s">
        <v>831</v>
      </c>
      <c r="C192" s="95">
        <v>7693749671</v>
      </c>
      <c r="D192" s="95">
        <v>0</v>
      </c>
      <c r="E192" s="95">
        <v>0</v>
      </c>
      <c r="F192" s="95">
        <v>0</v>
      </c>
    </row>
    <row r="193" spans="2:6">
      <c r="B193" s="94" t="s">
        <v>654</v>
      </c>
      <c r="C193" s="92">
        <v>314639385</v>
      </c>
      <c r="D193" s="92">
        <v>225484482.83000004</v>
      </c>
      <c r="E193" s="92">
        <v>208680578.99999997</v>
      </c>
      <c r="F193" s="92">
        <v>206719644.81000003</v>
      </c>
    </row>
    <row r="194" spans="2:6">
      <c r="B194" s="93" t="s">
        <v>830</v>
      </c>
      <c r="C194" s="92">
        <v>314639385</v>
      </c>
      <c r="D194" s="92">
        <v>225484482.83000004</v>
      </c>
      <c r="E194" s="92">
        <v>208680578.99999997</v>
      </c>
      <c r="F194" s="92">
        <v>206719644.81000003</v>
      </c>
    </row>
    <row r="195" spans="2:6">
      <c r="B195" s="93" t="s">
        <v>829</v>
      </c>
      <c r="C195" s="92">
        <v>314639385</v>
      </c>
      <c r="D195" s="92">
        <v>225484482.83000004</v>
      </c>
      <c r="E195" s="92">
        <v>208680578.99999997</v>
      </c>
      <c r="F195" s="92">
        <v>206719644.81000003</v>
      </c>
    </row>
    <row r="196" spans="2:6">
      <c r="B196" s="93" t="s">
        <v>828</v>
      </c>
      <c r="C196" s="92">
        <v>313639385</v>
      </c>
      <c r="D196" s="92">
        <v>224849482.83000004</v>
      </c>
      <c r="E196" s="92">
        <v>208330578.99999997</v>
      </c>
      <c r="F196" s="92">
        <v>206369644.81000003</v>
      </c>
    </row>
    <row r="197" spans="2:6">
      <c r="B197" s="94" t="s">
        <v>697</v>
      </c>
      <c r="C197" s="92">
        <v>1000000</v>
      </c>
      <c r="D197" s="92">
        <v>635000</v>
      </c>
      <c r="E197" s="92">
        <v>350000</v>
      </c>
      <c r="F197" s="92">
        <v>350000</v>
      </c>
    </row>
    <row r="198" spans="2:6">
      <c r="B198" s="93" t="s">
        <v>827</v>
      </c>
      <c r="C198" s="92">
        <v>4924577702</v>
      </c>
      <c r="D198" s="92">
        <v>2532127589.1899996</v>
      </c>
      <c r="E198" s="92">
        <v>2532127589.1899996</v>
      </c>
      <c r="F198" s="92">
        <v>2532127589.1900001</v>
      </c>
    </row>
    <row r="199" spans="2:6">
      <c r="B199" s="94" t="s">
        <v>826</v>
      </c>
      <c r="C199" s="92">
        <v>4924577702</v>
      </c>
      <c r="D199" s="92">
        <v>2532127589.1899996</v>
      </c>
      <c r="E199" s="92">
        <v>2532127589.1899996</v>
      </c>
      <c r="F199" s="92">
        <v>2532127589.1900001</v>
      </c>
    </row>
    <row r="200" spans="2:6">
      <c r="B200" s="93" t="s">
        <v>825</v>
      </c>
      <c r="C200" s="92">
        <v>4924577702</v>
      </c>
      <c r="D200" s="92">
        <v>2532127589.1899996</v>
      </c>
      <c r="E200" s="92">
        <v>2532127589.1899996</v>
      </c>
      <c r="F200" s="92">
        <v>2532127589.1900001</v>
      </c>
    </row>
    <row r="201" spans="2:6">
      <c r="B201" s="96" t="s">
        <v>824</v>
      </c>
      <c r="C201" s="92">
        <v>4880635966</v>
      </c>
      <c r="D201" s="92">
        <v>2502508160.8999996</v>
      </c>
      <c r="E201" s="92">
        <v>2502508160.8999996</v>
      </c>
      <c r="F201" s="92">
        <v>2502508160.9000001</v>
      </c>
    </row>
    <row r="202" spans="2:6">
      <c r="B202" s="98" t="s">
        <v>697</v>
      </c>
      <c r="C202" s="192">
        <v>43941736</v>
      </c>
      <c r="D202" s="192">
        <v>29619428.290000003</v>
      </c>
      <c r="E202" s="192">
        <v>29619428.290000003</v>
      </c>
      <c r="F202" s="192">
        <v>29619428.289999995</v>
      </c>
    </row>
    <row r="203" spans="2:6">
      <c r="B203" s="93" t="s">
        <v>652</v>
      </c>
      <c r="C203" s="92">
        <v>224695000</v>
      </c>
      <c r="D203" s="92">
        <v>160098505.20999998</v>
      </c>
      <c r="E203" s="92">
        <v>154136061.43000001</v>
      </c>
      <c r="F203" s="92">
        <v>146241739.23999998</v>
      </c>
    </row>
    <row r="204" spans="2:6">
      <c r="B204" s="94" t="s">
        <v>823</v>
      </c>
      <c r="C204" s="92">
        <v>224695000</v>
      </c>
      <c r="D204" s="92">
        <v>160098505.20999998</v>
      </c>
      <c r="E204" s="92">
        <v>154136061.43000001</v>
      </c>
      <c r="F204" s="92">
        <v>146241739.23999998</v>
      </c>
    </row>
    <row r="205" spans="2:6">
      <c r="B205" s="93" t="s">
        <v>822</v>
      </c>
      <c r="C205" s="92">
        <v>224695000</v>
      </c>
      <c r="D205" s="92">
        <v>160098505.20999998</v>
      </c>
      <c r="E205" s="92">
        <v>154136061.43000001</v>
      </c>
      <c r="F205" s="92">
        <v>146241739.23999998</v>
      </c>
    </row>
    <row r="206" spans="2:6">
      <c r="B206" s="94" t="s">
        <v>821</v>
      </c>
      <c r="C206" s="92">
        <v>224695000</v>
      </c>
      <c r="D206" s="92">
        <v>160098505.20999998</v>
      </c>
      <c r="E206" s="92">
        <v>154136061.43000001</v>
      </c>
      <c r="F206" s="92">
        <v>146241739.23999998</v>
      </c>
    </row>
    <row r="207" spans="2:6">
      <c r="B207" s="93" t="s">
        <v>820</v>
      </c>
      <c r="C207" s="92">
        <v>70201379</v>
      </c>
      <c r="D207" s="92">
        <v>45613412.289999999</v>
      </c>
      <c r="E207" s="92">
        <v>42820518.790000007</v>
      </c>
      <c r="F207" s="92">
        <v>42809005.790000007</v>
      </c>
    </row>
    <row r="208" spans="2:6">
      <c r="B208" s="98" t="s">
        <v>819</v>
      </c>
      <c r="C208" s="192">
        <v>70201379</v>
      </c>
      <c r="D208" s="192">
        <v>45613412.289999999</v>
      </c>
      <c r="E208" s="192">
        <v>42820518.790000007</v>
      </c>
      <c r="F208" s="192">
        <v>42809005.790000007</v>
      </c>
    </row>
    <row r="209" spans="2:6">
      <c r="B209" s="96" t="s">
        <v>818</v>
      </c>
      <c r="C209" s="95">
        <v>70201379</v>
      </c>
      <c r="D209" s="95">
        <v>45613412.289999999</v>
      </c>
      <c r="E209" s="95">
        <v>42820518.790000007</v>
      </c>
      <c r="F209" s="95">
        <v>42809005.790000007</v>
      </c>
    </row>
    <row r="210" spans="2:6">
      <c r="B210" s="94" t="s">
        <v>817</v>
      </c>
      <c r="C210" s="92">
        <v>70201379</v>
      </c>
      <c r="D210" s="92">
        <v>45613412.289999999</v>
      </c>
      <c r="E210" s="92">
        <v>42820518.790000007</v>
      </c>
      <c r="F210" s="92">
        <v>42809005.790000007</v>
      </c>
    </row>
    <row r="211" spans="2:6">
      <c r="B211" s="93" t="s">
        <v>649</v>
      </c>
      <c r="C211" s="92">
        <v>168360446</v>
      </c>
      <c r="D211" s="92">
        <v>108329865.94000001</v>
      </c>
      <c r="E211" s="92">
        <v>107409073.65000001</v>
      </c>
      <c r="F211" s="92">
        <v>106780111.84999999</v>
      </c>
    </row>
    <row r="212" spans="2:6">
      <c r="B212" s="93" t="s">
        <v>816</v>
      </c>
      <c r="C212" s="92">
        <v>168360446</v>
      </c>
      <c r="D212" s="92">
        <v>108329865.94000001</v>
      </c>
      <c r="E212" s="92">
        <v>107409073.65000001</v>
      </c>
      <c r="F212" s="92">
        <v>106780111.84999999</v>
      </c>
    </row>
    <row r="213" spans="2:6">
      <c r="B213" s="93" t="s">
        <v>815</v>
      </c>
      <c r="C213" s="92">
        <v>168360446</v>
      </c>
      <c r="D213" s="92">
        <v>108329865.94000001</v>
      </c>
      <c r="E213" s="92">
        <v>107409073.65000001</v>
      </c>
      <c r="F213" s="92">
        <v>106780111.84999999</v>
      </c>
    </row>
    <row r="214" spans="2:6">
      <c r="B214" s="94" t="s">
        <v>814</v>
      </c>
      <c r="C214" s="92">
        <v>167560446</v>
      </c>
      <c r="D214" s="92">
        <v>108154607.73000002</v>
      </c>
      <c r="E214" s="92">
        <v>107233815.44000001</v>
      </c>
      <c r="F214" s="92">
        <v>106636783.64</v>
      </c>
    </row>
    <row r="215" spans="2:6">
      <c r="B215" s="93" t="s">
        <v>697</v>
      </c>
      <c r="C215" s="92">
        <v>800000</v>
      </c>
      <c r="D215" s="92">
        <v>175258.21000000002</v>
      </c>
      <c r="E215" s="92">
        <v>175258.21000000002</v>
      </c>
      <c r="F215" s="92">
        <v>143328.21</v>
      </c>
    </row>
    <row r="216" spans="2:6">
      <c r="B216" s="94" t="s">
        <v>813</v>
      </c>
      <c r="C216" s="92">
        <v>616669483</v>
      </c>
      <c r="D216" s="92">
        <v>437480391.2700001</v>
      </c>
      <c r="E216" s="92">
        <v>429066815.27000004</v>
      </c>
      <c r="F216" s="92">
        <v>428186421.19999999</v>
      </c>
    </row>
    <row r="217" spans="2:6">
      <c r="B217" s="93" t="s">
        <v>812</v>
      </c>
      <c r="C217" s="92">
        <v>616669483</v>
      </c>
      <c r="D217" s="92">
        <v>437480391.2700001</v>
      </c>
      <c r="E217" s="92">
        <v>429066815.27000004</v>
      </c>
      <c r="F217" s="92">
        <v>428186421.19999999</v>
      </c>
    </row>
    <row r="218" spans="2:6">
      <c r="B218" s="94" t="s">
        <v>811</v>
      </c>
      <c r="C218" s="92">
        <v>616669483</v>
      </c>
      <c r="D218" s="92">
        <v>437480391.2700001</v>
      </c>
      <c r="E218" s="92">
        <v>429066815.27000004</v>
      </c>
      <c r="F218" s="92">
        <v>428186421.19999999</v>
      </c>
    </row>
    <row r="219" spans="2:6">
      <c r="B219" s="93" t="s">
        <v>810</v>
      </c>
      <c r="C219" s="92">
        <v>616669483</v>
      </c>
      <c r="D219" s="92">
        <v>437480391.2700001</v>
      </c>
      <c r="E219" s="92">
        <v>429066815.27000004</v>
      </c>
      <c r="F219" s="92">
        <v>428186421.19999999</v>
      </c>
    </row>
    <row r="220" spans="2:6">
      <c r="B220" s="94" t="s">
        <v>809</v>
      </c>
      <c r="C220" s="92">
        <v>294009971</v>
      </c>
      <c r="D220" s="92">
        <v>214299916.69999999</v>
      </c>
      <c r="E220" s="92">
        <v>176355999.73999998</v>
      </c>
      <c r="F220" s="92">
        <v>167245305.65000004</v>
      </c>
    </row>
    <row r="221" spans="2:6">
      <c r="B221" s="93" t="s">
        <v>808</v>
      </c>
      <c r="C221" s="92">
        <v>294009971</v>
      </c>
      <c r="D221" s="92">
        <v>214299916.69999999</v>
      </c>
      <c r="E221" s="92">
        <v>176355999.73999998</v>
      </c>
      <c r="F221" s="92">
        <v>167245305.65000004</v>
      </c>
    </row>
    <row r="222" spans="2:6">
      <c r="B222" s="98" t="s">
        <v>807</v>
      </c>
      <c r="C222" s="192">
        <v>294009971</v>
      </c>
      <c r="D222" s="192">
        <v>214299916.69999999</v>
      </c>
      <c r="E222" s="192">
        <v>176355999.73999998</v>
      </c>
      <c r="F222" s="192">
        <v>167245305.65000004</v>
      </c>
    </row>
    <row r="223" spans="2:6">
      <c r="B223" s="96" t="s">
        <v>806</v>
      </c>
      <c r="C223" s="95">
        <v>294009971</v>
      </c>
      <c r="D223" s="95">
        <v>214299916.69999999</v>
      </c>
      <c r="E223" s="95">
        <v>176355999.73999998</v>
      </c>
      <c r="F223" s="95">
        <v>167245305.65000004</v>
      </c>
    </row>
    <row r="224" spans="2:6">
      <c r="B224" s="94" t="s">
        <v>805</v>
      </c>
      <c r="C224" s="92">
        <v>135648963</v>
      </c>
      <c r="D224" s="92">
        <v>109631603.78</v>
      </c>
      <c r="E224" s="92">
        <v>105513008.30000001</v>
      </c>
      <c r="F224" s="92">
        <v>104639977.90000001</v>
      </c>
    </row>
    <row r="225" spans="2:6">
      <c r="B225" s="93" t="s">
        <v>804</v>
      </c>
      <c r="C225" s="92">
        <v>135648963</v>
      </c>
      <c r="D225" s="92">
        <v>109631603.78</v>
      </c>
      <c r="E225" s="92">
        <v>105513008.30000001</v>
      </c>
      <c r="F225" s="92">
        <v>104639977.90000001</v>
      </c>
    </row>
    <row r="226" spans="2:6">
      <c r="B226" s="93" t="s">
        <v>803</v>
      </c>
      <c r="C226" s="92">
        <v>135648963</v>
      </c>
      <c r="D226" s="92">
        <v>109631603.78</v>
      </c>
      <c r="E226" s="92">
        <v>105513008.30000001</v>
      </c>
      <c r="F226" s="92">
        <v>104639977.90000001</v>
      </c>
    </row>
    <row r="227" spans="2:6">
      <c r="B227" s="93" t="s">
        <v>802</v>
      </c>
      <c r="C227" s="92">
        <v>135648963</v>
      </c>
      <c r="D227" s="92">
        <v>109631603.78</v>
      </c>
      <c r="E227" s="92">
        <v>105513008.30000001</v>
      </c>
      <c r="F227" s="92">
        <v>104639977.90000001</v>
      </c>
    </row>
    <row r="228" spans="2:6">
      <c r="B228" s="93" t="s">
        <v>645</v>
      </c>
      <c r="C228" s="92">
        <v>358591686</v>
      </c>
      <c r="D228" s="92">
        <v>231381612.23999998</v>
      </c>
      <c r="E228" s="92">
        <v>230417063.98999998</v>
      </c>
      <c r="F228" s="92">
        <v>227903815.43000001</v>
      </c>
    </row>
    <row r="229" spans="2:6">
      <c r="B229" s="94" t="s">
        <v>801</v>
      </c>
      <c r="C229" s="92">
        <v>358591686</v>
      </c>
      <c r="D229" s="92">
        <v>231381612.23999998</v>
      </c>
      <c r="E229" s="92">
        <v>230417063.98999998</v>
      </c>
      <c r="F229" s="92">
        <v>227903815.43000001</v>
      </c>
    </row>
    <row r="230" spans="2:6">
      <c r="B230" s="93" t="s">
        <v>800</v>
      </c>
      <c r="C230" s="92">
        <v>358591686</v>
      </c>
      <c r="D230" s="92">
        <v>231381612.23999998</v>
      </c>
      <c r="E230" s="92">
        <v>230417063.98999998</v>
      </c>
      <c r="F230" s="92">
        <v>227903815.43000001</v>
      </c>
    </row>
    <row r="231" spans="2:6">
      <c r="B231" s="94" t="s">
        <v>799</v>
      </c>
      <c r="C231" s="92">
        <v>356591686</v>
      </c>
      <c r="D231" s="92">
        <v>229895423.06999999</v>
      </c>
      <c r="E231" s="92">
        <v>228930874.81999999</v>
      </c>
      <c r="F231" s="92">
        <v>226417626.26000002</v>
      </c>
    </row>
    <row r="232" spans="2:6">
      <c r="B232" s="93" t="s">
        <v>697</v>
      </c>
      <c r="C232" s="92">
        <v>2000000</v>
      </c>
      <c r="D232" s="92">
        <v>1486189.17</v>
      </c>
      <c r="E232" s="92">
        <v>1486189.17</v>
      </c>
      <c r="F232" s="92">
        <v>1486189.1700000002</v>
      </c>
    </row>
    <row r="233" spans="2:6">
      <c r="B233" s="94" t="s">
        <v>798</v>
      </c>
      <c r="C233" s="92">
        <v>96161475</v>
      </c>
      <c r="D233" s="92">
        <v>67811355.109999999</v>
      </c>
      <c r="E233" s="92">
        <v>65658587.31000001</v>
      </c>
      <c r="F233" s="92">
        <v>65294988.540000007</v>
      </c>
    </row>
    <row r="234" spans="2:6">
      <c r="B234" s="93" t="s">
        <v>797</v>
      </c>
      <c r="C234" s="92">
        <v>96161475</v>
      </c>
      <c r="D234" s="92">
        <v>67811355.109999999</v>
      </c>
      <c r="E234" s="92">
        <v>65658587.31000001</v>
      </c>
      <c r="F234" s="92">
        <v>65294988.540000007</v>
      </c>
    </row>
    <row r="235" spans="2:6">
      <c r="B235" s="94" t="s">
        <v>796</v>
      </c>
      <c r="C235" s="92">
        <v>96161475</v>
      </c>
      <c r="D235" s="92">
        <v>67811355.109999999</v>
      </c>
      <c r="E235" s="92">
        <v>65658587.31000001</v>
      </c>
      <c r="F235" s="92">
        <v>65294988.540000007</v>
      </c>
    </row>
    <row r="236" spans="2:6">
      <c r="B236" s="93" t="s">
        <v>795</v>
      </c>
      <c r="C236" s="92">
        <v>94536475</v>
      </c>
      <c r="D236" s="92">
        <v>67438230.650000006</v>
      </c>
      <c r="E236" s="92">
        <v>65285462.850000009</v>
      </c>
      <c r="F236" s="92">
        <v>64921864.080000006</v>
      </c>
    </row>
    <row r="237" spans="2:6">
      <c r="B237" s="94" t="s">
        <v>697</v>
      </c>
      <c r="C237" s="92">
        <v>1625000</v>
      </c>
      <c r="D237" s="92">
        <v>373124.45999999996</v>
      </c>
      <c r="E237" s="92">
        <v>373124.45999999996</v>
      </c>
      <c r="F237" s="92">
        <v>373124.46</v>
      </c>
    </row>
    <row r="238" spans="2:6">
      <c r="B238" s="93" t="s">
        <v>643</v>
      </c>
      <c r="C238" s="92">
        <v>228263180</v>
      </c>
      <c r="D238" s="92">
        <v>177430738.17999998</v>
      </c>
      <c r="E238" s="92">
        <v>111483692.72</v>
      </c>
      <c r="F238" s="92">
        <v>108965155.85000001</v>
      </c>
    </row>
    <row r="239" spans="2:6">
      <c r="B239" s="94" t="s">
        <v>794</v>
      </c>
      <c r="C239" s="92">
        <v>228263180</v>
      </c>
      <c r="D239" s="92">
        <v>177430738.17999998</v>
      </c>
      <c r="E239" s="92">
        <v>111483692.72</v>
      </c>
      <c r="F239" s="92">
        <v>108965155.85000001</v>
      </c>
    </row>
    <row r="240" spans="2:6">
      <c r="B240" s="93" t="s">
        <v>793</v>
      </c>
      <c r="C240" s="92">
        <v>228263180</v>
      </c>
      <c r="D240" s="92">
        <v>177430738.17999998</v>
      </c>
      <c r="E240" s="92">
        <v>111483692.72</v>
      </c>
      <c r="F240" s="92">
        <v>108965155.85000001</v>
      </c>
    </row>
    <row r="241" spans="2:6">
      <c r="B241" s="94" t="s">
        <v>792</v>
      </c>
      <c r="C241" s="92">
        <v>228263180</v>
      </c>
      <c r="D241" s="92">
        <v>177430738.17999998</v>
      </c>
      <c r="E241" s="92">
        <v>111483692.72</v>
      </c>
      <c r="F241" s="92">
        <v>108965155.85000001</v>
      </c>
    </row>
    <row r="242" spans="2:6">
      <c r="B242" s="93" t="s">
        <v>642</v>
      </c>
      <c r="C242" s="92">
        <v>179353239</v>
      </c>
      <c r="D242" s="92">
        <v>128739504.02000001</v>
      </c>
      <c r="E242" s="92">
        <v>115870393.29000001</v>
      </c>
      <c r="F242" s="92">
        <v>113290220.15000001</v>
      </c>
    </row>
    <row r="243" spans="2:6">
      <c r="B243" s="94" t="s">
        <v>791</v>
      </c>
      <c r="C243" s="92">
        <v>179353239</v>
      </c>
      <c r="D243" s="92">
        <v>128739504.02000001</v>
      </c>
      <c r="E243" s="92">
        <v>115870393.29000001</v>
      </c>
      <c r="F243" s="92">
        <v>113290220.15000001</v>
      </c>
    </row>
    <row r="244" spans="2:6">
      <c r="B244" s="93" t="s">
        <v>790</v>
      </c>
      <c r="C244" s="92">
        <v>179353239</v>
      </c>
      <c r="D244" s="92">
        <v>128739504.02000001</v>
      </c>
      <c r="E244" s="92">
        <v>115870393.29000001</v>
      </c>
      <c r="F244" s="92">
        <v>113290220.15000001</v>
      </c>
    </row>
    <row r="245" spans="2:6">
      <c r="B245" s="94" t="s">
        <v>789</v>
      </c>
      <c r="C245" s="92">
        <v>179353239</v>
      </c>
      <c r="D245" s="92">
        <v>128739504.02000001</v>
      </c>
      <c r="E245" s="92">
        <v>115870393.29000001</v>
      </c>
      <c r="F245" s="92">
        <v>113290220.15000001</v>
      </c>
    </row>
    <row r="246" spans="2:6">
      <c r="B246" s="93" t="s">
        <v>641</v>
      </c>
      <c r="C246" s="92">
        <v>224343743</v>
      </c>
      <c r="D246" s="92">
        <v>137340757.81999999</v>
      </c>
      <c r="E246" s="92">
        <v>130126295.50999999</v>
      </c>
      <c r="F246" s="92">
        <v>130126295.50999999</v>
      </c>
    </row>
    <row r="247" spans="2:6">
      <c r="B247" s="94" t="s">
        <v>788</v>
      </c>
      <c r="C247" s="92">
        <v>224343743</v>
      </c>
      <c r="D247" s="92">
        <v>137340757.81999999</v>
      </c>
      <c r="E247" s="92">
        <v>130126295.50999999</v>
      </c>
      <c r="F247" s="92">
        <v>130126295.50999999</v>
      </c>
    </row>
    <row r="248" spans="2:6">
      <c r="B248" s="93" t="s">
        <v>787</v>
      </c>
      <c r="C248" s="92">
        <v>224343743</v>
      </c>
      <c r="D248" s="92">
        <v>137340757.81999999</v>
      </c>
      <c r="E248" s="92">
        <v>130126295.50999999</v>
      </c>
      <c r="F248" s="92">
        <v>130126295.50999999</v>
      </c>
    </row>
    <row r="249" spans="2:6">
      <c r="B249" s="94" t="s">
        <v>786</v>
      </c>
      <c r="C249" s="92">
        <v>154987209</v>
      </c>
      <c r="D249" s="92">
        <v>78964557.659999996</v>
      </c>
      <c r="E249" s="92">
        <v>71750095.349999994</v>
      </c>
      <c r="F249" s="92">
        <v>71750095.349999994</v>
      </c>
    </row>
    <row r="250" spans="2:6">
      <c r="B250" s="93" t="s">
        <v>697</v>
      </c>
      <c r="C250" s="92">
        <v>69356534</v>
      </c>
      <c r="D250" s="92">
        <v>58376200.159999996</v>
      </c>
      <c r="E250" s="92">
        <v>58376200.159999996</v>
      </c>
      <c r="F250" s="92">
        <v>58376200.160000004</v>
      </c>
    </row>
    <row r="251" spans="2:6">
      <c r="B251" s="98" t="s">
        <v>640</v>
      </c>
      <c r="C251" s="192">
        <v>72826675</v>
      </c>
      <c r="D251" s="192">
        <v>55788845.290000007</v>
      </c>
      <c r="E251" s="192">
        <v>37929931.780000001</v>
      </c>
      <c r="F251" s="192">
        <v>36181059.290000007</v>
      </c>
    </row>
    <row r="252" spans="2:6">
      <c r="B252" s="96" t="s">
        <v>785</v>
      </c>
      <c r="C252" s="95">
        <v>72826675</v>
      </c>
      <c r="D252" s="95">
        <v>55788845.290000007</v>
      </c>
      <c r="E252" s="95">
        <v>37929931.780000001</v>
      </c>
      <c r="F252" s="95">
        <v>36181059.290000007</v>
      </c>
    </row>
    <row r="253" spans="2:6">
      <c r="B253" s="94" t="s">
        <v>784</v>
      </c>
      <c r="C253" s="92">
        <v>72826675</v>
      </c>
      <c r="D253" s="92">
        <v>55788845.290000007</v>
      </c>
      <c r="E253" s="92">
        <v>37929931.780000001</v>
      </c>
      <c r="F253" s="92">
        <v>36181059.290000007</v>
      </c>
    </row>
    <row r="254" spans="2:6">
      <c r="B254" s="93" t="s">
        <v>783</v>
      </c>
      <c r="C254" s="92">
        <v>72826675</v>
      </c>
      <c r="D254" s="92">
        <v>55788845.290000007</v>
      </c>
      <c r="E254" s="92">
        <v>37929931.780000001</v>
      </c>
      <c r="F254" s="92">
        <v>36181059.290000007</v>
      </c>
    </row>
    <row r="255" spans="2:6">
      <c r="B255" s="93" t="s">
        <v>639</v>
      </c>
      <c r="C255" s="92">
        <v>17000000</v>
      </c>
      <c r="D255" s="92">
        <v>13753709.800000001</v>
      </c>
      <c r="E255" s="92">
        <v>11831967.66</v>
      </c>
      <c r="F255" s="92">
        <v>11818128.879999999</v>
      </c>
    </row>
    <row r="256" spans="2:6">
      <c r="B256" s="93" t="s">
        <v>782</v>
      </c>
      <c r="C256" s="92">
        <v>17000000</v>
      </c>
      <c r="D256" s="92">
        <v>13753709.800000001</v>
      </c>
      <c r="E256" s="92">
        <v>11831967.66</v>
      </c>
      <c r="F256" s="92">
        <v>11818128.879999999</v>
      </c>
    </row>
    <row r="257" spans="2:6">
      <c r="B257" s="93" t="s">
        <v>781</v>
      </c>
      <c r="C257" s="92">
        <v>17000000</v>
      </c>
      <c r="D257" s="92">
        <v>13753709.800000001</v>
      </c>
      <c r="E257" s="92">
        <v>11831967.66</v>
      </c>
      <c r="F257" s="92">
        <v>11818128.879999999</v>
      </c>
    </row>
    <row r="258" spans="2:6">
      <c r="B258" s="93" t="s">
        <v>780</v>
      </c>
      <c r="C258" s="92">
        <v>17000000</v>
      </c>
      <c r="D258" s="92">
        <v>13753709.800000001</v>
      </c>
      <c r="E258" s="92">
        <v>11831967.66</v>
      </c>
      <c r="F258" s="92">
        <v>11818128.879999999</v>
      </c>
    </row>
    <row r="259" spans="2:6">
      <c r="B259" s="93" t="s">
        <v>779</v>
      </c>
      <c r="C259" s="92">
        <v>64500000</v>
      </c>
      <c r="D259" s="92">
        <v>41633400.420000002</v>
      </c>
      <c r="E259" s="92">
        <v>39233121.090000004</v>
      </c>
      <c r="F259" s="92">
        <v>37487055.640000001</v>
      </c>
    </row>
    <row r="260" spans="2:6">
      <c r="B260" s="93" t="s">
        <v>778</v>
      </c>
      <c r="C260" s="92">
        <v>64500000</v>
      </c>
      <c r="D260" s="92">
        <v>41633400.420000002</v>
      </c>
      <c r="E260" s="92">
        <v>39233121.090000004</v>
      </c>
      <c r="F260" s="92">
        <v>37487055.640000001</v>
      </c>
    </row>
    <row r="261" spans="2:6">
      <c r="B261" s="93" t="s">
        <v>777</v>
      </c>
      <c r="C261" s="92">
        <v>64500000</v>
      </c>
      <c r="D261" s="92">
        <v>41633400.420000002</v>
      </c>
      <c r="E261" s="92">
        <v>39233121.090000004</v>
      </c>
      <c r="F261" s="92">
        <v>37487055.640000001</v>
      </c>
    </row>
    <row r="262" spans="2:6">
      <c r="B262" s="93" t="s">
        <v>776</v>
      </c>
      <c r="C262" s="92">
        <v>64500000</v>
      </c>
      <c r="D262" s="92">
        <v>41633400.420000002</v>
      </c>
      <c r="E262" s="92">
        <v>39233121.090000004</v>
      </c>
      <c r="F262" s="92">
        <v>37487055.640000001</v>
      </c>
    </row>
    <row r="263" spans="2:6">
      <c r="B263" s="93" t="s">
        <v>775</v>
      </c>
      <c r="C263" s="92">
        <v>73798410445</v>
      </c>
      <c r="D263" s="92">
        <v>50953468585.939995</v>
      </c>
      <c r="E263" s="92">
        <v>48174854631.340004</v>
      </c>
      <c r="F263" s="92">
        <v>47486110824.69001</v>
      </c>
    </row>
    <row r="264" spans="2:6">
      <c r="B264" s="94" t="s">
        <v>774</v>
      </c>
      <c r="C264" s="92">
        <v>73798410445</v>
      </c>
      <c r="D264" s="92">
        <v>50953468585.939995</v>
      </c>
      <c r="E264" s="92">
        <v>48174854631.340004</v>
      </c>
      <c r="F264" s="92">
        <v>47486110824.69001</v>
      </c>
    </row>
    <row r="265" spans="2:6">
      <c r="B265" s="93" t="s">
        <v>773</v>
      </c>
      <c r="C265" s="92">
        <v>61270792067</v>
      </c>
      <c r="D265" s="92">
        <v>43548637002.079994</v>
      </c>
      <c r="E265" s="92">
        <v>41523757964.739998</v>
      </c>
      <c r="F265" s="92">
        <v>41063630981.540009</v>
      </c>
    </row>
    <row r="266" spans="2:6">
      <c r="B266" s="93" t="s">
        <v>711</v>
      </c>
      <c r="C266" s="92">
        <v>11627460001</v>
      </c>
      <c r="D266" s="92">
        <v>9233257020.8999996</v>
      </c>
      <c r="E266" s="92">
        <v>7839989729.1900005</v>
      </c>
      <c r="F266" s="92">
        <v>7413910659.0100002</v>
      </c>
    </row>
    <row r="267" spans="2:6">
      <c r="B267" s="94" t="s">
        <v>772</v>
      </c>
      <c r="C267" s="92">
        <v>20964072</v>
      </c>
      <c r="D267" s="92">
        <v>9552227.6100000013</v>
      </c>
      <c r="E267" s="92">
        <v>9552227.6100000013</v>
      </c>
      <c r="F267" s="92">
        <v>9552227.6100000013</v>
      </c>
    </row>
    <row r="268" spans="2:6">
      <c r="B268" s="93" t="s">
        <v>771</v>
      </c>
      <c r="C268" s="92">
        <v>9601650215</v>
      </c>
      <c r="D268" s="92">
        <v>6882192777.6100006</v>
      </c>
      <c r="E268" s="92">
        <v>6878997735.2699986</v>
      </c>
      <c r="F268" s="92">
        <v>6878997735.2699986</v>
      </c>
    </row>
    <row r="269" spans="2:6">
      <c r="B269" s="94" t="s">
        <v>770</v>
      </c>
      <c r="C269" s="92">
        <v>34269213610</v>
      </c>
      <c r="D269" s="92">
        <v>24156177424.059998</v>
      </c>
      <c r="E269" s="92">
        <v>24123806940.370003</v>
      </c>
      <c r="F269" s="92">
        <v>24123638308.660007</v>
      </c>
    </row>
    <row r="270" spans="2:6">
      <c r="B270" s="93" t="s">
        <v>757</v>
      </c>
      <c r="C270" s="92">
        <v>70231949</v>
      </c>
      <c r="D270" s="92">
        <v>3099939.33</v>
      </c>
      <c r="E270" s="92">
        <v>3099939.33</v>
      </c>
      <c r="F270" s="92">
        <v>3099939.33</v>
      </c>
    </row>
    <row r="271" spans="2:6">
      <c r="B271" s="94" t="s">
        <v>769</v>
      </c>
      <c r="C271" s="92">
        <v>5190547219</v>
      </c>
      <c r="D271" s="92">
        <v>3172624952.3199997</v>
      </c>
      <c r="E271" s="92">
        <v>2579348081.23</v>
      </c>
      <c r="F271" s="92">
        <v>2546939749.9200006</v>
      </c>
    </row>
    <row r="272" spans="2:6">
      <c r="B272" s="93" t="s">
        <v>337</v>
      </c>
      <c r="C272" s="92">
        <v>150255643</v>
      </c>
      <c r="D272" s="92">
        <v>73141163.019999996</v>
      </c>
      <c r="E272" s="92">
        <v>71358235.349999994</v>
      </c>
      <c r="F272" s="92">
        <v>70300485.349999994</v>
      </c>
    </row>
    <row r="273" spans="2:6">
      <c r="B273" s="94" t="s">
        <v>768</v>
      </c>
      <c r="C273" s="92">
        <v>62201033</v>
      </c>
      <c r="D273" s="92">
        <v>17858347.23</v>
      </c>
      <c r="E273" s="92">
        <v>16871926.390000001</v>
      </c>
      <c r="F273" s="92">
        <v>16871926.390000001</v>
      </c>
    </row>
    <row r="274" spans="2:6">
      <c r="B274" s="93" t="s">
        <v>336</v>
      </c>
      <c r="C274" s="92">
        <v>278268325</v>
      </c>
      <c r="D274" s="92">
        <v>733150</v>
      </c>
      <c r="E274" s="92">
        <v>733150</v>
      </c>
      <c r="F274" s="92">
        <v>319950</v>
      </c>
    </row>
    <row r="275" spans="2:6">
      <c r="B275" s="94" t="s">
        <v>767</v>
      </c>
      <c r="C275" s="92">
        <v>674698941</v>
      </c>
      <c r="D275" s="92">
        <v>439069101.50999999</v>
      </c>
      <c r="E275" s="92">
        <v>429819100.12</v>
      </c>
      <c r="F275" s="92">
        <v>420032695.78000009</v>
      </c>
    </row>
    <row r="276" spans="2:6">
      <c r="B276" s="93" t="s">
        <v>757</v>
      </c>
      <c r="C276" s="92">
        <v>674698941</v>
      </c>
      <c r="D276" s="92">
        <v>439069101.50999999</v>
      </c>
      <c r="E276" s="92">
        <v>429819100.12</v>
      </c>
      <c r="F276" s="92">
        <v>420032695.78000009</v>
      </c>
    </row>
    <row r="277" spans="2:6">
      <c r="B277" s="94" t="s">
        <v>766</v>
      </c>
      <c r="C277" s="92">
        <v>1649258689</v>
      </c>
      <c r="D277" s="92">
        <v>996300223.12000024</v>
      </c>
      <c r="E277" s="92">
        <v>823727642.19999993</v>
      </c>
      <c r="F277" s="92">
        <v>818994997.30999994</v>
      </c>
    </row>
    <row r="278" spans="2:6">
      <c r="B278" s="93" t="s">
        <v>757</v>
      </c>
      <c r="C278" s="92">
        <v>1649258689</v>
      </c>
      <c r="D278" s="92">
        <v>996300223.12000024</v>
      </c>
      <c r="E278" s="92">
        <v>823727642.19999993</v>
      </c>
      <c r="F278" s="92">
        <v>818994997.30999994</v>
      </c>
    </row>
    <row r="279" spans="2:6">
      <c r="B279" s="94" t="s">
        <v>765</v>
      </c>
      <c r="C279" s="92">
        <v>770258960</v>
      </c>
      <c r="D279" s="92">
        <v>359441184.39000005</v>
      </c>
      <c r="E279" s="92">
        <v>357821765.06</v>
      </c>
      <c r="F279" s="92">
        <v>341652011.33000004</v>
      </c>
    </row>
    <row r="280" spans="2:6">
      <c r="B280" s="93" t="s">
        <v>757</v>
      </c>
      <c r="C280" s="92">
        <v>770258960</v>
      </c>
      <c r="D280" s="92">
        <v>359441184.39000005</v>
      </c>
      <c r="E280" s="92">
        <v>357821765.06</v>
      </c>
      <c r="F280" s="92">
        <v>341652011.33000004</v>
      </c>
    </row>
    <row r="281" spans="2:6">
      <c r="B281" s="98" t="s">
        <v>764</v>
      </c>
      <c r="C281" s="192">
        <v>1254783844</v>
      </c>
      <c r="D281" s="192">
        <v>777915282.42000008</v>
      </c>
      <c r="E281" s="192">
        <v>699239938.20000005</v>
      </c>
      <c r="F281" s="192">
        <v>680102008.96000004</v>
      </c>
    </row>
    <row r="282" spans="2:6">
      <c r="B282" s="96" t="s">
        <v>757</v>
      </c>
      <c r="C282" s="95">
        <v>1254783844</v>
      </c>
      <c r="D282" s="95">
        <v>777915282.42000008</v>
      </c>
      <c r="E282" s="95">
        <v>699239938.20000005</v>
      </c>
      <c r="F282" s="95">
        <v>680102008.96000004</v>
      </c>
    </row>
    <row r="283" spans="2:6">
      <c r="B283" s="94" t="s">
        <v>763</v>
      </c>
      <c r="C283" s="92">
        <v>1349970650</v>
      </c>
      <c r="D283" s="92">
        <v>1019236419.4400002</v>
      </c>
      <c r="E283" s="92">
        <v>881119666.33999991</v>
      </c>
      <c r="F283" s="92">
        <v>808461869.96000004</v>
      </c>
    </row>
    <row r="284" spans="2:6">
      <c r="B284" s="93" t="s">
        <v>757</v>
      </c>
      <c r="C284" s="92">
        <v>1349970650</v>
      </c>
      <c r="D284" s="92">
        <v>1019236419.4400002</v>
      </c>
      <c r="E284" s="92">
        <v>881119666.33999991</v>
      </c>
      <c r="F284" s="92">
        <v>808461869.96000004</v>
      </c>
    </row>
    <row r="285" spans="2:6">
      <c r="B285" s="93" t="s">
        <v>762</v>
      </c>
      <c r="C285" s="92">
        <v>830132841</v>
      </c>
      <c r="D285" s="92">
        <v>556893622.5</v>
      </c>
      <c r="E285" s="92">
        <v>553940230.49000001</v>
      </c>
      <c r="F285" s="92">
        <v>511970214.23000002</v>
      </c>
    </row>
    <row r="286" spans="2:6">
      <c r="B286" s="93" t="s">
        <v>757</v>
      </c>
      <c r="C286" s="92">
        <v>830132841</v>
      </c>
      <c r="D286" s="92">
        <v>556893622.5</v>
      </c>
      <c r="E286" s="92">
        <v>553940230.49000001</v>
      </c>
      <c r="F286" s="92">
        <v>511970214.23000002</v>
      </c>
    </row>
    <row r="287" spans="2:6">
      <c r="B287" s="93" t="s">
        <v>761</v>
      </c>
      <c r="C287" s="92">
        <v>877101041</v>
      </c>
      <c r="D287" s="92">
        <v>694312912.40999997</v>
      </c>
      <c r="E287" s="92">
        <v>682865049.35000002</v>
      </c>
      <c r="F287" s="92">
        <v>660746936.25999999</v>
      </c>
    </row>
    <row r="288" spans="2:6">
      <c r="B288" s="93" t="s">
        <v>757</v>
      </c>
      <c r="C288" s="92">
        <v>877101041</v>
      </c>
      <c r="D288" s="92">
        <v>694312912.40999997</v>
      </c>
      <c r="E288" s="92">
        <v>682865049.35000002</v>
      </c>
      <c r="F288" s="92">
        <v>660746936.25999999</v>
      </c>
    </row>
    <row r="289" spans="2:6">
      <c r="B289" s="93" t="s">
        <v>760</v>
      </c>
      <c r="C289" s="92">
        <v>2116920478</v>
      </c>
      <c r="D289" s="92">
        <v>1130426398.0000002</v>
      </c>
      <c r="E289" s="92">
        <v>798528941.67000008</v>
      </c>
      <c r="F289" s="92">
        <v>761626092.32000005</v>
      </c>
    </row>
    <row r="290" spans="2:6">
      <c r="B290" s="93" t="s">
        <v>755</v>
      </c>
      <c r="C290" s="92">
        <v>2116920478</v>
      </c>
      <c r="D290" s="92">
        <v>1130426398.0000002</v>
      </c>
      <c r="E290" s="92">
        <v>798528941.67000008</v>
      </c>
      <c r="F290" s="92">
        <v>761626092.32000005</v>
      </c>
    </row>
    <row r="291" spans="2:6">
      <c r="B291" s="93" t="s">
        <v>759</v>
      </c>
      <c r="C291" s="92">
        <v>226806244</v>
      </c>
      <c r="D291" s="92">
        <v>139198616.19</v>
      </c>
      <c r="E291" s="92">
        <v>134547141.33000001</v>
      </c>
      <c r="F291" s="92">
        <v>129776472.59999998</v>
      </c>
    </row>
    <row r="292" spans="2:6">
      <c r="B292" s="93" t="s">
        <v>755</v>
      </c>
      <c r="C292" s="92">
        <v>226806244</v>
      </c>
      <c r="D292" s="92">
        <v>139198616.19</v>
      </c>
      <c r="E292" s="92">
        <v>134547141.33000001</v>
      </c>
      <c r="F292" s="92">
        <v>129776472.59999998</v>
      </c>
    </row>
    <row r="293" spans="2:6">
      <c r="B293" s="93" t="s">
        <v>758</v>
      </c>
      <c r="C293" s="92">
        <v>596559915</v>
      </c>
      <c r="D293" s="92">
        <v>167300984.86999997</v>
      </c>
      <c r="E293" s="92">
        <v>165248234.86999997</v>
      </c>
      <c r="F293" s="92">
        <v>165248234.87</v>
      </c>
    </row>
    <row r="294" spans="2:6">
      <c r="B294" s="93" t="s">
        <v>757</v>
      </c>
      <c r="C294" s="92">
        <v>596559915</v>
      </c>
      <c r="D294" s="92">
        <v>167300984.86999997</v>
      </c>
      <c r="E294" s="92">
        <v>165248234.86999997</v>
      </c>
      <c r="F294" s="92">
        <v>165248234.87</v>
      </c>
    </row>
    <row r="295" spans="2:6">
      <c r="B295" s="94" t="s">
        <v>756</v>
      </c>
      <c r="C295" s="92">
        <v>1000000002</v>
      </c>
      <c r="D295" s="92">
        <v>462938261.31999999</v>
      </c>
      <c r="E295" s="92">
        <v>462775367.06000006</v>
      </c>
      <c r="F295" s="92">
        <v>462775367.06000006</v>
      </c>
    </row>
    <row r="296" spans="2:6">
      <c r="B296" s="93" t="s">
        <v>755</v>
      </c>
      <c r="C296" s="92">
        <v>1000000002</v>
      </c>
      <c r="D296" s="92">
        <v>462938261.31999999</v>
      </c>
      <c r="E296" s="92">
        <v>462775367.06000006</v>
      </c>
      <c r="F296" s="92">
        <v>462775367.06000006</v>
      </c>
    </row>
    <row r="297" spans="2:6">
      <c r="B297" s="93" t="s">
        <v>754</v>
      </c>
      <c r="C297" s="92">
        <v>1181126773</v>
      </c>
      <c r="D297" s="92">
        <v>661798577.69000018</v>
      </c>
      <c r="E297" s="92">
        <v>661463589.90999997</v>
      </c>
      <c r="F297" s="92">
        <v>661092942.47000015</v>
      </c>
    </row>
    <row r="298" spans="2:6">
      <c r="B298" s="93" t="s">
        <v>753</v>
      </c>
      <c r="C298" s="92">
        <v>1181126773</v>
      </c>
      <c r="D298" s="92">
        <v>661798577.69000018</v>
      </c>
      <c r="E298" s="92">
        <v>661463589.90999997</v>
      </c>
      <c r="F298" s="92">
        <v>661092942.47000015</v>
      </c>
    </row>
    <row r="299" spans="2:6">
      <c r="B299" s="93" t="s">
        <v>636</v>
      </c>
      <c r="C299" s="92">
        <v>70594062</v>
      </c>
      <c r="D299" s="92">
        <v>229679707.38999999</v>
      </c>
      <c r="E299" s="92">
        <v>50763082.979999997</v>
      </c>
      <c r="F299" s="92">
        <v>50361218.929999992</v>
      </c>
    </row>
    <row r="300" spans="2:6">
      <c r="B300" s="93" t="s">
        <v>752</v>
      </c>
      <c r="C300" s="92">
        <v>70594062</v>
      </c>
      <c r="D300" s="92">
        <v>229679707.38999999</v>
      </c>
      <c r="E300" s="92">
        <v>50763082.979999997</v>
      </c>
      <c r="F300" s="92">
        <v>50361218.929999992</v>
      </c>
    </row>
    <row r="301" spans="2:6">
      <c r="B301" s="94" t="s">
        <v>751</v>
      </c>
      <c r="C301" s="92">
        <v>70594062</v>
      </c>
      <c r="D301" s="92">
        <v>229679707.38999999</v>
      </c>
      <c r="E301" s="92">
        <v>50763082.979999997</v>
      </c>
      <c r="F301" s="92">
        <v>50361218.929999992</v>
      </c>
    </row>
    <row r="302" spans="2:6">
      <c r="B302" s="93" t="s">
        <v>750</v>
      </c>
      <c r="C302" s="92">
        <v>70594062</v>
      </c>
      <c r="D302" s="92">
        <v>229679707.38999999</v>
      </c>
      <c r="E302" s="92">
        <v>50763082.979999997</v>
      </c>
      <c r="F302" s="92">
        <v>50361218.929999992</v>
      </c>
    </row>
    <row r="303" spans="2:6">
      <c r="B303" s="98" t="s">
        <v>635</v>
      </c>
      <c r="C303" s="192">
        <v>2359343180</v>
      </c>
      <c r="D303" s="192">
        <v>1767226516.73</v>
      </c>
      <c r="E303" s="192">
        <v>1583446194.9000001</v>
      </c>
      <c r="F303" s="192">
        <v>1572875901.4400001</v>
      </c>
    </row>
    <row r="304" spans="2:6">
      <c r="B304" s="96" t="s">
        <v>749</v>
      </c>
      <c r="C304" s="95">
        <v>2359343180</v>
      </c>
      <c r="D304" s="95">
        <v>1767226516.73</v>
      </c>
      <c r="E304" s="95">
        <v>1583446194.9000001</v>
      </c>
      <c r="F304" s="95">
        <v>1572875901.4400001</v>
      </c>
    </row>
    <row r="305" spans="2:6">
      <c r="B305" s="94" t="s">
        <v>748</v>
      </c>
      <c r="C305" s="92">
        <v>2359343180</v>
      </c>
      <c r="D305" s="92">
        <v>1767226516.73</v>
      </c>
      <c r="E305" s="92">
        <v>1583446194.9000001</v>
      </c>
      <c r="F305" s="92">
        <v>1572875901.4400001</v>
      </c>
    </row>
    <row r="306" spans="2:6">
      <c r="B306" s="93" t="s">
        <v>747</v>
      </c>
      <c r="C306" s="92">
        <v>931243180</v>
      </c>
      <c r="D306" s="92">
        <v>718722570.11000013</v>
      </c>
      <c r="E306" s="92">
        <v>554007452.89999998</v>
      </c>
      <c r="F306" s="92">
        <v>544545348.19000006</v>
      </c>
    </row>
    <row r="307" spans="2:6">
      <c r="B307" s="93" t="s">
        <v>746</v>
      </c>
      <c r="C307" s="92">
        <v>24500000</v>
      </c>
      <c r="D307" s="92">
        <v>1899800</v>
      </c>
      <c r="E307" s="92">
        <v>1385400</v>
      </c>
      <c r="F307" s="92">
        <v>1347400</v>
      </c>
    </row>
    <row r="308" spans="2:6">
      <c r="B308" s="93" t="s">
        <v>745</v>
      </c>
      <c r="C308" s="92">
        <v>1364200000</v>
      </c>
      <c r="D308" s="92">
        <v>1039195728.1299999</v>
      </c>
      <c r="E308" s="92">
        <v>1021637123.5500001</v>
      </c>
      <c r="F308" s="92">
        <v>1021006934.7899998</v>
      </c>
    </row>
    <row r="309" spans="2:6">
      <c r="B309" s="93" t="s">
        <v>744</v>
      </c>
      <c r="C309" s="92">
        <v>39400000</v>
      </c>
      <c r="D309" s="92">
        <v>7408418.4900000002</v>
      </c>
      <c r="E309" s="92">
        <v>6416218.4499999993</v>
      </c>
      <c r="F309" s="92">
        <v>5976218.4600000009</v>
      </c>
    </row>
    <row r="310" spans="2:6">
      <c r="B310" s="93" t="s">
        <v>634</v>
      </c>
      <c r="C310" s="92">
        <v>217317150</v>
      </c>
      <c r="D310" s="92">
        <v>167133105.69999996</v>
      </c>
      <c r="E310" s="92">
        <v>149152692.66999999</v>
      </c>
      <c r="F310" s="92">
        <v>148242886.44</v>
      </c>
    </row>
    <row r="311" spans="2:6">
      <c r="B311" s="93" t="s">
        <v>743</v>
      </c>
      <c r="C311" s="92">
        <v>217317150</v>
      </c>
      <c r="D311" s="92">
        <v>167133105.69999996</v>
      </c>
      <c r="E311" s="92">
        <v>149152692.66999999</v>
      </c>
      <c r="F311" s="92">
        <v>148242886.44</v>
      </c>
    </row>
    <row r="312" spans="2:6">
      <c r="B312" s="93" t="s">
        <v>742</v>
      </c>
      <c r="C312" s="92">
        <v>217317150</v>
      </c>
      <c r="D312" s="92">
        <v>167133105.69999996</v>
      </c>
      <c r="E312" s="92">
        <v>149152692.66999999</v>
      </c>
      <c r="F312" s="92">
        <v>148242886.44</v>
      </c>
    </row>
    <row r="313" spans="2:6">
      <c r="B313" s="94" t="s">
        <v>741</v>
      </c>
      <c r="C313" s="92">
        <v>213263533</v>
      </c>
      <c r="D313" s="92">
        <v>162266861.71999997</v>
      </c>
      <c r="E313" s="92">
        <v>144286448.69</v>
      </c>
      <c r="F313" s="92">
        <v>143376642.46000001</v>
      </c>
    </row>
    <row r="314" spans="2:6">
      <c r="B314" s="93" t="s">
        <v>697</v>
      </c>
      <c r="C314" s="92">
        <v>4053617</v>
      </c>
      <c r="D314" s="92">
        <v>4866243.9799999986</v>
      </c>
      <c r="E314" s="92">
        <v>4866243.9799999986</v>
      </c>
      <c r="F314" s="92">
        <v>4866243.9800000004</v>
      </c>
    </row>
    <row r="315" spans="2:6">
      <c r="B315" s="98" t="s">
        <v>633</v>
      </c>
      <c r="C315" s="192">
        <v>300000000</v>
      </c>
      <c r="D315" s="192">
        <v>265926233.03000006</v>
      </c>
      <c r="E315" s="192">
        <v>195425452.11000001</v>
      </c>
      <c r="F315" s="192">
        <v>189393024.65000004</v>
      </c>
    </row>
    <row r="316" spans="2:6">
      <c r="B316" s="96" t="s">
        <v>740</v>
      </c>
      <c r="C316" s="95">
        <v>300000000</v>
      </c>
      <c r="D316" s="95">
        <v>265926233.03000006</v>
      </c>
      <c r="E316" s="95">
        <v>195425452.11000001</v>
      </c>
      <c r="F316" s="95">
        <v>189393024.65000004</v>
      </c>
    </row>
    <row r="317" spans="2:6">
      <c r="B317" s="94" t="s">
        <v>739</v>
      </c>
      <c r="C317" s="92">
        <v>300000000</v>
      </c>
      <c r="D317" s="92">
        <v>265926233.03000006</v>
      </c>
      <c r="E317" s="92">
        <v>195425452.11000001</v>
      </c>
      <c r="F317" s="92">
        <v>189393024.65000004</v>
      </c>
    </row>
    <row r="318" spans="2:6">
      <c r="B318" s="93" t="s">
        <v>738</v>
      </c>
      <c r="C318" s="92">
        <v>300000000</v>
      </c>
      <c r="D318" s="92">
        <v>265926233.03000006</v>
      </c>
      <c r="E318" s="92">
        <v>195425452.11000001</v>
      </c>
      <c r="F318" s="92">
        <v>189393024.65000004</v>
      </c>
    </row>
    <row r="319" spans="2:6" ht="15" thickBot="1">
      <c r="B319" s="193" t="s">
        <v>75</v>
      </c>
      <c r="C319" s="193">
        <v>142703367995</v>
      </c>
      <c r="D319" s="193">
        <v>74136343963.690018</v>
      </c>
      <c r="E319" s="193">
        <v>68752074875.360031</v>
      </c>
      <c r="F319" s="193">
        <v>67772053188.390007</v>
      </c>
    </row>
    <row r="320" spans="2:6">
      <c r="B320" s="93"/>
      <c r="C320" s="92"/>
      <c r="D320" s="92"/>
      <c r="E320" s="92"/>
      <c r="F320" s="92"/>
    </row>
    <row r="321" spans="2:6">
      <c r="B321" s="167" t="s">
        <v>623</v>
      </c>
      <c r="C321" s="92"/>
      <c r="D321" s="92"/>
      <c r="E321" s="92"/>
      <c r="F321" s="92"/>
    </row>
    <row r="322" spans="2:6">
      <c r="B322" s="167" t="s">
        <v>622</v>
      </c>
      <c r="C322" s="92"/>
      <c r="D322" s="92"/>
      <c r="E322" s="92"/>
      <c r="F322" s="92"/>
    </row>
    <row r="323" spans="2:6">
      <c r="B323" s="167" t="s">
        <v>621</v>
      </c>
      <c r="C323" s="92"/>
      <c r="D323" s="92"/>
      <c r="E323" s="92"/>
      <c r="F323" s="92"/>
    </row>
    <row r="324" spans="2:6">
      <c r="B324" s="191"/>
      <c r="C324" s="95"/>
      <c r="D324" s="95"/>
      <c r="E324" s="95"/>
      <c r="F324" s="95"/>
    </row>
    <row r="325" spans="2:6">
      <c r="B325" s="96"/>
      <c r="C325" s="95"/>
      <c r="D325" s="95"/>
      <c r="E325" s="95"/>
      <c r="F325" s="95"/>
    </row>
    <row r="326" spans="2:6">
      <c r="B326" s="94"/>
      <c r="C326" s="92"/>
      <c r="D326" s="92"/>
      <c r="E326" s="92"/>
      <c r="F326" s="92"/>
    </row>
    <row r="327" spans="2:6">
      <c r="B327" s="93"/>
      <c r="C327" s="92"/>
      <c r="D327" s="92"/>
      <c r="E327" s="92"/>
      <c r="F327" s="92"/>
    </row>
    <row r="328" spans="2:6">
      <c r="B328" s="93"/>
      <c r="C328" s="92"/>
      <c r="D328" s="92"/>
      <c r="E328" s="92"/>
      <c r="F328" s="92"/>
    </row>
    <row r="329" spans="2:6">
      <c r="B329" s="93"/>
      <c r="C329" s="92"/>
      <c r="D329" s="92"/>
      <c r="E329" s="92"/>
      <c r="F329" s="92"/>
    </row>
    <row r="330" spans="2:6">
      <c r="B330" s="93"/>
      <c r="C330" s="92"/>
      <c r="D330" s="92"/>
      <c r="E330" s="92"/>
      <c r="F330" s="92"/>
    </row>
    <row r="331" spans="2:6">
      <c r="B331" s="93"/>
      <c r="C331" s="92"/>
      <c r="D331" s="92"/>
      <c r="E331" s="92"/>
      <c r="F331" s="92"/>
    </row>
    <row r="332" spans="2:6">
      <c r="B332" s="93"/>
      <c r="C332" s="92"/>
      <c r="D332" s="92"/>
      <c r="E332" s="92"/>
      <c r="F332" s="92"/>
    </row>
    <row r="333" spans="2:6">
      <c r="B333" s="93"/>
      <c r="C333" s="92"/>
      <c r="D333" s="92"/>
      <c r="E333" s="92"/>
      <c r="F333" s="92"/>
    </row>
    <row r="334" spans="2:6">
      <c r="B334" s="93"/>
      <c r="C334" s="92"/>
      <c r="D334" s="92"/>
      <c r="E334" s="92"/>
      <c r="F334" s="92"/>
    </row>
    <row r="335" spans="2:6">
      <c r="B335" s="94"/>
      <c r="C335" s="92"/>
      <c r="D335" s="92"/>
      <c r="E335" s="92"/>
      <c r="F335" s="92"/>
    </row>
    <row r="336" spans="2:6">
      <c r="B336" s="93"/>
      <c r="C336" s="92"/>
      <c r="D336" s="92"/>
      <c r="E336" s="92"/>
      <c r="F336" s="92"/>
    </row>
    <row r="337" spans="2:6">
      <c r="B337" s="93"/>
      <c r="C337" s="92"/>
      <c r="D337" s="92"/>
      <c r="E337" s="92"/>
      <c r="F337" s="92"/>
    </row>
    <row r="338" spans="2:6">
      <c r="B338" s="93"/>
      <c r="C338" s="92"/>
      <c r="D338" s="92"/>
      <c r="E338" s="92"/>
      <c r="F338" s="92"/>
    </row>
    <row r="339" spans="2:6">
      <c r="B339" s="94"/>
      <c r="C339" s="92"/>
      <c r="D339" s="92"/>
      <c r="E339" s="92"/>
      <c r="F339" s="92"/>
    </row>
    <row r="340" spans="2:6">
      <c r="B340" s="93"/>
      <c r="C340" s="92"/>
      <c r="D340" s="92"/>
      <c r="E340" s="92"/>
      <c r="F340" s="92"/>
    </row>
    <row r="341" spans="2:6">
      <c r="B341" s="94"/>
      <c r="C341" s="92"/>
      <c r="D341" s="92"/>
      <c r="E341" s="92"/>
      <c r="F341" s="92"/>
    </row>
    <row r="342" spans="2:6">
      <c r="B342" s="93"/>
      <c r="C342" s="92"/>
      <c r="D342" s="92"/>
      <c r="E342" s="92"/>
      <c r="F342" s="92"/>
    </row>
    <row r="343" spans="2:6">
      <c r="B343" s="191"/>
      <c r="C343" s="95"/>
      <c r="D343" s="95"/>
      <c r="E343" s="95"/>
      <c r="F343" s="95"/>
    </row>
    <row r="344" spans="2:6">
      <c r="B344" s="96"/>
      <c r="C344" s="95"/>
      <c r="D344" s="95"/>
      <c r="E344" s="95"/>
      <c r="F344" s="95"/>
    </row>
    <row r="345" spans="2:6">
      <c r="B345" s="94"/>
      <c r="C345" s="92"/>
      <c r="D345" s="92"/>
      <c r="E345" s="92"/>
      <c r="F345" s="92"/>
    </row>
    <row r="346" spans="2:6">
      <c r="B346" s="93"/>
      <c r="C346" s="92"/>
      <c r="D346" s="92"/>
      <c r="E346" s="92"/>
      <c r="F346" s="92"/>
    </row>
    <row r="347" spans="2:6">
      <c r="B347" s="93"/>
      <c r="C347" s="92"/>
      <c r="D347" s="92"/>
      <c r="E347" s="92"/>
      <c r="F347" s="92"/>
    </row>
    <row r="348" spans="2:6">
      <c r="B348" s="93"/>
      <c r="C348" s="92"/>
      <c r="D348" s="92"/>
      <c r="E348" s="92"/>
      <c r="F348" s="92"/>
    </row>
    <row r="349" spans="2:6">
      <c r="B349" s="93"/>
      <c r="C349" s="92"/>
      <c r="D349" s="92"/>
      <c r="E349" s="92"/>
      <c r="F349" s="92"/>
    </row>
    <row r="350" spans="2:6">
      <c r="B350" s="93"/>
      <c r="C350" s="92"/>
      <c r="D350" s="92"/>
      <c r="E350" s="92"/>
      <c r="F350" s="92"/>
    </row>
    <row r="351" spans="2:6">
      <c r="B351" s="93"/>
      <c r="C351" s="92"/>
      <c r="D351" s="92"/>
      <c r="E351" s="92"/>
      <c r="F351" s="92"/>
    </row>
    <row r="352" spans="2:6">
      <c r="B352" s="93"/>
      <c r="C352" s="92"/>
      <c r="D352" s="92"/>
      <c r="E352" s="92"/>
      <c r="F352" s="92"/>
    </row>
    <row r="353" spans="2:6">
      <c r="B353" s="93"/>
      <c r="C353" s="92"/>
      <c r="D353" s="92"/>
      <c r="E353" s="92"/>
      <c r="F353" s="92"/>
    </row>
    <row r="354" spans="2:6">
      <c r="B354" s="93"/>
      <c r="C354" s="92"/>
      <c r="D354" s="92"/>
      <c r="E354" s="92"/>
      <c r="F354" s="92"/>
    </row>
    <row r="355" spans="2:6">
      <c r="B355" s="93"/>
      <c r="C355" s="92"/>
      <c r="D355" s="92"/>
      <c r="E355" s="92"/>
      <c r="F355" s="92"/>
    </row>
    <row r="356" spans="2:6">
      <c r="B356" s="93"/>
      <c r="C356" s="92"/>
      <c r="D356" s="92"/>
      <c r="E356" s="92"/>
      <c r="F356" s="92"/>
    </row>
    <row r="357" spans="2:6">
      <c r="B357" s="93"/>
      <c r="C357" s="92"/>
      <c r="D357" s="92"/>
      <c r="E357" s="92"/>
      <c r="F357" s="92"/>
    </row>
    <row r="358" spans="2:6">
      <c r="B358" s="93"/>
      <c r="C358" s="92"/>
      <c r="D358" s="92"/>
      <c r="E358" s="92"/>
      <c r="F358" s="92"/>
    </row>
    <row r="359" spans="2:6">
      <c r="B359" s="94"/>
      <c r="C359" s="92"/>
      <c r="D359" s="92"/>
      <c r="E359" s="92"/>
      <c r="F359" s="92"/>
    </row>
    <row r="360" spans="2:6">
      <c r="B360" s="93"/>
      <c r="C360" s="92"/>
      <c r="D360" s="92"/>
      <c r="E360" s="92"/>
      <c r="F360" s="92"/>
    </row>
    <row r="361" spans="2:6">
      <c r="B361" s="94"/>
      <c r="C361" s="92"/>
      <c r="D361" s="92"/>
      <c r="E361" s="92"/>
      <c r="F361" s="92"/>
    </row>
    <row r="362" spans="2:6">
      <c r="B362" s="93"/>
      <c r="C362" s="92"/>
      <c r="D362" s="92"/>
      <c r="E362" s="92"/>
      <c r="F362" s="92"/>
    </row>
    <row r="363" spans="2:6">
      <c r="B363" s="94"/>
      <c r="C363" s="92"/>
      <c r="D363" s="92"/>
      <c r="E363" s="92"/>
      <c r="F363" s="92"/>
    </row>
    <row r="364" spans="2:6">
      <c r="B364" s="93"/>
      <c r="C364" s="92"/>
      <c r="D364" s="92"/>
      <c r="E364" s="92"/>
      <c r="F364" s="92"/>
    </row>
    <row r="365" spans="2:6">
      <c r="B365" s="94"/>
      <c r="C365" s="92"/>
      <c r="D365" s="92"/>
      <c r="E365" s="92"/>
      <c r="F365" s="92"/>
    </row>
    <row r="366" spans="2:6">
      <c r="B366" s="93"/>
      <c r="C366" s="92"/>
      <c r="D366" s="92"/>
      <c r="E366" s="92"/>
      <c r="F366" s="92"/>
    </row>
    <row r="367" spans="2:6">
      <c r="B367" s="94"/>
      <c r="C367" s="92"/>
      <c r="D367" s="92"/>
      <c r="E367" s="92"/>
      <c r="F367" s="92"/>
    </row>
    <row r="368" spans="2:6">
      <c r="B368" s="93"/>
      <c r="C368" s="92"/>
      <c r="D368" s="92"/>
      <c r="E368" s="92"/>
      <c r="F368" s="92"/>
    </row>
    <row r="369" spans="2:6">
      <c r="B369" s="94"/>
      <c r="C369" s="92"/>
      <c r="D369" s="92"/>
      <c r="E369" s="92"/>
      <c r="F369" s="92"/>
    </row>
    <row r="370" spans="2:6">
      <c r="B370" s="93"/>
      <c r="C370" s="92"/>
      <c r="D370" s="92"/>
      <c r="E370" s="92"/>
      <c r="F370" s="92"/>
    </row>
    <row r="371" spans="2:6">
      <c r="B371" s="191"/>
      <c r="C371" s="95"/>
      <c r="D371" s="95"/>
      <c r="E371" s="95"/>
      <c r="F371" s="95"/>
    </row>
    <row r="372" spans="2:6">
      <c r="B372" s="96"/>
      <c r="C372" s="95"/>
      <c r="D372" s="95"/>
      <c r="E372" s="95"/>
      <c r="F372" s="95"/>
    </row>
    <row r="373" spans="2:6">
      <c r="B373" s="94"/>
      <c r="C373" s="92"/>
      <c r="D373" s="92"/>
      <c r="E373" s="92"/>
      <c r="F373" s="92"/>
    </row>
    <row r="374" spans="2:6">
      <c r="B374" s="93"/>
      <c r="C374" s="92"/>
      <c r="D374" s="92"/>
      <c r="E374" s="92"/>
      <c r="F374" s="92"/>
    </row>
    <row r="375" spans="2:6">
      <c r="B375" s="93"/>
      <c r="C375" s="92"/>
      <c r="D375" s="92"/>
      <c r="E375" s="92"/>
      <c r="F375" s="92"/>
    </row>
    <row r="376" spans="2:6">
      <c r="B376" s="93"/>
      <c r="C376" s="92"/>
      <c r="D376" s="92"/>
      <c r="E376" s="92"/>
      <c r="F376" s="92"/>
    </row>
    <row r="377" spans="2:6">
      <c r="B377" s="93"/>
      <c r="C377" s="92"/>
      <c r="D377" s="92"/>
      <c r="E377" s="92"/>
      <c r="F377" s="92"/>
    </row>
    <row r="378" spans="2:6">
      <c r="B378" s="93"/>
      <c r="C378" s="92"/>
      <c r="D378" s="92"/>
      <c r="E378" s="92"/>
      <c r="F378" s="92"/>
    </row>
    <row r="379" spans="2:6">
      <c r="B379" s="93"/>
      <c r="C379" s="92"/>
      <c r="D379" s="92"/>
      <c r="E379" s="92"/>
      <c r="F379" s="92"/>
    </row>
    <row r="380" spans="2:6">
      <c r="B380" s="93"/>
      <c r="C380" s="92"/>
      <c r="D380" s="92"/>
      <c r="E380" s="92"/>
      <c r="F380" s="92"/>
    </row>
    <row r="381" spans="2:6">
      <c r="B381" s="94"/>
      <c r="C381" s="92"/>
      <c r="D381" s="92"/>
      <c r="E381" s="92"/>
      <c r="F381" s="92"/>
    </row>
    <row r="382" spans="2:6">
      <c r="B382" s="93"/>
      <c r="C382" s="92"/>
      <c r="D382" s="92"/>
      <c r="E382" s="92"/>
      <c r="F382" s="92"/>
    </row>
    <row r="383" spans="2:6">
      <c r="B383" s="94"/>
      <c r="C383" s="92"/>
      <c r="D383" s="92"/>
      <c r="E383" s="92"/>
      <c r="F383" s="92"/>
    </row>
    <row r="384" spans="2:6">
      <c r="B384" s="93"/>
      <c r="C384" s="92"/>
      <c r="D384" s="92"/>
      <c r="E384" s="92"/>
      <c r="F384" s="92"/>
    </row>
    <row r="385" spans="2:6">
      <c r="B385" s="94"/>
      <c r="C385" s="92"/>
      <c r="D385" s="92"/>
      <c r="E385" s="92"/>
      <c r="F385" s="92"/>
    </row>
    <row r="386" spans="2:6">
      <c r="B386" s="93"/>
      <c r="C386" s="92"/>
      <c r="D386" s="92"/>
      <c r="E386" s="92"/>
      <c r="F386" s="92"/>
    </row>
    <row r="387" spans="2:6">
      <c r="B387" s="94"/>
      <c r="C387" s="92"/>
      <c r="D387" s="92"/>
      <c r="E387" s="92"/>
      <c r="F387" s="92"/>
    </row>
    <row r="388" spans="2:6">
      <c r="B388" s="93"/>
      <c r="C388" s="92"/>
      <c r="D388" s="92"/>
      <c r="E388" s="92"/>
      <c r="F388" s="92"/>
    </row>
    <row r="389" spans="2:6">
      <c r="B389" s="191"/>
      <c r="C389" s="95"/>
      <c r="D389" s="95"/>
      <c r="E389" s="95"/>
      <c r="F389" s="95"/>
    </row>
    <row r="390" spans="2:6">
      <c r="B390" s="96"/>
      <c r="C390" s="95"/>
      <c r="D390" s="95"/>
      <c r="E390" s="95"/>
      <c r="F390" s="95"/>
    </row>
    <row r="391" spans="2:6">
      <c r="B391" s="94"/>
      <c r="C391" s="92"/>
      <c r="D391" s="92"/>
      <c r="E391" s="92"/>
      <c r="F391" s="92"/>
    </row>
    <row r="392" spans="2:6">
      <c r="B392" s="93"/>
      <c r="C392" s="92"/>
      <c r="D392" s="92"/>
      <c r="E392" s="92"/>
      <c r="F392" s="92"/>
    </row>
    <row r="393" spans="2:6">
      <c r="B393" s="93"/>
      <c r="C393" s="92"/>
      <c r="D393" s="92"/>
      <c r="E393" s="92"/>
      <c r="F393" s="92"/>
    </row>
    <row r="394" spans="2:6">
      <c r="B394" s="93"/>
      <c r="C394" s="92"/>
      <c r="D394" s="92"/>
      <c r="E394" s="92"/>
      <c r="F394" s="92"/>
    </row>
    <row r="395" spans="2:6">
      <c r="B395" s="93"/>
      <c r="C395" s="92"/>
      <c r="D395" s="92"/>
      <c r="E395" s="92"/>
      <c r="F395" s="92"/>
    </row>
    <row r="396" spans="2:6">
      <c r="B396" s="94"/>
      <c r="C396" s="92"/>
      <c r="D396" s="92"/>
      <c r="E396" s="92"/>
      <c r="F396" s="92"/>
    </row>
    <row r="397" spans="2:6">
      <c r="B397" s="93"/>
      <c r="C397" s="92"/>
      <c r="D397" s="92"/>
      <c r="E397" s="92"/>
      <c r="F397" s="92"/>
    </row>
    <row r="398" spans="2:6">
      <c r="B398" s="191"/>
      <c r="C398" s="95"/>
      <c r="D398" s="95"/>
      <c r="E398" s="95"/>
      <c r="F398" s="95"/>
    </row>
    <row r="399" spans="2:6">
      <c r="B399" s="96"/>
      <c r="C399" s="95"/>
      <c r="D399" s="95"/>
      <c r="E399" s="95"/>
      <c r="F399" s="95"/>
    </row>
    <row r="400" spans="2:6">
      <c r="B400" s="94"/>
      <c r="C400" s="92"/>
      <c r="D400" s="92"/>
      <c r="E400" s="92"/>
      <c r="F400" s="92"/>
    </row>
    <row r="401" spans="2:6">
      <c r="B401" s="93"/>
      <c r="C401" s="92"/>
      <c r="D401" s="92"/>
      <c r="E401" s="92"/>
      <c r="F401" s="92"/>
    </row>
    <row r="402" spans="2:6">
      <c r="B402" s="93"/>
      <c r="C402" s="92"/>
      <c r="D402" s="92"/>
      <c r="E402" s="92"/>
      <c r="F402" s="92"/>
    </row>
    <row r="403" spans="2:6">
      <c r="B403" s="93"/>
      <c r="C403" s="92"/>
      <c r="D403" s="92"/>
      <c r="E403" s="92"/>
      <c r="F403" s="92"/>
    </row>
    <row r="404" spans="2:6">
      <c r="B404" s="93"/>
      <c r="C404" s="92"/>
      <c r="D404" s="92"/>
      <c r="E404" s="92"/>
      <c r="F404" s="92"/>
    </row>
    <row r="405" spans="2:6">
      <c r="B405" s="191"/>
      <c r="C405" s="95"/>
      <c r="D405" s="95"/>
      <c r="E405" s="95"/>
      <c r="F405" s="95"/>
    </row>
    <row r="406" spans="2:6">
      <c r="B406" s="96"/>
      <c r="C406" s="95"/>
      <c r="D406" s="95"/>
      <c r="E406" s="95"/>
      <c r="F406" s="95"/>
    </row>
    <row r="407" spans="2:6">
      <c r="B407" s="94"/>
      <c r="C407" s="92"/>
      <c r="D407" s="92"/>
      <c r="E407" s="92"/>
      <c r="F407" s="92"/>
    </row>
    <row r="408" spans="2:6">
      <c r="B408" s="93"/>
      <c r="C408" s="92"/>
      <c r="D408" s="92"/>
      <c r="E408" s="92"/>
      <c r="F408" s="92"/>
    </row>
    <row r="409" spans="2:6">
      <c r="B409" s="93"/>
      <c r="C409" s="92"/>
      <c r="D409" s="92"/>
      <c r="E409" s="92"/>
      <c r="F409" s="92"/>
    </row>
    <row r="410" spans="2:6">
      <c r="B410" s="93"/>
      <c r="C410" s="92"/>
      <c r="D410" s="92"/>
      <c r="E410" s="92"/>
      <c r="F410" s="92"/>
    </row>
    <row r="411" spans="2:6">
      <c r="B411" s="93"/>
      <c r="C411" s="92"/>
      <c r="D411" s="92"/>
      <c r="E411" s="92"/>
      <c r="F411" s="92"/>
    </row>
    <row r="412" spans="2:6">
      <c r="B412" s="93"/>
      <c r="C412" s="92"/>
      <c r="D412" s="92"/>
      <c r="E412" s="92"/>
      <c r="F412" s="92"/>
    </row>
    <row r="413" spans="2:6">
      <c r="B413" s="93"/>
      <c r="C413" s="92"/>
      <c r="D413" s="92"/>
      <c r="E413" s="92"/>
      <c r="F413" s="92"/>
    </row>
    <row r="414" spans="2:6">
      <c r="B414" s="93"/>
      <c r="C414" s="92"/>
      <c r="D414" s="92"/>
      <c r="E414" s="92"/>
      <c r="F414" s="92"/>
    </row>
    <row r="415" spans="2:6">
      <c r="B415" s="191"/>
      <c r="C415" s="95"/>
      <c r="D415" s="95"/>
      <c r="E415" s="95"/>
      <c r="F415" s="95"/>
    </row>
    <row r="416" spans="2:6">
      <c r="B416" s="96"/>
      <c r="C416" s="95"/>
      <c r="D416" s="95"/>
      <c r="E416" s="95"/>
      <c r="F416" s="95"/>
    </row>
    <row r="417" spans="2:6">
      <c r="B417" s="94"/>
      <c r="C417" s="92"/>
      <c r="D417" s="92"/>
      <c r="E417" s="92"/>
      <c r="F417" s="92"/>
    </row>
    <row r="418" spans="2:6">
      <c r="B418" s="93"/>
      <c r="C418" s="92"/>
      <c r="D418" s="92"/>
      <c r="E418" s="92"/>
      <c r="F418" s="92"/>
    </row>
    <row r="419" spans="2:6">
      <c r="B419" s="93"/>
      <c r="C419" s="92"/>
      <c r="D419" s="92"/>
      <c r="E419" s="92"/>
      <c r="F419" s="92"/>
    </row>
    <row r="420" spans="2:6">
      <c r="B420" s="93"/>
      <c r="C420" s="92"/>
      <c r="D420" s="92"/>
      <c r="E420" s="92"/>
      <c r="F420" s="92"/>
    </row>
    <row r="421" spans="2:6">
      <c r="B421" s="93"/>
      <c r="C421" s="92"/>
      <c r="D421" s="92"/>
      <c r="E421" s="92"/>
      <c r="F421" s="92"/>
    </row>
    <row r="422" spans="2:6">
      <c r="B422" s="93"/>
      <c r="C422" s="92"/>
      <c r="D422" s="92"/>
      <c r="E422" s="92"/>
      <c r="F422" s="92"/>
    </row>
    <row r="423" spans="2:6">
      <c r="B423" s="93"/>
      <c r="C423" s="92"/>
      <c r="D423" s="92"/>
      <c r="E423" s="92"/>
      <c r="F423" s="92"/>
    </row>
    <row r="424" spans="2:6">
      <c r="B424" s="94"/>
      <c r="C424" s="92"/>
      <c r="D424" s="92"/>
      <c r="E424" s="92"/>
      <c r="F424" s="92"/>
    </row>
    <row r="425" spans="2:6">
      <c r="B425" s="93"/>
      <c r="C425" s="92"/>
      <c r="D425" s="92"/>
      <c r="E425" s="92"/>
      <c r="F425" s="92"/>
    </row>
    <row r="426" spans="2:6">
      <c r="B426" s="94"/>
      <c r="C426" s="92"/>
      <c r="D426" s="92"/>
      <c r="E426" s="92"/>
      <c r="F426" s="92"/>
    </row>
    <row r="427" spans="2:6">
      <c r="B427" s="93"/>
      <c r="C427" s="92"/>
      <c r="D427" s="92"/>
      <c r="E427" s="92"/>
      <c r="F427" s="92"/>
    </row>
    <row r="428" spans="2:6">
      <c r="B428" s="94"/>
      <c r="C428" s="92"/>
      <c r="D428" s="92"/>
      <c r="E428" s="92"/>
      <c r="F428" s="92"/>
    </row>
    <row r="429" spans="2:6">
      <c r="B429" s="93"/>
      <c r="C429" s="92"/>
      <c r="D429" s="92"/>
      <c r="E429" s="92"/>
      <c r="F429" s="92"/>
    </row>
    <row r="430" spans="2:6">
      <c r="B430" s="191"/>
      <c r="C430" s="95"/>
      <c r="D430" s="95"/>
      <c r="E430" s="95"/>
      <c r="F430" s="95"/>
    </row>
    <row r="431" spans="2:6">
      <c r="B431" s="96"/>
      <c r="C431" s="95"/>
      <c r="D431" s="95"/>
      <c r="E431" s="95"/>
      <c r="F431" s="95"/>
    </row>
    <row r="432" spans="2:6">
      <c r="B432" s="94"/>
      <c r="C432" s="92"/>
      <c r="D432" s="92"/>
      <c r="E432" s="92"/>
      <c r="F432" s="92"/>
    </row>
    <row r="433" spans="2:6">
      <c r="B433" s="93"/>
      <c r="C433" s="92"/>
      <c r="D433" s="92"/>
      <c r="E433" s="92"/>
      <c r="F433" s="92"/>
    </row>
    <row r="434" spans="2:6">
      <c r="B434" s="93"/>
      <c r="C434" s="92"/>
      <c r="D434" s="92"/>
      <c r="E434" s="92"/>
      <c r="F434" s="92"/>
    </row>
    <row r="435" spans="2:6">
      <c r="B435" s="191"/>
      <c r="C435" s="95"/>
      <c r="D435" s="95"/>
      <c r="E435" s="95"/>
      <c r="F435" s="95"/>
    </row>
    <row r="436" spans="2:6">
      <c r="B436" s="96"/>
      <c r="C436" s="95"/>
      <c r="D436" s="95"/>
      <c r="E436" s="95"/>
      <c r="F436" s="95"/>
    </row>
    <row r="437" spans="2:6">
      <c r="B437" s="94"/>
      <c r="C437" s="92"/>
      <c r="D437" s="92"/>
      <c r="E437" s="92"/>
      <c r="F437" s="92"/>
    </row>
    <row r="438" spans="2:6">
      <c r="B438" s="93"/>
      <c r="C438" s="92"/>
      <c r="D438" s="92"/>
      <c r="E438" s="92"/>
      <c r="F438" s="92"/>
    </row>
    <row r="439" spans="2:6">
      <c r="B439" s="93"/>
      <c r="C439" s="92"/>
      <c r="D439" s="92"/>
      <c r="E439" s="92"/>
      <c r="F439" s="92"/>
    </row>
    <row r="440" spans="2:6">
      <c r="B440" s="93"/>
      <c r="C440" s="92"/>
      <c r="D440" s="92"/>
      <c r="E440" s="92"/>
      <c r="F440" s="92"/>
    </row>
    <row r="441" spans="2:6">
      <c r="B441" s="93"/>
      <c r="C441" s="92"/>
      <c r="D441" s="92"/>
      <c r="E441" s="92"/>
      <c r="F441" s="92"/>
    </row>
    <row r="442" spans="2:6">
      <c r="B442" s="93"/>
      <c r="C442" s="92"/>
      <c r="D442" s="92"/>
      <c r="E442" s="92"/>
      <c r="F442" s="92"/>
    </row>
    <row r="443" spans="2:6">
      <c r="B443" s="93"/>
      <c r="C443" s="92"/>
      <c r="D443" s="92"/>
      <c r="E443" s="92"/>
      <c r="F443" s="92"/>
    </row>
    <row r="444" spans="2:6">
      <c r="B444" s="93"/>
      <c r="C444" s="92"/>
      <c r="D444" s="92"/>
      <c r="E444" s="92"/>
      <c r="F444" s="92"/>
    </row>
    <row r="445" spans="2:6">
      <c r="B445" s="93"/>
      <c r="C445" s="92"/>
      <c r="D445" s="92"/>
      <c r="E445" s="92"/>
      <c r="F445" s="92"/>
    </row>
    <row r="446" spans="2:6">
      <c r="B446" s="93"/>
      <c r="C446" s="92"/>
      <c r="D446" s="92"/>
      <c r="E446" s="92"/>
      <c r="F446" s="92"/>
    </row>
    <row r="447" spans="2:6">
      <c r="B447" s="93"/>
      <c r="C447" s="92"/>
      <c r="D447" s="92"/>
      <c r="E447" s="92"/>
      <c r="F447" s="92"/>
    </row>
    <row r="448" spans="2:6">
      <c r="B448" s="94"/>
      <c r="C448" s="92"/>
      <c r="D448" s="92"/>
      <c r="E448" s="92"/>
      <c r="F448" s="92"/>
    </row>
    <row r="449" spans="2:6">
      <c r="B449" s="93"/>
      <c r="C449" s="92"/>
      <c r="D449" s="92"/>
      <c r="E449" s="92"/>
      <c r="F449" s="92"/>
    </row>
    <row r="450" spans="2:6">
      <c r="B450" s="191"/>
      <c r="C450" s="95"/>
      <c r="D450" s="95"/>
      <c r="E450" s="95"/>
      <c r="F450" s="95"/>
    </row>
    <row r="451" spans="2:6">
      <c r="B451" s="96"/>
      <c r="C451" s="95"/>
      <c r="D451" s="95"/>
      <c r="E451" s="95"/>
      <c r="F451" s="95"/>
    </row>
    <row r="452" spans="2:6">
      <c r="B452" s="94"/>
      <c r="C452" s="92"/>
      <c r="D452" s="92"/>
      <c r="E452" s="92"/>
      <c r="F452" s="92"/>
    </row>
    <row r="453" spans="2:6">
      <c r="B453" s="93"/>
      <c r="C453" s="92"/>
      <c r="D453" s="92"/>
      <c r="E453" s="92"/>
      <c r="F453" s="92"/>
    </row>
    <row r="454" spans="2:6">
      <c r="B454" s="93"/>
      <c r="C454" s="92"/>
      <c r="D454" s="92"/>
      <c r="E454" s="92"/>
      <c r="F454" s="92"/>
    </row>
    <row r="455" spans="2:6">
      <c r="B455" s="93"/>
      <c r="C455" s="92"/>
      <c r="D455" s="92"/>
      <c r="E455" s="92"/>
      <c r="F455" s="92"/>
    </row>
    <row r="456" spans="2:6">
      <c r="B456" s="93"/>
      <c r="C456" s="92"/>
      <c r="D456" s="92"/>
      <c r="E456" s="92"/>
      <c r="F456" s="92"/>
    </row>
    <row r="457" spans="2:6">
      <c r="B457" s="93"/>
      <c r="C457" s="92"/>
      <c r="D457" s="92"/>
      <c r="E457" s="92"/>
      <c r="F457" s="92"/>
    </row>
    <row r="458" spans="2:6">
      <c r="B458" s="94"/>
      <c r="C458" s="92"/>
      <c r="D458" s="92"/>
      <c r="E458" s="92"/>
      <c r="F458" s="92"/>
    </row>
    <row r="459" spans="2:6">
      <c r="B459" s="93"/>
      <c r="C459" s="92"/>
      <c r="D459" s="92"/>
      <c r="E459" s="92"/>
      <c r="F459" s="92"/>
    </row>
    <row r="460" spans="2:6">
      <c r="B460" s="94"/>
      <c r="C460" s="92"/>
      <c r="D460" s="92"/>
      <c r="E460" s="92"/>
      <c r="F460" s="92"/>
    </row>
    <row r="461" spans="2:6">
      <c r="B461" s="93"/>
      <c r="C461" s="92"/>
      <c r="D461" s="92"/>
      <c r="E461" s="92"/>
      <c r="F461" s="92"/>
    </row>
    <row r="462" spans="2:6">
      <c r="B462" s="94"/>
      <c r="C462" s="92"/>
      <c r="D462" s="92"/>
      <c r="E462" s="92"/>
      <c r="F462" s="92"/>
    </row>
    <row r="463" spans="2:6">
      <c r="B463" s="93"/>
      <c r="C463" s="92"/>
      <c r="D463" s="92"/>
      <c r="E463" s="92"/>
      <c r="F463" s="92"/>
    </row>
    <row r="464" spans="2:6">
      <c r="B464" s="191"/>
      <c r="C464" s="95"/>
      <c r="D464" s="95"/>
      <c r="E464" s="95"/>
      <c r="F464" s="95"/>
    </row>
    <row r="465" spans="2:6">
      <c r="B465" s="96"/>
      <c r="C465" s="95"/>
      <c r="D465" s="95"/>
      <c r="E465" s="95"/>
      <c r="F465" s="95"/>
    </row>
    <row r="466" spans="2:6">
      <c r="B466" s="94"/>
      <c r="C466" s="92"/>
      <c r="D466" s="92"/>
      <c r="E466" s="92"/>
      <c r="F466" s="92"/>
    </row>
    <row r="467" spans="2:6">
      <c r="B467" s="93"/>
      <c r="C467" s="92"/>
      <c r="D467" s="92"/>
      <c r="E467" s="92"/>
      <c r="F467" s="92"/>
    </row>
    <row r="468" spans="2:6">
      <c r="B468" s="93"/>
      <c r="C468" s="92"/>
      <c r="D468" s="92"/>
      <c r="E468" s="92"/>
      <c r="F468" s="92"/>
    </row>
    <row r="469" spans="2:6">
      <c r="B469" s="93"/>
      <c r="C469" s="92"/>
      <c r="D469" s="92"/>
      <c r="E469" s="92"/>
      <c r="F469" s="92"/>
    </row>
    <row r="470" spans="2:6">
      <c r="B470" s="93"/>
      <c r="C470" s="92"/>
      <c r="D470" s="92"/>
      <c r="E470" s="92"/>
      <c r="F470" s="92"/>
    </row>
    <row r="471" spans="2:6">
      <c r="B471" s="93"/>
      <c r="C471" s="92"/>
      <c r="D471" s="92"/>
      <c r="E471" s="92"/>
      <c r="F471" s="92"/>
    </row>
    <row r="472" spans="2:6">
      <c r="B472" s="93"/>
      <c r="C472" s="92"/>
      <c r="D472" s="92"/>
      <c r="E472" s="92"/>
      <c r="F472" s="92"/>
    </row>
    <row r="473" spans="2:6">
      <c r="B473" s="94"/>
      <c r="C473" s="92"/>
      <c r="D473" s="92"/>
      <c r="E473" s="92"/>
      <c r="F473" s="92"/>
    </row>
    <row r="474" spans="2:6">
      <c r="B474" s="93"/>
      <c r="C474" s="92"/>
      <c r="D474" s="92"/>
      <c r="E474" s="92"/>
      <c r="F474" s="92"/>
    </row>
    <row r="475" spans="2:6">
      <c r="B475" s="94"/>
      <c r="C475" s="92"/>
      <c r="D475" s="92"/>
      <c r="E475" s="92"/>
      <c r="F475" s="92"/>
    </row>
    <row r="476" spans="2:6">
      <c r="B476" s="93"/>
      <c r="C476" s="92"/>
      <c r="D476" s="92"/>
      <c r="E476" s="92"/>
      <c r="F476" s="92"/>
    </row>
    <row r="477" spans="2:6">
      <c r="B477" s="94"/>
      <c r="C477" s="92"/>
      <c r="D477" s="92"/>
      <c r="E477" s="92"/>
      <c r="F477" s="92"/>
    </row>
    <row r="478" spans="2:6">
      <c r="B478" s="93"/>
      <c r="C478" s="92"/>
      <c r="D478" s="92"/>
      <c r="E478" s="92"/>
      <c r="F478" s="92"/>
    </row>
    <row r="479" spans="2:6">
      <c r="B479" s="191"/>
      <c r="C479" s="95"/>
      <c r="D479" s="95"/>
      <c r="E479" s="95"/>
      <c r="F479" s="95"/>
    </row>
    <row r="480" spans="2:6">
      <c r="B480" s="96"/>
      <c r="C480" s="95"/>
      <c r="D480" s="95"/>
      <c r="E480" s="95"/>
      <c r="F480" s="95"/>
    </row>
    <row r="481" spans="2:6">
      <c r="B481" s="94"/>
      <c r="C481" s="92"/>
      <c r="D481" s="92"/>
      <c r="E481" s="92"/>
      <c r="F481" s="92"/>
    </row>
    <row r="482" spans="2:6">
      <c r="B482" s="93"/>
      <c r="C482" s="92"/>
      <c r="D482" s="92"/>
      <c r="E482" s="92"/>
      <c r="F482" s="92"/>
    </row>
    <row r="483" spans="2:6">
      <c r="B483" s="93"/>
      <c r="C483" s="92"/>
      <c r="D483" s="92"/>
      <c r="E483" s="92"/>
      <c r="F483" s="92"/>
    </row>
    <row r="484" spans="2:6">
      <c r="B484" s="93"/>
      <c r="C484" s="92"/>
      <c r="D484" s="92"/>
      <c r="E484" s="92"/>
      <c r="F484" s="92"/>
    </row>
    <row r="485" spans="2:6">
      <c r="B485" s="94"/>
      <c r="C485" s="92"/>
      <c r="D485" s="92"/>
      <c r="E485" s="92"/>
      <c r="F485" s="92"/>
    </row>
    <row r="486" spans="2:6">
      <c r="B486" s="93"/>
      <c r="C486" s="92"/>
      <c r="D486" s="92"/>
      <c r="E486" s="92"/>
      <c r="F486" s="92"/>
    </row>
    <row r="487" spans="2:6">
      <c r="B487" s="94"/>
      <c r="C487" s="92"/>
      <c r="D487" s="92"/>
      <c r="E487" s="92"/>
      <c r="F487" s="92"/>
    </row>
    <row r="488" spans="2:6">
      <c r="B488" s="93"/>
      <c r="C488" s="92"/>
      <c r="D488" s="92"/>
      <c r="E488" s="92"/>
      <c r="F488" s="92"/>
    </row>
    <row r="489" spans="2:6">
      <c r="B489" s="191"/>
      <c r="C489" s="95"/>
      <c r="D489" s="95"/>
      <c r="E489" s="95"/>
      <c r="F489" s="95"/>
    </row>
    <row r="490" spans="2:6">
      <c r="B490" s="96"/>
      <c r="C490" s="95"/>
      <c r="D490" s="95"/>
      <c r="E490" s="95"/>
      <c r="F490" s="95"/>
    </row>
    <row r="491" spans="2:6">
      <c r="B491" s="94"/>
      <c r="C491" s="92"/>
      <c r="D491" s="92"/>
      <c r="E491" s="92"/>
      <c r="F491" s="92"/>
    </row>
    <row r="492" spans="2:6">
      <c r="B492" s="93"/>
      <c r="C492" s="92"/>
      <c r="D492" s="92"/>
      <c r="E492" s="92"/>
      <c r="F492" s="92"/>
    </row>
    <row r="493" spans="2:6">
      <c r="B493" s="93"/>
      <c r="C493" s="92"/>
      <c r="D493" s="92"/>
      <c r="E493" s="92"/>
      <c r="F493" s="92"/>
    </row>
    <row r="494" spans="2:6">
      <c r="B494" s="93"/>
      <c r="C494" s="92"/>
      <c r="D494" s="92"/>
      <c r="E494" s="92"/>
      <c r="F494" s="92"/>
    </row>
    <row r="495" spans="2:6">
      <c r="B495" s="93"/>
      <c r="C495" s="92"/>
      <c r="D495" s="92"/>
      <c r="E495" s="92"/>
      <c r="F495" s="92"/>
    </row>
    <row r="496" spans="2:6">
      <c r="B496" s="93"/>
      <c r="C496" s="92"/>
      <c r="D496" s="92"/>
      <c r="E496" s="92"/>
      <c r="F496" s="92"/>
    </row>
    <row r="497" spans="2:6">
      <c r="B497" s="93"/>
      <c r="C497" s="92"/>
      <c r="D497" s="92"/>
      <c r="E497" s="92"/>
      <c r="F497" s="92"/>
    </row>
    <row r="498" spans="2:6">
      <c r="B498" s="94"/>
      <c r="C498" s="92"/>
      <c r="D498" s="92"/>
      <c r="E498" s="92"/>
      <c r="F498" s="92"/>
    </row>
    <row r="499" spans="2:6">
      <c r="B499" s="93"/>
      <c r="C499" s="92"/>
      <c r="D499" s="92"/>
      <c r="E499" s="92"/>
      <c r="F499" s="92"/>
    </row>
    <row r="500" spans="2:6">
      <c r="B500" s="191"/>
      <c r="C500" s="95"/>
      <c r="D500" s="95"/>
      <c r="E500" s="95"/>
      <c r="F500" s="95"/>
    </row>
    <row r="501" spans="2:6">
      <c r="B501" s="96"/>
      <c r="C501" s="95"/>
      <c r="D501" s="95"/>
      <c r="E501" s="95"/>
      <c r="F501" s="95"/>
    </row>
    <row r="502" spans="2:6">
      <c r="B502" s="94"/>
      <c r="C502" s="92"/>
      <c r="D502" s="92"/>
      <c r="E502" s="92"/>
      <c r="F502" s="92"/>
    </row>
    <row r="503" spans="2:6">
      <c r="B503" s="93"/>
      <c r="C503" s="92"/>
      <c r="D503" s="92"/>
      <c r="E503" s="92"/>
      <c r="F503" s="92"/>
    </row>
    <row r="504" spans="2:6">
      <c r="B504" s="93"/>
      <c r="C504" s="92"/>
      <c r="D504" s="92"/>
      <c r="E504" s="92"/>
      <c r="F504" s="92"/>
    </row>
    <row r="505" spans="2:6">
      <c r="B505" s="93"/>
      <c r="C505" s="92"/>
      <c r="D505" s="92"/>
      <c r="E505" s="92"/>
      <c r="F505" s="92"/>
    </row>
    <row r="506" spans="2:6">
      <c r="B506" s="93"/>
      <c r="C506" s="92"/>
      <c r="D506" s="92"/>
      <c r="E506" s="92"/>
      <c r="F506" s="92"/>
    </row>
    <row r="507" spans="2:6">
      <c r="B507" s="191"/>
      <c r="C507" s="95"/>
      <c r="D507" s="95"/>
      <c r="E507" s="95"/>
      <c r="F507" s="95"/>
    </row>
    <row r="508" spans="2:6">
      <c r="B508" s="96"/>
      <c r="C508" s="95"/>
      <c r="D508" s="95"/>
      <c r="E508" s="95"/>
      <c r="F508" s="95"/>
    </row>
    <row r="509" spans="2:6">
      <c r="B509" s="94"/>
      <c r="C509" s="92"/>
      <c r="D509" s="92"/>
      <c r="E509" s="92"/>
      <c r="F509" s="92"/>
    </row>
    <row r="510" spans="2:6">
      <c r="B510" s="93"/>
      <c r="C510" s="92"/>
      <c r="D510" s="92"/>
      <c r="E510" s="92"/>
      <c r="F510" s="92"/>
    </row>
    <row r="511" spans="2:6">
      <c r="B511" s="93"/>
      <c r="C511" s="92"/>
      <c r="D511" s="92"/>
      <c r="E511" s="92"/>
      <c r="F511" s="92"/>
    </row>
    <row r="512" spans="2:6">
      <c r="B512" s="93"/>
      <c r="C512" s="92"/>
      <c r="D512" s="92"/>
      <c r="E512" s="92"/>
      <c r="F512" s="92"/>
    </row>
    <row r="513" spans="2:6">
      <c r="B513" s="191"/>
      <c r="C513" s="95"/>
      <c r="D513" s="95"/>
      <c r="E513" s="95"/>
      <c r="F513" s="95"/>
    </row>
    <row r="514" spans="2:6">
      <c r="B514" s="96"/>
      <c r="C514" s="95"/>
      <c r="D514" s="95"/>
      <c r="E514" s="95"/>
      <c r="F514" s="95"/>
    </row>
    <row r="515" spans="2:6">
      <c r="B515" s="94"/>
      <c r="C515" s="92"/>
      <c r="D515" s="92"/>
      <c r="E515" s="92"/>
      <c r="F515" s="92"/>
    </row>
    <row r="516" spans="2:6">
      <c r="B516" s="93"/>
      <c r="C516" s="92"/>
      <c r="D516" s="92"/>
      <c r="E516" s="92"/>
      <c r="F516" s="92"/>
    </row>
    <row r="517" spans="2:6">
      <c r="B517" s="93"/>
      <c r="C517" s="92"/>
      <c r="D517" s="92"/>
      <c r="E517" s="92"/>
      <c r="F517" s="92"/>
    </row>
    <row r="518" spans="2:6">
      <c r="B518" s="93"/>
      <c r="C518" s="92"/>
      <c r="D518" s="92"/>
      <c r="E518" s="92"/>
      <c r="F518" s="92"/>
    </row>
    <row r="519" spans="2:6">
      <c r="B519" s="93"/>
      <c r="C519" s="92"/>
      <c r="D519" s="92"/>
      <c r="E519" s="92"/>
      <c r="F519" s="92"/>
    </row>
    <row r="520" spans="2:6">
      <c r="B520" s="93"/>
      <c r="C520" s="92"/>
      <c r="D520" s="92"/>
      <c r="E520" s="92"/>
      <c r="F520" s="92"/>
    </row>
    <row r="521" spans="2:6">
      <c r="B521" s="191"/>
      <c r="C521" s="95"/>
      <c r="D521" s="95"/>
      <c r="E521" s="95"/>
      <c r="F521" s="95"/>
    </row>
    <row r="522" spans="2:6">
      <c r="B522" s="96"/>
      <c r="C522" s="95"/>
      <c r="D522" s="95"/>
      <c r="E522" s="95"/>
      <c r="F522" s="95"/>
    </row>
    <row r="523" spans="2:6">
      <c r="B523" s="94"/>
      <c r="C523" s="92"/>
      <c r="D523" s="92"/>
      <c r="E523" s="92"/>
      <c r="F523" s="92"/>
    </row>
    <row r="524" spans="2:6">
      <c r="B524" s="93"/>
      <c r="C524" s="92"/>
      <c r="D524" s="92"/>
      <c r="E524" s="92"/>
      <c r="F524" s="92"/>
    </row>
    <row r="525" spans="2:6">
      <c r="B525" s="93"/>
      <c r="C525" s="92"/>
      <c r="D525" s="92"/>
      <c r="E525" s="92"/>
      <c r="F525" s="92"/>
    </row>
    <row r="526" spans="2:6">
      <c r="B526" s="191"/>
      <c r="C526" s="95"/>
      <c r="D526" s="95"/>
      <c r="E526" s="95"/>
      <c r="F526" s="95"/>
    </row>
    <row r="527" spans="2:6">
      <c r="B527" s="96"/>
      <c r="C527" s="95"/>
      <c r="D527" s="95"/>
      <c r="E527" s="95"/>
      <c r="F527" s="95"/>
    </row>
    <row r="528" spans="2:6">
      <c r="B528" s="94"/>
      <c r="C528" s="92"/>
      <c r="D528" s="92"/>
      <c r="E528" s="92"/>
      <c r="F528" s="92"/>
    </row>
    <row r="529" spans="2:6">
      <c r="B529" s="93"/>
      <c r="C529" s="92"/>
      <c r="D529" s="92"/>
      <c r="E529" s="92"/>
      <c r="F529" s="92"/>
    </row>
    <row r="530" spans="2:6">
      <c r="B530" s="93"/>
      <c r="C530" s="92"/>
      <c r="D530" s="92"/>
      <c r="E530" s="92"/>
      <c r="F530" s="92"/>
    </row>
    <row r="531" spans="2:6">
      <c r="B531" s="191"/>
      <c r="C531" s="95"/>
      <c r="D531" s="95"/>
      <c r="E531" s="95"/>
      <c r="F531" s="95"/>
    </row>
    <row r="532" spans="2:6">
      <c r="B532" s="96"/>
      <c r="C532" s="95"/>
      <c r="D532" s="95"/>
      <c r="E532" s="95"/>
      <c r="F532" s="95"/>
    </row>
    <row r="533" spans="2:6">
      <c r="B533" s="94"/>
      <c r="C533" s="92"/>
      <c r="D533" s="92"/>
      <c r="E533" s="92"/>
      <c r="F533" s="92"/>
    </row>
    <row r="534" spans="2:6">
      <c r="B534" s="93"/>
      <c r="C534" s="92"/>
      <c r="D534" s="92"/>
      <c r="E534" s="92"/>
      <c r="F534" s="92"/>
    </row>
    <row r="535" spans="2:6">
      <c r="B535" s="93"/>
      <c r="C535" s="92"/>
      <c r="D535" s="92"/>
      <c r="E535" s="92"/>
      <c r="F535" s="92"/>
    </row>
    <row r="536" spans="2:6">
      <c r="B536" s="191"/>
      <c r="C536" s="95"/>
      <c r="D536" s="95"/>
      <c r="E536" s="95"/>
      <c r="F536" s="95"/>
    </row>
    <row r="537" spans="2:6">
      <c r="B537" s="96"/>
      <c r="C537" s="95"/>
      <c r="D537" s="95"/>
      <c r="E537" s="95"/>
      <c r="F537" s="95"/>
    </row>
    <row r="538" spans="2:6">
      <c r="B538" s="94"/>
      <c r="C538" s="92"/>
      <c r="D538" s="92"/>
      <c r="E538" s="92"/>
      <c r="F538" s="92"/>
    </row>
    <row r="539" spans="2:6">
      <c r="B539" s="93"/>
      <c r="C539" s="92"/>
      <c r="D539" s="92"/>
      <c r="E539" s="92"/>
      <c r="F539" s="92"/>
    </row>
    <row r="540" spans="2:6">
      <c r="B540" s="93"/>
      <c r="C540" s="92"/>
      <c r="D540" s="92"/>
      <c r="E540" s="92"/>
      <c r="F540" s="92"/>
    </row>
    <row r="541" spans="2:6">
      <c r="B541" s="191"/>
      <c r="C541" s="95"/>
      <c r="D541" s="95"/>
      <c r="E541" s="95"/>
      <c r="F541" s="95"/>
    </row>
    <row r="542" spans="2:6">
      <c r="B542" s="96"/>
      <c r="C542" s="95"/>
      <c r="D542" s="95"/>
      <c r="E542" s="95"/>
      <c r="F542" s="95"/>
    </row>
    <row r="543" spans="2:6">
      <c r="B543" s="94"/>
      <c r="C543" s="92"/>
      <c r="D543" s="92"/>
      <c r="E543" s="92"/>
      <c r="F543" s="92"/>
    </row>
    <row r="544" spans="2:6">
      <c r="B544" s="93"/>
      <c r="C544" s="92"/>
      <c r="D544" s="92"/>
      <c r="E544" s="92"/>
      <c r="F544" s="92"/>
    </row>
    <row r="545" spans="2:6">
      <c r="B545" s="191"/>
      <c r="C545" s="95"/>
      <c r="D545" s="95"/>
      <c r="E545" s="95"/>
      <c r="F545" s="95"/>
    </row>
    <row r="546" spans="2:6">
      <c r="B546" s="96"/>
      <c r="C546" s="95"/>
      <c r="D546" s="95"/>
      <c r="E546" s="95"/>
      <c r="F546" s="95"/>
    </row>
    <row r="547" spans="2:6">
      <c r="B547" s="94"/>
      <c r="C547" s="92"/>
      <c r="D547" s="92"/>
      <c r="E547" s="92"/>
      <c r="F547" s="92"/>
    </row>
    <row r="548" spans="2:6">
      <c r="B548" s="93"/>
      <c r="C548" s="92"/>
      <c r="D548" s="92"/>
      <c r="E548" s="92"/>
      <c r="F548" s="92"/>
    </row>
    <row r="549" spans="2:6">
      <c r="B549" s="93"/>
      <c r="C549" s="92"/>
      <c r="D549" s="92"/>
      <c r="E549" s="92"/>
      <c r="F549" s="92"/>
    </row>
    <row r="550" spans="2:6">
      <c r="B550" s="93"/>
      <c r="C550" s="92"/>
      <c r="D550" s="92"/>
      <c r="E550" s="92"/>
      <c r="F550" s="92"/>
    </row>
    <row r="551" spans="2:6">
      <c r="B551" s="93"/>
      <c r="C551" s="92"/>
      <c r="D551" s="92"/>
      <c r="E551" s="92"/>
      <c r="F551" s="92"/>
    </row>
    <row r="552" spans="2:6">
      <c r="B552" s="96"/>
      <c r="C552" s="95"/>
      <c r="D552" s="95"/>
      <c r="E552" s="95"/>
      <c r="F552" s="95"/>
    </row>
    <row r="553" spans="2:6">
      <c r="B553" s="94"/>
      <c r="C553" s="92"/>
      <c r="D553" s="92"/>
      <c r="E553" s="92"/>
      <c r="F553" s="92"/>
    </row>
    <row r="554" spans="2:6">
      <c r="B554" s="93"/>
      <c r="C554" s="92"/>
      <c r="D554" s="92"/>
      <c r="E554" s="92"/>
      <c r="F554" s="92"/>
    </row>
    <row r="555" spans="2:6">
      <c r="B555" s="95"/>
      <c r="C555" s="95"/>
      <c r="D555" s="95"/>
      <c r="E555" s="95"/>
      <c r="F555" s="95"/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0249-3953-4EB1-B84E-55D4E447723C}">
  <dimension ref="B3:G555"/>
  <sheetViews>
    <sheetView showGridLines="0" zoomScale="86" zoomScaleNormal="86" workbookViewId="0">
      <selection activeCell="B8" sqref="B8:F16"/>
    </sheetView>
  </sheetViews>
  <sheetFormatPr baseColWidth="10" defaultColWidth="9.109375" defaultRowHeight="14.4"/>
  <cols>
    <col min="1" max="1" width="9.109375" style="7"/>
    <col min="2" max="2" width="137.33203125" style="7" bestFit="1" customWidth="1"/>
    <col min="3" max="3" width="27.44140625" style="7" customWidth="1"/>
    <col min="4" max="4" width="22.33203125" style="7" customWidth="1"/>
    <col min="5" max="5" width="20.109375" style="7" customWidth="1"/>
    <col min="6" max="6" width="13.109375" style="7" bestFit="1" customWidth="1"/>
    <col min="7" max="7" width="9.109375" style="7"/>
    <col min="8" max="8" width="19.88671875" style="7" bestFit="1" customWidth="1"/>
    <col min="9" max="9" width="18" style="7" bestFit="1" customWidth="1"/>
    <col min="10" max="10" width="17.109375" style="7" bestFit="1" customWidth="1"/>
    <col min="11" max="11" width="17.6640625" style="7" bestFit="1" customWidth="1"/>
    <col min="12" max="16384" width="9.109375" style="7"/>
  </cols>
  <sheetData>
    <row r="3" spans="2:6">
      <c r="B3" s="652" t="s">
        <v>732</v>
      </c>
      <c r="C3" s="652"/>
      <c r="D3" s="652"/>
      <c r="E3" s="652"/>
      <c r="F3" s="8"/>
    </row>
    <row r="4" spans="2:6" ht="15" thickBot="1">
      <c r="B4" s="811" t="s">
        <v>542</v>
      </c>
      <c r="C4" s="811"/>
      <c r="D4" s="811"/>
      <c r="E4" s="811"/>
      <c r="F4" s="197"/>
    </row>
    <row r="5" spans="2:6" ht="15" customHeight="1">
      <c r="B5" s="879" t="s">
        <v>5</v>
      </c>
      <c r="C5" s="782" t="s">
        <v>541</v>
      </c>
      <c r="D5" s="782" t="s">
        <v>540</v>
      </c>
      <c r="E5" s="782" t="s">
        <v>539</v>
      </c>
      <c r="F5" s="876" t="s">
        <v>131</v>
      </c>
    </row>
    <row r="6" spans="2:6" ht="15" customHeight="1">
      <c r="B6" s="880"/>
      <c r="C6" s="881"/>
      <c r="D6" s="883"/>
      <c r="E6" s="881"/>
      <c r="F6" s="876"/>
    </row>
    <row r="7" spans="2:6" ht="15" thickBot="1">
      <c r="B7" s="99" t="s">
        <v>538</v>
      </c>
      <c r="C7" s="881"/>
      <c r="D7" s="783"/>
      <c r="E7" s="882"/>
      <c r="F7" s="876"/>
    </row>
    <row r="8" spans="2:6">
      <c r="B8" s="98" t="s">
        <v>731</v>
      </c>
      <c r="C8" s="196">
        <v>507800730</v>
      </c>
      <c r="D8" s="196">
        <v>239882558.59000003</v>
      </c>
      <c r="E8" s="196">
        <v>213532357.40000004</v>
      </c>
      <c r="F8" s="196">
        <v>199238953.03999999</v>
      </c>
    </row>
    <row r="9" spans="2:6">
      <c r="B9" s="96" t="s">
        <v>730</v>
      </c>
      <c r="C9" s="195">
        <v>507800730</v>
      </c>
      <c r="D9" s="195">
        <v>239882558.59000003</v>
      </c>
      <c r="E9" s="195">
        <v>213532357.40000004</v>
      </c>
      <c r="F9" s="195">
        <v>199238953.03999999</v>
      </c>
    </row>
    <row r="10" spans="2:6">
      <c r="B10" s="94" t="s">
        <v>729</v>
      </c>
      <c r="C10" s="194">
        <v>507800730</v>
      </c>
      <c r="D10" s="194">
        <v>239882558.59000003</v>
      </c>
      <c r="E10" s="194">
        <v>213532357.40000004</v>
      </c>
      <c r="F10" s="194">
        <v>199238953.03999999</v>
      </c>
    </row>
    <row r="11" spans="2:6">
      <c r="B11" s="93" t="s">
        <v>711</v>
      </c>
      <c r="C11" s="194">
        <v>337016325</v>
      </c>
      <c r="D11" s="194">
        <v>183331153.87000003</v>
      </c>
      <c r="E11" s="194">
        <v>180919445.00000003</v>
      </c>
      <c r="F11" s="194">
        <v>166626040.63999999</v>
      </c>
    </row>
    <row r="12" spans="2:6">
      <c r="B12" s="93" t="s">
        <v>728</v>
      </c>
      <c r="C12" s="194">
        <v>68316440</v>
      </c>
      <c r="D12" s="194">
        <v>29961170.310000002</v>
      </c>
      <c r="E12" s="194">
        <v>11772170.4</v>
      </c>
      <c r="F12" s="194">
        <v>11772170.4</v>
      </c>
    </row>
    <row r="13" spans="2:6">
      <c r="B13" s="93" t="s">
        <v>727</v>
      </c>
      <c r="C13" s="194">
        <v>54345000</v>
      </c>
      <c r="D13" s="194">
        <v>12325947.91</v>
      </c>
      <c r="E13" s="194">
        <v>6606643</v>
      </c>
      <c r="F13" s="194">
        <v>6606643</v>
      </c>
    </row>
    <row r="14" spans="2:6">
      <c r="B14" s="93" t="s">
        <v>697</v>
      </c>
      <c r="C14" s="194">
        <v>48122965</v>
      </c>
      <c r="D14" s="194">
        <v>14264286.5</v>
      </c>
      <c r="E14" s="194">
        <v>14234099</v>
      </c>
      <c r="F14" s="194">
        <v>14234099</v>
      </c>
    </row>
    <row r="15" spans="2:6">
      <c r="B15" s="98" t="s">
        <v>726</v>
      </c>
      <c r="C15" s="196">
        <v>464500000</v>
      </c>
      <c r="D15" s="196">
        <v>0</v>
      </c>
      <c r="E15" s="196">
        <v>0</v>
      </c>
      <c r="F15" s="196">
        <v>0</v>
      </c>
    </row>
    <row r="16" spans="2:6">
      <c r="B16" s="96" t="s">
        <v>725</v>
      </c>
      <c r="C16" s="195">
        <v>464500000</v>
      </c>
      <c r="D16" s="195">
        <v>0</v>
      </c>
      <c r="E16" s="195">
        <v>0</v>
      </c>
      <c r="F16" s="195">
        <v>0</v>
      </c>
    </row>
    <row r="17" spans="2:6">
      <c r="B17" s="94" t="s">
        <v>724</v>
      </c>
      <c r="C17" s="194">
        <v>464500000</v>
      </c>
      <c r="D17" s="194">
        <v>0</v>
      </c>
      <c r="E17" s="194">
        <v>0</v>
      </c>
      <c r="F17" s="194">
        <v>0</v>
      </c>
    </row>
    <row r="18" spans="2:6">
      <c r="B18" s="93" t="s">
        <v>723</v>
      </c>
      <c r="C18" s="194">
        <v>458311300</v>
      </c>
      <c r="D18" s="194">
        <v>0</v>
      </c>
      <c r="E18" s="194">
        <v>0</v>
      </c>
      <c r="F18" s="194">
        <v>0</v>
      </c>
    </row>
    <row r="19" spans="2:6">
      <c r="B19" s="93" t="s">
        <v>697</v>
      </c>
      <c r="C19" s="194">
        <v>6188700</v>
      </c>
      <c r="D19" s="194">
        <v>0</v>
      </c>
      <c r="E19" s="194">
        <v>0</v>
      </c>
      <c r="F19" s="194">
        <v>0</v>
      </c>
    </row>
    <row r="20" spans="2:6">
      <c r="B20" s="98" t="s">
        <v>722</v>
      </c>
      <c r="C20" s="196">
        <v>863814605</v>
      </c>
      <c r="D20" s="196">
        <v>0</v>
      </c>
      <c r="E20" s="196">
        <v>0</v>
      </c>
      <c r="F20" s="196">
        <v>0</v>
      </c>
    </row>
    <row r="21" spans="2:6">
      <c r="B21" s="96" t="s">
        <v>721</v>
      </c>
      <c r="C21" s="195">
        <v>863814605</v>
      </c>
      <c r="D21" s="195">
        <v>0</v>
      </c>
      <c r="E21" s="195">
        <v>0</v>
      </c>
      <c r="F21" s="195">
        <v>0</v>
      </c>
    </row>
    <row r="22" spans="2:6">
      <c r="B22" s="94" t="s">
        <v>720</v>
      </c>
      <c r="C22" s="194">
        <v>863814605</v>
      </c>
      <c r="D22" s="194">
        <v>0</v>
      </c>
      <c r="E22" s="194">
        <v>0</v>
      </c>
      <c r="F22" s="194">
        <v>0</v>
      </c>
    </row>
    <row r="23" spans="2:6">
      <c r="B23" s="93" t="s">
        <v>719</v>
      </c>
      <c r="C23" s="194">
        <v>856534607</v>
      </c>
      <c r="D23" s="194">
        <v>0</v>
      </c>
      <c r="E23" s="194">
        <v>0</v>
      </c>
      <c r="F23" s="194">
        <v>0</v>
      </c>
    </row>
    <row r="24" spans="2:6">
      <c r="B24" s="93" t="s">
        <v>696</v>
      </c>
      <c r="C24" s="194">
        <v>7279998</v>
      </c>
      <c r="D24" s="194">
        <v>0</v>
      </c>
      <c r="E24" s="194">
        <v>0</v>
      </c>
      <c r="F24" s="194">
        <v>0</v>
      </c>
    </row>
    <row r="25" spans="2:6">
      <c r="B25" s="98" t="s">
        <v>718</v>
      </c>
      <c r="C25" s="196">
        <v>329000000</v>
      </c>
      <c r="D25" s="196">
        <v>307312243.99999988</v>
      </c>
      <c r="E25" s="196">
        <v>229020122.78</v>
      </c>
      <c r="F25" s="196">
        <v>212069369.01000002</v>
      </c>
    </row>
    <row r="26" spans="2:6">
      <c r="B26" s="96" t="s">
        <v>717</v>
      </c>
      <c r="C26" s="195">
        <v>329000000</v>
      </c>
      <c r="D26" s="195">
        <v>307312243.99999988</v>
      </c>
      <c r="E26" s="195">
        <v>229020122.78</v>
      </c>
      <c r="F26" s="195">
        <v>212069369.01000002</v>
      </c>
    </row>
    <row r="27" spans="2:6">
      <c r="B27" s="94" t="s">
        <v>716</v>
      </c>
      <c r="C27" s="194">
        <v>329000000</v>
      </c>
      <c r="D27" s="194">
        <v>307312243.99999988</v>
      </c>
      <c r="E27" s="194">
        <v>229020122.78</v>
      </c>
      <c r="F27" s="194">
        <v>212069369.01000002</v>
      </c>
    </row>
    <row r="28" spans="2:6">
      <c r="B28" s="93" t="s">
        <v>715</v>
      </c>
      <c r="C28" s="194">
        <v>321600000</v>
      </c>
      <c r="D28" s="194">
        <v>305786116.2299999</v>
      </c>
      <c r="E28" s="194">
        <v>227493995.00999999</v>
      </c>
      <c r="F28" s="194">
        <v>210543241.24000001</v>
      </c>
    </row>
    <row r="29" spans="2:6">
      <c r="B29" s="93" t="s">
        <v>697</v>
      </c>
      <c r="C29" s="194">
        <v>7400000</v>
      </c>
      <c r="D29" s="194">
        <v>1526127.77</v>
      </c>
      <c r="E29" s="194">
        <v>1526127.77</v>
      </c>
      <c r="F29" s="194">
        <v>1526127.77</v>
      </c>
    </row>
    <row r="30" spans="2:6">
      <c r="B30" s="98" t="s">
        <v>714</v>
      </c>
      <c r="C30" s="196">
        <v>36939638704</v>
      </c>
      <c r="D30" s="196">
        <v>0</v>
      </c>
      <c r="E30" s="196">
        <v>0</v>
      </c>
      <c r="F30" s="196">
        <v>0</v>
      </c>
    </row>
    <row r="31" spans="2:6">
      <c r="B31" s="96" t="s">
        <v>713</v>
      </c>
      <c r="C31" s="195">
        <v>36939638704</v>
      </c>
      <c r="D31" s="195">
        <v>0</v>
      </c>
      <c r="E31" s="195">
        <v>0</v>
      </c>
      <c r="F31" s="195">
        <v>0</v>
      </c>
    </row>
    <row r="32" spans="2:6">
      <c r="B32" s="94" t="s">
        <v>712</v>
      </c>
      <c r="C32" s="194">
        <v>36939638704</v>
      </c>
      <c r="D32" s="194">
        <v>0</v>
      </c>
      <c r="E32" s="194">
        <v>0</v>
      </c>
      <c r="F32" s="194">
        <v>0</v>
      </c>
    </row>
    <row r="33" spans="2:6">
      <c r="B33" s="93" t="s">
        <v>711</v>
      </c>
      <c r="C33" s="194">
        <v>1661952865</v>
      </c>
      <c r="D33" s="194">
        <v>0</v>
      </c>
      <c r="E33" s="194">
        <v>0</v>
      </c>
      <c r="F33" s="194">
        <v>0</v>
      </c>
    </row>
    <row r="34" spans="2:6">
      <c r="B34" s="93" t="s">
        <v>710</v>
      </c>
      <c r="C34" s="194">
        <v>35201214560</v>
      </c>
      <c r="D34" s="194">
        <v>0</v>
      </c>
      <c r="E34" s="194">
        <v>0</v>
      </c>
      <c r="F34" s="194">
        <v>0</v>
      </c>
    </row>
    <row r="35" spans="2:6">
      <c r="B35" s="93" t="s">
        <v>697</v>
      </c>
      <c r="C35" s="194">
        <v>76471279</v>
      </c>
      <c r="D35" s="194">
        <v>0</v>
      </c>
      <c r="E35" s="194">
        <v>0</v>
      </c>
      <c r="F35" s="194">
        <v>0</v>
      </c>
    </row>
    <row r="36" spans="2:6">
      <c r="B36" s="98" t="s">
        <v>709</v>
      </c>
      <c r="C36" s="196">
        <v>353099657</v>
      </c>
      <c r="D36" s="196">
        <v>169990804.93000001</v>
      </c>
      <c r="E36" s="196">
        <v>164040218.17999998</v>
      </c>
      <c r="F36" s="196">
        <v>162183823.80000001</v>
      </c>
    </row>
    <row r="37" spans="2:6">
      <c r="B37" s="96" t="s">
        <v>708</v>
      </c>
      <c r="C37" s="195">
        <v>353099657</v>
      </c>
      <c r="D37" s="195">
        <v>169990804.93000001</v>
      </c>
      <c r="E37" s="195">
        <v>164040218.17999998</v>
      </c>
      <c r="F37" s="195">
        <v>162183823.80000001</v>
      </c>
    </row>
    <row r="38" spans="2:6">
      <c r="B38" s="94" t="s">
        <v>707</v>
      </c>
      <c r="C38" s="194">
        <v>353099657</v>
      </c>
      <c r="D38" s="194">
        <v>169990804.93000001</v>
      </c>
      <c r="E38" s="194">
        <v>164040218.17999998</v>
      </c>
      <c r="F38" s="194">
        <v>162183823.80000001</v>
      </c>
    </row>
    <row r="39" spans="2:6">
      <c r="B39" s="93" t="s">
        <v>706</v>
      </c>
      <c r="C39" s="194">
        <v>352699657</v>
      </c>
      <c r="D39" s="194">
        <v>169237183.84</v>
      </c>
      <c r="E39" s="194">
        <v>163286597.08999997</v>
      </c>
      <c r="F39" s="194">
        <v>161430202.71000001</v>
      </c>
    </row>
    <row r="40" spans="2:6">
      <c r="B40" s="93" t="s">
        <v>697</v>
      </c>
      <c r="C40" s="194">
        <v>400000</v>
      </c>
      <c r="D40" s="194">
        <v>753621.09</v>
      </c>
      <c r="E40" s="194">
        <v>753621.09</v>
      </c>
      <c r="F40" s="194">
        <v>753621.09</v>
      </c>
    </row>
    <row r="41" spans="2:6">
      <c r="B41" s="98" t="s">
        <v>705</v>
      </c>
      <c r="C41" s="196">
        <v>1229150456</v>
      </c>
      <c r="D41" s="196">
        <v>516753594.58999991</v>
      </c>
      <c r="E41" s="196">
        <v>450446169.14000005</v>
      </c>
      <c r="F41" s="196">
        <v>443125381.21000004</v>
      </c>
    </row>
    <row r="42" spans="2:6">
      <c r="B42" s="96" t="s">
        <v>704</v>
      </c>
      <c r="C42" s="195">
        <v>1229150456</v>
      </c>
      <c r="D42" s="195">
        <v>516753594.58999991</v>
      </c>
      <c r="E42" s="195">
        <v>450446169.14000005</v>
      </c>
      <c r="F42" s="195">
        <v>443125381.21000004</v>
      </c>
    </row>
    <row r="43" spans="2:6">
      <c r="B43" s="94" t="s">
        <v>703</v>
      </c>
      <c r="C43" s="194">
        <v>1229150456</v>
      </c>
      <c r="D43" s="194">
        <v>516753594.58999991</v>
      </c>
      <c r="E43" s="194">
        <v>450446169.14000005</v>
      </c>
      <c r="F43" s="194">
        <v>443125381.21000004</v>
      </c>
    </row>
    <row r="44" spans="2:6">
      <c r="B44" s="93" t="s">
        <v>702</v>
      </c>
      <c r="C44" s="194">
        <v>1229150456</v>
      </c>
      <c r="D44" s="194">
        <v>516753594.58999991</v>
      </c>
      <c r="E44" s="194">
        <v>450446169.14000005</v>
      </c>
      <c r="F44" s="194">
        <v>443125381.21000004</v>
      </c>
    </row>
    <row r="45" spans="2:6">
      <c r="B45" s="98" t="s">
        <v>701</v>
      </c>
      <c r="C45" s="196">
        <v>17747035152</v>
      </c>
      <c r="D45" s="196">
        <v>13338507287.720001</v>
      </c>
      <c r="E45" s="196">
        <v>13231220227.440001</v>
      </c>
      <c r="F45" s="196">
        <v>13220487696.549999</v>
      </c>
    </row>
    <row r="46" spans="2:6">
      <c r="B46" s="96" t="s">
        <v>700</v>
      </c>
      <c r="C46" s="195">
        <v>17747035152</v>
      </c>
      <c r="D46" s="195">
        <v>13338507287.720001</v>
      </c>
      <c r="E46" s="195">
        <v>13231220227.440001</v>
      </c>
      <c r="F46" s="195">
        <v>13220487696.549999</v>
      </c>
    </row>
    <row r="47" spans="2:6">
      <c r="B47" s="94" t="s">
        <v>699</v>
      </c>
      <c r="C47" s="194">
        <v>17747035152</v>
      </c>
      <c r="D47" s="194">
        <v>13338507287.720001</v>
      </c>
      <c r="E47" s="194">
        <v>13231220227.440001</v>
      </c>
      <c r="F47" s="194">
        <v>13220487696.549999</v>
      </c>
    </row>
    <row r="48" spans="2:6">
      <c r="B48" s="93" t="s">
        <v>698</v>
      </c>
      <c r="C48" s="194">
        <v>585572000</v>
      </c>
      <c r="D48" s="194">
        <v>467484924.38000011</v>
      </c>
      <c r="E48" s="194">
        <v>360197864.09999996</v>
      </c>
      <c r="F48" s="194">
        <v>349465333.21000004</v>
      </c>
    </row>
    <row r="49" spans="2:6">
      <c r="B49" s="93" t="s">
        <v>697</v>
      </c>
      <c r="C49" s="194">
        <v>100000</v>
      </c>
      <c r="D49" s="194">
        <v>0</v>
      </c>
      <c r="E49" s="194">
        <v>0</v>
      </c>
      <c r="F49" s="194">
        <v>0</v>
      </c>
    </row>
    <row r="50" spans="2:6">
      <c r="B50" s="93" t="s">
        <v>696</v>
      </c>
      <c r="C50" s="194">
        <v>17161363152</v>
      </c>
      <c r="D50" s="194">
        <v>12871022363.34</v>
      </c>
      <c r="E50" s="194">
        <v>12871022363.34</v>
      </c>
      <c r="F50" s="194">
        <v>12871022363.34</v>
      </c>
    </row>
    <row r="51" spans="2:6" ht="15" thickBot="1">
      <c r="B51" s="193" t="s">
        <v>75</v>
      </c>
      <c r="C51" s="193">
        <v>58434039304</v>
      </c>
      <c r="D51" s="193">
        <v>14572446489.83</v>
      </c>
      <c r="E51" s="193">
        <v>14288259094.940001</v>
      </c>
      <c r="F51" s="193">
        <v>14237105223.609999</v>
      </c>
    </row>
    <row r="52" spans="2:6">
      <c r="B52" s="94"/>
      <c r="C52" s="92"/>
      <c r="D52" s="92"/>
      <c r="E52" s="92"/>
      <c r="F52" s="92"/>
    </row>
    <row r="53" spans="2:6">
      <c r="B53" s="167" t="s">
        <v>623</v>
      </c>
      <c r="C53" s="92"/>
      <c r="D53" s="92"/>
      <c r="E53" s="92"/>
      <c r="F53" s="92"/>
    </row>
    <row r="54" spans="2:6">
      <c r="B54" s="167" t="s">
        <v>622</v>
      </c>
      <c r="C54" s="92"/>
      <c r="D54" s="92"/>
      <c r="E54" s="92"/>
      <c r="F54" s="92"/>
    </row>
    <row r="55" spans="2:6">
      <c r="B55" s="167" t="s">
        <v>621</v>
      </c>
      <c r="C55" s="92"/>
      <c r="D55" s="92"/>
      <c r="E55" s="92"/>
      <c r="F55" s="92"/>
    </row>
    <row r="56" spans="2:6">
      <c r="B56" s="94"/>
      <c r="C56" s="92"/>
      <c r="D56" s="92"/>
      <c r="E56" s="92"/>
      <c r="F56" s="92"/>
    </row>
    <row r="57" spans="2:6">
      <c r="B57" s="93"/>
      <c r="C57" s="92"/>
      <c r="D57" s="92"/>
      <c r="E57" s="92"/>
      <c r="F57" s="92"/>
    </row>
    <row r="58" spans="2:6">
      <c r="B58" s="93"/>
      <c r="C58" s="92"/>
      <c r="D58" s="92"/>
      <c r="E58" s="92"/>
      <c r="F58" s="92"/>
    </row>
    <row r="59" spans="2:6">
      <c r="B59" s="93"/>
      <c r="C59" s="92"/>
      <c r="D59" s="92"/>
      <c r="E59" s="92"/>
      <c r="F59" s="92"/>
    </row>
    <row r="60" spans="2:6">
      <c r="B60" s="94"/>
      <c r="C60" s="92"/>
      <c r="D60" s="92"/>
      <c r="E60" s="92"/>
      <c r="F60" s="92"/>
    </row>
    <row r="61" spans="2:6">
      <c r="B61" s="93"/>
      <c r="C61" s="92"/>
      <c r="D61" s="92"/>
      <c r="E61" s="92"/>
      <c r="F61" s="92"/>
    </row>
    <row r="62" spans="2:6">
      <c r="B62" s="94"/>
      <c r="C62" s="92"/>
      <c r="D62" s="92"/>
      <c r="E62" s="92"/>
      <c r="F62" s="92"/>
    </row>
    <row r="63" spans="2:6">
      <c r="B63" s="93"/>
      <c r="C63" s="92"/>
      <c r="D63" s="92"/>
      <c r="E63" s="92"/>
      <c r="F63" s="92"/>
    </row>
    <row r="64" spans="2:6">
      <c r="B64" s="94"/>
      <c r="C64" s="92"/>
      <c r="D64" s="92"/>
      <c r="E64" s="92"/>
      <c r="F64" s="92"/>
    </row>
    <row r="65" spans="2:7">
      <c r="B65" s="93"/>
      <c r="C65" s="92"/>
      <c r="D65" s="92"/>
      <c r="E65" s="92"/>
      <c r="F65" s="92"/>
    </row>
    <row r="66" spans="2:7">
      <c r="B66" s="94"/>
      <c r="C66" s="92"/>
      <c r="D66" s="92"/>
      <c r="E66" s="92"/>
      <c r="F66" s="92"/>
    </row>
    <row r="67" spans="2:7">
      <c r="B67" s="93"/>
      <c r="C67" s="92"/>
      <c r="D67" s="92"/>
      <c r="E67" s="92"/>
      <c r="F67" s="92"/>
    </row>
    <row r="68" spans="2:7">
      <c r="B68" s="94"/>
      <c r="C68" s="92"/>
      <c r="D68" s="92"/>
      <c r="E68" s="92"/>
      <c r="F68" s="92"/>
    </row>
    <row r="69" spans="2:7">
      <c r="B69" s="93"/>
      <c r="C69" s="92"/>
      <c r="D69" s="92"/>
      <c r="E69" s="92"/>
      <c r="F69" s="92"/>
    </row>
    <row r="70" spans="2:7">
      <c r="B70" s="94"/>
      <c r="C70" s="92"/>
      <c r="D70" s="92"/>
      <c r="E70" s="92"/>
      <c r="F70" s="92"/>
    </row>
    <row r="71" spans="2:7">
      <c r="B71" s="93"/>
      <c r="C71" s="92"/>
      <c r="D71" s="92"/>
      <c r="E71" s="92"/>
      <c r="F71" s="92"/>
    </row>
    <row r="72" spans="2:7">
      <c r="B72" s="96"/>
      <c r="C72" s="95"/>
      <c r="D72" s="95"/>
      <c r="E72" s="95"/>
      <c r="F72" s="95"/>
    </row>
    <row r="73" spans="2:7">
      <c r="B73" s="94"/>
      <c r="C73" s="92"/>
      <c r="D73" s="92"/>
      <c r="E73" s="92"/>
      <c r="F73" s="92"/>
      <c r="G73" s="88"/>
    </row>
    <row r="74" spans="2:7">
      <c r="B74" s="93"/>
      <c r="C74" s="92"/>
      <c r="D74" s="92"/>
      <c r="E74" s="92"/>
      <c r="F74" s="92"/>
    </row>
    <row r="75" spans="2:7">
      <c r="B75" s="93"/>
      <c r="C75" s="92"/>
      <c r="D75" s="92"/>
      <c r="E75" s="92"/>
      <c r="F75" s="92"/>
    </row>
    <row r="76" spans="2:7">
      <c r="B76" s="93"/>
      <c r="C76" s="92"/>
      <c r="D76" s="92"/>
      <c r="E76" s="92"/>
      <c r="F76" s="92"/>
    </row>
    <row r="77" spans="2:7">
      <c r="B77" s="94"/>
      <c r="C77" s="92"/>
      <c r="D77" s="92"/>
      <c r="E77" s="92"/>
      <c r="F77" s="92"/>
    </row>
    <row r="78" spans="2:7">
      <c r="B78" s="93"/>
      <c r="C78" s="92"/>
      <c r="D78" s="92"/>
      <c r="E78" s="92"/>
      <c r="F78" s="92"/>
    </row>
    <row r="79" spans="2:7">
      <c r="B79" s="93"/>
      <c r="C79" s="92"/>
      <c r="D79" s="92"/>
      <c r="E79" s="92"/>
      <c r="F79" s="92"/>
    </row>
    <row r="80" spans="2:7">
      <c r="B80" s="93"/>
      <c r="C80" s="92"/>
      <c r="D80" s="92"/>
      <c r="E80" s="92"/>
      <c r="F80" s="92"/>
    </row>
    <row r="81" spans="2:6">
      <c r="B81" s="93"/>
      <c r="C81" s="92"/>
      <c r="D81" s="92"/>
      <c r="E81" s="92"/>
      <c r="F81" s="92"/>
    </row>
    <row r="82" spans="2:6">
      <c r="B82" s="94"/>
      <c r="C82" s="92"/>
      <c r="D82" s="92"/>
      <c r="E82" s="92"/>
      <c r="F82" s="92"/>
    </row>
    <row r="83" spans="2:6">
      <c r="B83" s="93"/>
      <c r="C83" s="92"/>
      <c r="D83" s="92"/>
      <c r="E83" s="92"/>
      <c r="F83" s="92"/>
    </row>
    <row r="84" spans="2:6">
      <c r="B84" s="94"/>
      <c r="C84" s="92"/>
      <c r="D84" s="92"/>
      <c r="E84" s="92"/>
      <c r="F84" s="92"/>
    </row>
    <row r="85" spans="2:6">
      <c r="B85" s="93"/>
      <c r="C85" s="92"/>
      <c r="D85" s="92"/>
      <c r="E85" s="92"/>
      <c r="F85" s="92"/>
    </row>
    <row r="86" spans="2:6">
      <c r="B86" s="94"/>
      <c r="C86" s="92"/>
      <c r="D86" s="92"/>
      <c r="E86" s="92"/>
      <c r="F86" s="92"/>
    </row>
    <row r="87" spans="2:6">
      <c r="B87" s="93"/>
      <c r="C87" s="92"/>
      <c r="D87" s="92"/>
      <c r="E87" s="92"/>
      <c r="F87" s="92"/>
    </row>
    <row r="88" spans="2:6">
      <c r="B88" s="94"/>
      <c r="C88" s="92"/>
      <c r="D88" s="92"/>
      <c r="E88" s="92"/>
      <c r="F88" s="92"/>
    </row>
    <row r="89" spans="2:6">
      <c r="B89" s="93"/>
      <c r="C89" s="92"/>
      <c r="D89" s="92"/>
      <c r="E89" s="92"/>
      <c r="F89" s="92"/>
    </row>
    <row r="90" spans="2:6">
      <c r="B90" s="94"/>
      <c r="C90" s="92"/>
      <c r="D90" s="92"/>
      <c r="E90" s="92"/>
      <c r="F90" s="92"/>
    </row>
    <row r="91" spans="2:6">
      <c r="B91" s="93"/>
      <c r="C91" s="92"/>
      <c r="D91" s="92"/>
      <c r="E91" s="92"/>
      <c r="F91" s="92"/>
    </row>
    <row r="92" spans="2:6">
      <c r="B92" s="94"/>
      <c r="C92" s="92"/>
      <c r="D92" s="92"/>
      <c r="E92" s="92"/>
      <c r="F92" s="92"/>
    </row>
    <row r="93" spans="2:6">
      <c r="B93" s="93"/>
      <c r="C93" s="92"/>
      <c r="D93" s="92"/>
      <c r="E93" s="92"/>
      <c r="F93" s="92"/>
    </row>
    <row r="94" spans="2:6">
      <c r="B94" s="98"/>
      <c r="C94" s="97"/>
      <c r="D94" s="97"/>
      <c r="E94" s="97"/>
      <c r="F94" s="97"/>
    </row>
    <row r="95" spans="2:6">
      <c r="B95" s="96"/>
      <c r="C95" s="95"/>
      <c r="D95" s="95"/>
      <c r="E95" s="95"/>
      <c r="F95" s="95"/>
    </row>
    <row r="96" spans="2:6">
      <c r="B96" s="94"/>
      <c r="C96" s="92"/>
      <c r="D96" s="92"/>
      <c r="E96" s="92"/>
      <c r="F96" s="92"/>
    </row>
    <row r="97" spans="2:6">
      <c r="B97" s="93"/>
      <c r="C97" s="92"/>
      <c r="D97" s="92"/>
      <c r="E97" s="92"/>
      <c r="F97" s="92"/>
    </row>
    <row r="98" spans="2:6">
      <c r="B98" s="93"/>
      <c r="C98" s="92"/>
      <c r="D98" s="92"/>
      <c r="E98" s="92"/>
      <c r="F98" s="92"/>
    </row>
    <row r="99" spans="2:6">
      <c r="B99" s="93"/>
      <c r="C99" s="92"/>
      <c r="D99" s="92"/>
      <c r="E99" s="92"/>
      <c r="F99" s="92"/>
    </row>
    <row r="100" spans="2:6">
      <c r="B100" s="93"/>
      <c r="C100" s="92"/>
      <c r="D100" s="92"/>
      <c r="E100" s="92"/>
      <c r="F100" s="92"/>
    </row>
    <row r="101" spans="2:6">
      <c r="B101" s="93"/>
      <c r="C101" s="92"/>
      <c r="D101" s="92"/>
      <c r="E101" s="92"/>
      <c r="F101" s="92"/>
    </row>
    <row r="102" spans="2:6">
      <c r="B102" s="93"/>
      <c r="C102" s="92"/>
      <c r="D102" s="92"/>
      <c r="E102" s="92"/>
      <c r="F102" s="92"/>
    </row>
    <row r="103" spans="2:6">
      <c r="B103" s="93"/>
      <c r="C103" s="92"/>
      <c r="D103" s="92"/>
      <c r="E103" s="92"/>
      <c r="F103" s="92"/>
    </row>
    <row r="104" spans="2:6">
      <c r="B104" s="94"/>
      <c r="C104" s="92"/>
      <c r="D104" s="92"/>
      <c r="E104" s="92"/>
      <c r="F104" s="92"/>
    </row>
    <row r="105" spans="2:6">
      <c r="B105" s="93"/>
      <c r="C105" s="92"/>
      <c r="D105" s="92"/>
      <c r="E105" s="92"/>
      <c r="F105" s="92"/>
    </row>
    <row r="106" spans="2:6">
      <c r="B106" s="94"/>
      <c r="C106" s="92"/>
      <c r="D106" s="92"/>
      <c r="E106" s="92"/>
      <c r="F106" s="92"/>
    </row>
    <row r="107" spans="2:6">
      <c r="B107" s="93"/>
      <c r="C107" s="92"/>
      <c r="D107" s="92"/>
      <c r="E107" s="92"/>
      <c r="F107" s="92"/>
    </row>
    <row r="108" spans="2:6">
      <c r="B108" s="94"/>
      <c r="C108" s="92"/>
      <c r="D108" s="92"/>
      <c r="E108" s="92"/>
      <c r="F108" s="92"/>
    </row>
    <row r="109" spans="2:6">
      <c r="B109" s="93"/>
      <c r="C109" s="92"/>
      <c r="D109" s="92"/>
      <c r="E109" s="92"/>
      <c r="F109" s="92"/>
    </row>
    <row r="110" spans="2:6">
      <c r="B110" s="94"/>
      <c r="C110" s="92"/>
      <c r="D110" s="92"/>
      <c r="E110" s="92"/>
      <c r="F110" s="92"/>
    </row>
    <row r="111" spans="2:6">
      <c r="B111" s="93"/>
      <c r="C111" s="92"/>
      <c r="D111" s="92"/>
      <c r="E111" s="92"/>
      <c r="F111" s="92"/>
    </row>
    <row r="112" spans="2:6">
      <c r="B112" s="94"/>
      <c r="C112" s="92"/>
      <c r="D112" s="92"/>
      <c r="E112" s="92"/>
      <c r="F112" s="92"/>
    </row>
    <row r="113" spans="2:6">
      <c r="B113" s="93"/>
      <c r="C113" s="92"/>
      <c r="D113" s="92"/>
      <c r="E113" s="92"/>
      <c r="F113" s="92"/>
    </row>
    <row r="114" spans="2:6">
      <c r="B114" s="94"/>
      <c r="C114" s="92"/>
      <c r="D114" s="92"/>
      <c r="E114" s="92"/>
      <c r="F114" s="92"/>
    </row>
    <row r="115" spans="2:6">
      <c r="B115" s="93"/>
      <c r="C115" s="92"/>
      <c r="D115" s="92"/>
      <c r="E115" s="92"/>
      <c r="F115" s="92"/>
    </row>
    <row r="116" spans="2:6">
      <c r="B116" s="94"/>
      <c r="C116" s="92"/>
      <c r="D116" s="92"/>
      <c r="E116" s="92"/>
      <c r="F116" s="92"/>
    </row>
    <row r="117" spans="2:6">
      <c r="B117" s="93"/>
      <c r="C117" s="92"/>
      <c r="D117" s="92"/>
      <c r="E117" s="92"/>
      <c r="F117" s="92"/>
    </row>
    <row r="118" spans="2:6">
      <c r="B118" s="94"/>
      <c r="C118" s="92"/>
      <c r="D118" s="92"/>
      <c r="E118" s="92"/>
      <c r="F118" s="92"/>
    </row>
    <row r="119" spans="2:6">
      <c r="B119" s="93"/>
      <c r="C119" s="92"/>
      <c r="D119" s="92"/>
      <c r="E119" s="92"/>
      <c r="F119" s="92"/>
    </row>
    <row r="120" spans="2:6">
      <c r="B120" s="94"/>
      <c r="C120" s="92"/>
      <c r="D120" s="92"/>
      <c r="E120" s="92"/>
      <c r="F120" s="92"/>
    </row>
    <row r="121" spans="2:6">
      <c r="B121" s="93"/>
      <c r="C121" s="92"/>
      <c r="D121" s="92"/>
      <c r="E121" s="92"/>
      <c r="F121" s="92"/>
    </row>
    <row r="122" spans="2:6">
      <c r="B122" s="96"/>
      <c r="C122" s="95"/>
      <c r="D122" s="95"/>
      <c r="E122" s="95"/>
      <c r="F122" s="95"/>
    </row>
    <row r="123" spans="2:6">
      <c r="B123" s="94"/>
      <c r="C123" s="92"/>
      <c r="D123" s="92"/>
      <c r="E123" s="92"/>
      <c r="F123" s="92"/>
    </row>
    <row r="124" spans="2:6">
      <c r="B124" s="93"/>
      <c r="C124" s="92"/>
      <c r="D124" s="92"/>
      <c r="E124" s="92"/>
      <c r="F124" s="92"/>
    </row>
    <row r="125" spans="2:6">
      <c r="B125" s="93"/>
      <c r="C125" s="92"/>
      <c r="D125" s="92"/>
      <c r="E125" s="92"/>
      <c r="F125" s="92"/>
    </row>
    <row r="126" spans="2:6">
      <c r="B126" s="94"/>
      <c r="C126" s="92"/>
      <c r="D126" s="92"/>
      <c r="E126" s="92"/>
      <c r="F126" s="92"/>
    </row>
    <row r="127" spans="2:6">
      <c r="B127" s="93"/>
      <c r="C127" s="92"/>
      <c r="D127" s="92"/>
      <c r="E127" s="92"/>
      <c r="F127" s="92"/>
    </row>
    <row r="128" spans="2:6">
      <c r="B128" s="94"/>
      <c r="C128" s="92"/>
      <c r="D128" s="92"/>
      <c r="E128" s="92"/>
      <c r="F128" s="92"/>
    </row>
    <row r="129" spans="2:6">
      <c r="B129" s="93"/>
      <c r="C129" s="92"/>
      <c r="D129" s="92"/>
      <c r="E129" s="92"/>
      <c r="F129" s="92"/>
    </row>
    <row r="130" spans="2:6">
      <c r="B130" s="94"/>
      <c r="C130" s="92"/>
      <c r="D130" s="92"/>
      <c r="E130" s="92"/>
      <c r="F130" s="92"/>
    </row>
    <row r="131" spans="2:6">
      <c r="B131" s="93"/>
      <c r="C131" s="92"/>
      <c r="D131" s="92"/>
      <c r="E131" s="92"/>
      <c r="F131" s="92"/>
    </row>
    <row r="132" spans="2:6">
      <c r="B132" s="94"/>
      <c r="C132" s="92"/>
      <c r="D132" s="92"/>
      <c r="E132" s="92"/>
      <c r="F132" s="92"/>
    </row>
    <row r="133" spans="2:6">
      <c r="B133" s="93"/>
      <c r="C133" s="92"/>
      <c r="D133" s="92"/>
      <c r="E133" s="92"/>
      <c r="F133" s="92"/>
    </row>
    <row r="134" spans="2:6">
      <c r="B134" s="94"/>
      <c r="C134" s="92"/>
      <c r="D134" s="92"/>
      <c r="E134" s="92"/>
      <c r="F134" s="92"/>
    </row>
    <row r="135" spans="2:6">
      <c r="B135" s="93"/>
      <c r="C135" s="92"/>
      <c r="D135" s="92"/>
      <c r="E135" s="92"/>
      <c r="F135" s="92"/>
    </row>
    <row r="136" spans="2:6">
      <c r="B136" s="94"/>
      <c r="C136" s="92"/>
      <c r="D136" s="92"/>
      <c r="E136" s="92"/>
      <c r="F136" s="92"/>
    </row>
    <row r="137" spans="2:6">
      <c r="B137" s="93"/>
      <c r="C137" s="92"/>
      <c r="D137" s="92"/>
      <c r="E137" s="92"/>
      <c r="F137" s="92"/>
    </row>
    <row r="138" spans="2:6">
      <c r="B138" s="98"/>
      <c r="C138" s="192"/>
      <c r="D138" s="192"/>
      <c r="E138" s="192"/>
      <c r="F138" s="192"/>
    </row>
    <row r="139" spans="2:6">
      <c r="B139" s="96"/>
      <c r="C139" s="92"/>
      <c r="D139" s="92"/>
      <c r="E139" s="92"/>
      <c r="F139" s="92"/>
    </row>
    <row r="140" spans="2:6">
      <c r="B140" s="94"/>
      <c r="C140" s="92"/>
      <c r="D140" s="92"/>
      <c r="E140" s="92"/>
      <c r="F140" s="92"/>
    </row>
    <row r="141" spans="2:6">
      <c r="B141" s="93"/>
      <c r="C141" s="92"/>
      <c r="D141" s="92"/>
      <c r="E141" s="92"/>
      <c r="F141" s="92"/>
    </row>
    <row r="142" spans="2:6">
      <c r="B142" s="93"/>
      <c r="C142" s="92"/>
      <c r="D142" s="92"/>
      <c r="E142" s="92"/>
      <c r="F142" s="92"/>
    </row>
    <row r="143" spans="2:6">
      <c r="B143" s="94"/>
      <c r="C143" s="92"/>
      <c r="D143" s="92"/>
      <c r="E143" s="92"/>
      <c r="F143" s="92"/>
    </row>
    <row r="144" spans="2:6">
      <c r="B144" s="93"/>
      <c r="C144" s="92"/>
      <c r="D144" s="92"/>
      <c r="E144" s="92"/>
      <c r="F144" s="92"/>
    </row>
    <row r="145" spans="2:6">
      <c r="B145" s="94"/>
      <c r="C145" s="92"/>
      <c r="D145" s="92"/>
      <c r="E145" s="92"/>
      <c r="F145" s="92"/>
    </row>
    <row r="146" spans="2:6">
      <c r="B146" s="93"/>
      <c r="C146" s="92"/>
      <c r="D146" s="92"/>
      <c r="E146" s="92"/>
      <c r="F146" s="92"/>
    </row>
    <row r="147" spans="2:6">
      <c r="B147" s="94"/>
      <c r="C147" s="92"/>
      <c r="D147" s="92"/>
      <c r="E147" s="92"/>
      <c r="F147" s="92"/>
    </row>
    <row r="148" spans="2:6">
      <c r="B148" s="93"/>
      <c r="C148" s="92"/>
      <c r="D148" s="92"/>
      <c r="E148" s="92"/>
      <c r="F148" s="92"/>
    </row>
    <row r="149" spans="2:6">
      <c r="B149" s="94"/>
      <c r="C149" s="92"/>
      <c r="D149" s="92"/>
      <c r="E149" s="92"/>
      <c r="F149" s="92"/>
    </row>
    <row r="150" spans="2:6">
      <c r="B150" s="93"/>
      <c r="C150" s="92"/>
      <c r="D150" s="92"/>
      <c r="E150" s="92"/>
      <c r="F150" s="92"/>
    </row>
    <row r="151" spans="2:6">
      <c r="B151" s="94"/>
      <c r="C151" s="92"/>
      <c r="D151" s="92"/>
      <c r="E151" s="92"/>
      <c r="F151" s="92"/>
    </row>
    <row r="152" spans="2:6">
      <c r="B152" s="93"/>
      <c r="C152" s="92"/>
      <c r="D152" s="92"/>
      <c r="E152" s="92"/>
      <c r="F152" s="92"/>
    </row>
    <row r="153" spans="2:6">
      <c r="B153" s="94"/>
      <c r="C153" s="92"/>
      <c r="D153" s="92"/>
      <c r="E153" s="92"/>
      <c r="F153" s="92"/>
    </row>
    <row r="154" spans="2:6">
      <c r="B154" s="93"/>
      <c r="C154" s="92"/>
      <c r="D154" s="92"/>
      <c r="E154" s="92"/>
      <c r="F154" s="92"/>
    </row>
    <row r="155" spans="2:6">
      <c r="B155" s="94"/>
      <c r="C155" s="92"/>
      <c r="D155" s="92"/>
      <c r="E155" s="92"/>
      <c r="F155" s="92"/>
    </row>
    <row r="156" spans="2:6">
      <c r="B156" s="93"/>
      <c r="C156" s="92"/>
      <c r="D156" s="92"/>
      <c r="E156" s="92"/>
      <c r="F156" s="92"/>
    </row>
    <row r="157" spans="2:6">
      <c r="B157" s="94"/>
      <c r="C157" s="92"/>
      <c r="D157" s="92"/>
      <c r="E157" s="92"/>
      <c r="F157" s="92"/>
    </row>
    <row r="158" spans="2:6">
      <c r="B158" s="93"/>
      <c r="C158" s="92"/>
      <c r="D158" s="92"/>
      <c r="E158" s="92"/>
      <c r="F158" s="92"/>
    </row>
    <row r="159" spans="2:6">
      <c r="B159" s="94"/>
      <c r="C159" s="92"/>
      <c r="D159" s="92"/>
      <c r="E159" s="92"/>
      <c r="F159" s="92"/>
    </row>
    <row r="160" spans="2:6">
      <c r="B160" s="93"/>
      <c r="C160" s="92"/>
      <c r="D160" s="92"/>
      <c r="E160" s="92"/>
      <c r="F160" s="92"/>
    </row>
    <row r="161" spans="2:6">
      <c r="B161" s="94"/>
      <c r="C161" s="92"/>
      <c r="D161" s="92"/>
      <c r="E161" s="92"/>
      <c r="F161" s="92"/>
    </row>
    <row r="162" spans="2:6">
      <c r="B162" s="93"/>
      <c r="C162" s="92"/>
      <c r="D162" s="92"/>
      <c r="E162" s="92"/>
      <c r="F162" s="92"/>
    </row>
    <row r="163" spans="2:6">
      <c r="B163" s="94"/>
      <c r="C163" s="92"/>
      <c r="D163" s="92"/>
      <c r="E163" s="92"/>
      <c r="F163" s="92"/>
    </row>
    <row r="164" spans="2:6">
      <c r="B164" s="93"/>
      <c r="C164" s="92"/>
      <c r="D164" s="92"/>
      <c r="E164" s="92"/>
      <c r="F164" s="92"/>
    </row>
    <row r="165" spans="2:6">
      <c r="B165" s="94"/>
      <c r="C165" s="92"/>
      <c r="D165" s="92"/>
      <c r="E165" s="92"/>
      <c r="F165" s="92"/>
    </row>
    <row r="166" spans="2:6">
      <c r="B166" s="93"/>
      <c r="C166" s="92"/>
      <c r="D166" s="92"/>
      <c r="E166" s="92"/>
      <c r="F166" s="92"/>
    </row>
    <row r="167" spans="2:6">
      <c r="B167" s="94"/>
      <c r="C167" s="92"/>
      <c r="D167" s="92"/>
      <c r="E167" s="92"/>
      <c r="F167" s="92"/>
    </row>
    <row r="168" spans="2:6">
      <c r="B168" s="93"/>
      <c r="C168" s="92"/>
      <c r="D168" s="92"/>
      <c r="E168" s="92"/>
      <c r="F168" s="92"/>
    </row>
    <row r="169" spans="2:6">
      <c r="B169" s="94"/>
      <c r="C169" s="92"/>
      <c r="D169" s="92"/>
      <c r="E169" s="92"/>
      <c r="F169" s="92"/>
    </row>
    <row r="170" spans="2:6">
      <c r="B170" s="93"/>
      <c r="C170" s="92"/>
      <c r="D170" s="92"/>
      <c r="E170" s="92"/>
      <c r="F170" s="92"/>
    </row>
    <row r="171" spans="2:6">
      <c r="B171" s="94"/>
      <c r="C171" s="92"/>
      <c r="D171" s="92"/>
      <c r="E171" s="92"/>
      <c r="F171" s="92"/>
    </row>
    <row r="172" spans="2:6">
      <c r="B172" s="93"/>
      <c r="C172" s="92"/>
      <c r="D172" s="92"/>
      <c r="E172" s="92"/>
      <c r="F172" s="92"/>
    </row>
    <row r="173" spans="2:6">
      <c r="B173" s="94"/>
      <c r="C173" s="92"/>
      <c r="D173" s="92"/>
      <c r="E173" s="92"/>
      <c r="F173" s="92"/>
    </row>
    <row r="174" spans="2:6">
      <c r="B174" s="93"/>
      <c r="C174" s="92"/>
      <c r="D174" s="92"/>
      <c r="E174" s="92"/>
      <c r="F174" s="92"/>
    </row>
    <row r="175" spans="2:6">
      <c r="B175" s="94"/>
      <c r="C175" s="92"/>
      <c r="D175" s="92"/>
      <c r="E175" s="92"/>
      <c r="F175" s="92"/>
    </row>
    <row r="176" spans="2:6">
      <c r="B176" s="93"/>
      <c r="C176" s="92"/>
      <c r="D176" s="92"/>
      <c r="E176" s="92"/>
      <c r="F176" s="92"/>
    </row>
    <row r="177" spans="2:6">
      <c r="B177" s="94"/>
      <c r="C177" s="92"/>
      <c r="D177" s="92"/>
      <c r="E177" s="92"/>
      <c r="F177" s="92"/>
    </row>
    <row r="178" spans="2:6">
      <c r="B178" s="93"/>
      <c r="C178" s="92"/>
      <c r="D178" s="92"/>
      <c r="E178" s="92"/>
      <c r="F178" s="92"/>
    </row>
    <row r="179" spans="2:6">
      <c r="B179" s="94"/>
      <c r="C179" s="92"/>
      <c r="D179" s="92"/>
      <c r="E179" s="92"/>
      <c r="F179" s="92"/>
    </row>
    <row r="180" spans="2:6">
      <c r="B180" s="93"/>
      <c r="C180" s="92"/>
      <c r="D180" s="92"/>
      <c r="E180" s="92"/>
      <c r="F180" s="92"/>
    </row>
    <row r="181" spans="2:6">
      <c r="B181" s="94"/>
      <c r="C181" s="92"/>
      <c r="D181" s="92"/>
      <c r="E181" s="92"/>
      <c r="F181" s="92"/>
    </row>
    <row r="182" spans="2:6">
      <c r="B182" s="93"/>
      <c r="C182" s="92"/>
      <c r="D182" s="92"/>
      <c r="E182" s="92"/>
      <c r="F182" s="92"/>
    </row>
    <row r="183" spans="2:6">
      <c r="B183" s="94"/>
      <c r="C183" s="92"/>
      <c r="D183" s="92"/>
      <c r="E183" s="92"/>
      <c r="F183" s="92"/>
    </row>
    <row r="184" spans="2:6">
      <c r="B184" s="93"/>
      <c r="C184" s="92"/>
      <c r="D184" s="92"/>
      <c r="E184" s="92"/>
      <c r="F184" s="92"/>
    </row>
    <row r="185" spans="2:6">
      <c r="B185" s="98"/>
      <c r="C185" s="192"/>
      <c r="D185" s="192"/>
      <c r="E185" s="192"/>
      <c r="F185" s="192"/>
    </row>
    <row r="186" spans="2:6">
      <c r="B186" s="94"/>
      <c r="C186" s="92"/>
      <c r="D186" s="92"/>
      <c r="E186" s="92"/>
      <c r="F186" s="92"/>
    </row>
    <row r="187" spans="2:6">
      <c r="B187" s="93"/>
      <c r="C187" s="92"/>
      <c r="D187" s="92"/>
      <c r="E187" s="92"/>
      <c r="F187" s="92"/>
    </row>
    <row r="188" spans="2:6">
      <c r="B188" s="94"/>
      <c r="C188" s="92"/>
      <c r="D188" s="92"/>
      <c r="E188" s="92"/>
      <c r="F188" s="92"/>
    </row>
    <row r="189" spans="2:6">
      <c r="B189" s="93"/>
      <c r="C189" s="92"/>
      <c r="D189" s="92"/>
      <c r="E189" s="92"/>
      <c r="F189" s="92"/>
    </row>
    <row r="190" spans="2:6">
      <c r="B190" s="94"/>
      <c r="C190" s="92"/>
      <c r="D190" s="92"/>
      <c r="E190" s="92"/>
      <c r="F190" s="92"/>
    </row>
    <row r="191" spans="2:6">
      <c r="B191" s="93"/>
      <c r="C191" s="92"/>
      <c r="D191" s="92"/>
      <c r="E191" s="92"/>
      <c r="F191" s="92"/>
    </row>
    <row r="192" spans="2:6">
      <c r="B192" s="96"/>
      <c r="C192" s="95"/>
      <c r="D192" s="95"/>
      <c r="E192" s="95"/>
      <c r="F192" s="95"/>
    </row>
    <row r="193" spans="2:6">
      <c r="B193" s="94"/>
      <c r="C193" s="92"/>
      <c r="D193" s="92"/>
      <c r="E193" s="92"/>
      <c r="F193" s="92"/>
    </row>
    <row r="194" spans="2:6">
      <c r="B194" s="93"/>
      <c r="C194" s="92"/>
      <c r="D194" s="92"/>
      <c r="E194" s="92"/>
      <c r="F194" s="92"/>
    </row>
    <row r="195" spans="2:6">
      <c r="B195" s="93"/>
      <c r="C195" s="92"/>
      <c r="D195" s="92"/>
      <c r="E195" s="92"/>
      <c r="F195" s="92"/>
    </row>
    <row r="196" spans="2:6">
      <c r="B196" s="93"/>
      <c r="C196" s="92"/>
      <c r="D196" s="92"/>
      <c r="E196" s="92"/>
      <c r="F196" s="92"/>
    </row>
    <row r="197" spans="2:6">
      <c r="B197" s="94"/>
      <c r="C197" s="92"/>
      <c r="D197" s="92"/>
      <c r="E197" s="92"/>
      <c r="F197" s="92"/>
    </row>
    <row r="198" spans="2:6">
      <c r="B198" s="93"/>
      <c r="C198" s="92"/>
      <c r="D198" s="92"/>
      <c r="E198" s="92"/>
      <c r="F198" s="92"/>
    </row>
    <row r="199" spans="2:6">
      <c r="B199" s="94"/>
      <c r="C199" s="92"/>
      <c r="D199" s="92"/>
      <c r="E199" s="92"/>
      <c r="F199" s="92"/>
    </row>
    <row r="200" spans="2:6">
      <c r="B200" s="93"/>
      <c r="C200" s="92"/>
      <c r="D200" s="92"/>
      <c r="E200" s="92"/>
      <c r="F200" s="92"/>
    </row>
    <row r="201" spans="2:6">
      <c r="B201" s="96"/>
      <c r="C201" s="92"/>
      <c r="D201" s="92"/>
      <c r="E201" s="92"/>
      <c r="F201" s="92"/>
    </row>
    <row r="202" spans="2:6">
      <c r="B202" s="98"/>
      <c r="C202" s="192"/>
      <c r="D202" s="192"/>
      <c r="E202" s="192"/>
      <c r="F202" s="192"/>
    </row>
    <row r="203" spans="2:6">
      <c r="B203" s="93"/>
      <c r="C203" s="92"/>
      <c r="D203" s="92"/>
      <c r="E203" s="92"/>
      <c r="F203" s="92"/>
    </row>
    <row r="204" spans="2:6">
      <c r="B204" s="94"/>
      <c r="C204" s="92"/>
      <c r="D204" s="92"/>
      <c r="E204" s="92"/>
      <c r="F204" s="92"/>
    </row>
    <row r="205" spans="2:6">
      <c r="B205" s="93"/>
      <c r="C205" s="92"/>
      <c r="D205" s="92"/>
      <c r="E205" s="92"/>
      <c r="F205" s="92"/>
    </row>
    <row r="206" spans="2:6">
      <c r="B206" s="94"/>
      <c r="C206" s="92"/>
      <c r="D206" s="92"/>
      <c r="E206" s="92"/>
      <c r="F206" s="92"/>
    </row>
    <row r="207" spans="2:6">
      <c r="B207" s="93"/>
      <c r="C207" s="92"/>
      <c r="D207" s="92"/>
      <c r="E207" s="92"/>
      <c r="F207" s="92"/>
    </row>
    <row r="208" spans="2:6">
      <c r="B208" s="98"/>
      <c r="C208" s="192"/>
      <c r="D208" s="192"/>
      <c r="E208" s="192"/>
      <c r="F208" s="192"/>
    </row>
    <row r="209" spans="2:6">
      <c r="B209" s="96"/>
      <c r="C209" s="95"/>
      <c r="D209" s="95"/>
      <c r="E209" s="95"/>
      <c r="F209" s="95"/>
    </row>
    <row r="210" spans="2:6">
      <c r="B210" s="94"/>
      <c r="C210" s="92"/>
      <c r="D210" s="92"/>
      <c r="E210" s="92"/>
      <c r="F210" s="92"/>
    </row>
    <row r="211" spans="2:6">
      <c r="B211" s="93"/>
      <c r="C211" s="92"/>
      <c r="D211" s="92"/>
      <c r="E211" s="92"/>
      <c r="F211" s="92"/>
    </row>
    <row r="212" spans="2:6">
      <c r="B212" s="93"/>
      <c r="C212" s="92"/>
      <c r="D212" s="92"/>
      <c r="E212" s="92"/>
      <c r="F212" s="92"/>
    </row>
    <row r="213" spans="2:6">
      <c r="B213" s="93"/>
      <c r="C213" s="92"/>
      <c r="D213" s="92"/>
      <c r="E213" s="92"/>
      <c r="F213" s="92"/>
    </row>
    <row r="214" spans="2:6">
      <c r="B214" s="94"/>
      <c r="C214" s="92"/>
      <c r="D214" s="92"/>
      <c r="E214" s="92"/>
      <c r="F214" s="92"/>
    </row>
    <row r="215" spans="2:6">
      <c r="B215" s="93"/>
      <c r="C215" s="92"/>
      <c r="D215" s="92"/>
      <c r="E215" s="92"/>
      <c r="F215" s="92"/>
    </row>
    <row r="216" spans="2:6">
      <c r="B216" s="94"/>
      <c r="C216" s="92"/>
      <c r="D216" s="92"/>
      <c r="E216" s="92"/>
      <c r="F216" s="92"/>
    </row>
    <row r="217" spans="2:6">
      <c r="B217" s="93"/>
      <c r="C217" s="92"/>
      <c r="D217" s="92"/>
      <c r="E217" s="92"/>
      <c r="F217" s="92"/>
    </row>
    <row r="218" spans="2:6">
      <c r="B218" s="94"/>
      <c r="C218" s="92"/>
      <c r="D218" s="92"/>
      <c r="E218" s="92"/>
      <c r="F218" s="92"/>
    </row>
    <row r="219" spans="2:6">
      <c r="B219" s="93"/>
      <c r="C219" s="92"/>
      <c r="D219" s="92"/>
      <c r="E219" s="92"/>
      <c r="F219" s="92"/>
    </row>
    <row r="220" spans="2:6">
      <c r="B220" s="94"/>
      <c r="C220" s="92"/>
      <c r="D220" s="92"/>
      <c r="E220" s="92"/>
      <c r="F220" s="92"/>
    </row>
    <row r="221" spans="2:6">
      <c r="B221" s="93"/>
      <c r="C221" s="92"/>
      <c r="D221" s="92"/>
      <c r="E221" s="92"/>
      <c r="F221" s="92"/>
    </row>
    <row r="222" spans="2:6">
      <c r="B222" s="98"/>
      <c r="C222" s="192"/>
      <c r="D222" s="192"/>
      <c r="E222" s="192"/>
      <c r="F222" s="192"/>
    </row>
    <row r="223" spans="2:6">
      <c r="B223" s="96"/>
      <c r="C223" s="95"/>
      <c r="D223" s="95"/>
      <c r="E223" s="95"/>
      <c r="F223" s="95"/>
    </row>
    <row r="224" spans="2:6">
      <c r="B224" s="94"/>
      <c r="C224" s="92"/>
      <c r="D224" s="92"/>
      <c r="E224" s="92"/>
      <c r="F224" s="92"/>
    </row>
    <row r="225" spans="2:6">
      <c r="B225" s="93"/>
      <c r="C225" s="92"/>
      <c r="D225" s="92"/>
      <c r="E225" s="92"/>
      <c r="F225" s="92"/>
    </row>
    <row r="226" spans="2:6">
      <c r="B226" s="93"/>
      <c r="C226" s="92"/>
      <c r="D226" s="92"/>
      <c r="E226" s="92"/>
      <c r="F226" s="92"/>
    </row>
    <row r="227" spans="2:6">
      <c r="B227" s="93"/>
      <c r="C227" s="92"/>
      <c r="D227" s="92"/>
      <c r="E227" s="92"/>
      <c r="F227" s="92"/>
    </row>
    <row r="228" spans="2:6">
      <c r="B228" s="93"/>
      <c r="C228" s="92"/>
      <c r="D228" s="92"/>
      <c r="E228" s="92"/>
      <c r="F228" s="92"/>
    </row>
    <row r="229" spans="2:6">
      <c r="B229" s="94"/>
      <c r="C229" s="92"/>
      <c r="D229" s="92"/>
      <c r="E229" s="92"/>
      <c r="F229" s="92"/>
    </row>
    <row r="230" spans="2:6">
      <c r="B230" s="93"/>
      <c r="C230" s="92"/>
      <c r="D230" s="92"/>
      <c r="E230" s="92"/>
      <c r="F230" s="92"/>
    </row>
    <row r="231" spans="2:6">
      <c r="B231" s="94"/>
      <c r="C231" s="92"/>
      <c r="D231" s="92"/>
      <c r="E231" s="92"/>
      <c r="F231" s="92"/>
    </row>
    <row r="232" spans="2:6">
      <c r="B232" s="93"/>
      <c r="C232" s="92"/>
      <c r="D232" s="92"/>
      <c r="E232" s="92"/>
      <c r="F232" s="92"/>
    </row>
    <row r="233" spans="2:6">
      <c r="B233" s="94"/>
      <c r="C233" s="92"/>
      <c r="D233" s="92"/>
      <c r="E233" s="92"/>
      <c r="F233" s="92"/>
    </row>
    <row r="234" spans="2:6">
      <c r="B234" s="93"/>
      <c r="C234" s="92"/>
      <c r="D234" s="92"/>
      <c r="E234" s="92"/>
      <c r="F234" s="92"/>
    </row>
    <row r="235" spans="2:6">
      <c r="B235" s="94"/>
      <c r="C235" s="92"/>
      <c r="D235" s="92"/>
      <c r="E235" s="92"/>
      <c r="F235" s="92"/>
    </row>
    <row r="236" spans="2:6">
      <c r="B236" s="93"/>
      <c r="C236" s="92"/>
      <c r="D236" s="92"/>
      <c r="E236" s="92"/>
      <c r="F236" s="92"/>
    </row>
    <row r="237" spans="2:6">
      <c r="B237" s="94"/>
      <c r="C237" s="92"/>
      <c r="D237" s="92"/>
      <c r="E237" s="92"/>
      <c r="F237" s="92"/>
    </row>
    <row r="238" spans="2:6">
      <c r="B238" s="93"/>
      <c r="C238" s="92"/>
      <c r="D238" s="92"/>
      <c r="E238" s="92"/>
      <c r="F238" s="92"/>
    </row>
    <row r="239" spans="2:6">
      <c r="B239" s="94"/>
      <c r="C239" s="92"/>
      <c r="D239" s="92"/>
      <c r="E239" s="92"/>
      <c r="F239" s="92"/>
    </row>
    <row r="240" spans="2:6">
      <c r="B240" s="93"/>
      <c r="C240" s="92"/>
      <c r="D240" s="92"/>
      <c r="E240" s="92"/>
      <c r="F240" s="92"/>
    </row>
    <row r="241" spans="2:6">
      <c r="B241" s="94"/>
      <c r="C241" s="92"/>
      <c r="D241" s="92"/>
      <c r="E241" s="92"/>
      <c r="F241" s="92"/>
    </row>
    <row r="242" spans="2:6">
      <c r="B242" s="93"/>
      <c r="C242" s="92"/>
      <c r="D242" s="92"/>
      <c r="E242" s="92"/>
      <c r="F242" s="92"/>
    </row>
    <row r="243" spans="2:6">
      <c r="B243" s="94"/>
      <c r="C243" s="92"/>
      <c r="D243" s="92"/>
      <c r="E243" s="92"/>
      <c r="F243" s="92"/>
    </row>
    <row r="244" spans="2:6">
      <c r="B244" s="93"/>
      <c r="C244" s="92"/>
      <c r="D244" s="92"/>
      <c r="E244" s="92"/>
      <c r="F244" s="92"/>
    </row>
    <row r="245" spans="2:6">
      <c r="B245" s="94"/>
      <c r="C245" s="92"/>
      <c r="D245" s="92"/>
      <c r="E245" s="92"/>
      <c r="F245" s="92"/>
    </row>
    <row r="246" spans="2:6">
      <c r="B246" s="93"/>
      <c r="C246" s="92"/>
      <c r="D246" s="92"/>
      <c r="E246" s="92"/>
      <c r="F246" s="92"/>
    </row>
    <row r="247" spans="2:6">
      <c r="B247" s="94"/>
      <c r="C247" s="92"/>
      <c r="D247" s="92"/>
      <c r="E247" s="92"/>
      <c r="F247" s="92"/>
    </row>
    <row r="248" spans="2:6">
      <c r="B248" s="93"/>
      <c r="C248" s="92"/>
      <c r="D248" s="92"/>
      <c r="E248" s="92"/>
      <c r="F248" s="92"/>
    </row>
    <row r="249" spans="2:6">
      <c r="B249" s="94"/>
      <c r="C249" s="92"/>
      <c r="D249" s="92"/>
      <c r="E249" s="92"/>
      <c r="F249" s="92"/>
    </row>
    <row r="250" spans="2:6">
      <c r="B250" s="93"/>
      <c r="C250" s="92"/>
      <c r="D250" s="92"/>
      <c r="E250" s="92"/>
      <c r="F250" s="92"/>
    </row>
    <row r="251" spans="2:6">
      <c r="B251" s="98"/>
      <c r="C251" s="192"/>
      <c r="D251" s="192"/>
      <c r="E251" s="192"/>
      <c r="F251" s="192"/>
    </row>
    <row r="252" spans="2:6">
      <c r="B252" s="96"/>
      <c r="C252" s="95"/>
      <c r="D252" s="95"/>
      <c r="E252" s="95"/>
      <c r="F252" s="95"/>
    </row>
    <row r="253" spans="2:6">
      <c r="B253" s="94"/>
      <c r="C253" s="92"/>
      <c r="D253" s="92"/>
      <c r="E253" s="92"/>
      <c r="F253" s="92"/>
    </row>
    <row r="254" spans="2:6">
      <c r="B254" s="93"/>
      <c r="C254" s="92"/>
      <c r="D254" s="92"/>
      <c r="E254" s="92"/>
      <c r="F254" s="92"/>
    </row>
    <row r="255" spans="2:6">
      <c r="B255" s="93"/>
      <c r="C255" s="92"/>
      <c r="D255" s="92"/>
      <c r="E255" s="92"/>
      <c r="F255" s="92"/>
    </row>
    <row r="256" spans="2:6">
      <c r="B256" s="93"/>
      <c r="C256" s="92"/>
      <c r="D256" s="92"/>
      <c r="E256" s="92"/>
      <c r="F256" s="92"/>
    </row>
    <row r="257" spans="2:6">
      <c r="B257" s="93"/>
      <c r="C257" s="92"/>
      <c r="D257" s="92"/>
      <c r="E257" s="92"/>
      <c r="F257" s="92"/>
    </row>
    <row r="258" spans="2:6">
      <c r="B258" s="93"/>
      <c r="C258" s="92"/>
      <c r="D258" s="92"/>
      <c r="E258" s="92"/>
      <c r="F258" s="92"/>
    </row>
    <row r="259" spans="2:6">
      <c r="B259" s="93"/>
      <c r="C259" s="92"/>
      <c r="D259" s="92"/>
      <c r="E259" s="92"/>
      <c r="F259" s="92"/>
    </row>
    <row r="260" spans="2:6">
      <c r="B260" s="93"/>
      <c r="C260" s="92"/>
      <c r="D260" s="92"/>
      <c r="E260" s="92"/>
      <c r="F260" s="92"/>
    </row>
    <row r="261" spans="2:6">
      <c r="B261" s="93"/>
      <c r="C261" s="92"/>
      <c r="D261" s="92"/>
      <c r="E261" s="92"/>
      <c r="F261" s="92"/>
    </row>
    <row r="262" spans="2:6">
      <c r="B262" s="93"/>
      <c r="C262" s="92"/>
      <c r="D262" s="92"/>
      <c r="E262" s="92"/>
      <c r="F262" s="92"/>
    </row>
    <row r="263" spans="2:6">
      <c r="B263" s="93"/>
      <c r="C263" s="92"/>
      <c r="D263" s="92"/>
      <c r="E263" s="92"/>
      <c r="F263" s="92"/>
    </row>
    <row r="264" spans="2:6">
      <c r="B264" s="94"/>
      <c r="C264" s="92"/>
      <c r="D264" s="92"/>
      <c r="E264" s="92"/>
      <c r="F264" s="92"/>
    </row>
    <row r="265" spans="2:6">
      <c r="B265" s="93"/>
      <c r="C265" s="92"/>
      <c r="D265" s="92"/>
      <c r="E265" s="92"/>
      <c r="F265" s="92"/>
    </row>
    <row r="266" spans="2:6">
      <c r="B266" s="93"/>
      <c r="C266" s="92"/>
      <c r="D266" s="92"/>
      <c r="E266" s="92"/>
      <c r="F266" s="92"/>
    </row>
    <row r="267" spans="2:6">
      <c r="B267" s="94"/>
      <c r="C267" s="92"/>
      <c r="D267" s="92"/>
      <c r="E267" s="92"/>
      <c r="F267" s="92"/>
    </row>
    <row r="268" spans="2:6">
      <c r="B268" s="93"/>
      <c r="C268" s="92"/>
      <c r="D268" s="92"/>
      <c r="E268" s="92"/>
      <c r="F268" s="92"/>
    </row>
    <row r="269" spans="2:6">
      <c r="B269" s="94"/>
      <c r="C269" s="92"/>
      <c r="D269" s="92"/>
      <c r="E269" s="92"/>
      <c r="F269" s="92"/>
    </row>
    <row r="270" spans="2:6">
      <c r="B270" s="93"/>
      <c r="C270" s="92"/>
      <c r="D270" s="92"/>
      <c r="E270" s="92"/>
      <c r="F270" s="92"/>
    </row>
    <row r="271" spans="2:6">
      <c r="B271" s="94"/>
      <c r="C271" s="92"/>
      <c r="D271" s="92"/>
      <c r="E271" s="92"/>
      <c r="F271" s="92"/>
    </row>
    <row r="272" spans="2:6">
      <c r="B272" s="93"/>
      <c r="C272" s="92"/>
      <c r="D272" s="92"/>
      <c r="E272" s="92"/>
      <c r="F272" s="92"/>
    </row>
    <row r="273" spans="2:6">
      <c r="B273" s="94"/>
      <c r="C273" s="92"/>
      <c r="D273" s="92"/>
      <c r="E273" s="92"/>
      <c r="F273" s="92"/>
    </row>
    <row r="274" spans="2:6">
      <c r="B274" s="93"/>
      <c r="C274" s="92"/>
      <c r="D274" s="92"/>
      <c r="E274" s="92"/>
      <c r="F274" s="92"/>
    </row>
    <row r="275" spans="2:6">
      <c r="B275" s="94"/>
      <c r="C275" s="92"/>
      <c r="D275" s="92"/>
      <c r="E275" s="92"/>
      <c r="F275" s="92"/>
    </row>
    <row r="276" spans="2:6">
      <c r="B276" s="93"/>
      <c r="C276" s="92"/>
      <c r="D276" s="92"/>
      <c r="E276" s="92"/>
      <c r="F276" s="92"/>
    </row>
    <row r="277" spans="2:6">
      <c r="B277" s="94"/>
      <c r="C277" s="92"/>
      <c r="D277" s="92"/>
      <c r="E277" s="92"/>
      <c r="F277" s="92"/>
    </row>
    <row r="278" spans="2:6">
      <c r="B278" s="93"/>
      <c r="C278" s="92"/>
      <c r="D278" s="92"/>
      <c r="E278" s="92"/>
      <c r="F278" s="92"/>
    </row>
    <row r="279" spans="2:6">
      <c r="B279" s="94"/>
      <c r="C279" s="92"/>
      <c r="D279" s="92"/>
      <c r="E279" s="92"/>
      <c r="F279" s="92"/>
    </row>
    <row r="280" spans="2:6">
      <c r="B280" s="93"/>
      <c r="C280" s="92"/>
      <c r="D280" s="92"/>
      <c r="E280" s="92"/>
      <c r="F280" s="92"/>
    </row>
    <row r="281" spans="2:6">
      <c r="B281" s="98"/>
      <c r="C281" s="192"/>
      <c r="D281" s="192"/>
      <c r="E281" s="192"/>
      <c r="F281" s="192"/>
    </row>
    <row r="282" spans="2:6">
      <c r="B282" s="96"/>
      <c r="C282" s="95"/>
      <c r="D282" s="95"/>
      <c r="E282" s="95"/>
      <c r="F282" s="95"/>
    </row>
    <row r="283" spans="2:6">
      <c r="B283" s="94"/>
      <c r="C283" s="92"/>
      <c r="D283" s="92"/>
      <c r="E283" s="92"/>
      <c r="F283" s="92"/>
    </row>
    <row r="284" spans="2:6">
      <c r="B284" s="93"/>
      <c r="C284" s="92"/>
      <c r="D284" s="92"/>
      <c r="E284" s="92"/>
      <c r="F284" s="92"/>
    </row>
    <row r="285" spans="2:6">
      <c r="B285" s="93"/>
      <c r="C285" s="92"/>
      <c r="D285" s="92"/>
      <c r="E285" s="92"/>
      <c r="F285" s="92"/>
    </row>
    <row r="286" spans="2:6">
      <c r="B286" s="93"/>
      <c r="C286" s="92"/>
      <c r="D286" s="92"/>
      <c r="E286" s="92"/>
      <c r="F286" s="92"/>
    </row>
    <row r="287" spans="2:6">
      <c r="B287" s="93"/>
      <c r="C287" s="92"/>
      <c r="D287" s="92"/>
      <c r="E287" s="92"/>
      <c r="F287" s="92"/>
    </row>
    <row r="288" spans="2:6">
      <c r="B288" s="93"/>
      <c r="C288" s="92"/>
      <c r="D288" s="92"/>
      <c r="E288" s="92"/>
      <c r="F288" s="92"/>
    </row>
    <row r="289" spans="2:6">
      <c r="B289" s="93"/>
      <c r="C289" s="92"/>
      <c r="D289" s="92"/>
      <c r="E289" s="92"/>
      <c r="F289" s="92"/>
    </row>
    <row r="290" spans="2:6">
      <c r="B290" s="93"/>
      <c r="C290" s="92"/>
      <c r="D290" s="92"/>
      <c r="E290" s="92"/>
      <c r="F290" s="92"/>
    </row>
    <row r="291" spans="2:6">
      <c r="B291" s="93"/>
      <c r="C291" s="92"/>
      <c r="D291" s="92"/>
      <c r="E291" s="92"/>
      <c r="F291" s="92"/>
    </row>
    <row r="292" spans="2:6">
      <c r="B292" s="93"/>
      <c r="C292" s="92"/>
      <c r="D292" s="92"/>
      <c r="E292" s="92"/>
      <c r="F292" s="92"/>
    </row>
    <row r="293" spans="2:6">
      <c r="B293" s="93"/>
      <c r="C293" s="92"/>
      <c r="D293" s="92"/>
      <c r="E293" s="92"/>
      <c r="F293" s="92"/>
    </row>
    <row r="294" spans="2:6">
      <c r="B294" s="93"/>
      <c r="C294" s="92"/>
      <c r="D294" s="92"/>
      <c r="E294" s="92"/>
      <c r="F294" s="92"/>
    </row>
    <row r="295" spans="2:6">
      <c r="B295" s="94"/>
      <c r="C295" s="92"/>
      <c r="D295" s="92"/>
      <c r="E295" s="92"/>
      <c r="F295" s="92"/>
    </row>
    <row r="296" spans="2:6">
      <c r="B296" s="93"/>
      <c r="C296" s="92"/>
      <c r="D296" s="92"/>
      <c r="E296" s="92"/>
      <c r="F296" s="92"/>
    </row>
    <row r="297" spans="2:6">
      <c r="B297" s="93"/>
      <c r="C297" s="92"/>
      <c r="D297" s="92"/>
      <c r="E297" s="92"/>
      <c r="F297" s="92"/>
    </row>
    <row r="298" spans="2:6">
      <c r="B298" s="93"/>
      <c r="C298" s="92"/>
      <c r="D298" s="92"/>
      <c r="E298" s="92"/>
      <c r="F298" s="92"/>
    </row>
    <row r="299" spans="2:6">
      <c r="B299" s="93"/>
      <c r="C299" s="92"/>
      <c r="D299" s="92"/>
      <c r="E299" s="92"/>
      <c r="F299" s="92"/>
    </row>
    <row r="300" spans="2:6">
      <c r="B300" s="93"/>
      <c r="C300" s="92"/>
      <c r="D300" s="92"/>
      <c r="E300" s="92"/>
      <c r="F300" s="92"/>
    </row>
    <row r="301" spans="2:6">
      <c r="B301" s="94"/>
      <c r="C301" s="92"/>
      <c r="D301" s="92"/>
      <c r="E301" s="92"/>
      <c r="F301" s="92"/>
    </row>
    <row r="302" spans="2:6">
      <c r="B302" s="93"/>
      <c r="C302" s="92"/>
      <c r="D302" s="92"/>
      <c r="E302" s="92"/>
      <c r="F302" s="92"/>
    </row>
    <row r="303" spans="2:6">
      <c r="B303" s="98"/>
      <c r="C303" s="192"/>
      <c r="D303" s="192"/>
      <c r="E303" s="192"/>
      <c r="F303" s="192"/>
    </row>
    <row r="304" spans="2:6">
      <c r="B304" s="96"/>
      <c r="C304" s="95"/>
      <c r="D304" s="95"/>
      <c r="E304" s="95"/>
      <c r="F304" s="95"/>
    </row>
    <row r="305" spans="2:6">
      <c r="B305" s="94"/>
      <c r="C305" s="92"/>
      <c r="D305" s="92"/>
      <c r="E305" s="92"/>
      <c r="F305" s="92"/>
    </row>
    <row r="306" spans="2:6">
      <c r="B306" s="93"/>
      <c r="C306" s="92"/>
      <c r="D306" s="92"/>
      <c r="E306" s="92"/>
      <c r="F306" s="92"/>
    </row>
    <row r="307" spans="2:6">
      <c r="B307" s="93"/>
      <c r="C307" s="92"/>
      <c r="D307" s="92"/>
      <c r="E307" s="92"/>
      <c r="F307" s="92"/>
    </row>
    <row r="308" spans="2:6">
      <c r="B308" s="93"/>
      <c r="C308" s="92"/>
      <c r="D308" s="92"/>
      <c r="E308" s="92"/>
      <c r="F308" s="92"/>
    </row>
    <row r="309" spans="2:6">
      <c r="B309" s="93"/>
      <c r="C309" s="92"/>
      <c r="D309" s="92"/>
      <c r="E309" s="92"/>
      <c r="F309" s="92"/>
    </row>
    <row r="310" spans="2:6">
      <c r="B310" s="93"/>
      <c r="C310" s="92"/>
      <c r="D310" s="92"/>
      <c r="E310" s="92"/>
      <c r="F310" s="92"/>
    </row>
    <row r="311" spans="2:6">
      <c r="B311" s="93"/>
      <c r="C311" s="92"/>
      <c r="D311" s="92"/>
      <c r="E311" s="92"/>
      <c r="F311" s="92"/>
    </row>
    <row r="312" spans="2:6">
      <c r="B312" s="93"/>
      <c r="C312" s="92"/>
      <c r="D312" s="92"/>
      <c r="E312" s="92"/>
      <c r="F312" s="92"/>
    </row>
    <row r="313" spans="2:6">
      <c r="B313" s="94"/>
      <c r="C313" s="92"/>
      <c r="D313" s="92"/>
      <c r="E313" s="92"/>
      <c r="F313" s="92"/>
    </row>
    <row r="314" spans="2:6">
      <c r="B314" s="93"/>
      <c r="C314" s="92"/>
      <c r="D314" s="92"/>
      <c r="E314" s="92"/>
      <c r="F314" s="92"/>
    </row>
    <row r="315" spans="2:6">
      <c r="B315" s="98"/>
      <c r="C315" s="192"/>
      <c r="D315" s="192"/>
      <c r="E315" s="192"/>
      <c r="F315" s="192"/>
    </row>
    <row r="316" spans="2:6">
      <c r="B316" s="96"/>
      <c r="C316" s="95"/>
      <c r="D316" s="95"/>
      <c r="E316" s="95"/>
      <c r="F316" s="95"/>
    </row>
    <row r="317" spans="2:6">
      <c r="B317" s="94"/>
      <c r="C317" s="92"/>
      <c r="D317" s="92"/>
      <c r="E317" s="92"/>
      <c r="F317" s="92"/>
    </row>
    <row r="318" spans="2:6">
      <c r="B318" s="93"/>
      <c r="C318" s="92"/>
      <c r="D318" s="92"/>
      <c r="E318" s="92"/>
      <c r="F318" s="92"/>
    </row>
    <row r="319" spans="2:6" ht="15" thickBot="1">
      <c r="B319" s="91"/>
      <c r="C319" s="91"/>
      <c r="D319" s="91"/>
      <c r="E319" s="91"/>
      <c r="F319" s="91"/>
    </row>
    <row r="320" spans="2:6">
      <c r="B320" s="93"/>
      <c r="C320" s="92"/>
      <c r="D320" s="92"/>
      <c r="E320" s="92"/>
      <c r="F320" s="92"/>
    </row>
    <row r="321" spans="2:6">
      <c r="B321" s="93"/>
      <c r="C321" s="92"/>
      <c r="D321" s="92"/>
      <c r="E321" s="92"/>
      <c r="F321" s="92"/>
    </row>
    <row r="322" spans="2:6">
      <c r="B322" s="93"/>
      <c r="C322" s="92"/>
      <c r="D322" s="92"/>
      <c r="E322" s="92"/>
      <c r="F322" s="92"/>
    </row>
    <row r="323" spans="2:6">
      <c r="B323" s="93"/>
      <c r="C323" s="92"/>
      <c r="D323" s="92"/>
      <c r="E323" s="92"/>
      <c r="F323" s="92"/>
    </row>
    <row r="324" spans="2:6">
      <c r="B324" s="191"/>
      <c r="C324" s="95"/>
      <c r="D324" s="95"/>
      <c r="E324" s="95"/>
      <c r="F324" s="95"/>
    </row>
    <row r="325" spans="2:6">
      <c r="B325" s="96"/>
      <c r="C325" s="95"/>
      <c r="D325" s="95"/>
      <c r="E325" s="95"/>
      <c r="F325" s="95"/>
    </row>
    <row r="326" spans="2:6">
      <c r="B326" s="94"/>
      <c r="C326" s="92"/>
      <c r="D326" s="92"/>
      <c r="E326" s="92"/>
      <c r="F326" s="92"/>
    </row>
    <row r="327" spans="2:6">
      <c r="B327" s="93"/>
      <c r="C327" s="92"/>
      <c r="D327" s="92"/>
      <c r="E327" s="92"/>
      <c r="F327" s="92"/>
    </row>
    <row r="328" spans="2:6">
      <c r="B328" s="93"/>
      <c r="C328" s="92"/>
      <c r="D328" s="92"/>
      <c r="E328" s="92"/>
      <c r="F328" s="92"/>
    </row>
    <row r="329" spans="2:6">
      <c r="B329" s="93"/>
      <c r="C329" s="92"/>
      <c r="D329" s="92"/>
      <c r="E329" s="92"/>
      <c r="F329" s="92"/>
    </row>
    <row r="330" spans="2:6">
      <c r="B330" s="93"/>
      <c r="C330" s="92"/>
      <c r="D330" s="92"/>
      <c r="E330" s="92"/>
      <c r="F330" s="92"/>
    </row>
    <row r="331" spans="2:6">
      <c r="B331" s="93"/>
      <c r="C331" s="92"/>
      <c r="D331" s="92"/>
      <c r="E331" s="92"/>
      <c r="F331" s="92"/>
    </row>
    <row r="332" spans="2:6">
      <c r="B332" s="93"/>
      <c r="C332" s="92"/>
      <c r="D332" s="92"/>
      <c r="E332" s="92"/>
      <c r="F332" s="92"/>
    </row>
    <row r="333" spans="2:6">
      <c r="B333" s="93"/>
      <c r="C333" s="92"/>
      <c r="D333" s="92"/>
      <c r="E333" s="92"/>
      <c r="F333" s="92"/>
    </row>
    <row r="334" spans="2:6">
      <c r="B334" s="93"/>
      <c r="C334" s="92"/>
      <c r="D334" s="92"/>
      <c r="E334" s="92"/>
      <c r="F334" s="92"/>
    </row>
    <row r="335" spans="2:6">
      <c r="B335" s="94"/>
      <c r="C335" s="92"/>
      <c r="D335" s="92"/>
      <c r="E335" s="92"/>
      <c r="F335" s="92"/>
    </row>
    <row r="336" spans="2:6">
      <c r="B336" s="93"/>
      <c r="C336" s="92"/>
      <c r="D336" s="92"/>
      <c r="E336" s="92"/>
      <c r="F336" s="92"/>
    </row>
    <row r="337" spans="2:6">
      <c r="B337" s="93"/>
      <c r="C337" s="92"/>
      <c r="D337" s="92"/>
      <c r="E337" s="92"/>
      <c r="F337" s="92"/>
    </row>
    <row r="338" spans="2:6">
      <c r="B338" s="93"/>
      <c r="C338" s="92"/>
      <c r="D338" s="92"/>
      <c r="E338" s="92"/>
      <c r="F338" s="92"/>
    </row>
    <row r="339" spans="2:6">
      <c r="B339" s="94"/>
      <c r="C339" s="92"/>
      <c r="D339" s="92"/>
      <c r="E339" s="92"/>
      <c r="F339" s="92"/>
    </row>
    <row r="340" spans="2:6">
      <c r="B340" s="93"/>
      <c r="C340" s="92"/>
      <c r="D340" s="92"/>
      <c r="E340" s="92"/>
      <c r="F340" s="92"/>
    </row>
    <row r="341" spans="2:6">
      <c r="B341" s="94"/>
      <c r="C341" s="92"/>
      <c r="D341" s="92"/>
      <c r="E341" s="92"/>
      <c r="F341" s="92"/>
    </row>
    <row r="342" spans="2:6">
      <c r="B342" s="93"/>
      <c r="C342" s="92"/>
      <c r="D342" s="92"/>
      <c r="E342" s="92"/>
      <c r="F342" s="92"/>
    </row>
    <row r="343" spans="2:6">
      <c r="B343" s="191"/>
      <c r="C343" s="95"/>
      <c r="D343" s="95"/>
      <c r="E343" s="95"/>
      <c r="F343" s="95"/>
    </row>
    <row r="344" spans="2:6">
      <c r="B344" s="96"/>
      <c r="C344" s="95"/>
      <c r="D344" s="95"/>
      <c r="E344" s="95"/>
      <c r="F344" s="95"/>
    </row>
    <row r="345" spans="2:6">
      <c r="B345" s="94"/>
      <c r="C345" s="92"/>
      <c r="D345" s="92"/>
      <c r="E345" s="92"/>
      <c r="F345" s="92"/>
    </row>
    <row r="346" spans="2:6">
      <c r="B346" s="93"/>
      <c r="C346" s="92"/>
      <c r="D346" s="92"/>
      <c r="E346" s="92"/>
      <c r="F346" s="92"/>
    </row>
    <row r="347" spans="2:6">
      <c r="B347" s="93"/>
      <c r="C347" s="92"/>
      <c r="D347" s="92"/>
      <c r="E347" s="92"/>
      <c r="F347" s="92"/>
    </row>
    <row r="348" spans="2:6">
      <c r="B348" s="93"/>
      <c r="C348" s="92"/>
      <c r="D348" s="92"/>
      <c r="E348" s="92"/>
      <c r="F348" s="92"/>
    </row>
    <row r="349" spans="2:6">
      <c r="B349" s="93"/>
      <c r="C349" s="92"/>
      <c r="D349" s="92"/>
      <c r="E349" s="92"/>
      <c r="F349" s="92"/>
    </row>
    <row r="350" spans="2:6">
      <c r="B350" s="93"/>
      <c r="C350" s="92"/>
      <c r="D350" s="92"/>
      <c r="E350" s="92"/>
      <c r="F350" s="92"/>
    </row>
    <row r="351" spans="2:6">
      <c r="B351" s="93"/>
      <c r="C351" s="92"/>
      <c r="D351" s="92"/>
      <c r="E351" s="92"/>
      <c r="F351" s="92"/>
    </row>
    <row r="352" spans="2:6">
      <c r="B352" s="93"/>
      <c r="C352" s="92"/>
      <c r="D352" s="92"/>
      <c r="E352" s="92"/>
      <c r="F352" s="92"/>
    </row>
    <row r="353" spans="2:6">
      <c r="B353" s="93"/>
      <c r="C353" s="92"/>
      <c r="D353" s="92"/>
      <c r="E353" s="92"/>
      <c r="F353" s="92"/>
    </row>
    <row r="354" spans="2:6">
      <c r="B354" s="93"/>
      <c r="C354" s="92"/>
      <c r="D354" s="92"/>
      <c r="E354" s="92"/>
      <c r="F354" s="92"/>
    </row>
    <row r="355" spans="2:6">
      <c r="B355" s="93"/>
      <c r="C355" s="92"/>
      <c r="D355" s="92"/>
      <c r="E355" s="92"/>
      <c r="F355" s="92"/>
    </row>
    <row r="356" spans="2:6">
      <c r="B356" s="93"/>
      <c r="C356" s="92"/>
      <c r="D356" s="92"/>
      <c r="E356" s="92"/>
      <c r="F356" s="92"/>
    </row>
    <row r="357" spans="2:6">
      <c r="B357" s="93"/>
      <c r="C357" s="92"/>
      <c r="D357" s="92"/>
      <c r="E357" s="92"/>
      <c r="F357" s="92"/>
    </row>
    <row r="358" spans="2:6">
      <c r="B358" s="93"/>
      <c r="C358" s="92"/>
      <c r="D358" s="92"/>
      <c r="E358" s="92"/>
      <c r="F358" s="92"/>
    </row>
    <row r="359" spans="2:6">
      <c r="B359" s="94"/>
      <c r="C359" s="92"/>
      <c r="D359" s="92"/>
      <c r="E359" s="92"/>
      <c r="F359" s="92"/>
    </row>
    <row r="360" spans="2:6">
      <c r="B360" s="93"/>
      <c r="C360" s="92"/>
      <c r="D360" s="92"/>
      <c r="E360" s="92"/>
      <c r="F360" s="92"/>
    </row>
    <row r="361" spans="2:6">
      <c r="B361" s="94"/>
      <c r="C361" s="92"/>
      <c r="D361" s="92"/>
      <c r="E361" s="92"/>
      <c r="F361" s="92"/>
    </row>
    <row r="362" spans="2:6">
      <c r="B362" s="93"/>
      <c r="C362" s="92"/>
      <c r="D362" s="92"/>
      <c r="E362" s="92"/>
      <c r="F362" s="92"/>
    </row>
    <row r="363" spans="2:6">
      <c r="B363" s="94"/>
      <c r="C363" s="92"/>
      <c r="D363" s="92"/>
      <c r="E363" s="92"/>
      <c r="F363" s="92"/>
    </row>
    <row r="364" spans="2:6">
      <c r="B364" s="93"/>
      <c r="C364" s="92"/>
      <c r="D364" s="92"/>
      <c r="E364" s="92"/>
      <c r="F364" s="92"/>
    </row>
    <row r="365" spans="2:6">
      <c r="B365" s="94"/>
      <c r="C365" s="92"/>
      <c r="D365" s="92"/>
      <c r="E365" s="92"/>
      <c r="F365" s="92"/>
    </row>
    <row r="366" spans="2:6">
      <c r="B366" s="93"/>
      <c r="C366" s="92"/>
      <c r="D366" s="92"/>
      <c r="E366" s="92"/>
      <c r="F366" s="92"/>
    </row>
    <row r="367" spans="2:6">
      <c r="B367" s="94"/>
      <c r="C367" s="92"/>
      <c r="D367" s="92"/>
      <c r="E367" s="92"/>
      <c r="F367" s="92"/>
    </row>
    <row r="368" spans="2:6">
      <c r="B368" s="93"/>
      <c r="C368" s="92"/>
      <c r="D368" s="92"/>
      <c r="E368" s="92"/>
      <c r="F368" s="92"/>
    </row>
    <row r="369" spans="2:6">
      <c r="B369" s="94"/>
      <c r="C369" s="92"/>
      <c r="D369" s="92"/>
      <c r="E369" s="92"/>
      <c r="F369" s="92"/>
    </row>
    <row r="370" spans="2:6">
      <c r="B370" s="93"/>
      <c r="C370" s="92"/>
      <c r="D370" s="92"/>
      <c r="E370" s="92"/>
      <c r="F370" s="92"/>
    </row>
    <row r="371" spans="2:6">
      <c r="B371" s="191"/>
      <c r="C371" s="95"/>
      <c r="D371" s="95"/>
      <c r="E371" s="95"/>
      <c r="F371" s="95"/>
    </row>
    <row r="372" spans="2:6">
      <c r="B372" s="96"/>
      <c r="C372" s="95"/>
      <c r="D372" s="95"/>
      <c r="E372" s="95"/>
      <c r="F372" s="95"/>
    </row>
    <row r="373" spans="2:6">
      <c r="B373" s="94"/>
      <c r="C373" s="92"/>
      <c r="D373" s="92"/>
      <c r="E373" s="92"/>
      <c r="F373" s="92"/>
    </row>
    <row r="374" spans="2:6">
      <c r="B374" s="93"/>
      <c r="C374" s="92"/>
      <c r="D374" s="92"/>
      <c r="E374" s="92"/>
      <c r="F374" s="92"/>
    </row>
    <row r="375" spans="2:6">
      <c r="B375" s="93"/>
      <c r="C375" s="92"/>
      <c r="D375" s="92"/>
      <c r="E375" s="92"/>
      <c r="F375" s="92"/>
    </row>
    <row r="376" spans="2:6">
      <c r="B376" s="93"/>
      <c r="C376" s="92"/>
      <c r="D376" s="92"/>
      <c r="E376" s="92"/>
      <c r="F376" s="92"/>
    </row>
    <row r="377" spans="2:6">
      <c r="B377" s="93"/>
      <c r="C377" s="92"/>
      <c r="D377" s="92"/>
      <c r="E377" s="92"/>
      <c r="F377" s="92"/>
    </row>
    <row r="378" spans="2:6">
      <c r="B378" s="93"/>
      <c r="C378" s="92"/>
      <c r="D378" s="92"/>
      <c r="E378" s="92"/>
      <c r="F378" s="92"/>
    </row>
    <row r="379" spans="2:6">
      <c r="B379" s="93"/>
      <c r="C379" s="92"/>
      <c r="D379" s="92"/>
      <c r="E379" s="92"/>
      <c r="F379" s="92"/>
    </row>
    <row r="380" spans="2:6">
      <c r="B380" s="93"/>
      <c r="C380" s="92"/>
      <c r="D380" s="92"/>
      <c r="E380" s="92"/>
      <c r="F380" s="92"/>
    </row>
    <row r="381" spans="2:6">
      <c r="B381" s="94"/>
      <c r="C381" s="92"/>
      <c r="D381" s="92"/>
      <c r="E381" s="92"/>
      <c r="F381" s="92"/>
    </row>
    <row r="382" spans="2:6">
      <c r="B382" s="93"/>
      <c r="C382" s="92"/>
      <c r="D382" s="92"/>
      <c r="E382" s="92"/>
      <c r="F382" s="92"/>
    </row>
    <row r="383" spans="2:6">
      <c r="B383" s="94"/>
      <c r="C383" s="92"/>
      <c r="D383" s="92"/>
      <c r="E383" s="92"/>
      <c r="F383" s="92"/>
    </row>
    <row r="384" spans="2:6">
      <c r="B384" s="93"/>
      <c r="C384" s="92"/>
      <c r="D384" s="92"/>
      <c r="E384" s="92"/>
      <c r="F384" s="92"/>
    </row>
    <row r="385" spans="2:6">
      <c r="B385" s="94"/>
      <c r="C385" s="92"/>
      <c r="D385" s="92"/>
      <c r="E385" s="92"/>
      <c r="F385" s="92"/>
    </row>
    <row r="386" spans="2:6">
      <c r="B386" s="93"/>
      <c r="C386" s="92"/>
      <c r="D386" s="92"/>
      <c r="E386" s="92"/>
      <c r="F386" s="92"/>
    </row>
    <row r="387" spans="2:6">
      <c r="B387" s="94"/>
      <c r="C387" s="92"/>
      <c r="D387" s="92"/>
      <c r="E387" s="92"/>
      <c r="F387" s="92"/>
    </row>
    <row r="388" spans="2:6">
      <c r="B388" s="93"/>
      <c r="C388" s="92"/>
      <c r="D388" s="92"/>
      <c r="E388" s="92"/>
      <c r="F388" s="92"/>
    </row>
    <row r="389" spans="2:6">
      <c r="B389" s="191"/>
      <c r="C389" s="95"/>
      <c r="D389" s="95"/>
      <c r="E389" s="95"/>
      <c r="F389" s="95"/>
    </row>
    <row r="390" spans="2:6">
      <c r="B390" s="96"/>
      <c r="C390" s="95"/>
      <c r="D390" s="95"/>
      <c r="E390" s="95"/>
      <c r="F390" s="95"/>
    </row>
    <row r="391" spans="2:6">
      <c r="B391" s="94"/>
      <c r="C391" s="92"/>
      <c r="D391" s="92"/>
      <c r="E391" s="92"/>
      <c r="F391" s="92"/>
    </row>
    <row r="392" spans="2:6">
      <c r="B392" s="93"/>
      <c r="C392" s="92"/>
      <c r="D392" s="92"/>
      <c r="E392" s="92"/>
      <c r="F392" s="92"/>
    </row>
    <row r="393" spans="2:6">
      <c r="B393" s="93"/>
      <c r="C393" s="92"/>
      <c r="D393" s="92"/>
      <c r="E393" s="92"/>
      <c r="F393" s="92"/>
    </row>
    <row r="394" spans="2:6">
      <c r="B394" s="93"/>
      <c r="C394" s="92"/>
      <c r="D394" s="92"/>
      <c r="E394" s="92"/>
      <c r="F394" s="92"/>
    </row>
    <row r="395" spans="2:6">
      <c r="B395" s="93"/>
      <c r="C395" s="92"/>
      <c r="D395" s="92"/>
      <c r="E395" s="92"/>
      <c r="F395" s="92"/>
    </row>
    <row r="396" spans="2:6">
      <c r="B396" s="94"/>
      <c r="C396" s="92"/>
      <c r="D396" s="92"/>
      <c r="E396" s="92"/>
      <c r="F396" s="92"/>
    </row>
    <row r="397" spans="2:6">
      <c r="B397" s="93"/>
      <c r="C397" s="92"/>
      <c r="D397" s="92"/>
      <c r="E397" s="92"/>
      <c r="F397" s="92"/>
    </row>
    <row r="398" spans="2:6">
      <c r="B398" s="191"/>
      <c r="C398" s="95"/>
      <c r="D398" s="95"/>
      <c r="E398" s="95"/>
      <c r="F398" s="95"/>
    </row>
    <row r="399" spans="2:6">
      <c r="B399" s="96"/>
      <c r="C399" s="95"/>
      <c r="D399" s="95"/>
      <c r="E399" s="95"/>
      <c r="F399" s="95"/>
    </row>
    <row r="400" spans="2:6">
      <c r="B400" s="94"/>
      <c r="C400" s="92"/>
      <c r="D400" s="92"/>
      <c r="E400" s="92"/>
      <c r="F400" s="92"/>
    </row>
    <row r="401" spans="2:6">
      <c r="B401" s="93"/>
      <c r="C401" s="92"/>
      <c r="D401" s="92"/>
      <c r="E401" s="92"/>
      <c r="F401" s="92"/>
    </row>
    <row r="402" spans="2:6">
      <c r="B402" s="93"/>
      <c r="C402" s="92"/>
      <c r="D402" s="92"/>
      <c r="E402" s="92"/>
      <c r="F402" s="92"/>
    </row>
    <row r="403" spans="2:6">
      <c r="B403" s="93"/>
      <c r="C403" s="92"/>
      <c r="D403" s="92"/>
      <c r="E403" s="92"/>
      <c r="F403" s="92"/>
    </row>
    <row r="404" spans="2:6">
      <c r="B404" s="93"/>
      <c r="C404" s="92"/>
      <c r="D404" s="92"/>
      <c r="E404" s="92"/>
      <c r="F404" s="92"/>
    </row>
    <row r="405" spans="2:6">
      <c r="B405" s="191"/>
      <c r="C405" s="95"/>
      <c r="D405" s="95"/>
      <c r="E405" s="95"/>
      <c r="F405" s="95"/>
    </row>
    <row r="406" spans="2:6">
      <c r="B406" s="96"/>
      <c r="C406" s="95"/>
      <c r="D406" s="95"/>
      <c r="E406" s="95"/>
      <c r="F406" s="95"/>
    </row>
    <row r="407" spans="2:6">
      <c r="B407" s="94"/>
      <c r="C407" s="92"/>
      <c r="D407" s="92"/>
      <c r="E407" s="92"/>
      <c r="F407" s="92"/>
    </row>
    <row r="408" spans="2:6">
      <c r="B408" s="93"/>
      <c r="C408" s="92"/>
      <c r="D408" s="92"/>
      <c r="E408" s="92"/>
      <c r="F408" s="92"/>
    </row>
    <row r="409" spans="2:6">
      <c r="B409" s="93"/>
      <c r="C409" s="92"/>
      <c r="D409" s="92"/>
      <c r="E409" s="92"/>
      <c r="F409" s="92"/>
    </row>
    <row r="410" spans="2:6">
      <c r="B410" s="93"/>
      <c r="C410" s="92"/>
      <c r="D410" s="92"/>
      <c r="E410" s="92"/>
      <c r="F410" s="92"/>
    </row>
    <row r="411" spans="2:6">
      <c r="B411" s="93"/>
      <c r="C411" s="92"/>
      <c r="D411" s="92"/>
      <c r="E411" s="92"/>
      <c r="F411" s="92"/>
    </row>
    <row r="412" spans="2:6">
      <c r="B412" s="93"/>
      <c r="C412" s="92"/>
      <c r="D412" s="92"/>
      <c r="E412" s="92"/>
      <c r="F412" s="92"/>
    </row>
    <row r="413" spans="2:6">
      <c r="B413" s="93"/>
      <c r="C413" s="92"/>
      <c r="D413" s="92"/>
      <c r="E413" s="92"/>
      <c r="F413" s="92"/>
    </row>
    <row r="414" spans="2:6">
      <c r="B414" s="93"/>
      <c r="C414" s="92"/>
      <c r="D414" s="92"/>
      <c r="E414" s="92"/>
      <c r="F414" s="92"/>
    </row>
    <row r="415" spans="2:6">
      <c r="B415" s="191"/>
      <c r="C415" s="95"/>
      <c r="D415" s="95"/>
      <c r="E415" s="95"/>
      <c r="F415" s="95"/>
    </row>
    <row r="416" spans="2:6">
      <c r="B416" s="96"/>
      <c r="C416" s="95"/>
      <c r="D416" s="95"/>
      <c r="E416" s="95"/>
      <c r="F416" s="95"/>
    </row>
    <row r="417" spans="2:6">
      <c r="B417" s="94"/>
      <c r="C417" s="92"/>
      <c r="D417" s="92"/>
      <c r="E417" s="92"/>
      <c r="F417" s="92"/>
    </row>
    <row r="418" spans="2:6">
      <c r="B418" s="93"/>
      <c r="C418" s="92"/>
      <c r="D418" s="92"/>
      <c r="E418" s="92"/>
      <c r="F418" s="92"/>
    </row>
    <row r="419" spans="2:6">
      <c r="B419" s="93"/>
      <c r="C419" s="92"/>
      <c r="D419" s="92"/>
      <c r="E419" s="92"/>
      <c r="F419" s="92"/>
    </row>
    <row r="420" spans="2:6">
      <c r="B420" s="93"/>
      <c r="C420" s="92"/>
      <c r="D420" s="92"/>
      <c r="E420" s="92"/>
      <c r="F420" s="92"/>
    </row>
    <row r="421" spans="2:6">
      <c r="B421" s="93"/>
      <c r="C421" s="92"/>
      <c r="D421" s="92"/>
      <c r="E421" s="92"/>
      <c r="F421" s="92"/>
    </row>
    <row r="422" spans="2:6">
      <c r="B422" s="93"/>
      <c r="C422" s="92"/>
      <c r="D422" s="92"/>
      <c r="E422" s="92"/>
      <c r="F422" s="92"/>
    </row>
    <row r="423" spans="2:6">
      <c r="B423" s="93"/>
      <c r="C423" s="92"/>
      <c r="D423" s="92"/>
      <c r="E423" s="92"/>
      <c r="F423" s="92"/>
    </row>
    <row r="424" spans="2:6">
      <c r="B424" s="94"/>
      <c r="C424" s="92"/>
      <c r="D424" s="92"/>
      <c r="E424" s="92"/>
      <c r="F424" s="92"/>
    </row>
    <row r="425" spans="2:6">
      <c r="B425" s="93"/>
      <c r="C425" s="92"/>
      <c r="D425" s="92"/>
      <c r="E425" s="92"/>
      <c r="F425" s="92"/>
    </row>
    <row r="426" spans="2:6">
      <c r="B426" s="94"/>
      <c r="C426" s="92"/>
      <c r="D426" s="92"/>
      <c r="E426" s="92"/>
      <c r="F426" s="92"/>
    </row>
    <row r="427" spans="2:6">
      <c r="B427" s="93"/>
      <c r="C427" s="92"/>
      <c r="D427" s="92"/>
      <c r="E427" s="92"/>
      <c r="F427" s="92"/>
    </row>
    <row r="428" spans="2:6">
      <c r="B428" s="94"/>
      <c r="C428" s="92"/>
      <c r="D428" s="92"/>
      <c r="E428" s="92"/>
      <c r="F428" s="92"/>
    </row>
    <row r="429" spans="2:6">
      <c r="B429" s="93"/>
      <c r="C429" s="92"/>
      <c r="D429" s="92"/>
      <c r="E429" s="92"/>
      <c r="F429" s="92"/>
    </row>
    <row r="430" spans="2:6">
      <c r="B430" s="191"/>
      <c r="C430" s="95"/>
      <c r="D430" s="95"/>
      <c r="E430" s="95"/>
      <c r="F430" s="95"/>
    </row>
    <row r="431" spans="2:6">
      <c r="B431" s="96"/>
      <c r="C431" s="95"/>
      <c r="D431" s="95"/>
      <c r="E431" s="95"/>
      <c r="F431" s="95"/>
    </row>
    <row r="432" spans="2:6">
      <c r="B432" s="94"/>
      <c r="C432" s="92"/>
      <c r="D432" s="92"/>
      <c r="E432" s="92"/>
      <c r="F432" s="92"/>
    </row>
    <row r="433" spans="2:6">
      <c r="B433" s="93"/>
      <c r="C433" s="92"/>
      <c r="D433" s="92"/>
      <c r="E433" s="92"/>
      <c r="F433" s="92"/>
    </row>
    <row r="434" spans="2:6">
      <c r="B434" s="93"/>
      <c r="C434" s="92"/>
      <c r="D434" s="92"/>
      <c r="E434" s="92"/>
      <c r="F434" s="92"/>
    </row>
    <row r="435" spans="2:6">
      <c r="B435" s="191"/>
      <c r="C435" s="95"/>
      <c r="D435" s="95"/>
      <c r="E435" s="95"/>
      <c r="F435" s="95"/>
    </row>
    <row r="436" spans="2:6">
      <c r="B436" s="96"/>
      <c r="C436" s="95"/>
      <c r="D436" s="95"/>
      <c r="E436" s="95"/>
      <c r="F436" s="95"/>
    </row>
    <row r="437" spans="2:6">
      <c r="B437" s="94"/>
      <c r="C437" s="92"/>
      <c r="D437" s="92"/>
      <c r="E437" s="92"/>
      <c r="F437" s="92"/>
    </row>
    <row r="438" spans="2:6">
      <c r="B438" s="93"/>
      <c r="C438" s="92"/>
      <c r="D438" s="92"/>
      <c r="E438" s="92"/>
      <c r="F438" s="92"/>
    </row>
    <row r="439" spans="2:6">
      <c r="B439" s="93"/>
      <c r="C439" s="92"/>
      <c r="D439" s="92"/>
      <c r="E439" s="92"/>
      <c r="F439" s="92"/>
    </row>
    <row r="440" spans="2:6">
      <c r="B440" s="93"/>
      <c r="C440" s="92"/>
      <c r="D440" s="92"/>
      <c r="E440" s="92"/>
      <c r="F440" s="92"/>
    </row>
    <row r="441" spans="2:6">
      <c r="B441" s="93"/>
      <c r="C441" s="92"/>
      <c r="D441" s="92"/>
      <c r="E441" s="92"/>
      <c r="F441" s="92"/>
    </row>
    <row r="442" spans="2:6">
      <c r="B442" s="93"/>
      <c r="C442" s="92"/>
      <c r="D442" s="92"/>
      <c r="E442" s="92"/>
      <c r="F442" s="92"/>
    </row>
    <row r="443" spans="2:6">
      <c r="B443" s="93"/>
      <c r="C443" s="92"/>
      <c r="D443" s="92"/>
      <c r="E443" s="92"/>
      <c r="F443" s="92"/>
    </row>
    <row r="444" spans="2:6">
      <c r="B444" s="93"/>
      <c r="C444" s="92"/>
      <c r="D444" s="92"/>
      <c r="E444" s="92"/>
      <c r="F444" s="92"/>
    </row>
    <row r="445" spans="2:6">
      <c r="B445" s="93"/>
      <c r="C445" s="92"/>
      <c r="D445" s="92"/>
      <c r="E445" s="92"/>
      <c r="F445" s="92"/>
    </row>
    <row r="446" spans="2:6">
      <c r="B446" s="93"/>
      <c r="C446" s="92"/>
      <c r="D446" s="92"/>
      <c r="E446" s="92"/>
      <c r="F446" s="92"/>
    </row>
    <row r="447" spans="2:6">
      <c r="B447" s="93"/>
      <c r="C447" s="92"/>
      <c r="D447" s="92"/>
      <c r="E447" s="92"/>
      <c r="F447" s="92"/>
    </row>
    <row r="448" spans="2:6">
      <c r="B448" s="94"/>
      <c r="C448" s="92"/>
      <c r="D448" s="92"/>
      <c r="E448" s="92"/>
      <c r="F448" s="92"/>
    </row>
    <row r="449" spans="2:6">
      <c r="B449" s="93"/>
      <c r="C449" s="92"/>
      <c r="D449" s="92"/>
      <c r="E449" s="92"/>
      <c r="F449" s="92"/>
    </row>
    <row r="450" spans="2:6">
      <c r="B450" s="191"/>
      <c r="C450" s="95"/>
      <c r="D450" s="95"/>
      <c r="E450" s="95"/>
      <c r="F450" s="95"/>
    </row>
    <row r="451" spans="2:6">
      <c r="B451" s="96"/>
      <c r="C451" s="95"/>
      <c r="D451" s="95"/>
      <c r="E451" s="95"/>
      <c r="F451" s="95"/>
    </row>
    <row r="452" spans="2:6">
      <c r="B452" s="94"/>
      <c r="C452" s="92"/>
      <c r="D452" s="92"/>
      <c r="E452" s="92"/>
      <c r="F452" s="92"/>
    </row>
    <row r="453" spans="2:6">
      <c r="B453" s="93"/>
      <c r="C453" s="92"/>
      <c r="D453" s="92"/>
      <c r="E453" s="92"/>
      <c r="F453" s="92"/>
    </row>
    <row r="454" spans="2:6">
      <c r="B454" s="93"/>
      <c r="C454" s="92"/>
      <c r="D454" s="92"/>
      <c r="E454" s="92"/>
      <c r="F454" s="92"/>
    </row>
    <row r="455" spans="2:6">
      <c r="B455" s="93"/>
      <c r="C455" s="92"/>
      <c r="D455" s="92"/>
      <c r="E455" s="92"/>
      <c r="F455" s="92"/>
    </row>
    <row r="456" spans="2:6">
      <c r="B456" s="93"/>
      <c r="C456" s="92"/>
      <c r="D456" s="92"/>
      <c r="E456" s="92"/>
      <c r="F456" s="92"/>
    </row>
    <row r="457" spans="2:6">
      <c r="B457" s="93"/>
      <c r="C457" s="92"/>
      <c r="D457" s="92"/>
      <c r="E457" s="92"/>
      <c r="F457" s="92"/>
    </row>
    <row r="458" spans="2:6">
      <c r="B458" s="94"/>
      <c r="C458" s="92"/>
      <c r="D458" s="92"/>
      <c r="E458" s="92"/>
      <c r="F458" s="92"/>
    </row>
    <row r="459" spans="2:6">
      <c r="B459" s="93"/>
      <c r="C459" s="92"/>
      <c r="D459" s="92"/>
      <c r="E459" s="92"/>
      <c r="F459" s="92"/>
    </row>
    <row r="460" spans="2:6">
      <c r="B460" s="94"/>
      <c r="C460" s="92"/>
      <c r="D460" s="92"/>
      <c r="E460" s="92"/>
      <c r="F460" s="92"/>
    </row>
    <row r="461" spans="2:6">
      <c r="B461" s="93"/>
      <c r="C461" s="92"/>
      <c r="D461" s="92"/>
      <c r="E461" s="92"/>
      <c r="F461" s="92"/>
    </row>
    <row r="462" spans="2:6">
      <c r="B462" s="94"/>
      <c r="C462" s="92"/>
      <c r="D462" s="92"/>
      <c r="E462" s="92"/>
      <c r="F462" s="92"/>
    </row>
    <row r="463" spans="2:6">
      <c r="B463" s="93"/>
      <c r="C463" s="92"/>
      <c r="D463" s="92"/>
      <c r="E463" s="92"/>
      <c r="F463" s="92"/>
    </row>
    <row r="464" spans="2:6">
      <c r="B464" s="191"/>
      <c r="C464" s="95"/>
      <c r="D464" s="95"/>
      <c r="E464" s="95"/>
      <c r="F464" s="95"/>
    </row>
    <row r="465" spans="2:6">
      <c r="B465" s="96"/>
      <c r="C465" s="95"/>
      <c r="D465" s="95"/>
      <c r="E465" s="95"/>
      <c r="F465" s="95"/>
    </row>
    <row r="466" spans="2:6">
      <c r="B466" s="94"/>
      <c r="C466" s="92"/>
      <c r="D466" s="92"/>
      <c r="E466" s="92"/>
      <c r="F466" s="92"/>
    </row>
    <row r="467" spans="2:6">
      <c r="B467" s="93"/>
      <c r="C467" s="92"/>
      <c r="D467" s="92"/>
      <c r="E467" s="92"/>
      <c r="F467" s="92"/>
    </row>
    <row r="468" spans="2:6">
      <c r="B468" s="93"/>
      <c r="C468" s="92"/>
      <c r="D468" s="92"/>
      <c r="E468" s="92"/>
      <c r="F468" s="92"/>
    </row>
    <row r="469" spans="2:6">
      <c r="B469" s="93"/>
      <c r="C469" s="92"/>
      <c r="D469" s="92"/>
      <c r="E469" s="92"/>
      <c r="F469" s="92"/>
    </row>
    <row r="470" spans="2:6">
      <c r="B470" s="93"/>
      <c r="C470" s="92"/>
      <c r="D470" s="92"/>
      <c r="E470" s="92"/>
      <c r="F470" s="92"/>
    </row>
    <row r="471" spans="2:6">
      <c r="B471" s="93"/>
      <c r="C471" s="92"/>
      <c r="D471" s="92"/>
      <c r="E471" s="92"/>
      <c r="F471" s="92"/>
    </row>
    <row r="472" spans="2:6">
      <c r="B472" s="93"/>
      <c r="C472" s="92"/>
      <c r="D472" s="92"/>
      <c r="E472" s="92"/>
      <c r="F472" s="92"/>
    </row>
    <row r="473" spans="2:6">
      <c r="B473" s="94"/>
      <c r="C473" s="92"/>
      <c r="D473" s="92"/>
      <c r="E473" s="92"/>
      <c r="F473" s="92"/>
    </row>
    <row r="474" spans="2:6">
      <c r="B474" s="93"/>
      <c r="C474" s="92"/>
      <c r="D474" s="92"/>
      <c r="E474" s="92"/>
      <c r="F474" s="92"/>
    </row>
    <row r="475" spans="2:6">
      <c r="B475" s="94"/>
      <c r="C475" s="92"/>
      <c r="D475" s="92"/>
      <c r="E475" s="92"/>
      <c r="F475" s="92"/>
    </row>
    <row r="476" spans="2:6">
      <c r="B476" s="93"/>
      <c r="C476" s="92"/>
      <c r="D476" s="92"/>
      <c r="E476" s="92"/>
      <c r="F476" s="92"/>
    </row>
    <row r="477" spans="2:6">
      <c r="B477" s="94"/>
      <c r="C477" s="92"/>
      <c r="D477" s="92"/>
      <c r="E477" s="92"/>
      <c r="F477" s="92"/>
    </row>
    <row r="478" spans="2:6">
      <c r="B478" s="93"/>
      <c r="C478" s="92"/>
      <c r="D478" s="92"/>
      <c r="E478" s="92"/>
      <c r="F478" s="92"/>
    </row>
    <row r="479" spans="2:6">
      <c r="B479" s="191"/>
      <c r="C479" s="95"/>
      <c r="D479" s="95"/>
      <c r="E479" s="95"/>
      <c r="F479" s="95"/>
    </row>
    <row r="480" spans="2:6">
      <c r="B480" s="96"/>
      <c r="C480" s="95"/>
      <c r="D480" s="95"/>
      <c r="E480" s="95"/>
      <c r="F480" s="95"/>
    </row>
    <row r="481" spans="2:6">
      <c r="B481" s="94"/>
      <c r="C481" s="92"/>
      <c r="D481" s="92"/>
      <c r="E481" s="92"/>
      <c r="F481" s="92"/>
    </row>
    <row r="482" spans="2:6">
      <c r="B482" s="93"/>
      <c r="C482" s="92"/>
      <c r="D482" s="92"/>
      <c r="E482" s="92"/>
      <c r="F482" s="92"/>
    </row>
    <row r="483" spans="2:6">
      <c r="B483" s="93"/>
      <c r="C483" s="92"/>
      <c r="D483" s="92"/>
      <c r="E483" s="92"/>
      <c r="F483" s="92"/>
    </row>
    <row r="484" spans="2:6">
      <c r="B484" s="93"/>
      <c r="C484" s="92"/>
      <c r="D484" s="92"/>
      <c r="E484" s="92"/>
      <c r="F484" s="92"/>
    </row>
    <row r="485" spans="2:6">
      <c r="B485" s="94"/>
      <c r="C485" s="92"/>
      <c r="D485" s="92"/>
      <c r="E485" s="92"/>
      <c r="F485" s="92"/>
    </row>
    <row r="486" spans="2:6">
      <c r="B486" s="93"/>
      <c r="C486" s="92"/>
      <c r="D486" s="92"/>
      <c r="E486" s="92"/>
      <c r="F486" s="92"/>
    </row>
    <row r="487" spans="2:6">
      <c r="B487" s="94"/>
      <c r="C487" s="92"/>
      <c r="D487" s="92"/>
      <c r="E487" s="92"/>
      <c r="F487" s="92"/>
    </row>
    <row r="488" spans="2:6">
      <c r="B488" s="93"/>
      <c r="C488" s="92"/>
      <c r="D488" s="92"/>
      <c r="E488" s="92"/>
      <c r="F488" s="92"/>
    </row>
    <row r="489" spans="2:6">
      <c r="B489" s="191"/>
      <c r="C489" s="95"/>
      <c r="D489" s="95"/>
      <c r="E489" s="95"/>
      <c r="F489" s="95"/>
    </row>
    <row r="490" spans="2:6">
      <c r="B490" s="96"/>
      <c r="C490" s="95"/>
      <c r="D490" s="95"/>
      <c r="E490" s="95"/>
      <c r="F490" s="95"/>
    </row>
    <row r="491" spans="2:6">
      <c r="B491" s="94"/>
      <c r="C491" s="92"/>
      <c r="D491" s="92"/>
      <c r="E491" s="92"/>
      <c r="F491" s="92"/>
    </row>
    <row r="492" spans="2:6">
      <c r="B492" s="93"/>
      <c r="C492" s="92"/>
      <c r="D492" s="92"/>
      <c r="E492" s="92"/>
      <c r="F492" s="92"/>
    </row>
    <row r="493" spans="2:6">
      <c r="B493" s="93"/>
      <c r="C493" s="92"/>
      <c r="D493" s="92"/>
      <c r="E493" s="92"/>
      <c r="F493" s="92"/>
    </row>
    <row r="494" spans="2:6">
      <c r="B494" s="93"/>
      <c r="C494" s="92"/>
      <c r="D494" s="92"/>
      <c r="E494" s="92"/>
      <c r="F494" s="92"/>
    </row>
    <row r="495" spans="2:6">
      <c r="B495" s="93"/>
      <c r="C495" s="92"/>
      <c r="D495" s="92"/>
      <c r="E495" s="92"/>
      <c r="F495" s="92"/>
    </row>
    <row r="496" spans="2:6">
      <c r="B496" s="93"/>
      <c r="C496" s="92"/>
      <c r="D496" s="92"/>
      <c r="E496" s="92"/>
      <c r="F496" s="92"/>
    </row>
    <row r="497" spans="2:6">
      <c r="B497" s="93"/>
      <c r="C497" s="92"/>
      <c r="D497" s="92"/>
      <c r="E497" s="92"/>
      <c r="F497" s="92"/>
    </row>
    <row r="498" spans="2:6">
      <c r="B498" s="94"/>
      <c r="C498" s="92"/>
      <c r="D498" s="92"/>
      <c r="E498" s="92"/>
      <c r="F498" s="92"/>
    </row>
    <row r="499" spans="2:6">
      <c r="B499" s="93"/>
      <c r="C499" s="92"/>
      <c r="D499" s="92"/>
      <c r="E499" s="92"/>
      <c r="F499" s="92"/>
    </row>
    <row r="500" spans="2:6">
      <c r="B500" s="191"/>
      <c r="C500" s="95"/>
      <c r="D500" s="95"/>
      <c r="E500" s="95"/>
      <c r="F500" s="95"/>
    </row>
    <row r="501" spans="2:6">
      <c r="B501" s="96"/>
      <c r="C501" s="95"/>
      <c r="D501" s="95"/>
      <c r="E501" s="95"/>
      <c r="F501" s="95"/>
    </row>
    <row r="502" spans="2:6">
      <c r="B502" s="94"/>
      <c r="C502" s="92"/>
      <c r="D502" s="92"/>
      <c r="E502" s="92"/>
      <c r="F502" s="92"/>
    </row>
    <row r="503" spans="2:6">
      <c r="B503" s="93"/>
      <c r="C503" s="92"/>
      <c r="D503" s="92"/>
      <c r="E503" s="92"/>
      <c r="F503" s="92"/>
    </row>
    <row r="504" spans="2:6">
      <c r="B504" s="93"/>
      <c r="C504" s="92"/>
      <c r="D504" s="92"/>
      <c r="E504" s="92"/>
      <c r="F504" s="92"/>
    </row>
    <row r="505" spans="2:6">
      <c r="B505" s="93"/>
      <c r="C505" s="92"/>
      <c r="D505" s="92"/>
      <c r="E505" s="92"/>
      <c r="F505" s="92"/>
    </row>
    <row r="506" spans="2:6">
      <c r="B506" s="93"/>
      <c r="C506" s="92"/>
      <c r="D506" s="92"/>
      <c r="E506" s="92"/>
      <c r="F506" s="92"/>
    </row>
    <row r="507" spans="2:6">
      <c r="B507" s="191"/>
      <c r="C507" s="95"/>
      <c r="D507" s="95"/>
      <c r="E507" s="95"/>
      <c r="F507" s="95"/>
    </row>
    <row r="508" spans="2:6">
      <c r="B508" s="96"/>
      <c r="C508" s="95"/>
      <c r="D508" s="95"/>
      <c r="E508" s="95"/>
      <c r="F508" s="95"/>
    </row>
    <row r="509" spans="2:6">
      <c r="B509" s="94"/>
      <c r="C509" s="92"/>
      <c r="D509" s="92"/>
      <c r="E509" s="92"/>
      <c r="F509" s="92"/>
    </row>
    <row r="510" spans="2:6">
      <c r="B510" s="93"/>
      <c r="C510" s="92"/>
      <c r="D510" s="92"/>
      <c r="E510" s="92"/>
      <c r="F510" s="92"/>
    </row>
    <row r="511" spans="2:6">
      <c r="B511" s="93"/>
      <c r="C511" s="92"/>
      <c r="D511" s="92"/>
      <c r="E511" s="92"/>
      <c r="F511" s="92"/>
    </row>
    <row r="512" spans="2:6">
      <c r="B512" s="93"/>
      <c r="C512" s="92"/>
      <c r="D512" s="92"/>
      <c r="E512" s="92"/>
      <c r="F512" s="92"/>
    </row>
    <row r="513" spans="2:6">
      <c r="B513" s="191"/>
      <c r="C513" s="95"/>
      <c r="D513" s="95"/>
      <c r="E513" s="95"/>
      <c r="F513" s="95"/>
    </row>
    <row r="514" spans="2:6">
      <c r="B514" s="96"/>
      <c r="C514" s="95"/>
      <c r="D514" s="95"/>
      <c r="E514" s="95"/>
      <c r="F514" s="95"/>
    </row>
    <row r="515" spans="2:6">
      <c r="B515" s="94"/>
      <c r="C515" s="92"/>
      <c r="D515" s="92"/>
      <c r="E515" s="92"/>
      <c r="F515" s="92"/>
    </row>
    <row r="516" spans="2:6">
      <c r="B516" s="93"/>
      <c r="C516" s="92"/>
      <c r="D516" s="92"/>
      <c r="E516" s="92"/>
      <c r="F516" s="92"/>
    </row>
    <row r="517" spans="2:6">
      <c r="B517" s="93"/>
      <c r="C517" s="92"/>
      <c r="D517" s="92"/>
      <c r="E517" s="92"/>
      <c r="F517" s="92"/>
    </row>
    <row r="518" spans="2:6">
      <c r="B518" s="93"/>
      <c r="C518" s="92"/>
      <c r="D518" s="92"/>
      <c r="E518" s="92"/>
      <c r="F518" s="92"/>
    </row>
    <row r="519" spans="2:6">
      <c r="B519" s="93"/>
      <c r="C519" s="92"/>
      <c r="D519" s="92"/>
      <c r="E519" s="92"/>
      <c r="F519" s="92"/>
    </row>
    <row r="520" spans="2:6">
      <c r="B520" s="93"/>
      <c r="C520" s="92"/>
      <c r="D520" s="92"/>
      <c r="E520" s="92"/>
      <c r="F520" s="92"/>
    </row>
    <row r="521" spans="2:6">
      <c r="B521" s="191"/>
      <c r="C521" s="95"/>
      <c r="D521" s="95"/>
      <c r="E521" s="95"/>
      <c r="F521" s="95"/>
    </row>
    <row r="522" spans="2:6">
      <c r="B522" s="96"/>
      <c r="C522" s="95"/>
      <c r="D522" s="95"/>
      <c r="E522" s="95"/>
      <c r="F522" s="95"/>
    </row>
    <row r="523" spans="2:6">
      <c r="B523" s="94"/>
      <c r="C523" s="92"/>
      <c r="D523" s="92"/>
      <c r="E523" s="92"/>
      <c r="F523" s="92"/>
    </row>
    <row r="524" spans="2:6">
      <c r="B524" s="93"/>
      <c r="C524" s="92"/>
      <c r="D524" s="92"/>
      <c r="E524" s="92"/>
      <c r="F524" s="92"/>
    </row>
    <row r="525" spans="2:6">
      <c r="B525" s="93"/>
      <c r="C525" s="92"/>
      <c r="D525" s="92"/>
      <c r="E525" s="92"/>
      <c r="F525" s="92"/>
    </row>
    <row r="526" spans="2:6">
      <c r="B526" s="191"/>
      <c r="C526" s="95"/>
      <c r="D526" s="95"/>
      <c r="E526" s="95"/>
      <c r="F526" s="95"/>
    </row>
    <row r="527" spans="2:6">
      <c r="B527" s="96"/>
      <c r="C527" s="95"/>
      <c r="D527" s="95"/>
      <c r="E527" s="95"/>
      <c r="F527" s="95"/>
    </row>
    <row r="528" spans="2:6">
      <c r="B528" s="94"/>
      <c r="C528" s="92"/>
      <c r="D528" s="92"/>
      <c r="E528" s="92"/>
      <c r="F528" s="92"/>
    </row>
    <row r="529" spans="2:6">
      <c r="B529" s="93"/>
      <c r="C529" s="92"/>
      <c r="D529" s="92"/>
      <c r="E529" s="92"/>
      <c r="F529" s="92"/>
    </row>
    <row r="530" spans="2:6">
      <c r="B530" s="93"/>
      <c r="C530" s="92"/>
      <c r="D530" s="92"/>
      <c r="E530" s="92"/>
      <c r="F530" s="92"/>
    </row>
    <row r="531" spans="2:6">
      <c r="B531" s="191"/>
      <c r="C531" s="95"/>
      <c r="D531" s="95"/>
      <c r="E531" s="95"/>
      <c r="F531" s="95"/>
    </row>
    <row r="532" spans="2:6">
      <c r="B532" s="96"/>
      <c r="C532" s="95"/>
      <c r="D532" s="95"/>
      <c r="E532" s="95"/>
      <c r="F532" s="95"/>
    </row>
    <row r="533" spans="2:6">
      <c r="B533" s="94"/>
      <c r="C533" s="92"/>
      <c r="D533" s="92"/>
      <c r="E533" s="92"/>
      <c r="F533" s="92"/>
    </row>
    <row r="534" spans="2:6">
      <c r="B534" s="93"/>
      <c r="C534" s="92"/>
      <c r="D534" s="92"/>
      <c r="E534" s="92"/>
      <c r="F534" s="92"/>
    </row>
    <row r="535" spans="2:6">
      <c r="B535" s="93"/>
      <c r="C535" s="92"/>
      <c r="D535" s="92"/>
      <c r="E535" s="92"/>
      <c r="F535" s="92"/>
    </row>
    <row r="536" spans="2:6">
      <c r="B536" s="191"/>
      <c r="C536" s="95"/>
      <c r="D536" s="95"/>
      <c r="E536" s="95"/>
      <c r="F536" s="95"/>
    </row>
    <row r="537" spans="2:6">
      <c r="B537" s="96"/>
      <c r="C537" s="95"/>
      <c r="D537" s="95"/>
      <c r="E537" s="95"/>
      <c r="F537" s="95"/>
    </row>
    <row r="538" spans="2:6">
      <c r="B538" s="94"/>
      <c r="C538" s="92"/>
      <c r="D538" s="92"/>
      <c r="E538" s="92"/>
      <c r="F538" s="92"/>
    </row>
    <row r="539" spans="2:6">
      <c r="B539" s="93"/>
      <c r="C539" s="92"/>
      <c r="D539" s="92"/>
      <c r="E539" s="92"/>
      <c r="F539" s="92"/>
    </row>
    <row r="540" spans="2:6">
      <c r="B540" s="93"/>
      <c r="C540" s="92"/>
      <c r="D540" s="92"/>
      <c r="E540" s="92"/>
      <c r="F540" s="92"/>
    </row>
    <row r="541" spans="2:6">
      <c r="B541" s="191"/>
      <c r="C541" s="95"/>
      <c r="D541" s="95"/>
      <c r="E541" s="95"/>
      <c r="F541" s="95"/>
    </row>
    <row r="542" spans="2:6">
      <c r="B542" s="96"/>
      <c r="C542" s="95"/>
      <c r="D542" s="95"/>
      <c r="E542" s="95"/>
      <c r="F542" s="95"/>
    </row>
    <row r="543" spans="2:6">
      <c r="B543" s="94"/>
      <c r="C543" s="92"/>
      <c r="D543" s="92"/>
      <c r="E543" s="92"/>
      <c r="F543" s="92"/>
    </row>
    <row r="544" spans="2:6">
      <c r="B544" s="93"/>
      <c r="C544" s="92"/>
      <c r="D544" s="92"/>
      <c r="E544" s="92"/>
      <c r="F544" s="92"/>
    </row>
    <row r="545" spans="2:6">
      <c r="B545" s="191"/>
      <c r="C545" s="95"/>
      <c r="D545" s="95"/>
      <c r="E545" s="95"/>
      <c r="F545" s="95"/>
    </row>
    <row r="546" spans="2:6">
      <c r="B546" s="96"/>
      <c r="C546" s="95"/>
      <c r="D546" s="95"/>
      <c r="E546" s="95"/>
      <c r="F546" s="95"/>
    </row>
    <row r="547" spans="2:6">
      <c r="B547" s="94"/>
      <c r="C547" s="92"/>
      <c r="D547" s="92"/>
      <c r="E547" s="92"/>
      <c r="F547" s="92"/>
    </row>
    <row r="548" spans="2:6">
      <c r="B548" s="93"/>
      <c r="C548" s="92"/>
      <c r="D548" s="92"/>
      <c r="E548" s="92"/>
      <c r="F548" s="92"/>
    </row>
    <row r="549" spans="2:6">
      <c r="B549" s="93"/>
      <c r="C549" s="92"/>
      <c r="D549" s="92"/>
      <c r="E549" s="92"/>
      <c r="F549" s="92"/>
    </row>
    <row r="550" spans="2:6">
      <c r="B550" s="93"/>
      <c r="C550" s="92"/>
      <c r="D550" s="92"/>
      <c r="E550" s="92"/>
      <c r="F550" s="92"/>
    </row>
    <row r="551" spans="2:6">
      <c r="B551" s="93"/>
      <c r="C551" s="92"/>
      <c r="D551" s="92"/>
      <c r="E551" s="92"/>
      <c r="F551" s="92"/>
    </row>
    <row r="552" spans="2:6">
      <c r="B552" s="96"/>
      <c r="C552" s="95"/>
      <c r="D552" s="95"/>
      <c r="E552" s="95"/>
      <c r="F552" s="95"/>
    </row>
    <row r="553" spans="2:6">
      <c r="B553" s="94"/>
      <c r="C553" s="92"/>
      <c r="D553" s="92"/>
      <c r="E553" s="92"/>
      <c r="F553" s="92"/>
    </row>
    <row r="554" spans="2:6">
      <c r="B554" s="93"/>
      <c r="C554" s="92"/>
      <c r="D554" s="92"/>
      <c r="E554" s="92"/>
      <c r="F554" s="92"/>
    </row>
    <row r="555" spans="2:6">
      <c r="B555" s="95"/>
      <c r="C555" s="95"/>
      <c r="D555" s="95"/>
      <c r="E555" s="95"/>
      <c r="F555" s="95"/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9B5B-1C72-4377-81F0-F789A7CB76DD}">
  <dimension ref="A1:H53"/>
  <sheetViews>
    <sheetView showGridLines="0" tabSelected="1" zoomScale="80" zoomScaleNormal="80" workbookViewId="0">
      <selection activeCell="N19" sqref="N19"/>
    </sheetView>
  </sheetViews>
  <sheetFormatPr baseColWidth="10" defaultColWidth="9.109375" defaultRowHeight="14.4"/>
  <cols>
    <col min="1" max="2" width="9.109375" style="7"/>
    <col min="3" max="3" width="91.88671875" style="7" customWidth="1"/>
    <col min="4" max="4" width="14" style="7" customWidth="1"/>
    <col min="5" max="5" width="21.44140625" style="7" bestFit="1" customWidth="1"/>
    <col min="6" max="6" width="20.109375" style="7" customWidth="1"/>
    <col min="7" max="7" width="15.6640625" style="7" customWidth="1"/>
    <col min="8" max="8" width="9.109375" style="7"/>
    <col min="9" max="9" width="24.33203125" style="7" bestFit="1" customWidth="1"/>
    <col min="10" max="10" width="24.44140625" style="7" bestFit="1" customWidth="1"/>
    <col min="11" max="16384" width="9.109375" style="7"/>
  </cols>
  <sheetData>
    <row r="1" spans="1:8">
      <c r="A1" s="623" t="s">
        <v>0</v>
      </c>
      <c r="B1" s="623"/>
      <c r="C1" s="624"/>
      <c r="D1" s="623"/>
      <c r="E1" s="623"/>
      <c r="F1" s="623"/>
      <c r="G1" s="623"/>
    </row>
    <row r="2" spans="1:8">
      <c r="A2" s="625" t="s">
        <v>1</v>
      </c>
      <c r="B2" s="625"/>
      <c r="C2" s="625"/>
      <c r="D2" s="625"/>
      <c r="E2" s="625"/>
      <c r="F2" s="625"/>
      <c r="G2" s="625"/>
    </row>
    <row r="3" spans="1:8">
      <c r="A3" s="626" t="s">
        <v>2</v>
      </c>
      <c r="B3" s="626"/>
      <c r="C3" s="626"/>
      <c r="D3" s="626"/>
      <c r="E3" s="626"/>
      <c r="F3" s="626"/>
      <c r="G3" s="626"/>
      <c r="H3" s="197"/>
    </row>
    <row r="9" spans="1:8">
      <c r="C9" s="795" t="s">
        <v>960</v>
      </c>
      <c r="D9" s="795"/>
      <c r="E9" s="795"/>
      <c r="F9" s="795"/>
      <c r="G9" s="795"/>
    </row>
    <row r="10" spans="1:8">
      <c r="C10" s="795"/>
      <c r="D10" s="795"/>
      <c r="E10" s="795"/>
      <c r="F10" s="795"/>
      <c r="G10" s="795"/>
    </row>
    <row r="11" spans="1:8">
      <c r="C11" s="652">
        <v>2022</v>
      </c>
      <c r="D11" s="652"/>
      <c r="E11" s="652"/>
      <c r="F11" s="652"/>
      <c r="G11" s="652"/>
    </row>
    <row r="12" spans="1:8" ht="15" thickBot="1">
      <c r="C12" s="631" t="s">
        <v>959</v>
      </c>
      <c r="D12" s="631"/>
      <c r="E12" s="631"/>
      <c r="F12" s="631"/>
      <c r="G12" s="631"/>
    </row>
    <row r="13" spans="1:8" ht="15" thickBot="1">
      <c r="C13" s="800" t="s">
        <v>5</v>
      </c>
      <c r="D13" s="803">
        <v>2021</v>
      </c>
      <c r="E13" s="804"/>
      <c r="F13" s="805"/>
      <c r="G13" s="806" t="s">
        <v>693</v>
      </c>
    </row>
    <row r="14" spans="1:8">
      <c r="C14" s="801"/>
      <c r="D14" s="809" t="s">
        <v>553</v>
      </c>
      <c r="E14" s="809" t="s">
        <v>735</v>
      </c>
      <c r="F14" s="809" t="s">
        <v>734</v>
      </c>
      <c r="G14" s="807"/>
    </row>
    <row r="15" spans="1:8" ht="15" thickBot="1">
      <c r="C15" s="801"/>
      <c r="D15" s="810"/>
      <c r="E15" s="810"/>
      <c r="F15" s="810"/>
      <c r="G15" s="807"/>
    </row>
    <row r="16" spans="1:8" ht="15" thickBot="1">
      <c r="C16" s="907"/>
      <c r="D16" s="908" t="s">
        <v>539</v>
      </c>
      <c r="E16" s="909"/>
      <c r="F16" s="910"/>
      <c r="G16" s="808"/>
    </row>
    <row r="17" spans="3:7" ht="15" thickBot="1">
      <c r="C17" s="802"/>
      <c r="D17" s="179">
        <v>1</v>
      </c>
      <c r="E17" s="179">
        <v>2</v>
      </c>
      <c r="F17" s="178">
        <v>3</v>
      </c>
      <c r="G17" s="177">
        <v>4</v>
      </c>
    </row>
    <row r="18" spans="3:7">
      <c r="C18" s="175" t="s">
        <v>958</v>
      </c>
      <c r="D18" s="176">
        <f>D19+D24+D33+D36</f>
        <v>21162921728.640003</v>
      </c>
      <c r="E18" s="176">
        <f>E19+E24+E33+E36</f>
        <v>23651410762.319992</v>
      </c>
      <c r="F18" s="176">
        <f>F19+F24+F33+F36</f>
        <v>23937742384.399998</v>
      </c>
      <c r="G18" s="176">
        <f>G19+G24+G33+G36</f>
        <v>68752074875.359985</v>
      </c>
    </row>
    <row r="19" spans="3:7">
      <c r="C19" s="96" t="s">
        <v>125</v>
      </c>
      <c r="D19" s="209">
        <f>SUM(D20:D23)</f>
        <v>1071687617.02</v>
      </c>
      <c r="E19" s="209">
        <f>SUM(E20:E23)</f>
        <v>1323540183.0799999</v>
      </c>
      <c r="F19" s="209">
        <f>SUM(F20:F23)</f>
        <v>1181971496.2199998</v>
      </c>
      <c r="G19" s="209">
        <f t="shared" ref="G19:G41" si="0">D19+E19+F19</f>
        <v>3577199296.3199997</v>
      </c>
    </row>
    <row r="20" spans="3:7">
      <c r="C20" s="208" t="s">
        <v>124</v>
      </c>
      <c r="D20" s="207">
        <v>897667768.68999994</v>
      </c>
      <c r="E20" s="207">
        <v>1125164234.2</v>
      </c>
      <c r="F20" s="207">
        <v>986207876.63999987</v>
      </c>
      <c r="G20" s="207">
        <f t="shared" si="0"/>
        <v>3009039879.5299997</v>
      </c>
    </row>
    <row r="21" spans="3:7">
      <c r="C21" s="208" t="s">
        <v>123</v>
      </c>
      <c r="D21" s="207">
        <v>533437.97</v>
      </c>
      <c r="E21" s="207">
        <v>0</v>
      </c>
      <c r="F21" s="207">
        <v>61193.63</v>
      </c>
      <c r="G21" s="207">
        <f t="shared" si="0"/>
        <v>594631.6</v>
      </c>
    </row>
    <row r="22" spans="3:7">
      <c r="C22" s="208" t="s">
        <v>122</v>
      </c>
      <c r="D22" s="207">
        <v>45171083.440000005</v>
      </c>
      <c r="E22" s="207">
        <v>46827937.489999995</v>
      </c>
      <c r="F22" s="207">
        <v>46498948.989999995</v>
      </c>
      <c r="G22" s="207">
        <f t="shared" si="0"/>
        <v>138497969.92000002</v>
      </c>
    </row>
    <row r="23" spans="3:7">
      <c r="C23" s="208" t="s">
        <v>121</v>
      </c>
      <c r="D23" s="207">
        <v>128315326.91999999</v>
      </c>
      <c r="E23" s="207">
        <v>151548011.38999999</v>
      </c>
      <c r="F23" s="207">
        <v>149203476.96000001</v>
      </c>
      <c r="G23" s="207">
        <f t="shared" si="0"/>
        <v>429066815.26999998</v>
      </c>
    </row>
    <row r="24" spans="3:7">
      <c r="C24" s="96" t="s">
        <v>120</v>
      </c>
      <c r="D24" s="209">
        <f>SUM(D25:D32)</f>
        <v>4522652778.1700001</v>
      </c>
      <c r="E24" s="209">
        <f>SUM(E25:E32)</f>
        <v>5267172873.6099987</v>
      </c>
      <c r="F24" s="209">
        <f>SUM(F25:F32)</f>
        <v>5440113867.8500004</v>
      </c>
      <c r="G24" s="209">
        <f t="shared" si="0"/>
        <v>15229939519.629999</v>
      </c>
    </row>
    <row r="25" spans="3:7">
      <c r="C25" s="208" t="s">
        <v>119</v>
      </c>
      <c r="D25" s="207">
        <v>464962720.57999998</v>
      </c>
      <c r="E25" s="207">
        <v>568037493.32000005</v>
      </c>
      <c r="F25" s="207">
        <v>571396459.23999989</v>
      </c>
      <c r="G25" s="207">
        <f t="shared" si="0"/>
        <v>1604396673.1399999</v>
      </c>
    </row>
    <row r="26" spans="3:7">
      <c r="C26" s="208" t="s">
        <v>118</v>
      </c>
      <c r="D26" s="207">
        <v>951566112.3599999</v>
      </c>
      <c r="E26" s="207">
        <v>896636789.65999997</v>
      </c>
      <c r="F26" s="207">
        <v>1069559368.72</v>
      </c>
      <c r="G26" s="207">
        <f t="shared" si="0"/>
        <v>2917762270.7399998</v>
      </c>
    </row>
    <row r="27" spans="3:7">
      <c r="C27" s="208" t="s">
        <v>117</v>
      </c>
      <c r="D27" s="207">
        <v>1179050477.3300002</v>
      </c>
      <c r="E27" s="207">
        <v>1651522501.5600002</v>
      </c>
      <c r="F27" s="207">
        <v>1956249542.1700001</v>
      </c>
      <c r="G27" s="207">
        <f t="shared" si="0"/>
        <v>4786822521.0600004</v>
      </c>
    </row>
    <row r="28" spans="3:7">
      <c r="C28" s="208" t="s">
        <v>116</v>
      </c>
      <c r="D28" s="207">
        <v>127233494.37</v>
      </c>
      <c r="E28" s="207">
        <v>133831737.41</v>
      </c>
      <c r="F28" s="207">
        <v>143292658.17000002</v>
      </c>
      <c r="G28" s="207">
        <f t="shared" si="0"/>
        <v>404357889.95000005</v>
      </c>
    </row>
    <row r="29" spans="3:7">
      <c r="C29" s="208" t="s">
        <v>114</v>
      </c>
      <c r="D29" s="207">
        <v>1279657139.7900002</v>
      </c>
      <c r="E29" s="207">
        <v>1417511497.3499999</v>
      </c>
      <c r="F29" s="207">
        <v>1418405146.95</v>
      </c>
      <c r="G29" s="207">
        <f t="shared" si="0"/>
        <v>4115573784.0900002</v>
      </c>
    </row>
    <row r="30" spans="3:7">
      <c r="C30" s="208" t="s">
        <v>113</v>
      </c>
      <c r="D30" s="207">
        <v>342432029.23000002</v>
      </c>
      <c r="E30" s="207">
        <v>404519478.27999997</v>
      </c>
      <c r="F30" s="207">
        <v>95122661.930000007</v>
      </c>
      <c r="G30" s="207">
        <f t="shared" si="0"/>
        <v>842074169.44000006</v>
      </c>
    </row>
    <row r="31" spans="3:7">
      <c r="C31" s="208" t="s">
        <v>112</v>
      </c>
      <c r="D31" s="207">
        <v>143289515.59</v>
      </c>
      <c r="E31" s="207">
        <v>157595565.76999998</v>
      </c>
      <c r="F31" s="207">
        <v>143657980.50999999</v>
      </c>
      <c r="G31" s="207">
        <f t="shared" si="0"/>
        <v>444543061.87</v>
      </c>
    </row>
    <row r="32" spans="3:7">
      <c r="C32" s="208" t="s">
        <v>111</v>
      </c>
      <c r="D32" s="207">
        <v>34461288.920000002</v>
      </c>
      <c r="E32" s="207">
        <v>37517810.260000005</v>
      </c>
      <c r="F32" s="207">
        <v>42430050.159999996</v>
      </c>
      <c r="G32" s="207">
        <f t="shared" si="0"/>
        <v>114409149.34</v>
      </c>
    </row>
    <row r="33" spans="3:7">
      <c r="C33" s="96" t="s">
        <v>110</v>
      </c>
      <c r="D33" s="209">
        <f>SUM(D34:D35)</f>
        <v>69541595.189999998</v>
      </c>
      <c r="E33" s="209">
        <f>SUM(E34:E35)</f>
        <v>84670385.589999989</v>
      </c>
      <c r="F33" s="209">
        <f>SUM(F34:F35)</f>
        <v>85052294.409999996</v>
      </c>
      <c r="G33" s="209">
        <f t="shared" si="0"/>
        <v>239264275.18999997</v>
      </c>
    </row>
    <row r="34" spans="3:7">
      <c r="C34" s="208" t="s">
        <v>109</v>
      </c>
      <c r="D34" s="207">
        <v>3813108.07</v>
      </c>
      <c r="E34" s="207">
        <v>4880041.7300000004</v>
      </c>
      <c r="F34" s="207">
        <v>4379099.3099999996</v>
      </c>
      <c r="G34" s="207">
        <f t="shared" si="0"/>
        <v>13072249.109999999</v>
      </c>
    </row>
    <row r="35" spans="3:7">
      <c r="C35" s="208" t="s">
        <v>108</v>
      </c>
      <c r="D35" s="207">
        <v>65728487.120000005</v>
      </c>
      <c r="E35" s="207">
        <v>79790343.859999985</v>
      </c>
      <c r="F35" s="207">
        <v>80673195.099999994</v>
      </c>
      <c r="G35" s="207">
        <f t="shared" si="0"/>
        <v>226192026.07999998</v>
      </c>
    </row>
    <row r="36" spans="3:7">
      <c r="C36" s="96" t="s">
        <v>107</v>
      </c>
      <c r="D36" s="209">
        <f>SUM(D37:D41)</f>
        <v>15499039738.260002</v>
      </c>
      <c r="E36" s="209">
        <f>SUM(E37:E41)</f>
        <v>16976027320.039995</v>
      </c>
      <c r="F36" s="209">
        <f>SUM(F37:F41)</f>
        <v>17230604725.919998</v>
      </c>
      <c r="G36" s="209">
        <f t="shared" si="0"/>
        <v>49705671784.219994</v>
      </c>
    </row>
    <row r="37" spans="3:7">
      <c r="C37" s="208" t="s">
        <v>106</v>
      </c>
      <c r="D37" s="207">
        <v>25610184.609999999</v>
      </c>
      <c r="E37" s="207">
        <v>32677569.889999997</v>
      </c>
      <c r="F37" s="207">
        <v>34780711.730000004</v>
      </c>
      <c r="G37" s="207">
        <f t="shared" si="0"/>
        <v>93068466.230000004</v>
      </c>
    </row>
    <row r="38" spans="3:7">
      <c r="C38" s="208" t="s">
        <v>105</v>
      </c>
      <c r="D38" s="207">
        <v>15076589320.840002</v>
      </c>
      <c r="E38" s="207">
        <v>16435162991.629997</v>
      </c>
      <c r="F38" s="207">
        <v>16710707904.539999</v>
      </c>
      <c r="G38" s="207">
        <f t="shared" si="0"/>
        <v>48222460217.010002</v>
      </c>
    </row>
    <row r="39" spans="3:7">
      <c r="C39" s="208" t="s">
        <v>104</v>
      </c>
      <c r="D39" s="207">
        <v>87078114.729999989</v>
      </c>
      <c r="E39" s="207">
        <v>142600601.13</v>
      </c>
      <c r="F39" s="207">
        <v>114622901.63</v>
      </c>
      <c r="G39" s="207">
        <f t="shared" si="0"/>
        <v>344301617.49000001</v>
      </c>
    </row>
    <row r="40" spans="3:7">
      <c r="C40" s="208" t="s">
        <v>103</v>
      </c>
      <c r="D40" s="207">
        <v>229471.96</v>
      </c>
      <c r="E40" s="207">
        <v>464084.25</v>
      </c>
      <c r="F40" s="207">
        <v>371594.5</v>
      </c>
      <c r="G40" s="207">
        <f t="shared" si="0"/>
        <v>1065150.71</v>
      </c>
    </row>
    <row r="41" spans="3:7">
      <c r="C41" s="208" t="s">
        <v>102</v>
      </c>
      <c r="D41" s="207">
        <v>309532646.12</v>
      </c>
      <c r="E41" s="207">
        <v>365122073.13999999</v>
      </c>
      <c r="F41" s="207">
        <v>370121613.52000004</v>
      </c>
      <c r="G41" s="207">
        <f t="shared" si="0"/>
        <v>1044776332.78</v>
      </c>
    </row>
    <row r="42" spans="3:7">
      <c r="C42" s="175" t="s">
        <v>957</v>
      </c>
      <c r="D42" s="176">
        <f>D43</f>
        <v>4564755364</v>
      </c>
      <c r="E42" s="176">
        <f>E43</f>
        <v>4909547677.3899994</v>
      </c>
      <c r="F42" s="176">
        <f>F43</f>
        <v>4813956053.5500011</v>
      </c>
      <c r="G42" s="176">
        <f>G43</f>
        <v>14288259094.940001</v>
      </c>
    </row>
    <row r="43" spans="3:7">
      <c r="C43" s="96" t="s">
        <v>107</v>
      </c>
      <c r="D43" s="209">
        <f>SUM(D44:D45)</f>
        <v>4564755364</v>
      </c>
      <c r="E43" s="209">
        <f>SUM(E44:E45)</f>
        <v>4909547677.3899994</v>
      </c>
      <c r="F43" s="209">
        <f>SUM(F44:F45)</f>
        <v>4813956053.5500011</v>
      </c>
      <c r="G43" s="209">
        <f>SUM(G44:G45)</f>
        <v>14288259094.940001</v>
      </c>
    </row>
    <row r="44" spans="3:7">
      <c r="C44" s="208" t="s">
        <v>105</v>
      </c>
      <c r="D44" s="207">
        <v>782448</v>
      </c>
      <c r="E44" s="207">
        <v>861683.89999999991</v>
      </c>
      <c r="F44" s="207">
        <v>901301.84999999986</v>
      </c>
      <c r="G44" s="207">
        <f>D44+E44+F44</f>
        <v>2545433.75</v>
      </c>
    </row>
    <row r="45" spans="3:7" ht="15" thickBot="1">
      <c r="C45" s="208" t="s">
        <v>102</v>
      </c>
      <c r="D45" s="207">
        <v>4563972916</v>
      </c>
      <c r="E45" s="207">
        <v>4908685993.4899998</v>
      </c>
      <c r="F45" s="207">
        <v>4813054751.7000008</v>
      </c>
      <c r="G45" s="207">
        <f>D45+E45+F45</f>
        <v>14285713661.190001</v>
      </c>
    </row>
    <row r="46" spans="3:7" ht="15" thickBot="1">
      <c r="C46" s="206" t="s">
        <v>624</v>
      </c>
      <c r="D46" s="205">
        <f>D42+D18</f>
        <v>25727677092.640003</v>
      </c>
      <c r="E46" s="205">
        <f>E42+E18</f>
        <v>28560958439.709991</v>
      </c>
      <c r="F46" s="205">
        <f>F42+F18</f>
        <v>28751698437.949997</v>
      </c>
      <c r="G46" s="205">
        <f>G42+G18</f>
        <v>83040333970.299988</v>
      </c>
    </row>
    <row r="47" spans="3:7">
      <c r="C47" s="204"/>
      <c r="D47" s="203"/>
      <c r="E47" s="203"/>
      <c r="F47" s="203"/>
      <c r="G47" s="203"/>
    </row>
    <row r="48" spans="3:7">
      <c r="C48" s="167" t="s">
        <v>623</v>
      </c>
    </row>
    <row r="49" spans="3:7">
      <c r="C49" s="167" t="s">
        <v>622</v>
      </c>
      <c r="G49" s="202"/>
    </row>
    <row r="50" spans="3:7">
      <c r="C50" s="167" t="s">
        <v>621</v>
      </c>
      <c r="D50" s="88"/>
      <c r="E50" s="88"/>
      <c r="F50" s="88"/>
      <c r="G50" s="88"/>
    </row>
    <row r="51" spans="3:7">
      <c r="C51" s="911"/>
      <c r="D51" s="911"/>
      <c r="E51" s="911"/>
      <c r="F51" s="911"/>
      <c r="G51" s="911"/>
    </row>
    <row r="53" spans="3:7">
      <c r="F53" s="202"/>
    </row>
  </sheetData>
  <mergeCells count="14">
    <mergeCell ref="C51:G51"/>
    <mergeCell ref="C13:C17"/>
    <mergeCell ref="D13:F13"/>
    <mergeCell ref="G13:G16"/>
    <mergeCell ref="D14:D15"/>
    <mergeCell ref="E14:E15"/>
    <mergeCell ref="F14:F15"/>
    <mergeCell ref="D16:F16"/>
    <mergeCell ref="C12:G12"/>
    <mergeCell ref="A1:G1"/>
    <mergeCell ref="A2:G2"/>
    <mergeCell ref="A3:G3"/>
    <mergeCell ref="C9:G10"/>
    <mergeCell ref="C11:G11"/>
  </mergeCells>
  <hyperlinks>
    <hyperlink ref="C1" location="Indice!A1" display="Indice" xr:uid="{85910CBD-EEBA-4976-9D65-ECB8C19A9466}"/>
  </hyperlink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C778-2AB3-45E1-9D9C-F492EBD0B972}">
  <dimension ref="A1:W36"/>
  <sheetViews>
    <sheetView showGridLines="0" topLeftCell="A4" workbookViewId="0">
      <selection activeCell="I38" sqref="I38"/>
    </sheetView>
  </sheetViews>
  <sheetFormatPr baseColWidth="10" defaultColWidth="11.44140625" defaultRowHeight="14.4"/>
  <cols>
    <col min="1" max="16384" width="11.44140625" style="2"/>
  </cols>
  <sheetData>
    <row r="1" spans="1:14" ht="15" customHeight="1">
      <c r="A1" s="655" t="s">
        <v>0</v>
      </c>
      <c r="B1" s="655"/>
      <c r="C1" s="656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569"/>
    </row>
    <row r="2" spans="1:14" ht="15" customHeight="1">
      <c r="A2" s="657" t="s">
        <v>1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4"/>
    </row>
    <row r="3" spans="1:14" ht="15" customHeight="1">
      <c r="A3" s="658" t="s">
        <v>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4"/>
    </row>
    <row r="4" spans="1:14" ht="15.6">
      <c r="A4" s="568"/>
      <c r="B4" s="568"/>
      <c r="C4" s="568"/>
      <c r="D4" s="568"/>
      <c r="E4" s="568"/>
      <c r="F4" s="568"/>
      <c r="G4" s="568"/>
      <c r="H4" s="568"/>
      <c r="I4" s="568"/>
      <c r="J4" s="567"/>
      <c r="K4" s="567"/>
      <c r="L4" s="567"/>
      <c r="M4" s="567"/>
    </row>
    <row r="5" spans="1:14" ht="15.6">
      <c r="A5" s="567"/>
      <c r="B5" s="567"/>
      <c r="C5" s="659" t="s">
        <v>1490</v>
      </c>
      <c r="D5" s="659"/>
      <c r="E5" s="659"/>
      <c r="F5" s="659"/>
      <c r="G5" s="659"/>
      <c r="H5" s="659"/>
      <c r="I5" s="659"/>
      <c r="J5" s="659"/>
      <c r="K5" s="659"/>
      <c r="L5" s="567"/>
      <c r="M5" s="567"/>
    </row>
    <row r="6" spans="1:14" ht="15.6">
      <c r="A6" s="567"/>
      <c r="B6" s="567"/>
      <c r="C6" s="660" t="s">
        <v>1489</v>
      </c>
      <c r="D6" s="660"/>
      <c r="E6" s="660"/>
      <c r="F6" s="660"/>
      <c r="G6" s="660"/>
      <c r="H6" s="660"/>
      <c r="I6" s="660"/>
      <c r="J6" s="660"/>
      <c r="K6" s="660"/>
      <c r="L6" s="567"/>
      <c r="M6" s="567"/>
    </row>
    <row r="7" spans="1:14" ht="15.6">
      <c r="A7" s="567"/>
      <c r="B7" s="567"/>
      <c r="C7" s="661" t="s">
        <v>1488</v>
      </c>
      <c r="D7" s="661"/>
      <c r="E7" s="661"/>
      <c r="F7" s="661"/>
      <c r="G7" s="661"/>
      <c r="H7" s="661"/>
      <c r="I7" s="661"/>
      <c r="J7" s="661"/>
      <c r="K7" s="661"/>
      <c r="L7" s="567"/>
      <c r="M7" s="567"/>
    </row>
    <row r="8" spans="1:14">
      <c r="C8" s="511"/>
      <c r="D8" s="511"/>
      <c r="E8" s="511"/>
      <c r="F8" s="511"/>
      <c r="G8" s="511"/>
      <c r="H8" s="511"/>
      <c r="I8" s="511"/>
      <c r="J8" s="511"/>
      <c r="K8" s="511"/>
    </row>
    <row r="9" spans="1:14">
      <c r="C9" s="511"/>
      <c r="D9" s="511"/>
      <c r="E9" s="511"/>
      <c r="F9" s="511"/>
      <c r="G9" s="511"/>
      <c r="H9" s="511"/>
      <c r="I9" s="511"/>
      <c r="J9" s="511"/>
      <c r="K9" s="511"/>
    </row>
    <row r="10" spans="1:14"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4"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4"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4"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4"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4">
      <c r="C15" s="511"/>
      <c r="D15" s="511"/>
      <c r="E15" s="511"/>
      <c r="F15" s="511"/>
      <c r="G15" s="511"/>
      <c r="H15" s="511"/>
      <c r="I15" s="511"/>
      <c r="J15" s="511"/>
      <c r="K15" s="511"/>
    </row>
    <row r="16" spans="1:14">
      <c r="C16" s="511"/>
      <c r="D16" s="511"/>
      <c r="E16" s="511"/>
      <c r="F16" s="511"/>
      <c r="G16" s="511"/>
      <c r="H16" s="511"/>
      <c r="I16" s="511"/>
      <c r="J16" s="511"/>
      <c r="K16" s="511"/>
    </row>
    <row r="17" spans="2:23">
      <c r="C17" s="511"/>
      <c r="D17" s="511"/>
      <c r="E17" s="511"/>
      <c r="F17" s="511"/>
      <c r="G17" s="511"/>
      <c r="H17" s="511"/>
      <c r="I17" s="511"/>
      <c r="J17" s="511"/>
      <c r="K17" s="511"/>
    </row>
    <row r="18" spans="2:23">
      <c r="D18" s="511"/>
      <c r="E18" s="511"/>
      <c r="F18" s="511"/>
      <c r="G18" s="511"/>
      <c r="H18" s="511"/>
      <c r="I18" s="511"/>
      <c r="J18" s="511"/>
      <c r="K18" s="511"/>
      <c r="O18" s="27"/>
      <c r="P18" s="27"/>
      <c r="Q18" s="27"/>
      <c r="R18" s="27"/>
      <c r="S18" s="27"/>
      <c r="T18" s="27"/>
      <c r="U18" s="27"/>
      <c r="V18" s="27"/>
      <c r="W18" s="27"/>
    </row>
    <row r="19" spans="2:23">
      <c r="D19" s="511"/>
      <c r="E19" s="511"/>
      <c r="F19" s="511"/>
      <c r="G19" s="511"/>
      <c r="H19" s="511"/>
      <c r="I19" s="511"/>
      <c r="J19" s="511"/>
      <c r="K19" s="511"/>
    </row>
    <row r="20" spans="2:23">
      <c r="D20" s="511"/>
      <c r="E20" s="511"/>
      <c r="F20" s="511"/>
      <c r="G20" s="511"/>
      <c r="H20" s="511"/>
      <c r="I20" s="511"/>
      <c r="J20" s="511"/>
      <c r="K20" s="511"/>
    </row>
    <row r="21" spans="2:23">
      <c r="C21" s="511"/>
      <c r="D21" s="511"/>
      <c r="E21" s="511"/>
      <c r="F21" s="511"/>
      <c r="G21" s="511"/>
      <c r="H21" s="511"/>
      <c r="I21" s="511"/>
      <c r="J21" s="511"/>
      <c r="K21" s="511"/>
    </row>
    <row r="22" spans="2:23">
      <c r="B22" s="566"/>
    </row>
    <row r="23" spans="2:23">
      <c r="C23" s="510"/>
      <c r="D23" s="510"/>
      <c r="E23" s="510"/>
      <c r="F23" s="510"/>
      <c r="G23" s="510"/>
      <c r="H23" s="510"/>
      <c r="I23" s="510"/>
      <c r="J23" s="510"/>
      <c r="K23" s="510"/>
    </row>
    <row r="24" spans="2:23">
      <c r="C24" s="509"/>
      <c r="D24" s="509"/>
      <c r="E24" s="509"/>
      <c r="F24" s="509"/>
      <c r="G24" s="509"/>
      <c r="H24" s="509"/>
      <c r="I24" s="509"/>
      <c r="J24" s="509"/>
      <c r="K24" s="509"/>
    </row>
    <row r="25" spans="2:23">
      <c r="C25" s="509"/>
      <c r="D25" s="509"/>
      <c r="E25" s="509"/>
      <c r="F25" s="509"/>
      <c r="G25" s="509"/>
      <c r="H25" s="509"/>
      <c r="I25" s="509"/>
      <c r="J25" s="509"/>
      <c r="K25" s="509"/>
    </row>
    <row r="26" spans="2:23">
      <c r="B26" s="264"/>
      <c r="C26" s="509"/>
      <c r="D26" s="509"/>
      <c r="E26" s="509"/>
      <c r="F26" s="509"/>
      <c r="G26" s="509"/>
      <c r="H26" s="509"/>
      <c r="I26" s="509"/>
      <c r="J26" s="509"/>
      <c r="K26" s="509"/>
      <c r="L26" s="264"/>
      <c r="M26" s="264"/>
    </row>
    <row r="27" spans="2:23">
      <c r="B27" s="264"/>
      <c r="C27" s="508"/>
      <c r="D27" s="508"/>
      <c r="E27" s="508"/>
      <c r="F27" s="508"/>
      <c r="G27" s="508"/>
      <c r="H27" s="508"/>
      <c r="I27" s="508"/>
      <c r="J27" s="508"/>
      <c r="K27" s="508"/>
      <c r="L27" s="264"/>
      <c r="M27" s="264"/>
    </row>
    <row r="28" spans="2:23"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</row>
    <row r="29" spans="2:23">
      <c r="B29" s="264"/>
      <c r="C29" s="653">
        <v>2021</v>
      </c>
      <c r="D29" s="653"/>
      <c r="E29" s="653"/>
      <c r="F29" s="653"/>
      <c r="G29" s="653"/>
      <c r="H29" s="653"/>
      <c r="I29" s="653"/>
      <c r="J29" s="653"/>
      <c r="K29" s="653"/>
      <c r="L29" s="264"/>
      <c r="M29" s="264"/>
    </row>
    <row r="30" spans="2:23">
      <c r="B30" s="264"/>
      <c r="C30" s="565" t="s">
        <v>1438</v>
      </c>
      <c r="D30" s="565" t="s">
        <v>1437</v>
      </c>
      <c r="E30" s="565" t="s">
        <v>1436</v>
      </c>
      <c r="F30" s="565" t="s">
        <v>1435</v>
      </c>
      <c r="G30" s="565" t="s">
        <v>1434</v>
      </c>
      <c r="H30" s="565" t="s">
        <v>1433</v>
      </c>
      <c r="I30" s="565" t="s">
        <v>1432</v>
      </c>
      <c r="J30" s="565" t="s">
        <v>1431</v>
      </c>
      <c r="K30" s="565" t="s">
        <v>1430</v>
      </c>
      <c r="L30" s="264"/>
      <c r="M30" s="264"/>
    </row>
    <row r="31" spans="2:23">
      <c r="B31" s="264"/>
      <c r="C31" s="564">
        <v>792839517.42149675</v>
      </c>
      <c r="D31" s="654" t="s">
        <v>1462</v>
      </c>
      <c r="E31" s="654"/>
      <c r="F31" s="654"/>
      <c r="G31" s="654"/>
      <c r="H31" s="654"/>
      <c r="I31" s="654"/>
      <c r="J31" s="564">
        <v>872047887.06824183</v>
      </c>
      <c r="K31" s="564">
        <v>829623080.53211355</v>
      </c>
      <c r="L31" s="264"/>
      <c r="M31" s="264"/>
    </row>
    <row r="32" spans="2:23">
      <c r="C32" s="264"/>
      <c r="D32" s="264"/>
      <c r="E32" s="264"/>
      <c r="F32" s="264"/>
      <c r="G32" s="264"/>
      <c r="H32" s="264"/>
      <c r="I32" s="264"/>
      <c r="J32" s="264"/>
      <c r="K32" s="264"/>
    </row>
    <row r="35" spans="3:13">
      <c r="L35" s="264"/>
      <c r="M35" s="264"/>
    </row>
    <row r="36" spans="3:13">
      <c r="C36" s="264"/>
      <c r="D36" s="264"/>
      <c r="E36" s="264"/>
      <c r="F36" s="264"/>
      <c r="G36" s="264"/>
      <c r="H36" s="264"/>
      <c r="I36" s="264"/>
      <c r="J36" s="264"/>
      <c r="K36" s="264"/>
    </row>
  </sheetData>
  <mergeCells count="8">
    <mergeCell ref="C29:K29"/>
    <mergeCell ref="D31:I31"/>
    <mergeCell ref="A1:M1"/>
    <mergeCell ref="A2:M2"/>
    <mergeCell ref="A3:M3"/>
    <mergeCell ref="C5:K5"/>
    <mergeCell ref="C6:K6"/>
    <mergeCell ref="C7:K7"/>
  </mergeCells>
  <hyperlinks>
    <hyperlink ref="C1" location="Indice!A1" display="Indice" xr:uid="{4DA8507F-E8BE-4C1C-9C34-EA8ED744269B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C010-E565-43EC-AE68-0094A9085E26}">
  <dimension ref="A1:W35"/>
  <sheetViews>
    <sheetView showGridLines="0" workbookViewId="0">
      <selection activeCell="N27" sqref="N27"/>
    </sheetView>
  </sheetViews>
  <sheetFormatPr baseColWidth="10" defaultColWidth="11.44140625" defaultRowHeight="14.4"/>
  <cols>
    <col min="1" max="16384" width="11.44140625" style="2"/>
  </cols>
  <sheetData>
    <row r="1" spans="1:14">
      <c r="A1" s="637" t="s">
        <v>0</v>
      </c>
      <c r="B1" s="637"/>
      <c r="C1" s="662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1:14">
      <c r="A2" s="639" t="s">
        <v>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</row>
    <row r="3" spans="1:14" ht="15" customHeight="1">
      <c r="A3" s="638" t="s">
        <v>2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1:14">
      <c r="A4" s="5"/>
      <c r="B4" s="5"/>
      <c r="C4" s="5"/>
      <c r="D4" s="5"/>
      <c r="E4" s="5"/>
      <c r="F4" s="5"/>
      <c r="G4" s="5"/>
      <c r="H4" s="5"/>
      <c r="I4" s="5"/>
    </row>
    <row r="5" spans="1:14">
      <c r="C5" s="635" t="s">
        <v>1555</v>
      </c>
      <c r="D5" s="635"/>
      <c r="E5" s="635"/>
      <c r="F5" s="635"/>
      <c r="G5" s="635"/>
      <c r="H5" s="635"/>
      <c r="I5" s="635"/>
      <c r="J5" s="635"/>
      <c r="K5" s="635"/>
    </row>
    <row r="6" spans="1:14">
      <c r="C6" s="636" t="s">
        <v>1491</v>
      </c>
      <c r="D6" s="636"/>
      <c r="E6" s="636"/>
      <c r="F6" s="636"/>
      <c r="G6" s="636"/>
      <c r="H6" s="636"/>
      <c r="I6" s="636"/>
      <c r="J6" s="636"/>
      <c r="K6" s="636"/>
    </row>
    <row r="7" spans="1:14">
      <c r="C7" s="511"/>
      <c r="D7" s="511"/>
      <c r="E7" s="511"/>
      <c r="F7" s="511"/>
      <c r="G7" s="511"/>
      <c r="H7" s="511"/>
      <c r="I7" s="511"/>
      <c r="J7" s="511"/>
      <c r="K7" s="511"/>
    </row>
    <row r="8" spans="1:14">
      <c r="C8" s="511"/>
      <c r="D8" s="511"/>
      <c r="E8" s="511"/>
      <c r="F8" s="511"/>
      <c r="G8" s="511"/>
      <c r="H8" s="511"/>
      <c r="I8" s="511"/>
      <c r="J8" s="511"/>
      <c r="K8" s="511"/>
    </row>
    <row r="9" spans="1:14">
      <c r="C9" s="511"/>
      <c r="D9" s="511"/>
      <c r="E9" s="511"/>
      <c r="F9" s="511"/>
      <c r="G9" s="511"/>
      <c r="H9" s="511"/>
      <c r="I9" s="511"/>
      <c r="J9" s="511"/>
      <c r="K9" s="511"/>
    </row>
    <row r="10" spans="1:14"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4"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4"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4"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4"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4">
      <c r="C15" s="511"/>
      <c r="D15" s="511"/>
      <c r="E15" s="511"/>
      <c r="F15" s="511"/>
      <c r="G15" s="511"/>
      <c r="H15" s="511"/>
      <c r="I15" s="511"/>
      <c r="J15" s="511"/>
      <c r="K15" s="511"/>
    </row>
    <row r="16" spans="1:14">
      <c r="C16" s="511"/>
      <c r="D16" s="511"/>
      <c r="E16" s="511"/>
      <c r="F16" s="511"/>
      <c r="G16" s="511"/>
      <c r="H16" s="511"/>
      <c r="I16" s="511"/>
      <c r="J16" s="511"/>
      <c r="K16" s="511"/>
    </row>
    <row r="17" spans="2:23">
      <c r="D17" s="511"/>
      <c r="E17" s="511"/>
      <c r="F17" s="511"/>
      <c r="G17" s="511"/>
      <c r="H17" s="511"/>
      <c r="I17" s="511"/>
      <c r="J17" s="511"/>
      <c r="K17" s="511"/>
    </row>
    <row r="18" spans="2:23">
      <c r="C18" s="2" t="s">
        <v>1441</v>
      </c>
      <c r="D18" s="511"/>
      <c r="E18" s="511"/>
      <c r="F18" s="511"/>
      <c r="G18" s="511"/>
      <c r="H18" s="511"/>
      <c r="I18" s="511"/>
      <c r="J18" s="511"/>
      <c r="K18" s="511"/>
      <c r="O18" s="27"/>
      <c r="P18" s="27"/>
      <c r="Q18" s="27"/>
      <c r="R18" s="27"/>
      <c r="S18" s="27"/>
      <c r="T18" s="27"/>
      <c r="U18" s="27"/>
      <c r="V18" s="27"/>
      <c r="W18" s="27"/>
    </row>
    <row r="19" spans="2:23">
      <c r="C19" s="2" t="s">
        <v>1440</v>
      </c>
      <c r="D19" s="511"/>
      <c r="E19" s="511"/>
      <c r="F19" s="511"/>
      <c r="G19" s="511"/>
      <c r="H19" s="511"/>
      <c r="I19" s="511"/>
      <c r="J19" s="511"/>
      <c r="K19" s="511"/>
    </row>
    <row r="20" spans="2:23">
      <c r="C20" s="511"/>
      <c r="D20" s="511"/>
      <c r="E20" s="511"/>
      <c r="F20" s="511"/>
      <c r="G20" s="511"/>
      <c r="H20" s="511"/>
      <c r="I20" s="511"/>
      <c r="J20" s="511"/>
      <c r="K20" s="511"/>
    </row>
    <row r="22" spans="2:23">
      <c r="B22" s="155" t="s">
        <v>1463</v>
      </c>
      <c r="C22" s="510"/>
      <c r="D22" s="510"/>
      <c r="E22" s="510"/>
      <c r="F22" s="510"/>
      <c r="G22" s="510"/>
      <c r="H22" s="510"/>
      <c r="I22" s="510"/>
      <c r="J22" s="510"/>
      <c r="K22" s="510"/>
    </row>
    <row r="23" spans="2:23">
      <c r="B23" s="155" t="s">
        <v>1462</v>
      </c>
      <c r="C23" s="509"/>
      <c r="D23" s="509"/>
      <c r="E23" s="509"/>
      <c r="F23" s="509"/>
      <c r="G23" s="509"/>
      <c r="H23" s="509"/>
      <c r="I23" s="509"/>
      <c r="J23" s="509"/>
      <c r="K23" s="509"/>
    </row>
    <row r="24" spans="2:23">
      <c r="C24" s="509"/>
      <c r="D24" s="509"/>
      <c r="E24" s="509"/>
      <c r="F24" s="509"/>
      <c r="G24" s="509"/>
      <c r="H24" s="509"/>
      <c r="I24" s="509"/>
      <c r="J24" s="509"/>
      <c r="K24" s="509"/>
    </row>
    <row r="25" spans="2:23">
      <c r="C25" s="509"/>
      <c r="D25" s="509"/>
      <c r="E25" s="509"/>
      <c r="F25" s="509"/>
      <c r="G25" s="509"/>
      <c r="H25" s="509"/>
      <c r="I25" s="509"/>
      <c r="J25" s="509"/>
      <c r="K25" s="509"/>
    </row>
    <row r="26" spans="2:23">
      <c r="B26" s="264"/>
      <c r="C26" s="508"/>
      <c r="D26" s="508"/>
      <c r="E26" s="508"/>
      <c r="F26" s="508"/>
      <c r="G26" s="508"/>
      <c r="H26" s="508"/>
      <c r="I26" s="508"/>
      <c r="J26" s="508"/>
      <c r="K26" s="508"/>
      <c r="L26" s="264"/>
      <c r="M26" s="264"/>
    </row>
    <row r="27" spans="2:23"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</row>
    <row r="28" spans="2:23">
      <c r="B28" s="264"/>
      <c r="C28" s="653">
        <v>2022</v>
      </c>
      <c r="D28" s="653"/>
      <c r="E28" s="653"/>
      <c r="F28" s="653"/>
      <c r="G28" s="653"/>
      <c r="H28" s="653"/>
      <c r="I28" s="653"/>
      <c r="J28" s="653"/>
      <c r="K28" s="653"/>
      <c r="L28" s="264"/>
      <c r="M28" s="264"/>
    </row>
    <row r="29" spans="2:23">
      <c r="B29" s="264"/>
      <c r="C29" s="565" t="s">
        <v>1438</v>
      </c>
      <c r="D29" s="565" t="s">
        <v>1437</v>
      </c>
      <c r="E29" s="565" t="s">
        <v>1436</v>
      </c>
      <c r="F29" s="565" t="s">
        <v>1435</v>
      </c>
      <c r="G29" s="565" t="s">
        <v>1434</v>
      </c>
      <c r="H29" s="565" t="s">
        <v>1433</v>
      </c>
      <c r="I29" s="565" t="s">
        <v>1432</v>
      </c>
      <c r="J29" s="565" t="s">
        <v>1431</v>
      </c>
      <c r="K29" s="565" t="s">
        <v>1430</v>
      </c>
      <c r="L29" s="264"/>
      <c r="M29" s="264"/>
    </row>
    <row r="30" spans="2:23">
      <c r="B30" s="264"/>
      <c r="C30" s="564">
        <v>759268885.64843798</v>
      </c>
      <c r="D30" s="564">
        <v>748809460.87804902</v>
      </c>
      <c r="E30" s="564">
        <v>888125059.31064999</v>
      </c>
      <c r="F30" s="564">
        <v>809846663.22731996</v>
      </c>
      <c r="G30" s="564">
        <v>851165269.27472198</v>
      </c>
      <c r="H30" s="564">
        <v>803840934.80934298</v>
      </c>
      <c r="I30" s="564">
        <v>808612516.81672895</v>
      </c>
      <c r="J30" s="564">
        <v>849169104.27999794</v>
      </c>
      <c r="K30" s="564">
        <v>790600000</v>
      </c>
      <c r="L30" s="264"/>
      <c r="M30" s="264"/>
    </row>
    <row r="31" spans="2:23"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</row>
    <row r="35" spans="3:13"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</row>
  </sheetData>
  <mergeCells count="6">
    <mergeCell ref="C28:K28"/>
    <mergeCell ref="A1:N1"/>
    <mergeCell ref="A2:N2"/>
    <mergeCell ref="A3:N3"/>
    <mergeCell ref="C5:K5"/>
    <mergeCell ref="C6:K6"/>
  </mergeCells>
  <hyperlinks>
    <hyperlink ref="C1" location="Indice!A1" display="Indice" xr:uid="{C260DEF1-C9F5-4C69-AAF4-AFFF868F440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8282-0B4C-4C67-8D7F-AE5E4C2AEFDD}">
  <dimension ref="B1:P62"/>
  <sheetViews>
    <sheetView showGridLines="0" zoomScale="50" zoomScaleNormal="50" workbookViewId="0">
      <selection activeCell="O26" sqref="O26"/>
    </sheetView>
  </sheetViews>
  <sheetFormatPr baseColWidth="10" defaultColWidth="11.44140625" defaultRowHeight="14.4"/>
  <cols>
    <col min="1" max="1" width="11.44140625" style="7"/>
    <col min="2" max="2" width="102.6640625" style="7" customWidth="1"/>
    <col min="3" max="5" width="17.6640625" style="7" customWidth="1"/>
    <col min="6" max="6" width="17.33203125" style="7" customWidth="1"/>
    <col min="7" max="7" width="14.33203125" style="7" customWidth="1"/>
    <col min="8" max="8" width="15" style="7" customWidth="1"/>
    <col min="9" max="9" width="16.109375" style="7" customWidth="1"/>
    <col min="10" max="10" width="14.5546875" style="7" customWidth="1"/>
    <col min="11" max="11" width="11.44140625" style="7"/>
    <col min="12" max="12" width="12.88671875" style="7" customWidth="1"/>
    <col min="13" max="13" width="11.44140625" style="7"/>
    <col min="14" max="14" width="28.6640625" style="7" bestFit="1" customWidth="1"/>
    <col min="15" max="15" width="13.88671875" style="7" bestFit="1" customWidth="1"/>
    <col min="16" max="16384" width="11.44140625" style="7"/>
  </cols>
  <sheetData>
    <row r="1" spans="2:16" s="2" customFormat="1">
      <c r="B1" s="637" t="s">
        <v>0</v>
      </c>
      <c r="C1" s="662"/>
      <c r="D1" s="637"/>
      <c r="E1" s="637"/>
      <c r="F1" s="637"/>
      <c r="G1" s="637"/>
      <c r="H1" s="637"/>
      <c r="I1" s="637"/>
      <c r="J1" s="637"/>
      <c r="K1" s="637"/>
      <c r="L1" s="637"/>
      <c r="M1" s="1"/>
      <c r="N1" s="1"/>
      <c r="O1" s="1"/>
    </row>
    <row r="2" spans="2:16" s="2" customFormat="1" ht="15" customHeight="1">
      <c r="B2" s="639" t="s">
        <v>1</v>
      </c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3"/>
      <c r="N2" s="3"/>
      <c r="O2" s="3"/>
    </row>
    <row r="3" spans="2:16" s="2" customFormat="1" ht="15" customHeight="1">
      <c r="B3" s="638" t="s">
        <v>2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4"/>
      <c r="N3" s="4"/>
      <c r="O3" s="4"/>
    </row>
    <row r="4" spans="2:16" s="2" customFormat="1">
      <c r="B4" s="5"/>
      <c r="C4" s="5"/>
      <c r="D4" s="5"/>
      <c r="E4" s="5"/>
      <c r="F4" s="4"/>
      <c r="G4" s="5"/>
      <c r="H4" s="5"/>
      <c r="I4" s="5"/>
      <c r="J4" s="5"/>
    </row>
    <row r="5" spans="2:16" s="2" customFormat="1">
      <c r="D5" s="6"/>
      <c r="E5" s="6"/>
      <c r="F5" s="6"/>
      <c r="G5" s="6"/>
      <c r="H5" s="6"/>
      <c r="I5" s="6"/>
      <c r="J5" s="6"/>
      <c r="K5" s="6"/>
      <c r="L5" s="6"/>
    </row>
    <row r="7" spans="2:16">
      <c r="B7" s="652" t="s">
        <v>1556</v>
      </c>
      <c r="C7" s="652"/>
      <c r="D7" s="652"/>
      <c r="E7" s="652"/>
      <c r="F7" s="652"/>
      <c r="G7" s="652"/>
      <c r="H7" s="652"/>
      <c r="I7" s="652"/>
      <c r="J7" s="652"/>
      <c r="K7" s="652"/>
      <c r="L7" s="652"/>
    </row>
    <row r="8" spans="2:16">
      <c r="B8" s="652" t="s">
        <v>3</v>
      </c>
      <c r="C8" s="652"/>
      <c r="D8" s="652"/>
      <c r="E8" s="652"/>
      <c r="F8" s="652"/>
      <c r="G8" s="652"/>
      <c r="H8" s="652"/>
      <c r="I8" s="652"/>
      <c r="J8" s="652"/>
      <c r="K8" s="652"/>
      <c r="L8" s="652"/>
    </row>
    <row r="9" spans="2:16" ht="15" thickBot="1">
      <c r="B9" s="680" t="s">
        <v>4</v>
      </c>
      <c r="C9" s="680"/>
      <c r="D9" s="680"/>
      <c r="E9" s="680"/>
      <c r="F9" s="680"/>
      <c r="G9" s="680"/>
      <c r="H9" s="680"/>
      <c r="I9" s="680"/>
      <c r="J9" s="680"/>
      <c r="K9" s="680"/>
      <c r="L9" s="680"/>
    </row>
    <row r="10" spans="2:16" ht="15" thickBot="1">
      <c r="B10" s="667" t="s">
        <v>5</v>
      </c>
      <c r="C10" s="67">
        <v>2021</v>
      </c>
      <c r="D10" s="670">
        <v>2022</v>
      </c>
      <c r="E10" s="671"/>
      <c r="F10" s="671"/>
      <c r="G10" s="671"/>
      <c r="H10" s="671"/>
      <c r="I10" s="672"/>
      <c r="J10" s="673" t="s">
        <v>6</v>
      </c>
      <c r="K10" s="674"/>
      <c r="L10" s="677" t="s">
        <v>7</v>
      </c>
    </row>
    <row r="11" spans="2:16" ht="26.25" customHeight="1" thickBot="1">
      <c r="B11" s="668" t="s">
        <v>5</v>
      </c>
      <c r="C11" s="677" t="s">
        <v>8</v>
      </c>
      <c r="D11" s="677" t="s">
        <v>9</v>
      </c>
      <c r="E11" s="677" t="s">
        <v>10</v>
      </c>
      <c r="F11" s="677" t="s">
        <v>11</v>
      </c>
      <c r="G11" s="677" t="s">
        <v>8</v>
      </c>
      <c r="H11" s="677" t="s">
        <v>12</v>
      </c>
      <c r="I11" s="677" t="s">
        <v>13</v>
      </c>
      <c r="J11" s="675"/>
      <c r="K11" s="676"/>
      <c r="L11" s="678"/>
      <c r="N11" s="9" t="s">
        <v>14</v>
      </c>
      <c r="O11" s="10">
        <v>6200273036475</v>
      </c>
    </row>
    <row r="12" spans="2:16" ht="24.75" customHeight="1" thickBot="1">
      <c r="B12" s="668"/>
      <c r="C12" s="679"/>
      <c r="D12" s="679"/>
      <c r="E12" s="679"/>
      <c r="F12" s="679"/>
      <c r="G12" s="679"/>
      <c r="H12" s="679"/>
      <c r="I12" s="679"/>
      <c r="J12" s="68" t="s">
        <v>15</v>
      </c>
      <c r="K12" s="68" t="s">
        <v>16</v>
      </c>
      <c r="L12" s="679"/>
    </row>
    <row r="13" spans="2:16" ht="15" thickBot="1">
      <c r="B13" s="669"/>
      <c r="C13" s="69">
        <v>1</v>
      </c>
      <c r="D13" s="69">
        <v>2</v>
      </c>
      <c r="E13" s="69">
        <v>3</v>
      </c>
      <c r="F13" s="69">
        <v>4</v>
      </c>
      <c r="G13" s="69">
        <v>5</v>
      </c>
      <c r="H13" s="69" t="s">
        <v>17</v>
      </c>
      <c r="I13" s="69" t="s">
        <v>18</v>
      </c>
      <c r="J13" s="69" t="s">
        <v>19</v>
      </c>
      <c r="K13" s="69" t="s">
        <v>20</v>
      </c>
      <c r="L13" s="69" t="s">
        <v>21</v>
      </c>
    </row>
    <row r="14" spans="2:16">
      <c r="B14" s="11" t="s">
        <v>22</v>
      </c>
      <c r="C14" s="12">
        <f>C15+C25+C30+C33+C40+C43+C44</f>
        <v>608345033688.70996</v>
      </c>
      <c r="D14" s="12">
        <f>D15+D25+D30+D33+D40+D43+D44</f>
        <v>823322617658</v>
      </c>
      <c r="E14" s="12">
        <f>E15+E25+E30+E33+E40+E43+E44</f>
        <v>824580895268.23999</v>
      </c>
      <c r="F14" s="12">
        <f>F15+F25+F30+F33+F40+F43+F44</f>
        <v>610496244475.75867</v>
      </c>
      <c r="G14" s="12">
        <f>G15+G25+G30+G33+G40+G43+G44</f>
        <v>704849979724.43018</v>
      </c>
      <c r="H14" s="13">
        <f>IFERROR(G14/F14,"0.0%")</f>
        <v>1.1545525236272245</v>
      </c>
      <c r="I14" s="13">
        <f>IFERROR(G14/E14,"0.0%")</f>
        <v>0.85479785399968455</v>
      </c>
      <c r="J14" s="14">
        <f t="shared" ref="J14:J57" si="0">G14-C14</f>
        <v>96504946035.720215</v>
      </c>
      <c r="K14" s="13">
        <f>IFERROR(J14/C14,"0.0%")</f>
        <v>0.15863521635174846</v>
      </c>
      <c r="L14" s="13">
        <f t="shared" ref="L14:L57" si="1">G14/$C$62</f>
        <v>0.13312848926552839</v>
      </c>
    </row>
    <row r="15" spans="2:16">
      <c r="B15" s="15" t="s">
        <v>23</v>
      </c>
      <c r="C15" s="16">
        <f t="shared" ref="C15:E15" si="2">C16+C20+C21+C22+C23+C24</f>
        <v>570551858615.13989</v>
      </c>
      <c r="D15" s="16">
        <f t="shared" si="2"/>
        <v>774311822528</v>
      </c>
      <c r="E15" s="16">
        <f t="shared" si="2"/>
        <v>774311822528</v>
      </c>
      <c r="F15" s="16">
        <f>F16+F20+F21+F22+F23+F24</f>
        <v>575085737809.34424</v>
      </c>
      <c r="G15" s="16">
        <f>G16+G20+G21+G22+G23+G24</f>
        <v>655043216023.61023</v>
      </c>
      <c r="H15" s="17">
        <f t="shared" ref="H15:H57" si="3">IFERROR(G15/F15,"0.0%")</f>
        <v>1.1390357523364176</v>
      </c>
      <c r="I15" s="17">
        <f t="shared" ref="I15:I57" si="4">IFERROR(G15/E15,"0.0%")</f>
        <v>0.8459682481471128</v>
      </c>
      <c r="J15" s="16">
        <f t="shared" si="0"/>
        <v>84491357408.470337</v>
      </c>
      <c r="K15" s="17">
        <f t="shared" ref="K15:K57" si="5">IFERROR(J15/C15,"0.0%")</f>
        <v>0.14808707768221144</v>
      </c>
      <c r="L15" s="17">
        <f t="shared" si="1"/>
        <v>0.12372124035096124</v>
      </c>
      <c r="P15" s="18"/>
    </row>
    <row r="16" spans="2:16">
      <c r="B16" s="19" t="s">
        <v>24</v>
      </c>
      <c r="C16" s="20">
        <f>SUM(C17:C19)</f>
        <v>205178618864.61002</v>
      </c>
      <c r="D16" s="21">
        <f t="shared" ref="D16:F16" si="6">SUM(D17:D19)</f>
        <v>239266514875</v>
      </c>
      <c r="E16" s="21">
        <f t="shared" si="6"/>
        <v>239266514875</v>
      </c>
      <c r="F16" s="21">
        <f t="shared" si="6"/>
        <v>184440735455</v>
      </c>
      <c r="G16" s="21">
        <f>SUM(G17:G19)</f>
        <v>213675990626.75</v>
      </c>
      <c r="H16" s="22">
        <f t="shared" si="3"/>
        <v>1.1585075829351312</v>
      </c>
      <c r="I16" s="22">
        <f t="shared" si="4"/>
        <v>0.89304594392734282</v>
      </c>
      <c r="J16" s="21">
        <f t="shared" si="0"/>
        <v>8497371762.1399841</v>
      </c>
      <c r="K16" s="22">
        <f t="shared" si="5"/>
        <v>4.1414509022244146E-2</v>
      </c>
      <c r="L16" s="22">
        <f t="shared" si="1"/>
        <v>4.0358037373535695E-2</v>
      </c>
      <c r="P16" s="18"/>
    </row>
    <row r="17" spans="2:16">
      <c r="B17" s="23" t="s">
        <v>25</v>
      </c>
      <c r="C17" s="24">
        <v>52050778686.369995</v>
      </c>
      <c r="D17" s="25">
        <v>73738099358</v>
      </c>
      <c r="E17" s="25">
        <v>73738099358</v>
      </c>
      <c r="F17" s="25">
        <v>56398437514</v>
      </c>
      <c r="G17" s="25">
        <v>66071151420.939972</v>
      </c>
      <c r="H17" s="26">
        <f t="shared" si="3"/>
        <v>1.1715067709905771</v>
      </c>
      <c r="I17" s="26">
        <f t="shared" si="4"/>
        <v>0.89602460595252342</v>
      </c>
      <c r="J17" s="25">
        <f t="shared" si="0"/>
        <v>14020372734.569977</v>
      </c>
      <c r="K17" s="26">
        <f t="shared" si="5"/>
        <v>0.26935951946173953</v>
      </c>
      <c r="L17" s="26">
        <f t="shared" si="1"/>
        <v>1.2479183976344291E-2</v>
      </c>
      <c r="P17" s="27"/>
    </row>
    <row r="18" spans="2:16">
      <c r="B18" s="23" t="s">
        <v>26</v>
      </c>
      <c r="C18" s="24">
        <v>121493969055.67001</v>
      </c>
      <c r="D18" s="25">
        <v>120116240387</v>
      </c>
      <c r="E18" s="25">
        <v>120116240387</v>
      </c>
      <c r="F18" s="25">
        <v>93840637669</v>
      </c>
      <c r="G18" s="25">
        <v>110695944198.33998</v>
      </c>
      <c r="H18" s="26">
        <f t="shared" si="3"/>
        <v>1.1796162829667991</v>
      </c>
      <c r="I18" s="26">
        <f t="shared" si="4"/>
        <v>0.92157350114931202</v>
      </c>
      <c r="J18" s="25">
        <f t="shared" si="0"/>
        <v>-10798024857.330032</v>
      </c>
      <c r="K18" s="26">
        <f t="shared" si="5"/>
        <v>-8.8877044196179367E-2</v>
      </c>
      <c r="L18" s="26">
        <f t="shared" si="1"/>
        <v>2.0907688505159297E-2</v>
      </c>
      <c r="P18" s="27"/>
    </row>
    <row r="19" spans="2:16">
      <c r="B19" s="23" t="s">
        <v>27</v>
      </c>
      <c r="C19" s="24">
        <v>31633871122.57</v>
      </c>
      <c r="D19" s="25">
        <v>45412175130</v>
      </c>
      <c r="E19" s="25">
        <v>45412175130</v>
      </c>
      <c r="F19" s="25">
        <v>34201660272</v>
      </c>
      <c r="G19" s="25">
        <v>36908895007.470024</v>
      </c>
      <c r="H19" s="26">
        <f t="shared" si="3"/>
        <v>1.0791550677347195</v>
      </c>
      <c r="I19" s="26">
        <f t="shared" si="4"/>
        <v>0.81275329582456901</v>
      </c>
      <c r="J19" s="25">
        <f t="shared" si="0"/>
        <v>5275023884.9000244</v>
      </c>
      <c r="K19" s="26">
        <f t="shared" si="5"/>
        <v>0.16675239854335824</v>
      </c>
      <c r="L19" s="26">
        <f t="shared" si="1"/>
        <v>6.9711648920321029E-3</v>
      </c>
      <c r="P19" s="27"/>
    </row>
    <row r="20" spans="2:16">
      <c r="B20" s="19" t="s">
        <v>28</v>
      </c>
      <c r="C20" s="20">
        <v>32374494592.150002</v>
      </c>
      <c r="D20" s="21">
        <v>38908676469</v>
      </c>
      <c r="E20" s="21">
        <v>38908676469</v>
      </c>
      <c r="F20" s="21">
        <v>28901841457.344288</v>
      </c>
      <c r="G20" s="21">
        <v>34518657159.259933</v>
      </c>
      <c r="H20" s="22">
        <f t="shared" si="3"/>
        <v>1.1943411014210081</v>
      </c>
      <c r="I20" s="22">
        <f t="shared" si="4"/>
        <v>0.88717119912218656</v>
      </c>
      <c r="J20" s="21">
        <f t="shared" si="0"/>
        <v>2144162567.1099319</v>
      </c>
      <c r="K20" s="22">
        <f t="shared" si="5"/>
        <v>6.6229993521808903E-2</v>
      </c>
      <c r="L20" s="22">
        <f t="shared" si="1"/>
        <v>6.519708890228848E-3</v>
      </c>
      <c r="P20" s="27"/>
    </row>
    <row r="21" spans="2:16">
      <c r="B21" s="19" t="s">
        <v>29</v>
      </c>
      <c r="C21" s="20">
        <v>298518560129.25995</v>
      </c>
      <c r="D21" s="21">
        <v>441856698156</v>
      </c>
      <c r="E21" s="21">
        <v>441856698156</v>
      </c>
      <c r="F21" s="21">
        <v>322991410883</v>
      </c>
      <c r="G21" s="21">
        <v>361111707638.03027</v>
      </c>
      <c r="H21" s="22">
        <f t="shared" si="3"/>
        <v>1.1180226330193002</v>
      </c>
      <c r="I21" s="22">
        <f t="shared" si="4"/>
        <v>0.81725977934714422</v>
      </c>
      <c r="J21" s="21">
        <f t="shared" si="0"/>
        <v>62593147508.770325</v>
      </c>
      <c r="K21" s="22">
        <f t="shared" si="5"/>
        <v>0.20967924902782326</v>
      </c>
      <c r="L21" s="22">
        <f t="shared" si="1"/>
        <v>6.820494782838947E-2</v>
      </c>
      <c r="N21" s="28"/>
      <c r="O21" s="28"/>
      <c r="P21" s="27"/>
    </row>
    <row r="22" spans="2:16">
      <c r="B22" s="19" t="s">
        <v>30</v>
      </c>
      <c r="C22" s="20">
        <v>33697084812.060001</v>
      </c>
      <c r="D22" s="21">
        <v>53090272736</v>
      </c>
      <c r="E22" s="21">
        <v>53090272736</v>
      </c>
      <c r="F22" s="21">
        <v>37854847944</v>
      </c>
      <c r="G22" s="21">
        <v>44858608161.699997</v>
      </c>
      <c r="H22" s="22">
        <f t="shared" si="3"/>
        <v>1.1850162026290769</v>
      </c>
      <c r="I22" s="22">
        <f t="shared" si="4"/>
        <v>0.84494966497472535</v>
      </c>
      <c r="J22" s="21">
        <f t="shared" si="0"/>
        <v>11161523349.639996</v>
      </c>
      <c r="K22" s="22">
        <f t="shared" si="5"/>
        <v>0.33123112613128325</v>
      </c>
      <c r="L22" s="22">
        <f t="shared" si="1"/>
        <v>8.4726663927212325E-3</v>
      </c>
    </row>
    <row r="23" spans="2:16">
      <c r="B23" s="19" t="s">
        <v>31</v>
      </c>
      <c r="C23" s="20">
        <v>781946806.73999989</v>
      </c>
      <c r="D23" s="21">
        <v>1188226570</v>
      </c>
      <c r="E23" s="21">
        <v>1188226570</v>
      </c>
      <c r="F23" s="21">
        <v>895686120</v>
      </c>
      <c r="G23" s="21">
        <v>876125774.61000001</v>
      </c>
      <c r="H23" s="22">
        <f t="shared" si="3"/>
        <v>0.97816160711522471</v>
      </c>
      <c r="I23" s="22">
        <f t="shared" si="4"/>
        <v>0.73733898629282457</v>
      </c>
      <c r="J23" s="21">
        <f t="shared" si="0"/>
        <v>94178967.870000124</v>
      </c>
      <c r="K23" s="22">
        <f t="shared" si="5"/>
        <v>0.12044165544027212</v>
      </c>
      <c r="L23" s="22">
        <f t="shared" si="1"/>
        <v>1.6547819271559166E-4</v>
      </c>
    </row>
    <row r="24" spans="2:16">
      <c r="B24" s="19" t="s">
        <v>32</v>
      </c>
      <c r="C24" s="20">
        <v>1153410.319999997</v>
      </c>
      <c r="D24" s="21">
        <v>1433722</v>
      </c>
      <c r="E24" s="21">
        <v>1433722</v>
      </c>
      <c r="F24" s="21">
        <v>1215950</v>
      </c>
      <c r="G24" s="21">
        <v>2126663.2599999998</v>
      </c>
      <c r="H24" s="22">
        <f t="shared" si="3"/>
        <v>1.7489726222295323</v>
      </c>
      <c r="I24" s="22">
        <f t="shared" si="4"/>
        <v>1.483316333291949</v>
      </c>
      <c r="J24" s="21">
        <f t="shared" si="0"/>
        <v>973252.94000000274</v>
      </c>
      <c r="K24" s="22">
        <f t="shared" si="5"/>
        <v>0.84380460545905744</v>
      </c>
      <c r="L24" s="22">
        <f t="shared" si="1"/>
        <v>4.0167337039719092E-7</v>
      </c>
    </row>
    <row r="25" spans="2:16">
      <c r="B25" s="15" t="s">
        <v>33</v>
      </c>
      <c r="C25" s="29">
        <f>C26+C28</f>
        <v>2349629357.21</v>
      </c>
      <c r="D25" s="16">
        <f>D26+D28</f>
        <v>2855666989</v>
      </c>
      <c r="E25" s="16">
        <f>E26+E28</f>
        <v>2855666989</v>
      </c>
      <c r="F25" s="16">
        <f>F26+F28</f>
        <v>2129996120.4144812</v>
      </c>
      <c r="G25" s="16">
        <f>G26+G28</f>
        <v>4012005854.9799986</v>
      </c>
      <c r="H25" s="17">
        <f t="shared" si="3"/>
        <v>1.8835742546795309</v>
      </c>
      <c r="I25" s="17">
        <f t="shared" si="4"/>
        <v>1.4049277700916123</v>
      </c>
      <c r="J25" s="16">
        <f t="shared" si="0"/>
        <v>1662376497.7699986</v>
      </c>
      <c r="K25" s="17">
        <f t="shared" si="5"/>
        <v>0.70750584242952252</v>
      </c>
      <c r="L25" s="17">
        <f t="shared" si="1"/>
        <v>7.5776731753153992E-4</v>
      </c>
    </row>
    <row r="26" spans="2:16">
      <c r="B26" s="19" t="s">
        <v>34</v>
      </c>
      <c r="C26" s="20">
        <f>C27</f>
        <v>858224375.45000005</v>
      </c>
      <c r="D26" s="20">
        <f t="shared" ref="D26:G26" si="7">D27</f>
        <v>1215658648</v>
      </c>
      <c r="E26" s="20">
        <f t="shared" si="7"/>
        <v>1215658648</v>
      </c>
      <c r="F26" s="20">
        <f t="shared" si="7"/>
        <v>936892945</v>
      </c>
      <c r="G26" s="20">
        <f t="shared" si="7"/>
        <v>2132166658.8299999</v>
      </c>
      <c r="H26" s="22">
        <f t="shared" si="3"/>
        <v>2.2757847310185477</v>
      </c>
      <c r="I26" s="22">
        <f t="shared" si="4"/>
        <v>1.7539188836749837</v>
      </c>
      <c r="J26" s="21">
        <f t="shared" si="0"/>
        <v>1273942283.3799999</v>
      </c>
      <c r="K26" s="22">
        <f t="shared" si="5"/>
        <v>1.4843930326635419</v>
      </c>
      <c r="L26" s="22">
        <f t="shared" si="1"/>
        <v>4.0271282445569859E-4</v>
      </c>
    </row>
    <row r="27" spans="2:16">
      <c r="B27" s="23" t="s">
        <v>35</v>
      </c>
      <c r="C27" s="24">
        <v>858224375.45000005</v>
      </c>
      <c r="D27" s="25">
        <v>1215658648</v>
      </c>
      <c r="E27" s="25">
        <v>1215658648</v>
      </c>
      <c r="F27" s="25">
        <v>936892945</v>
      </c>
      <c r="G27" s="25">
        <v>2132166658.8299999</v>
      </c>
      <c r="H27" s="26">
        <f t="shared" si="3"/>
        <v>2.2757847310185477</v>
      </c>
      <c r="I27" s="26">
        <f t="shared" si="4"/>
        <v>1.7539188836749837</v>
      </c>
      <c r="J27" s="25">
        <f t="shared" si="0"/>
        <v>1273942283.3799999</v>
      </c>
      <c r="K27" s="26">
        <f t="shared" si="5"/>
        <v>1.4843930326635419</v>
      </c>
      <c r="L27" s="26">
        <f t="shared" si="1"/>
        <v>4.0271282445569859E-4</v>
      </c>
    </row>
    <row r="28" spans="2:16">
      <c r="B28" s="19" t="s">
        <v>36</v>
      </c>
      <c r="C28" s="20">
        <f t="shared" ref="C28:E28" si="8">C29</f>
        <v>1491404981.76</v>
      </c>
      <c r="D28" s="21">
        <f t="shared" si="8"/>
        <v>1640008341</v>
      </c>
      <c r="E28" s="21">
        <f t="shared" si="8"/>
        <v>1640008341</v>
      </c>
      <c r="F28" s="21">
        <f>F29</f>
        <v>1193103175.4144812</v>
      </c>
      <c r="G28" s="21">
        <f>G29</f>
        <v>1879839196.1499989</v>
      </c>
      <c r="H28" s="22">
        <f t="shared" si="3"/>
        <v>1.5755881258944326</v>
      </c>
      <c r="I28" s="22">
        <f t="shared" si="4"/>
        <v>1.1462375825501969</v>
      </c>
      <c r="J28" s="21">
        <f t="shared" si="0"/>
        <v>388434214.38999891</v>
      </c>
      <c r="K28" s="22">
        <f t="shared" si="5"/>
        <v>0.2604485160909209</v>
      </c>
      <c r="L28" s="22">
        <f t="shared" si="1"/>
        <v>3.5505449307584138E-4</v>
      </c>
    </row>
    <row r="29" spans="2:16">
      <c r="B29" s="23" t="s">
        <v>37</v>
      </c>
      <c r="C29" s="24">
        <v>1491404981.76</v>
      </c>
      <c r="D29" s="25">
        <v>1640008341</v>
      </c>
      <c r="E29" s="25">
        <v>1640008341</v>
      </c>
      <c r="F29" s="25">
        <v>1193103175.4144812</v>
      </c>
      <c r="G29" s="25">
        <v>1879839196.1499989</v>
      </c>
      <c r="H29" s="26">
        <f t="shared" si="3"/>
        <v>1.5755881258944326</v>
      </c>
      <c r="I29" s="26">
        <f t="shared" si="4"/>
        <v>1.1462375825501969</v>
      </c>
      <c r="J29" s="25">
        <f t="shared" si="0"/>
        <v>388434214.38999891</v>
      </c>
      <c r="K29" s="26">
        <f t="shared" si="5"/>
        <v>0.2604485160909209</v>
      </c>
      <c r="L29" s="26">
        <f t="shared" si="1"/>
        <v>3.5505449307584138E-4</v>
      </c>
    </row>
    <row r="30" spans="2:16">
      <c r="B30" s="15" t="s">
        <v>38</v>
      </c>
      <c r="C30" s="29">
        <f t="shared" ref="C30:E30" si="9">SUM(C31:C32)</f>
        <v>16253088549.98</v>
      </c>
      <c r="D30" s="16">
        <f t="shared" si="9"/>
        <v>24530106722</v>
      </c>
      <c r="E30" s="16">
        <f t="shared" si="9"/>
        <v>25788384332.240005</v>
      </c>
      <c r="F30" s="16">
        <f>SUM(F31:F32)</f>
        <v>18131203084</v>
      </c>
      <c r="G30" s="16">
        <f>SUM(G31:G32)</f>
        <v>21541680941.300003</v>
      </c>
      <c r="H30" s="17">
        <f t="shared" si="3"/>
        <v>1.1880999204244533</v>
      </c>
      <c r="I30" s="17">
        <f t="shared" si="4"/>
        <v>0.83532495342754454</v>
      </c>
      <c r="J30" s="16">
        <f t="shared" si="0"/>
        <v>5288592391.3200035</v>
      </c>
      <c r="K30" s="17">
        <f t="shared" si="5"/>
        <v>0.32538999434212224</v>
      </c>
      <c r="L30" s="17">
        <f t="shared" si="1"/>
        <v>4.0686834396682558E-3</v>
      </c>
    </row>
    <row r="31" spans="2:16">
      <c r="B31" s="19" t="s">
        <v>39</v>
      </c>
      <c r="C31" s="20">
        <v>13000005751.389999</v>
      </c>
      <c r="D31" s="21">
        <v>18916568735</v>
      </c>
      <c r="E31" s="21">
        <v>20174846345.240005</v>
      </c>
      <c r="F31" s="21">
        <v>13872618806</v>
      </c>
      <c r="G31" s="21">
        <v>16817095397.650002</v>
      </c>
      <c r="H31" s="22">
        <f t="shared" si="3"/>
        <v>1.2122509551243847</v>
      </c>
      <c r="I31" s="22">
        <f t="shared" si="4"/>
        <v>0.83356745869927173</v>
      </c>
      <c r="J31" s="21">
        <f t="shared" si="0"/>
        <v>3817089646.2600021</v>
      </c>
      <c r="K31" s="22">
        <f t="shared" si="5"/>
        <v>0.29362215057880781</v>
      </c>
      <c r="L31" s="22">
        <f t="shared" si="1"/>
        <v>3.1763276846495975E-3</v>
      </c>
      <c r="N31" s="28"/>
      <c r="O31" s="28"/>
    </row>
    <row r="32" spans="2:16">
      <c r="B32" s="19" t="s">
        <v>40</v>
      </c>
      <c r="C32" s="20">
        <v>3253082798.5900002</v>
      </c>
      <c r="D32" s="21">
        <v>5613537987</v>
      </c>
      <c r="E32" s="21">
        <v>5613537987</v>
      </c>
      <c r="F32" s="21">
        <v>4258584278</v>
      </c>
      <c r="G32" s="21">
        <v>4724585543.6499996</v>
      </c>
      <c r="H32" s="22">
        <f t="shared" si="3"/>
        <v>1.1094263340184152</v>
      </c>
      <c r="I32" s="22">
        <f t="shared" si="4"/>
        <v>0.84164132399056302</v>
      </c>
      <c r="J32" s="21">
        <f t="shared" si="0"/>
        <v>1471502745.0599995</v>
      </c>
      <c r="K32" s="22">
        <f t="shared" si="5"/>
        <v>0.4523410057984999</v>
      </c>
      <c r="L32" s="22">
        <f t="shared" si="1"/>
        <v>8.9235575501865779E-4</v>
      </c>
    </row>
    <row r="33" spans="2:12">
      <c r="B33" s="15" t="s">
        <v>41</v>
      </c>
      <c r="C33" s="16">
        <f>C34+C37</f>
        <v>7611840288.1800003</v>
      </c>
      <c r="D33" s="16">
        <f>D34+D37</f>
        <v>8787404149</v>
      </c>
      <c r="E33" s="16">
        <f>E34+E37</f>
        <v>8787404149</v>
      </c>
      <c r="F33" s="16">
        <f>F34+F37</f>
        <v>5287376641</v>
      </c>
      <c r="G33" s="16">
        <f>G34+G37</f>
        <v>14021238751.23</v>
      </c>
      <c r="H33" s="17">
        <f t="shared" si="3"/>
        <v>2.651832790292421</v>
      </c>
      <c r="I33" s="17">
        <f t="shared" si="4"/>
        <v>1.5956064514030126</v>
      </c>
      <c r="J33" s="16">
        <f t="shared" si="0"/>
        <v>6409398463.0499992</v>
      </c>
      <c r="K33" s="17">
        <f t="shared" si="5"/>
        <v>0.84203007687941045</v>
      </c>
      <c r="L33" s="17">
        <f t="shared" si="1"/>
        <v>2.6482604614847462E-3</v>
      </c>
    </row>
    <row r="34" spans="2:12">
      <c r="B34" s="19" t="s">
        <v>42</v>
      </c>
      <c r="C34" s="21">
        <f>C35+C36</f>
        <v>1494409243.28</v>
      </c>
      <c r="D34" s="21">
        <f>D35+D36</f>
        <v>0</v>
      </c>
      <c r="E34" s="21">
        <f>E35+E36</f>
        <v>0</v>
      </c>
      <c r="F34" s="21">
        <f>F35+F36</f>
        <v>0</v>
      </c>
      <c r="G34" s="21">
        <f>G35+G36</f>
        <v>1119196016.5100002</v>
      </c>
      <c r="H34" s="22" t="str">
        <f t="shared" si="3"/>
        <v>0.0%</v>
      </c>
      <c r="I34" s="22" t="str">
        <f t="shared" si="4"/>
        <v>0.0%</v>
      </c>
      <c r="J34" s="21">
        <f t="shared" si="0"/>
        <v>-375213226.76999974</v>
      </c>
      <c r="K34" s="22">
        <f t="shared" si="5"/>
        <v>-0.25107796171446589</v>
      </c>
      <c r="L34" s="22">
        <f t="shared" si="1"/>
        <v>2.1138806718590792E-4</v>
      </c>
    </row>
    <row r="35" spans="2:12">
      <c r="B35" s="23" t="s">
        <v>43</v>
      </c>
      <c r="C35" s="24">
        <v>1494409243.28</v>
      </c>
      <c r="D35" s="25">
        <v>0</v>
      </c>
      <c r="E35" s="25">
        <v>0</v>
      </c>
      <c r="F35" s="25">
        <v>0</v>
      </c>
      <c r="G35" s="25">
        <v>1119196016.5100002</v>
      </c>
      <c r="H35" s="26" t="str">
        <f t="shared" si="3"/>
        <v>0.0%</v>
      </c>
      <c r="I35" s="26" t="str">
        <f t="shared" si="4"/>
        <v>0.0%</v>
      </c>
      <c r="J35" s="25">
        <f t="shared" si="0"/>
        <v>-375213226.76999974</v>
      </c>
      <c r="K35" s="26">
        <f t="shared" si="5"/>
        <v>-0.25107796171446589</v>
      </c>
      <c r="L35" s="26">
        <f t="shared" si="1"/>
        <v>2.1138806718590792E-4</v>
      </c>
    </row>
    <row r="36" spans="2:12">
      <c r="B36" s="23" t="s">
        <v>44</v>
      </c>
      <c r="C36" s="24">
        <v>0</v>
      </c>
      <c r="D36" s="25">
        <v>0</v>
      </c>
      <c r="E36" s="25">
        <v>0</v>
      </c>
      <c r="F36" s="25"/>
      <c r="G36" s="25">
        <v>0</v>
      </c>
      <c r="H36" s="24" t="str">
        <f t="shared" si="3"/>
        <v>0.0%</v>
      </c>
      <c r="I36" s="24" t="str">
        <f t="shared" si="4"/>
        <v>0.0%</v>
      </c>
      <c r="J36" s="25">
        <f t="shared" si="0"/>
        <v>0</v>
      </c>
      <c r="K36" s="26" t="str">
        <f t="shared" si="5"/>
        <v>0.0%</v>
      </c>
      <c r="L36" s="26">
        <f t="shared" si="1"/>
        <v>0</v>
      </c>
    </row>
    <row r="37" spans="2:12">
      <c r="B37" s="19" t="s">
        <v>45</v>
      </c>
      <c r="C37" s="21">
        <f>C38+C39</f>
        <v>6117431044.9000006</v>
      </c>
      <c r="D37" s="21">
        <f>D38+D39</f>
        <v>8787404149</v>
      </c>
      <c r="E37" s="21">
        <f>E38+E39</f>
        <v>8787404149</v>
      </c>
      <c r="F37" s="21">
        <f>F38+F39</f>
        <v>5287376641</v>
      </c>
      <c r="G37" s="21">
        <f>G38+G39</f>
        <v>12902042734.719999</v>
      </c>
      <c r="H37" s="22">
        <f t="shared" si="3"/>
        <v>2.4401595745371072</v>
      </c>
      <c r="I37" s="22">
        <f t="shared" si="4"/>
        <v>1.468242784325362</v>
      </c>
      <c r="J37" s="21">
        <f t="shared" si="0"/>
        <v>6784611689.8199987</v>
      </c>
      <c r="K37" s="22">
        <f t="shared" si="5"/>
        <v>1.1090622256341107</v>
      </c>
      <c r="L37" s="22">
        <f t="shared" si="1"/>
        <v>2.4368723942988385E-3</v>
      </c>
    </row>
    <row r="38" spans="2:12">
      <c r="B38" s="23" t="s">
        <v>46</v>
      </c>
      <c r="C38" s="24">
        <v>0</v>
      </c>
      <c r="D38" s="25">
        <v>8700000000</v>
      </c>
      <c r="E38" s="25">
        <v>8700000000</v>
      </c>
      <c r="F38" s="25">
        <v>5200000000</v>
      </c>
      <c r="G38" s="30">
        <v>7618047317.7000008</v>
      </c>
      <c r="H38" s="26">
        <f t="shared" si="3"/>
        <v>1.4650090995576925</v>
      </c>
      <c r="I38" s="26">
        <f t="shared" si="4"/>
        <v>0.87563762272413803</v>
      </c>
      <c r="J38" s="30">
        <f t="shared" si="0"/>
        <v>7618047317.7000008</v>
      </c>
      <c r="K38" s="26" t="str">
        <f t="shared" si="5"/>
        <v>0.0%</v>
      </c>
      <c r="L38" s="26">
        <f t="shared" si="1"/>
        <v>1.4388581396501106E-3</v>
      </c>
    </row>
    <row r="39" spans="2:12">
      <c r="B39" s="23" t="s">
        <v>47</v>
      </c>
      <c r="C39" s="24">
        <v>6117431044.9000006</v>
      </c>
      <c r="D39" s="25">
        <v>87404149</v>
      </c>
      <c r="E39" s="25">
        <v>87404149</v>
      </c>
      <c r="F39" s="25">
        <v>87376641</v>
      </c>
      <c r="G39" s="25">
        <v>5283995417.0199986</v>
      </c>
      <c r="H39" s="26">
        <f t="shared" si="3"/>
        <v>60.473776017780295</v>
      </c>
      <c r="I39" s="26">
        <f t="shared" si="4"/>
        <v>60.45474359598191</v>
      </c>
      <c r="J39" s="25">
        <f t="shared" si="0"/>
        <v>-833435627.88000202</v>
      </c>
      <c r="K39" s="26">
        <f t="shared" si="5"/>
        <v>-0.13623948055365875</v>
      </c>
      <c r="L39" s="26">
        <f t="shared" si="1"/>
        <v>9.9801425464872764E-4</v>
      </c>
    </row>
    <row r="40" spans="2:12">
      <c r="B40" s="15" t="s">
        <v>48</v>
      </c>
      <c r="C40" s="16">
        <f>C41+C42</f>
        <v>2661376965.71</v>
      </c>
      <c r="D40" s="16">
        <f>D41+D42</f>
        <v>1001805845</v>
      </c>
      <c r="E40" s="16">
        <f>E41+E42</f>
        <v>1001805845</v>
      </c>
      <c r="F40" s="16">
        <f>F41+F42</f>
        <v>1001248619</v>
      </c>
      <c r="G40" s="16">
        <f>G41+G42</f>
        <v>1001086214.24</v>
      </c>
      <c r="H40" s="17">
        <f t="shared" si="3"/>
        <v>0.99983779776878778</v>
      </c>
      <c r="I40" s="17">
        <f t="shared" si="4"/>
        <v>0.99928166643906935</v>
      </c>
      <c r="J40" s="16">
        <f t="shared" si="0"/>
        <v>-1660290751.47</v>
      </c>
      <c r="K40" s="17">
        <f t="shared" si="5"/>
        <v>-0.62384651737115682</v>
      </c>
      <c r="L40" s="17">
        <f t="shared" si="1"/>
        <v>1.8908008677026998E-4</v>
      </c>
    </row>
    <row r="41" spans="2:12">
      <c r="B41" s="19" t="s">
        <v>49</v>
      </c>
      <c r="C41" s="20">
        <v>12470500</v>
      </c>
      <c r="D41" s="21">
        <v>1805845</v>
      </c>
      <c r="E41" s="21">
        <v>1805845</v>
      </c>
      <c r="F41" s="21">
        <v>1248619</v>
      </c>
      <c r="G41" s="21">
        <v>487500</v>
      </c>
      <c r="H41" s="22">
        <f t="shared" si="3"/>
        <v>0.39043134855388234</v>
      </c>
      <c r="I41" s="22">
        <f t="shared" si="4"/>
        <v>0.26995672386057495</v>
      </c>
      <c r="J41" s="21">
        <f t="shared" si="0"/>
        <v>-11983000</v>
      </c>
      <c r="K41" s="22">
        <f t="shared" si="5"/>
        <v>-0.96090774227176134</v>
      </c>
      <c r="L41" s="22">
        <f t="shared" si="1"/>
        <v>9.2076527465204156E-8</v>
      </c>
    </row>
    <row r="42" spans="2:12">
      <c r="B42" s="19" t="s">
        <v>50</v>
      </c>
      <c r="C42" s="20">
        <v>2648906465.71</v>
      </c>
      <c r="D42" s="21">
        <v>1000000000</v>
      </c>
      <c r="E42" s="21">
        <v>1000000000</v>
      </c>
      <c r="F42" s="21">
        <v>1000000000</v>
      </c>
      <c r="G42" s="21">
        <v>1000598714.24</v>
      </c>
      <c r="H42" s="22">
        <f t="shared" si="3"/>
        <v>1.0005987142399999</v>
      </c>
      <c r="I42" s="22">
        <f t="shared" si="4"/>
        <v>1.0005987142399999</v>
      </c>
      <c r="J42" s="21">
        <f t="shared" si="0"/>
        <v>-1648307751.47</v>
      </c>
      <c r="K42" s="22">
        <f t="shared" si="5"/>
        <v>-0.62225970331806169</v>
      </c>
      <c r="L42" s="22">
        <f t="shared" si="1"/>
        <v>1.8898801024280477E-4</v>
      </c>
    </row>
    <row r="43" spans="2:12">
      <c r="B43" s="15" t="s">
        <v>51</v>
      </c>
      <c r="C43" s="29">
        <v>1027209720.9300001</v>
      </c>
      <c r="D43" s="16">
        <v>1502656173</v>
      </c>
      <c r="E43" s="16">
        <v>1502656173</v>
      </c>
      <c r="F43" s="16">
        <v>1128094641</v>
      </c>
      <c r="G43" s="16">
        <v>961143124.11000001</v>
      </c>
      <c r="H43" s="17">
        <f t="shared" si="3"/>
        <v>0.85200575304390624</v>
      </c>
      <c r="I43" s="17">
        <f t="shared" si="4"/>
        <v>0.63962943844373377</v>
      </c>
      <c r="J43" s="16">
        <f t="shared" si="0"/>
        <v>-66066596.820000052</v>
      </c>
      <c r="K43" s="17">
        <f t="shared" si="5"/>
        <v>-6.4316561140197973E-2</v>
      </c>
      <c r="L43" s="17">
        <f t="shared" si="1"/>
        <v>1.8153583849252623E-4</v>
      </c>
    </row>
    <row r="44" spans="2:12">
      <c r="B44" s="15" t="s">
        <v>52</v>
      </c>
      <c r="C44" s="29">
        <f t="shared" ref="C44:E44" si="10">C45+C46</f>
        <v>7890030191.5599995</v>
      </c>
      <c r="D44" s="16">
        <f t="shared" si="10"/>
        <v>10333155252</v>
      </c>
      <c r="E44" s="16">
        <f t="shared" si="10"/>
        <v>10333155252</v>
      </c>
      <c r="F44" s="16">
        <f>F45+F46</f>
        <v>7732587561</v>
      </c>
      <c r="G44" s="16">
        <f>G45+G46</f>
        <v>8269608814.9599991</v>
      </c>
      <c r="H44" s="17">
        <f t="shared" si="3"/>
        <v>1.0694491009281957</v>
      </c>
      <c r="I44" s="17">
        <f t="shared" si="4"/>
        <v>0.80029851611485292</v>
      </c>
      <c r="J44" s="16">
        <f t="shared" si="0"/>
        <v>379578623.39999962</v>
      </c>
      <c r="K44" s="17">
        <f t="shared" si="5"/>
        <v>4.8108640167947213E-2</v>
      </c>
      <c r="L44" s="17">
        <f t="shared" si="1"/>
        <v>1.5619217706198127E-3</v>
      </c>
    </row>
    <row r="45" spans="2:12">
      <c r="B45" s="19" t="s">
        <v>53</v>
      </c>
      <c r="C45" s="20">
        <v>7167681751.6800003</v>
      </c>
      <c r="D45" s="21">
        <v>10224783921</v>
      </c>
      <c r="E45" s="21">
        <v>10224783921</v>
      </c>
      <c r="F45" s="21">
        <v>7646883590</v>
      </c>
      <c r="G45" s="21">
        <v>6947389755.5100002</v>
      </c>
      <c r="H45" s="22">
        <f t="shared" si="3"/>
        <v>0.90852563318673463</v>
      </c>
      <c r="I45" s="22">
        <f t="shared" si="4"/>
        <v>0.67946567958675597</v>
      </c>
      <c r="J45" s="21">
        <f t="shared" si="0"/>
        <v>-220291996.17000008</v>
      </c>
      <c r="K45" s="22">
        <f t="shared" si="5"/>
        <v>-3.0734064904369789E-2</v>
      </c>
      <c r="L45" s="22">
        <f t="shared" si="1"/>
        <v>1.3121877407891169E-3</v>
      </c>
    </row>
    <row r="46" spans="2:12">
      <c r="B46" s="19" t="s">
        <v>54</v>
      </c>
      <c r="C46" s="20">
        <v>722348439.87999916</v>
      </c>
      <c r="D46" s="21">
        <v>108371331</v>
      </c>
      <c r="E46" s="21">
        <v>108371331</v>
      </c>
      <c r="F46" s="21">
        <v>85703971</v>
      </c>
      <c r="G46" s="21">
        <v>1322219059.4499993</v>
      </c>
      <c r="H46" s="22">
        <f t="shared" si="3"/>
        <v>15.427745576106378</v>
      </c>
      <c r="I46" s="22">
        <f t="shared" si="4"/>
        <v>12.200819600988376</v>
      </c>
      <c r="J46" s="21">
        <f t="shared" si="0"/>
        <v>599870619.57000017</v>
      </c>
      <c r="K46" s="22">
        <f t="shared" si="5"/>
        <v>0.83044495765735193</v>
      </c>
      <c r="L46" s="22">
        <f t="shared" si="1"/>
        <v>2.4973402983069596E-4</v>
      </c>
    </row>
    <row r="47" spans="2:12">
      <c r="B47" s="11" t="s">
        <v>55</v>
      </c>
      <c r="C47" s="12">
        <f>C48+C49+C52</f>
        <v>8104068744.4499998</v>
      </c>
      <c r="D47" s="12">
        <f t="shared" ref="D47:G47" si="11">D48+D49+D52</f>
        <v>46173737955</v>
      </c>
      <c r="E47" s="12">
        <f t="shared" si="11"/>
        <v>46173737955</v>
      </c>
      <c r="F47" s="12">
        <f t="shared" si="11"/>
        <v>43454528615.999992</v>
      </c>
      <c r="G47" s="12">
        <f t="shared" si="11"/>
        <v>3509658925.3000002</v>
      </c>
      <c r="H47" s="13">
        <f t="shared" si="3"/>
        <v>8.076624087478286E-2</v>
      </c>
      <c r="I47" s="13">
        <f t="shared" si="4"/>
        <v>7.6009850636750337E-2</v>
      </c>
      <c r="J47" s="14">
        <f t="shared" si="0"/>
        <v>-4594409819.1499996</v>
      </c>
      <c r="K47" s="13">
        <f t="shared" si="5"/>
        <v>-0.56692631368612723</v>
      </c>
      <c r="L47" s="13">
        <f t="shared" si="1"/>
        <v>6.6288657729001918E-4</v>
      </c>
    </row>
    <row r="48" spans="2:12">
      <c r="B48" s="31" t="s">
        <v>56</v>
      </c>
      <c r="C48" s="29">
        <v>59741100</v>
      </c>
      <c r="D48" s="16">
        <v>0</v>
      </c>
      <c r="E48" s="16">
        <v>0</v>
      </c>
      <c r="F48" s="16">
        <v>0</v>
      </c>
      <c r="G48" s="16">
        <v>21257000</v>
      </c>
      <c r="H48" s="17" t="str">
        <f t="shared" si="3"/>
        <v>0.0%</v>
      </c>
      <c r="I48" s="17" t="str">
        <f t="shared" si="4"/>
        <v>0.0%</v>
      </c>
      <c r="J48" s="16">
        <f t="shared" si="0"/>
        <v>-38484100</v>
      </c>
      <c r="K48" s="17">
        <f t="shared" si="5"/>
        <v>-0.64418130901506665</v>
      </c>
      <c r="L48" s="17">
        <f t="shared" si="1"/>
        <v>4.0149143473391689E-6</v>
      </c>
    </row>
    <row r="49" spans="2:12">
      <c r="B49" s="15" t="s">
        <v>57</v>
      </c>
      <c r="C49" s="16">
        <f>C50+C51</f>
        <v>7744151000</v>
      </c>
      <c r="D49" s="16">
        <f>D50+D51</f>
        <v>46173737955</v>
      </c>
      <c r="E49" s="16">
        <f>E50+E51</f>
        <v>46173737955</v>
      </c>
      <c r="F49" s="16">
        <f>F50+F51</f>
        <v>43454528615.999992</v>
      </c>
      <c r="G49" s="16">
        <f>G50+G51</f>
        <v>3216817500</v>
      </c>
      <c r="H49" s="17">
        <f t="shared" si="3"/>
        <v>7.4027209647731976E-2</v>
      </c>
      <c r="I49" s="17">
        <f t="shared" si="4"/>
        <v>6.9667686491724931E-2</v>
      </c>
      <c r="J49" s="16">
        <f t="shared" si="0"/>
        <v>-4527333500</v>
      </c>
      <c r="K49" s="17">
        <f t="shared" si="5"/>
        <v>-0.58461327781444339</v>
      </c>
      <c r="L49" s="17">
        <f t="shared" si="1"/>
        <v>6.0757617413189616E-4</v>
      </c>
    </row>
    <row r="50" spans="2:12">
      <c r="B50" s="19" t="s">
        <v>58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2" t="str">
        <f t="shared" si="3"/>
        <v>0.0%</v>
      </c>
      <c r="I50" s="22" t="str">
        <f t="shared" si="4"/>
        <v>0.0%</v>
      </c>
      <c r="J50" s="21">
        <f t="shared" si="0"/>
        <v>0</v>
      </c>
      <c r="K50" s="22" t="str">
        <f t="shared" si="5"/>
        <v>0.0%</v>
      </c>
      <c r="L50" s="22">
        <f t="shared" si="1"/>
        <v>0</v>
      </c>
    </row>
    <row r="51" spans="2:12">
      <c r="B51" s="19" t="s">
        <v>59</v>
      </c>
      <c r="C51" s="20">
        <v>7744151000</v>
      </c>
      <c r="D51" s="21">
        <v>46173737955</v>
      </c>
      <c r="E51" s="21">
        <v>46173737955</v>
      </c>
      <c r="F51" s="21">
        <v>43454528615.999992</v>
      </c>
      <c r="G51" s="21">
        <v>3216817500</v>
      </c>
      <c r="H51" s="22">
        <f t="shared" si="3"/>
        <v>7.4027209647731976E-2</v>
      </c>
      <c r="I51" s="22">
        <f t="shared" si="4"/>
        <v>6.9667686491724931E-2</v>
      </c>
      <c r="J51" s="21">
        <f t="shared" si="0"/>
        <v>-4527333500</v>
      </c>
      <c r="K51" s="22">
        <f t="shared" si="5"/>
        <v>-0.58461327781444339</v>
      </c>
      <c r="L51" s="22">
        <f t="shared" si="1"/>
        <v>6.0757617413189616E-4</v>
      </c>
    </row>
    <row r="52" spans="2:12">
      <c r="B52" s="31" t="s">
        <v>60</v>
      </c>
      <c r="C52" s="29">
        <v>300176644.44999999</v>
      </c>
      <c r="D52" s="16">
        <v>0</v>
      </c>
      <c r="E52" s="16"/>
      <c r="F52" s="16">
        <v>0</v>
      </c>
      <c r="G52" s="16">
        <v>271584425.30000001</v>
      </c>
      <c r="H52" s="24" t="str">
        <f t="shared" si="3"/>
        <v>0.0%</v>
      </c>
      <c r="I52" s="24" t="str">
        <f t="shared" si="4"/>
        <v>0.0%</v>
      </c>
      <c r="J52" s="16">
        <f t="shared" si="0"/>
        <v>-28592219.149999976</v>
      </c>
      <c r="K52" s="17">
        <f t="shared" si="5"/>
        <v>-9.5251311781395245E-2</v>
      </c>
      <c r="L52" s="17">
        <f t="shared" si="1"/>
        <v>5.1295488810783872E-5</v>
      </c>
    </row>
    <row r="53" spans="2:12">
      <c r="B53" s="70" t="s">
        <v>61</v>
      </c>
      <c r="C53" s="71">
        <f>C47+C14</f>
        <v>616449102433.15991</v>
      </c>
      <c r="D53" s="71">
        <f>D47+D14</f>
        <v>869496355613</v>
      </c>
      <c r="E53" s="71">
        <f>E47+E14</f>
        <v>870754633223.23999</v>
      </c>
      <c r="F53" s="71">
        <f>F47+F14</f>
        <v>653950773091.75867</v>
      </c>
      <c r="G53" s="71">
        <f>G47+G14</f>
        <v>708359638649.73022</v>
      </c>
      <c r="H53" s="72">
        <f t="shared" si="3"/>
        <v>1.083200246557912</v>
      </c>
      <c r="I53" s="72">
        <f t="shared" si="4"/>
        <v>0.81350085503148195</v>
      </c>
      <c r="J53" s="71">
        <f t="shared" si="0"/>
        <v>91910536216.570313</v>
      </c>
      <c r="K53" s="72">
        <f t="shared" si="5"/>
        <v>0.14909671512829553</v>
      </c>
      <c r="L53" s="72">
        <f t="shared" si="1"/>
        <v>0.13379137584281842</v>
      </c>
    </row>
    <row r="54" spans="2:12">
      <c r="B54" s="11" t="s">
        <v>62</v>
      </c>
      <c r="C54" s="12">
        <f>C55+C56</f>
        <v>418969747.78000009</v>
      </c>
      <c r="D54" s="12">
        <f t="shared" ref="D54:G54" si="12">D55+D56</f>
        <v>1989561718</v>
      </c>
      <c r="E54" s="12">
        <f t="shared" si="12"/>
        <v>2639957234.6599998</v>
      </c>
      <c r="F54" s="12">
        <f t="shared" si="12"/>
        <v>1132376869</v>
      </c>
      <c r="G54" s="12">
        <f t="shared" si="12"/>
        <v>611035878.34000003</v>
      </c>
      <c r="H54" s="13">
        <f t="shared" si="3"/>
        <v>0.53960469793029664</v>
      </c>
      <c r="I54" s="13">
        <f t="shared" si="4"/>
        <v>0.2314567335855709</v>
      </c>
      <c r="J54" s="14">
        <f t="shared" si="0"/>
        <v>192066130.55999994</v>
      </c>
      <c r="K54" s="13">
        <f t="shared" si="5"/>
        <v>0.4584248184450142</v>
      </c>
      <c r="L54" s="13">
        <f t="shared" si="1"/>
        <v>1.1540935760861161E-4</v>
      </c>
    </row>
    <row r="55" spans="2:12">
      <c r="B55" s="19" t="s">
        <v>63</v>
      </c>
      <c r="C55" s="20">
        <v>245980271.27000001</v>
      </c>
      <c r="D55" s="21">
        <v>1586667285</v>
      </c>
      <c r="E55" s="21">
        <v>2159315887.3499999</v>
      </c>
      <c r="F55" s="21">
        <v>930686301</v>
      </c>
      <c r="G55" s="21">
        <v>405903852.54000002</v>
      </c>
      <c r="H55" s="22">
        <f t="shared" si="3"/>
        <v>0.43613390688555975</v>
      </c>
      <c r="I55" s="22">
        <f t="shared" si="4"/>
        <v>0.18797798641593921</v>
      </c>
      <c r="J55" s="21">
        <f t="shared" si="0"/>
        <v>159923581.27000001</v>
      </c>
      <c r="K55" s="22">
        <f t="shared" si="5"/>
        <v>0.65014799944854129</v>
      </c>
      <c r="L55" s="22">
        <f t="shared" si="1"/>
        <v>7.6665060977705617E-5</v>
      </c>
    </row>
    <row r="56" spans="2:12">
      <c r="B56" s="19" t="s">
        <v>64</v>
      </c>
      <c r="C56" s="20">
        <v>172989476.51000005</v>
      </c>
      <c r="D56" s="21">
        <v>402894433</v>
      </c>
      <c r="E56" s="21">
        <v>480641347.30999994</v>
      </c>
      <c r="F56" s="21">
        <v>201690568</v>
      </c>
      <c r="G56" s="21">
        <v>205132025.80000001</v>
      </c>
      <c r="H56" s="22">
        <f t="shared" si="3"/>
        <v>1.0170630577033231</v>
      </c>
      <c r="I56" s="22">
        <f t="shared" si="4"/>
        <v>0.42678813828244311</v>
      </c>
      <c r="J56" s="21">
        <f t="shared" si="0"/>
        <v>32142549.289999962</v>
      </c>
      <c r="K56" s="22">
        <f t="shared" si="5"/>
        <v>0.18580638509615865</v>
      </c>
      <c r="L56" s="22">
        <f t="shared" si="1"/>
        <v>3.8744296630905989E-5</v>
      </c>
    </row>
    <row r="57" spans="2:12">
      <c r="B57" s="70" t="s">
        <v>65</v>
      </c>
      <c r="C57" s="71">
        <f>C54+C53</f>
        <v>616868072180.93994</v>
      </c>
      <c r="D57" s="71">
        <f>D54+D53</f>
        <v>871485917331</v>
      </c>
      <c r="E57" s="71">
        <f>E54+E53</f>
        <v>873394590457.90002</v>
      </c>
      <c r="F57" s="71">
        <f>F54+F53</f>
        <v>655083149960.75867</v>
      </c>
      <c r="G57" s="71">
        <f>G54+G53</f>
        <v>708970674528.07019</v>
      </c>
      <c r="H57" s="72">
        <f t="shared" si="3"/>
        <v>1.0822605871797184</v>
      </c>
      <c r="I57" s="72">
        <f t="shared" si="4"/>
        <v>0.81174154531501475</v>
      </c>
      <c r="J57" s="71">
        <f t="shared" si="0"/>
        <v>92102602347.130249</v>
      </c>
      <c r="K57" s="72">
        <f t="shared" si="5"/>
        <v>0.14930680724243203</v>
      </c>
      <c r="L57" s="72">
        <f t="shared" si="1"/>
        <v>0.13390678520042701</v>
      </c>
    </row>
    <row r="58" spans="2:12">
      <c r="G58" s="21"/>
    </row>
    <row r="59" spans="2:12">
      <c r="C59" s="32"/>
      <c r="F59" s="32"/>
      <c r="G59" s="33"/>
    </row>
    <row r="60" spans="2:12" hidden="1">
      <c r="B60" s="663" t="s">
        <v>66</v>
      </c>
      <c r="C60" s="665">
        <v>2021</v>
      </c>
    </row>
    <row r="61" spans="2:12" ht="15" hidden="1" thickBot="1">
      <c r="B61" s="664"/>
      <c r="C61" s="666"/>
    </row>
    <row r="62" spans="2:12" hidden="1">
      <c r="B62" s="34" t="s">
        <v>67</v>
      </c>
      <c r="C62" s="35">
        <v>5294508963581.7002</v>
      </c>
    </row>
  </sheetData>
  <mergeCells count="19">
    <mergeCell ref="B9:L9"/>
    <mergeCell ref="B1:L1"/>
    <mergeCell ref="B2:L2"/>
    <mergeCell ref="B3:L3"/>
    <mergeCell ref="B7:L7"/>
    <mergeCell ref="B8:L8"/>
    <mergeCell ref="L10:L12"/>
    <mergeCell ref="C11:C12"/>
    <mergeCell ref="D11:D12"/>
    <mergeCell ref="E11:E12"/>
    <mergeCell ref="F11:F12"/>
    <mergeCell ref="G11:G12"/>
    <mergeCell ref="H11:H12"/>
    <mergeCell ref="I11:I12"/>
    <mergeCell ref="B60:B61"/>
    <mergeCell ref="C60:C61"/>
    <mergeCell ref="B10:B13"/>
    <mergeCell ref="D10:I10"/>
    <mergeCell ref="J10:K11"/>
  </mergeCells>
  <hyperlinks>
    <hyperlink ref="C1" location="Indice!A1" display="Indice" xr:uid="{6F862DEF-4CE7-4D0C-9C2C-ACAD4A76353D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5689-29F6-4F8F-9441-CB605AB75367}">
  <dimension ref="A1:N31"/>
  <sheetViews>
    <sheetView showGridLines="0" topLeftCell="A6" zoomScale="175" zoomScaleNormal="118" workbookViewId="0">
      <selection activeCell="F19" sqref="F19"/>
    </sheetView>
  </sheetViews>
  <sheetFormatPr baseColWidth="10" defaultColWidth="11.44140625" defaultRowHeight="14.4"/>
  <cols>
    <col min="1" max="1" width="35.44140625" style="41" customWidth="1"/>
    <col min="2" max="2" width="58.33203125" style="41" bestFit="1" customWidth="1"/>
    <col min="3" max="3" width="13.5546875" style="41" customWidth="1"/>
    <col min="4" max="4" width="19.33203125" style="41" bestFit="1" customWidth="1"/>
    <col min="5" max="5" width="16.44140625" style="41" bestFit="1" customWidth="1"/>
    <col min="6" max="6" width="11.44140625" style="41"/>
    <col min="7" max="7" width="18" style="41" customWidth="1"/>
    <col min="8" max="9" width="18.88671875" style="41" bestFit="1" customWidth="1"/>
    <col min="10" max="16384" width="11.44140625" style="41"/>
  </cols>
  <sheetData>
    <row r="1" spans="1:14" s="2" customFormat="1">
      <c r="A1" s="637" t="s">
        <v>0</v>
      </c>
      <c r="B1" s="637"/>
      <c r="C1" s="662"/>
      <c r="D1" s="637"/>
      <c r="E1" s="637"/>
      <c r="F1" s="637"/>
      <c r="G1" s="637"/>
      <c r="H1" s="1"/>
      <c r="I1" s="1"/>
      <c r="J1" s="1"/>
      <c r="K1" s="1"/>
      <c r="L1" s="1"/>
      <c r="M1" s="1"/>
      <c r="N1" s="1"/>
    </row>
    <row r="2" spans="1:14" s="2" customFormat="1" ht="15" customHeight="1">
      <c r="A2" s="639" t="s">
        <v>1</v>
      </c>
      <c r="B2" s="639"/>
      <c r="C2" s="639"/>
      <c r="D2" s="639"/>
      <c r="E2" s="639"/>
      <c r="F2" s="639"/>
      <c r="G2" s="639"/>
      <c r="H2" s="3"/>
      <c r="I2" s="3"/>
      <c r="J2" s="3"/>
      <c r="K2" s="3"/>
      <c r="L2" s="3"/>
      <c r="M2" s="3"/>
      <c r="N2" s="3"/>
    </row>
    <row r="3" spans="1:14" s="2" customFormat="1" ht="15" customHeight="1">
      <c r="A3" s="638" t="s">
        <v>2</v>
      </c>
      <c r="B3" s="638"/>
      <c r="C3" s="638"/>
      <c r="D3" s="638"/>
      <c r="E3" s="638"/>
      <c r="F3" s="638"/>
      <c r="G3" s="638"/>
      <c r="H3" s="4"/>
      <c r="I3" s="4"/>
      <c r="J3" s="4"/>
      <c r="K3" s="4"/>
      <c r="L3" s="4"/>
      <c r="M3" s="4"/>
      <c r="N3" s="4"/>
    </row>
    <row r="4" spans="1:14" s="2" customFormat="1">
      <c r="A4" s="5"/>
      <c r="B4" s="5"/>
      <c r="C4" s="5"/>
      <c r="D4" s="5"/>
      <c r="E4" s="4"/>
      <c r="F4" s="5"/>
      <c r="G4" s="5"/>
      <c r="H4" s="5"/>
      <c r="I4" s="5"/>
    </row>
    <row r="5" spans="1:14" s="2" customFormat="1">
      <c r="C5" s="6"/>
      <c r="D5" s="6"/>
      <c r="E5" s="6"/>
      <c r="F5" s="6"/>
      <c r="G5" s="6"/>
      <c r="H5" s="6"/>
      <c r="I5" s="6"/>
      <c r="J5" s="6"/>
      <c r="K5" s="6"/>
    </row>
    <row r="6" spans="1:14" s="2" customFormat="1">
      <c r="B6" s="39" t="s">
        <v>1557</v>
      </c>
      <c r="C6" s="36"/>
      <c r="D6" s="37"/>
    </row>
    <row r="7" spans="1:14">
      <c r="A7" s="38"/>
      <c r="B7" s="39" t="s">
        <v>68</v>
      </c>
      <c r="C7" s="39"/>
      <c r="D7" s="40"/>
    </row>
    <row r="8" spans="1:14">
      <c r="B8" s="39"/>
      <c r="C8" s="39"/>
      <c r="D8" s="39"/>
    </row>
    <row r="9" spans="1:14">
      <c r="B9" s="38"/>
      <c r="C9" s="42"/>
    </row>
    <row r="10" spans="1:14">
      <c r="B10" s="38"/>
      <c r="C10" s="42"/>
    </row>
    <row r="24" spans="2:3">
      <c r="B24" s="43" t="s">
        <v>69</v>
      </c>
    </row>
    <row r="25" spans="2:3">
      <c r="B25" s="43" t="s">
        <v>70</v>
      </c>
    </row>
    <row r="27" spans="2:3">
      <c r="B27" s="44" t="s">
        <v>71</v>
      </c>
      <c r="C27" s="44"/>
    </row>
    <row r="28" spans="2:3">
      <c r="B28" s="38" t="s">
        <v>72</v>
      </c>
      <c r="C28" s="45">
        <v>0.92933707152791223</v>
      </c>
    </row>
    <row r="29" spans="2:3">
      <c r="B29" s="38" t="s">
        <v>73</v>
      </c>
      <c r="C29" s="45">
        <v>3.0562079252271494E-2</v>
      </c>
    </row>
    <row r="30" spans="2:3">
      <c r="B30" s="38" t="s">
        <v>74</v>
      </c>
      <c r="C30" s="46">
        <v>4.010084921981636E-2</v>
      </c>
    </row>
    <row r="31" spans="2:3" ht="15" thickBot="1">
      <c r="B31" s="47" t="s">
        <v>75</v>
      </c>
      <c r="C31" s="48">
        <f>SUM(C28:C30)</f>
        <v>1</v>
      </c>
    </row>
  </sheetData>
  <mergeCells count="3">
    <mergeCell ref="A1:G1"/>
    <mergeCell ref="A2:G2"/>
    <mergeCell ref="A3:G3"/>
  </mergeCells>
  <hyperlinks>
    <hyperlink ref="C1" location="Indice!A1" display="Indice" xr:uid="{30857516-32C7-44B8-91D9-6F1A85153BD0}"/>
  </hyperlink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56</vt:i4>
      </vt:variant>
    </vt:vector>
  </HeadingPairs>
  <TitlesOfParts>
    <vt:vector size="56" baseType="lpstr">
      <vt:lpstr>Gráfico 1</vt:lpstr>
      <vt:lpstr>Gráfico 2</vt:lpstr>
      <vt:lpstr>Gráfico 3 </vt:lpstr>
      <vt:lpstr>Tabla 1</vt:lpstr>
      <vt:lpstr>Gráfico 4</vt:lpstr>
      <vt:lpstr>Gráfico 5</vt:lpstr>
      <vt:lpstr>Gráfico 6</vt:lpstr>
      <vt:lpstr>Tabla 2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Tabla 3</vt:lpstr>
      <vt:lpstr>Mapa 1</vt:lpstr>
      <vt:lpstr>Tabla 4</vt:lpstr>
      <vt:lpstr>Tabla 5 </vt:lpstr>
      <vt:lpstr>Tabla 6</vt:lpstr>
      <vt:lpstr>Tabla 7</vt:lpstr>
      <vt:lpstr>Tabla 8</vt:lpstr>
      <vt:lpstr>Tabla 9</vt:lpstr>
      <vt:lpstr>Tabla 10</vt:lpstr>
      <vt:lpstr>Tabla 11</vt:lpstr>
      <vt:lpstr>Figura 1</vt:lpstr>
      <vt:lpstr>Figura 2</vt:lpstr>
      <vt:lpstr>Figura 3</vt:lpstr>
      <vt:lpstr>Figura 4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Anexo 1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Anexo 10</vt:lpstr>
      <vt:lpstr>Anexo 11</vt:lpstr>
      <vt:lpstr>Anexo 12</vt:lpstr>
      <vt:lpstr>Anexo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 Moneró Samuel</dc:creator>
  <cp:lastModifiedBy>DIGEPRES</cp:lastModifiedBy>
  <dcterms:created xsi:type="dcterms:W3CDTF">2022-10-27T14:24:08Z</dcterms:created>
  <dcterms:modified xsi:type="dcterms:W3CDTF">2022-10-31T21:06:21Z</dcterms:modified>
</cp:coreProperties>
</file>