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2/Informe de Diciembre/"/>
    </mc:Choice>
  </mc:AlternateContent>
  <xr:revisionPtr revIDLastSave="22" documentId="8_{AD7B020F-F92F-4654-9356-A773FC98E89F}" xr6:coauthVersionLast="47" xr6:coauthVersionMax="47" xr10:uidLastSave="{2E0A1FF5-4678-40E1-99F1-5AB212D8CEB1}"/>
  <bookViews>
    <workbookView xWindow="28680" yWindow="-120" windowWidth="29040" windowHeight="15720" xr2:uid="{99E88A61-90F6-4430-BBA2-3398CB7D5D38}"/>
  </bookViews>
  <sheets>
    <sheet name="Gráfico 1  " sheetId="4" r:id="rId1"/>
    <sheet name="Tabla 1" sheetId="7" r:id="rId2"/>
    <sheet name="Tabla 2" sheetId="5" r:id="rId3"/>
    <sheet name="Mapa" sheetId="10" r:id="rId4"/>
    <sheet name="Gráfico 2" sheetId="2" r:id="rId5"/>
    <sheet name="Tabla 3" sheetId="3" r:id="rId6"/>
    <sheet name="Anexo 1" sheetId="8" r:id="rId7"/>
    <sheet name="Anexo 2" sheetId="9" r:id="rId8"/>
    <sheet name="Anexo 3 " sheetId="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7">#REF!</definedName>
    <definedName name="\0" localSheetId="8">#REF!</definedName>
    <definedName name="\0" localSheetId="0">#REF!</definedName>
    <definedName name="\0" localSheetId="4">#REF!</definedName>
    <definedName name="\0" localSheetId="3">#REF!</definedName>
    <definedName name="\0" localSheetId="1">#REF!</definedName>
    <definedName name="\0" localSheetId="2">#REF!</definedName>
    <definedName name="\0" localSheetId="5">#REF!</definedName>
    <definedName name="\0">#REF!</definedName>
    <definedName name="\A" localSheetId="8">#REF!</definedName>
    <definedName name="\A" localSheetId="0">#REF!</definedName>
    <definedName name="\A" localSheetId="4">#REF!</definedName>
    <definedName name="\A" localSheetId="3">#REF!</definedName>
    <definedName name="\A" localSheetId="1">#REF!</definedName>
    <definedName name="\A" localSheetId="2">#REF!</definedName>
    <definedName name="\A" localSheetId="5">#REF!</definedName>
    <definedName name="\A">#REF!</definedName>
    <definedName name="\B" localSheetId="8">#REF!</definedName>
    <definedName name="\B" localSheetId="4">#REF!</definedName>
    <definedName name="\B" localSheetId="1">#REF!</definedName>
    <definedName name="\B" localSheetId="5">#REF!</definedName>
    <definedName name="\B">#REF!</definedName>
    <definedName name="\C" localSheetId="8">#REF!</definedName>
    <definedName name="\C" localSheetId="1">#REF!</definedName>
    <definedName name="\C" localSheetId="5">#REF!</definedName>
    <definedName name="\C">#REF!</definedName>
    <definedName name="\D" localSheetId="8">#REF!</definedName>
    <definedName name="\D" localSheetId="1">#REF!</definedName>
    <definedName name="\D" localSheetId="5">#REF!</definedName>
    <definedName name="\D">#REF!</definedName>
    <definedName name="\E" localSheetId="8">#REF!</definedName>
    <definedName name="\E" localSheetId="1">#REF!</definedName>
    <definedName name="\E" localSheetId="5">#REF!</definedName>
    <definedName name="\E">#REF!</definedName>
    <definedName name="\F" localSheetId="8">#REF!</definedName>
    <definedName name="\F" localSheetId="1">#REF!</definedName>
    <definedName name="\F" localSheetId="5">#REF!</definedName>
    <definedName name="\F">#REF!</definedName>
    <definedName name="\G" localSheetId="8">#REF!</definedName>
    <definedName name="\G" localSheetId="1">#REF!</definedName>
    <definedName name="\G" localSheetId="5">#REF!</definedName>
    <definedName name="\G">#REF!</definedName>
    <definedName name="\H" localSheetId="8">#REF!</definedName>
    <definedName name="\H" localSheetId="1">#REF!</definedName>
    <definedName name="\H" localSheetId="5">#REF!</definedName>
    <definedName name="\H">#REF!</definedName>
    <definedName name="\I" localSheetId="8">#REF!</definedName>
    <definedName name="\I" localSheetId="1">#REF!</definedName>
    <definedName name="\I" localSheetId="5">#REF!</definedName>
    <definedName name="\I">#REF!</definedName>
    <definedName name="\J" localSheetId="8">#REF!</definedName>
    <definedName name="\J" localSheetId="1">#REF!</definedName>
    <definedName name="\J" localSheetId="5">#REF!</definedName>
    <definedName name="\J">#REF!</definedName>
    <definedName name="\K" localSheetId="8">#REF!</definedName>
    <definedName name="\K" localSheetId="1">#REF!</definedName>
    <definedName name="\K" localSheetId="5">#REF!</definedName>
    <definedName name="\K">#REF!</definedName>
    <definedName name="\L" localSheetId="8">#REF!</definedName>
    <definedName name="\L" localSheetId="1">#REF!</definedName>
    <definedName name="\L" localSheetId="5">#REF!</definedName>
    <definedName name="\L">#REF!</definedName>
    <definedName name="\M" localSheetId="8">#REF!</definedName>
    <definedName name="\M" localSheetId="1">#REF!</definedName>
    <definedName name="\M" localSheetId="5">#REF!</definedName>
    <definedName name="\M">#REF!</definedName>
    <definedName name="\N" localSheetId="8">#REF!</definedName>
    <definedName name="\N" localSheetId="1">#REF!</definedName>
    <definedName name="\N" localSheetId="5">#REF!</definedName>
    <definedName name="\N">#REF!</definedName>
    <definedName name="\Ñ" localSheetId="8">#REF!</definedName>
    <definedName name="\Ñ" localSheetId="5">#REF!</definedName>
    <definedName name="\Ñ">#REF!</definedName>
    <definedName name="\O" localSheetId="8">#REF!</definedName>
    <definedName name="\O" localSheetId="1">#REF!</definedName>
    <definedName name="\O" localSheetId="5">#REF!</definedName>
    <definedName name="\O">#REF!</definedName>
    <definedName name="\P" localSheetId="8">#REF!</definedName>
    <definedName name="\P" localSheetId="1">#REF!</definedName>
    <definedName name="\P" localSheetId="5">#REF!</definedName>
    <definedName name="\P">#REF!</definedName>
    <definedName name="\Q" localSheetId="8">#REF!</definedName>
    <definedName name="\Q" localSheetId="1">#REF!</definedName>
    <definedName name="\Q" localSheetId="5">#REF!</definedName>
    <definedName name="\Q">#REF!</definedName>
    <definedName name="\R" localSheetId="8">#REF!</definedName>
    <definedName name="\R" localSheetId="1">#REF!</definedName>
    <definedName name="\R" localSheetId="5">#REF!</definedName>
    <definedName name="\R">#REF!</definedName>
    <definedName name="\S" localSheetId="8">#REF!</definedName>
    <definedName name="\S" localSheetId="1">#REF!</definedName>
    <definedName name="\S" localSheetId="5">#REF!</definedName>
    <definedName name="\S">#REF!</definedName>
    <definedName name="\T" localSheetId="8">#REF!</definedName>
    <definedName name="\T" localSheetId="1">#REF!</definedName>
    <definedName name="\T" localSheetId="5">#REF!</definedName>
    <definedName name="\T">#REF!</definedName>
    <definedName name="\T1" localSheetId="8">#REF!</definedName>
    <definedName name="\T1" localSheetId="5">#REF!</definedName>
    <definedName name="\T1">#REF!</definedName>
    <definedName name="\T2" localSheetId="8">[1]BOP!#REF!</definedName>
    <definedName name="\T2" localSheetId="0">[1]BOP!#REF!</definedName>
    <definedName name="\T2" localSheetId="4">[1]BOP!#REF!</definedName>
    <definedName name="\T2" localSheetId="3">[1]BOP!#REF!</definedName>
    <definedName name="\T2" localSheetId="2">[1]BOP!#REF!</definedName>
    <definedName name="\T2" localSheetId="5">[1]BOP!#REF!</definedName>
    <definedName name="\T2">[1]BOP!#REF!</definedName>
    <definedName name="\U" localSheetId="7">#REF!</definedName>
    <definedName name="\U" localSheetId="8">#REF!</definedName>
    <definedName name="\U" localSheetId="4">#REF!</definedName>
    <definedName name="\U" localSheetId="3">#REF!</definedName>
    <definedName name="\U" localSheetId="1">#REF!</definedName>
    <definedName name="\U" localSheetId="2">#REF!</definedName>
    <definedName name="\U" localSheetId="5">#REF!</definedName>
    <definedName name="\U">#REF!</definedName>
    <definedName name="\V" localSheetId="7">#REF!</definedName>
    <definedName name="\V" localSheetId="8">#REF!</definedName>
    <definedName name="\V" localSheetId="4">#REF!</definedName>
    <definedName name="\V" localSheetId="3">#REF!</definedName>
    <definedName name="\V" localSheetId="1">#REF!</definedName>
    <definedName name="\V" localSheetId="2">#REF!</definedName>
    <definedName name="\V" localSheetId="5">#REF!</definedName>
    <definedName name="\V">#REF!</definedName>
    <definedName name="\W" localSheetId="7">#REF!</definedName>
    <definedName name="\W" localSheetId="8">#REF!</definedName>
    <definedName name="\W" localSheetId="4">#REF!</definedName>
    <definedName name="\W" localSheetId="3">#REF!</definedName>
    <definedName name="\W" localSheetId="1">#REF!</definedName>
    <definedName name="\W" localSheetId="2">#REF!</definedName>
    <definedName name="\W" localSheetId="5">#REF!</definedName>
    <definedName name="\W">#REF!</definedName>
    <definedName name="\X" localSheetId="8">#REF!</definedName>
    <definedName name="\X" localSheetId="1">#REF!</definedName>
    <definedName name="\X" localSheetId="5">#REF!</definedName>
    <definedName name="\X">#REF!</definedName>
    <definedName name="\Y" localSheetId="8">#REF!</definedName>
    <definedName name="\Y" localSheetId="1">#REF!</definedName>
    <definedName name="\Y" localSheetId="5">#REF!</definedName>
    <definedName name="\Y">#REF!</definedName>
    <definedName name="\Z" localSheetId="8">#REF!</definedName>
    <definedName name="\Z" localSheetId="1">#REF!</definedName>
    <definedName name="\Z" localSheetId="5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7">#REF!</definedName>
    <definedName name="_______FAL4" localSheetId="8">#REF!</definedName>
    <definedName name="_______FAL4" localSheetId="4">#REF!</definedName>
    <definedName name="_______FAL4" localSheetId="3">#REF!</definedName>
    <definedName name="_______FAL4" localSheetId="1">#REF!</definedName>
    <definedName name="_______FAL4" localSheetId="2">#REF!</definedName>
    <definedName name="_______FAL4" localSheetId="5">#REF!</definedName>
    <definedName name="_______FAL4">#REF!</definedName>
    <definedName name="_______FAL6" localSheetId="7">#REF!</definedName>
    <definedName name="_______FAL6" localSheetId="8">#REF!</definedName>
    <definedName name="_______FAL6" localSheetId="4">#REF!</definedName>
    <definedName name="_______FAL6" localSheetId="3">#REF!</definedName>
    <definedName name="_______FAL6" localSheetId="1">#REF!</definedName>
    <definedName name="_______FAL6" localSheetId="2">#REF!</definedName>
    <definedName name="_______FAL6" localSheetId="5">#REF!</definedName>
    <definedName name="_______FAL6">#REF!</definedName>
    <definedName name="_______FAL7" localSheetId="7">#REF!</definedName>
    <definedName name="_______FAL7" localSheetId="8">#REF!</definedName>
    <definedName name="_______FAL7" localSheetId="4">#REF!</definedName>
    <definedName name="_______FAL7" localSheetId="3">#REF!</definedName>
    <definedName name="_______FAL7" localSheetId="1">#REF!</definedName>
    <definedName name="_______FAL7" localSheetId="2">#REF!</definedName>
    <definedName name="_______FAL7" localSheetId="5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7">#REF!</definedName>
    <definedName name="______AUS1" localSheetId="8">#REF!</definedName>
    <definedName name="______AUS1" localSheetId="4">#REF!</definedName>
    <definedName name="______AUS1" localSheetId="3">#REF!</definedName>
    <definedName name="______AUS1" localSheetId="1">#REF!</definedName>
    <definedName name="______AUS1" localSheetId="2">#REF!</definedName>
    <definedName name="______AUS1" localSheetId="5">#REF!</definedName>
    <definedName name="______AUS1">#REF!</definedName>
    <definedName name="______DEG1" localSheetId="7">#REF!</definedName>
    <definedName name="______DEG1" localSheetId="8">#REF!</definedName>
    <definedName name="______DEG1" localSheetId="4">#REF!</definedName>
    <definedName name="______DEG1" localSheetId="3">#REF!</definedName>
    <definedName name="______DEG1" localSheetId="1">#REF!</definedName>
    <definedName name="______DEG1" localSheetId="2">#REF!</definedName>
    <definedName name="______DEG1" localSheetId="5">#REF!</definedName>
    <definedName name="______DEG1">#REF!</definedName>
    <definedName name="______DKR1" localSheetId="7">#REF!</definedName>
    <definedName name="______DKR1" localSheetId="8">#REF!</definedName>
    <definedName name="______DKR1" localSheetId="4">#REF!</definedName>
    <definedName name="______DKR1" localSheetId="3">#REF!</definedName>
    <definedName name="______DKR1" localSheetId="1">#REF!</definedName>
    <definedName name="______DKR1" localSheetId="2">#REF!</definedName>
    <definedName name="______DKR1" localSheetId="5">#REF!</definedName>
    <definedName name="______DKR1">#REF!</definedName>
    <definedName name="______ECU1" localSheetId="8">#REF!</definedName>
    <definedName name="______ECU1" localSheetId="1">#REF!</definedName>
    <definedName name="______ECU1" localSheetId="5">#REF!</definedName>
    <definedName name="______ECU1">#REF!</definedName>
    <definedName name="______ESC1" localSheetId="8">#REF!</definedName>
    <definedName name="______ESC1" localSheetId="1">#REF!</definedName>
    <definedName name="______ESC1" localSheetId="5">#REF!</definedName>
    <definedName name="______ESC1">#REF!</definedName>
    <definedName name="______FAL2" localSheetId="8">#REF!</definedName>
    <definedName name="______FAL2" localSheetId="1">#REF!</definedName>
    <definedName name="______FAL2" localSheetId="5">#REF!</definedName>
    <definedName name="______FAL2">#REF!</definedName>
    <definedName name="______FAL3" localSheetId="8">#REF!</definedName>
    <definedName name="______FAL3" localSheetId="1">#REF!</definedName>
    <definedName name="______FAL3" localSheetId="5">#REF!</definedName>
    <definedName name="______FAL3">#REF!</definedName>
    <definedName name="______FAL4" localSheetId="8">#REF!</definedName>
    <definedName name="______FAL4" localSheetId="1">#REF!</definedName>
    <definedName name="______FAL4" localSheetId="5">#REF!</definedName>
    <definedName name="______FAL4">#REF!</definedName>
    <definedName name="______FAL5" localSheetId="8">#REF!</definedName>
    <definedName name="______FAL5" localSheetId="1">#REF!</definedName>
    <definedName name="______FAL5" localSheetId="5">#REF!</definedName>
    <definedName name="______FAL5">#REF!</definedName>
    <definedName name="______FAL6" localSheetId="8">#REF!</definedName>
    <definedName name="______FAL6" localSheetId="1">#REF!</definedName>
    <definedName name="______FAL6" localSheetId="5">#REF!</definedName>
    <definedName name="______FAL6">#REF!</definedName>
    <definedName name="______FAL7" localSheetId="8">#REF!</definedName>
    <definedName name="______FAL7" localSheetId="1">#REF!</definedName>
    <definedName name="______FAL7" localSheetId="5">#REF!</definedName>
    <definedName name="______FAL7">#REF!</definedName>
    <definedName name="______FMK1" localSheetId="8">#REF!</definedName>
    <definedName name="______FMK1" localSheetId="1">#REF!</definedName>
    <definedName name="______FMK1" localSheetId="5">#REF!</definedName>
    <definedName name="______FMK1">#REF!</definedName>
    <definedName name="______IKR1" localSheetId="8">#REF!</definedName>
    <definedName name="______IKR1" localSheetId="1">#REF!</definedName>
    <definedName name="______IKR1" localSheetId="5">#REF!</definedName>
    <definedName name="______IKR1">#REF!</definedName>
    <definedName name="______IRP1" localSheetId="8">#REF!</definedName>
    <definedName name="______IRP1" localSheetId="1">#REF!</definedName>
    <definedName name="______IRP1" localSheetId="5">#REF!</definedName>
    <definedName name="______IRP1">#REF!</definedName>
    <definedName name="______LIT1" localSheetId="8">#REF!</definedName>
    <definedName name="______LIT1" localSheetId="1">#REF!</definedName>
    <definedName name="______LIT1" localSheetId="5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7">#REF!</definedName>
    <definedName name="______MEX1" localSheetId="8">#REF!</definedName>
    <definedName name="______MEX1" localSheetId="4">#REF!</definedName>
    <definedName name="______MEX1" localSheetId="3">#REF!</definedName>
    <definedName name="______MEX1" localSheetId="1">#REF!</definedName>
    <definedName name="______MEX1" localSheetId="2">#REF!</definedName>
    <definedName name="______MEX1" localSheetId="5">#REF!</definedName>
    <definedName name="______MEX1">#REF!</definedName>
    <definedName name="______PTA1" localSheetId="7">#REF!</definedName>
    <definedName name="______PTA1" localSheetId="8">#REF!</definedName>
    <definedName name="______PTA1" localSheetId="4">#REF!</definedName>
    <definedName name="______PTA1" localSheetId="3">#REF!</definedName>
    <definedName name="______PTA1" localSheetId="1">#REF!</definedName>
    <definedName name="______PTA1" localSheetId="2">#REF!</definedName>
    <definedName name="______PTA1" localSheetId="5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7">#REF!</definedName>
    <definedName name="______SAR1" localSheetId="8">#REF!</definedName>
    <definedName name="______SAR1" localSheetId="4">#REF!</definedName>
    <definedName name="______SAR1" localSheetId="3">#REF!</definedName>
    <definedName name="______SAR1" localSheetId="1">#REF!</definedName>
    <definedName name="______SAR1" localSheetId="2">#REF!</definedName>
    <definedName name="______SAR1" localSheetId="5">#REF!</definedName>
    <definedName name="______SAR1">#REF!</definedName>
    <definedName name="______SRT11" localSheetId="6" hidden="1">{"Minpmon",#N/A,FALSE,"Monthinput"}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3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7">#REF!</definedName>
    <definedName name="_____AUS1" localSheetId="8">#REF!</definedName>
    <definedName name="_____AUS1" localSheetId="4">#REF!</definedName>
    <definedName name="_____AUS1" localSheetId="3">#REF!</definedName>
    <definedName name="_____AUS1" localSheetId="1">#REF!</definedName>
    <definedName name="_____AUS1" localSheetId="2">#REF!</definedName>
    <definedName name="_____AUS1" localSheetId="5">#REF!</definedName>
    <definedName name="_____AUS1">#REF!</definedName>
    <definedName name="_____DEG1" localSheetId="7">#REF!</definedName>
    <definedName name="_____DEG1" localSheetId="8">#REF!</definedName>
    <definedName name="_____DEG1" localSheetId="4">#REF!</definedName>
    <definedName name="_____DEG1" localSheetId="3">#REF!</definedName>
    <definedName name="_____DEG1" localSheetId="1">#REF!</definedName>
    <definedName name="_____DEG1" localSheetId="2">#REF!</definedName>
    <definedName name="_____DEG1" localSheetId="5">#REF!</definedName>
    <definedName name="_____DEG1">#REF!</definedName>
    <definedName name="_____DKR1" localSheetId="7">#REF!</definedName>
    <definedName name="_____DKR1" localSheetId="8">#REF!</definedName>
    <definedName name="_____DKR1" localSheetId="4">#REF!</definedName>
    <definedName name="_____DKR1" localSheetId="3">#REF!</definedName>
    <definedName name="_____DKR1" localSheetId="1">#REF!</definedName>
    <definedName name="_____DKR1" localSheetId="2">#REF!</definedName>
    <definedName name="_____DKR1" localSheetId="5">#REF!</definedName>
    <definedName name="_____DKR1">#REF!</definedName>
    <definedName name="_____ECU1" localSheetId="8">#REF!</definedName>
    <definedName name="_____ECU1" localSheetId="1">#REF!</definedName>
    <definedName name="_____ECU1" localSheetId="5">#REF!</definedName>
    <definedName name="_____ECU1">#REF!</definedName>
    <definedName name="_____ESC1" localSheetId="8">#REF!</definedName>
    <definedName name="_____ESC1" localSheetId="1">#REF!</definedName>
    <definedName name="_____ESC1" localSheetId="5">#REF!</definedName>
    <definedName name="_____ESC1">#REF!</definedName>
    <definedName name="_____FAL2" localSheetId="8">#REF!</definedName>
    <definedName name="_____FAL2" localSheetId="1">#REF!</definedName>
    <definedName name="_____FAL2" localSheetId="5">#REF!</definedName>
    <definedName name="_____FAL2">#REF!</definedName>
    <definedName name="_____FAL3" localSheetId="8">#REF!</definedName>
    <definedName name="_____FAL3" localSheetId="1">#REF!</definedName>
    <definedName name="_____FAL3" localSheetId="5">#REF!</definedName>
    <definedName name="_____FAL3">#REF!</definedName>
    <definedName name="_____FAL4" localSheetId="8">#REF!</definedName>
    <definedName name="_____FAL4" localSheetId="1">#REF!</definedName>
    <definedName name="_____FAL4" localSheetId="5">#REF!</definedName>
    <definedName name="_____FAL4">#REF!</definedName>
    <definedName name="_____FAL5" localSheetId="8">#REF!</definedName>
    <definedName name="_____FAL5" localSheetId="1">#REF!</definedName>
    <definedName name="_____FAL5" localSheetId="5">#REF!</definedName>
    <definedName name="_____FAL5">#REF!</definedName>
    <definedName name="_____FAL6" localSheetId="8">#REF!</definedName>
    <definedName name="_____FAL6" localSheetId="1">#REF!</definedName>
    <definedName name="_____FAL6" localSheetId="5">#REF!</definedName>
    <definedName name="_____FAL6">#REF!</definedName>
    <definedName name="_____FAL7" localSheetId="8">#REF!</definedName>
    <definedName name="_____FAL7" localSheetId="1">#REF!</definedName>
    <definedName name="_____FAL7" localSheetId="5">#REF!</definedName>
    <definedName name="_____FAL7">#REF!</definedName>
    <definedName name="_____FMK1" localSheetId="8">#REF!</definedName>
    <definedName name="_____FMK1" localSheetId="1">#REF!</definedName>
    <definedName name="_____FMK1" localSheetId="5">#REF!</definedName>
    <definedName name="_____FMK1">#REF!</definedName>
    <definedName name="_____IKR1" localSheetId="8">#REF!</definedName>
    <definedName name="_____IKR1" localSheetId="1">#REF!</definedName>
    <definedName name="_____IKR1" localSheetId="5">#REF!</definedName>
    <definedName name="_____IKR1">#REF!</definedName>
    <definedName name="_____IRP1" localSheetId="8">#REF!</definedName>
    <definedName name="_____IRP1" localSheetId="1">#REF!</definedName>
    <definedName name="_____IRP1" localSheetId="5">#REF!</definedName>
    <definedName name="_____IRP1">#REF!</definedName>
    <definedName name="_____LIT1" localSheetId="8">#REF!</definedName>
    <definedName name="_____LIT1" localSheetId="1">#REF!</definedName>
    <definedName name="_____LIT1" localSheetId="5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7">#REF!</definedName>
    <definedName name="_____MEX1" localSheetId="8">#REF!</definedName>
    <definedName name="_____MEX1" localSheetId="4">#REF!</definedName>
    <definedName name="_____MEX1" localSheetId="3">#REF!</definedName>
    <definedName name="_____MEX1" localSheetId="1">#REF!</definedName>
    <definedName name="_____MEX1" localSheetId="2">#REF!</definedName>
    <definedName name="_____MEX1" localSheetId="5">#REF!</definedName>
    <definedName name="_____MEX1">#REF!</definedName>
    <definedName name="_____PTA1" localSheetId="7">#REF!</definedName>
    <definedName name="_____PTA1" localSheetId="8">#REF!</definedName>
    <definedName name="_____PTA1" localSheetId="4">#REF!</definedName>
    <definedName name="_____PTA1" localSheetId="3">#REF!</definedName>
    <definedName name="_____PTA1" localSheetId="1">#REF!</definedName>
    <definedName name="_____PTA1" localSheetId="2">#REF!</definedName>
    <definedName name="_____PTA1" localSheetId="5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7">#REF!</definedName>
    <definedName name="_____SAR1" localSheetId="8">#REF!</definedName>
    <definedName name="_____SAR1" localSheetId="4">#REF!</definedName>
    <definedName name="_____SAR1" localSheetId="3">#REF!</definedName>
    <definedName name="_____SAR1" localSheetId="1">#REF!</definedName>
    <definedName name="_____SAR1" localSheetId="2">#REF!</definedName>
    <definedName name="_____SAR1" localSheetId="5">#REF!</definedName>
    <definedName name="_____SAR1">#REF!</definedName>
    <definedName name="_____SRT11" localSheetId="6" hidden="1">{"Minpmon",#N/A,FALSE,"Monthinput"}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3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7">#REF!</definedName>
    <definedName name="____AUS1" localSheetId="8">#REF!</definedName>
    <definedName name="____AUS1" localSheetId="4">#REF!</definedName>
    <definedName name="____AUS1" localSheetId="3">#REF!</definedName>
    <definedName name="____AUS1" localSheetId="1">#REF!</definedName>
    <definedName name="____AUS1" localSheetId="2">#REF!</definedName>
    <definedName name="____AUS1" localSheetId="5">#REF!</definedName>
    <definedName name="____AUS1">#REF!</definedName>
    <definedName name="____DEG1" localSheetId="7">#REF!</definedName>
    <definedName name="____DEG1" localSheetId="8">#REF!</definedName>
    <definedName name="____DEG1" localSheetId="4">#REF!</definedName>
    <definedName name="____DEG1" localSheetId="3">#REF!</definedName>
    <definedName name="____DEG1" localSheetId="1">#REF!</definedName>
    <definedName name="____DEG1" localSheetId="2">#REF!</definedName>
    <definedName name="____DEG1" localSheetId="5">#REF!</definedName>
    <definedName name="____DEG1">#REF!</definedName>
    <definedName name="____DKR1" localSheetId="7">#REF!</definedName>
    <definedName name="____DKR1" localSheetId="8">#REF!</definedName>
    <definedName name="____DKR1" localSheetId="4">#REF!</definedName>
    <definedName name="____DKR1" localSheetId="3">#REF!</definedName>
    <definedName name="____DKR1" localSheetId="1">#REF!</definedName>
    <definedName name="____DKR1" localSheetId="2">#REF!</definedName>
    <definedName name="____DKR1" localSheetId="5">#REF!</definedName>
    <definedName name="____DKR1">#REF!</definedName>
    <definedName name="____ECU1" localSheetId="8">#REF!</definedName>
    <definedName name="____ECU1" localSheetId="1">#REF!</definedName>
    <definedName name="____ECU1" localSheetId="5">#REF!</definedName>
    <definedName name="____ECU1">#REF!</definedName>
    <definedName name="____ESC1" localSheetId="8">#REF!</definedName>
    <definedName name="____ESC1" localSheetId="1">#REF!</definedName>
    <definedName name="____ESC1" localSheetId="5">#REF!</definedName>
    <definedName name="____ESC1">#REF!</definedName>
    <definedName name="____FAL2" localSheetId="8">#REF!</definedName>
    <definedName name="____FAL2" localSheetId="1">#REF!</definedName>
    <definedName name="____FAL2" localSheetId="5">#REF!</definedName>
    <definedName name="____FAL2">#REF!</definedName>
    <definedName name="____FAL3" localSheetId="8">#REF!</definedName>
    <definedName name="____FAL3" localSheetId="1">#REF!</definedName>
    <definedName name="____FAL3" localSheetId="5">#REF!</definedName>
    <definedName name="____FAL3">#REF!</definedName>
    <definedName name="____FAL4" localSheetId="8">#REF!</definedName>
    <definedName name="____FAL4" localSheetId="1">#REF!</definedName>
    <definedName name="____FAL4" localSheetId="5">#REF!</definedName>
    <definedName name="____FAL4">#REF!</definedName>
    <definedName name="____FAL5" localSheetId="8">#REF!</definedName>
    <definedName name="____FAL5" localSheetId="1">#REF!</definedName>
    <definedName name="____FAL5" localSheetId="5">#REF!</definedName>
    <definedName name="____FAL5">#REF!</definedName>
    <definedName name="____FAL6" localSheetId="8">#REF!</definedName>
    <definedName name="____FAL6" localSheetId="1">#REF!</definedName>
    <definedName name="____FAL6" localSheetId="5">#REF!</definedName>
    <definedName name="____FAL6">#REF!</definedName>
    <definedName name="____FAL7" localSheetId="8">#REF!</definedName>
    <definedName name="____FAL7" localSheetId="1">#REF!</definedName>
    <definedName name="____FAL7" localSheetId="5">#REF!</definedName>
    <definedName name="____FAL7">#REF!</definedName>
    <definedName name="____FMK1" localSheetId="8">#REF!</definedName>
    <definedName name="____FMK1" localSheetId="1">#REF!</definedName>
    <definedName name="____FMK1" localSheetId="5">#REF!</definedName>
    <definedName name="____FMK1">#REF!</definedName>
    <definedName name="____IKR1" localSheetId="8">#REF!</definedName>
    <definedName name="____IKR1" localSheetId="1">#REF!</definedName>
    <definedName name="____IKR1" localSheetId="5">#REF!</definedName>
    <definedName name="____IKR1">#REF!</definedName>
    <definedName name="____IRP1" localSheetId="8">#REF!</definedName>
    <definedName name="____IRP1" localSheetId="1">#REF!</definedName>
    <definedName name="____IRP1" localSheetId="5">#REF!</definedName>
    <definedName name="____IRP1">#REF!</definedName>
    <definedName name="____LIT1" localSheetId="8">#REF!</definedName>
    <definedName name="____LIT1" localSheetId="1">#REF!</definedName>
    <definedName name="____LIT1" localSheetId="5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7">#REF!</definedName>
    <definedName name="____MEX1" localSheetId="8">#REF!</definedName>
    <definedName name="____MEX1" localSheetId="4">#REF!</definedName>
    <definedName name="____MEX1" localSheetId="3">#REF!</definedName>
    <definedName name="____MEX1" localSheetId="1">#REF!</definedName>
    <definedName name="____MEX1" localSheetId="2">#REF!</definedName>
    <definedName name="____MEX1" localSheetId="5">#REF!</definedName>
    <definedName name="____MEX1">#REF!</definedName>
    <definedName name="____PTA1" localSheetId="7">#REF!</definedName>
    <definedName name="____PTA1" localSheetId="8">#REF!</definedName>
    <definedName name="____PTA1" localSheetId="4">#REF!</definedName>
    <definedName name="____PTA1" localSheetId="3">#REF!</definedName>
    <definedName name="____PTA1" localSheetId="1">#REF!</definedName>
    <definedName name="____PTA1" localSheetId="2">#REF!</definedName>
    <definedName name="____PTA1" localSheetId="5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7">#REF!</definedName>
    <definedName name="____SAR1" localSheetId="8">#REF!</definedName>
    <definedName name="____SAR1" localSheetId="4">#REF!</definedName>
    <definedName name="____SAR1" localSheetId="3">#REF!</definedName>
    <definedName name="____SAR1" localSheetId="1">#REF!</definedName>
    <definedName name="____SAR1" localSheetId="2">#REF!</definedName>
    <definedName name="____SAR1" localSheetId="5">#REF!</definedName>
    <definedName name="____SAR1">#REF!</definedName>
    <definedName name="____SRT11" localSheetId="6" hidden="1">{"Minpmon",#N/A,FALSE,"Monthinput"}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3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7">#REF!</definedName>
    <definedName name="___AUS1" localSheetId="8">#REF!</definedName>
    <definedName name="___AUS1" localSheetId="4">#REF!</definedName>
    <definedName name="___AUS1" localSheetId="3">#REF!</definedName>
    <definedName name="___AUS1" localSheetId="1">#REF!</definedName>
    <definedName name="___AUS1" localSheetId="2">#REF!</definedName>
    <definedName name="___AUS1" localSheetId="5">#REF!</definedName>
    <definedName name="___AUS1">#REF!</definedName>
    <definedName name="___DEG1" localSheetId="7">#REF!</definedName>
    <definedName name="___DEG1" localSheetId="8">#REF!</definedName>
    <definedName name="___DEG1" localSheetId="4">#REF!</definedName>
    <definedName name="___DEG1" localSheetId="3">#REF!</definedName>
    <definedName name="___DEG1" localSheetId="1">#REF!</definedName>
    <definedName name="___DEG1" localSheetId="2">#REF!</definedName>
    <definedName name="___DEG1" localSheetId="5">#REF!</definedName>
    <definedName name="___DEG1">#REF!</definedName>
    <definedName name="___DKR1" localSheetId="7">#REF!</definedName>
    <definedName name="___DKR1" localSheetId="8">#REF!</definedName>
    <definedName name="___DKR1" localSheetId="4">#REF!</definedName>
    <definedName name="___DKR1" localSheetId="3">#REF!</definedName>
    <definedName name="___DKR1" localSheetId="1">#REF!</definedName>
    <definedName name="___DKR1" localSheetId="2">#REF!</definedName>
    <definedName name="___DKR1" localSheetId="5">#REF!</definedName>
    <definedName name="___DKR1">#REF!</definedName>
    <definedName name="___ECU1" localSheetId="8">#REF!</definedName>
    <definedName name="___ECU1" localSheetId="1">#REF!</definedName>
    <definedName name="___ECU1" localSheetId="5">#REF!</definedName>
    <definedName name="___ECU1">#REF!</definedName>
    <definedName name="___ESC1" localSheetId="8">#REF!</definedName>
    <definedName name="___ESC1" localSheetId="1">#REF!</definedName>
    <definedName name="___ESC1" localSheetId="5">#REF!</definedName>
    <definedName name="___ESC1">#REF!</definedName>
    <definedName name="___F" localSheetId="8" hidden="1">'[3]Fax a enviar'!#REF!</definedName>
    <definedName name="___F" localSheetId="5" hidden="1">'[3]Fax a enviar'!#REF!</definedName>
    <definedName name="___F" hidden="1">'[3]Fax a enviar'!#REF!</definedName>
    <definedName name="___FAL2" localSheetId="7">#REF!</definedName>
    <definedName name="___FAL2" localSheetId="8">#REF!</definedName>
    <definedName name="___FAL2" localSheetId="4">#REF!</definedName>
    <definedName name="___FAL2" localSheetId="3">#REF!</definedName>
    <definedName name="___FAL2" localSheetId="1">#REF!</definedName>
    <definedName name="___FAL2" localSheetId="2">#REF!</definedName>
    <definedName name="___FAL2" localSheetId="5">#REF!</definedName>
    <definedName name="___FAL2">#REF!</definedName>
    <definedName name="___FAL3" localSheetId="7">#REF!</definedName>
    <definedName name="___FAL3" localSheetId="8">#REF!</definedName>
    <definedName name="___FAL3" localSheetId="4">#REF!</definedName>
    <definedName name="___FAL3" localSheetId="3">#REF!</definedName>
    <definedName name="___FAL3" localSheetId="1">#REF!</definedName>
    <definedName name="___FAL3" localSheetId="2">#REF!</definedName>
    <definedName name="___FAL3" localSheetId="5">#REF!</definedName>
    <definedName name="___FAL3">#REF!</definedName>
    <definedName name="___FAL4" localSheetId="7">#REF!</definedName>
    <definedName name="___FAL4" localSheetId="8">#REF!</definedName>
    <definedName name="___FAL4" localSheetId="4">#REF!</definedName>
    <definedName name="___FAL4" localSheetId="3">#REF!</definedName>
    <definedName name="___FAL4" localSheetId="1">#REF!</definedName>
    <definedName name="___FAL4" localSheetId="2">#REF!</definedName>
    <definedName name="___FAL4" localSheetId="5">#REF!</definedName>
    <definedName name="___FAL4">#REF!</definedName>
    <definedName name="___FAL5" localSheetId="8">#REF!</definedName>
    <definedName name="___FAL5" localSheetId="1">#REF!</definedName>
    <definedName name="___FAL5" localSheetId="5">#REF!</definedName>
    <definedName name="___FAL5">#REF!</definedName>
    <definedName name="___FAL6" localSheetId="8">#REF!</definedName>
    <definedName name="___FAL6" localSheetId="1">#REF!</definedName>
    <definedName name="___FAL6" localSheetId="5">#REF!</definedName>
    <definedName name="___FAL6">#REF!</definedName>
    <definedName name="___FAL7" localSheetId="8">#REF!</definedName>
    <definedName name="___FAL7" localSheetId="1">#REF!</definedName>
    <definedName name="___FAL7" localSheetId="5">#REF!</definedName>
    <definedName name="___FAL7">#REF!</definedName>
    <definedName name="___FMK1" localSheetId="8">#REF!</definedName>
    <definedName name="___FMK1" localSheetId="1">#REF!</definedName>
    <definedName name="___FMK1" localSheetId="5">#REF!</definedName>
    <definedName name="___FMK1">#REF!</definedName>
    <definedName name="___IKR1" localSheetId="8">#REF!</definedName>
    <definedName name="___IKR1" localSheetId="1">#REF!</definedName>
    <definedName name="___IKR1" localSheetId="5">#REF!</definedName>
    <definedName name="___IKR1">#REF!</definedName>
    <definedName name="___IRP1" localSheetId="8">#REF!</definedName>
    <definedName name="___IRP1" localSheetId="1">#REF!</definedName>
    <definedName name="___IRP1" localSheetId="5">#REF!</definedName>
    <definedName name="___IRP1">#REF!</definedName>
    <definedName name="___LIT1" localSheetId="8">#REF!</definedName>
    <definedName name="___LIT1" localSheetId="1">#REF!</definedName>
    <definedName name="___LIT1" localSheetId="5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7">#REF!</definedName>
    <definedName name="___MEX1" localSheetId="8">#REF!</definedName>
    <definedName name="___MEX1" localSheetId="4">#REF!</definedName>
    <definedName name="___MEX1" localSheetId="3">#REF!</definedName>
    <definedName name="___MEX1" localSheetId="1">#REF!</definedName>
    <definedName name="___MEX1" localSheetId="2">#REF!</definedName>
    <definedName name="___MEX1" localSheetId="5">#REF!</definedName>
    <definedName name="___MEX1">#REF!</definedName>
    <definedName name="___PTA1" localSheetId="7">#REF!</definedName>
    <definedName name="___PTA1" localSheetId="8">#REF!</definedName>
    <definedName name="___PTA1" localSheetId="4">#REF!</definedName>
    <definedName name="___PTA1" localSheetId="3">#REF!</definedName>
    <definedName name="___PTA1" localSheetId="1">#REF!</definedName>
    <definedName name="___PTA1" localSheetId="2">#REF!</definedName>
    <definedName name="___PTA1" localSheetId="5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7">#REF!</definedName>
    <definedName name="___SAR1" localSheetId="8">#REF!</definedName>
    <definedName name="___SAR1" localSheetId="4">#REF!</definedName>
    <definedName name="___SAR1" localSheetId="3">#REF!</definedName>
    <definedName name="___SAR1" localSheetId="1">#REF!</definedName>
    <definedName name="___SAR1" localSheetId="2">#REF!</definedName>
    <definedName name="___SAR1" localSheetId="5">#REF!</definedName>
    <definedName name="___SAR1">#REF!</definedName>
    <definedName name="___SRT11" localSheetId="6" hidden="1">{"Minpmon",#N/A,FALSE,"Monthinput"}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3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7">#REF!</definedName>
    <definedName name="__10FA_L" localSheetId="8">#REF!</definedName>
    <definedName name="__10FA_L" localSheetId="4">#REF!</definedName>
    <definedName name="__10FA_L" localSheetId="3">#REF!</definedName>
    <definedName name="__10FA_L" localSheetId="1">#REF!</definedName>
    <definedName name="__10FA_L" localSheetId="2">#REF!</definedName>
    <definedName name="__10FA_L" localSheetId="5">#REF!</definedName>
    <definedName name="__10FA_L">#REF!</definedName>
    <definedName name="__11GAZ_LIABS" localSheetId="7">#REF!</definedName>
    <definedName name="__11GAZ_LIABS" localSheetId="8">#REF!</definedName>
    <definedName name="__11GAZ_LIABS" localSheetId="4">#REF!</definedName>
    <definedName name="__11GAZ_LIABS" localSheetId="3">#REF!</definedName>
    <definedName name="__11GAZ_LIABS" localSheetId="1">#REF!</definedName>
    <definedName name="__11GAZ_LIABS" localSheetId="2">#REF!</definedName>
    <definedName name="__11GAZ_LIABS" localSheetId="5">#REF!</definedName>
    <definedName name="__11GAZ_LIABS">#REF!</definedName>
    <definedName name="__123Graph_A" localSheetId="7" hidden="1">[4]C!#REF!</definedName>
    <definedName name="__123Graph_A" localSheetId="8" hidden="1">[4]C!#REF!</definedName>
    <definedName name="__123Graph_A" localSheetId="4" hidden="1">[4]C!#REF!</definedName>
    <definedName name="__123Graph_A" localSheetId="3" hidden="1">[4]C!#REF!</definedName>
    <definedName name="__123Graph_A" localSheetId="1" hidden="1">[4]C!#REF!</definedName>
    <definedName name="__123Graph_A" localSheetId="2" hidden="1">[4]C!#REF!</definedName>
    <definedName name="__123Graph_A" localSheetId="5" hidden="1">[4]C!#REF!</definedName>
    <definedName name="__123Graph_A" hidden="1">[4]C!#REF!</definedName>
    <definedName name="__123Graph_AChart1" localSheetId="7" hidden="1">[5]IN_Cable!#REF!</definedName>
    <definedName name="__123Graph_AChart1" localSheetId="8" hidden="1">[5]IN_Cable!#REF!</definedName>
    <definedName name="__123Graph_AChart1" localSheetId="4" hidden="1">[5]IN_Cable!#REF!</definedName>
    <definedName name="__123Graph_AChart1" localSheetId="3" hidden="1">[5]IN_Cable!#REF!</definedName>
    <definedName name="__123Graph_AChart1" localSheetId="2" hidden="1">[5]IN_Cable!#REF!</definedName>
    <definedName name="__123Graph_AChart1" localSheetId="5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7" hidden="1">#REF!</definedName>
    <definedName name="__123Graph_ADEBT" localSheetId="8" hidden="1">#REF!</definedName>
    <definedName name="__123Graph_ADEBT" localSheetId="4" hidden="1">#REF!</definedName>
    <definedName name="__123Graph_ADEBT" localSheetId="3" hidden="1">#REF!</definedName>
    <definedName name="__123Graph_ADEBT" localSheetId="1" hidden="1">#REF!</definedName>
    <definedName name="__123Graph_ADEBT" localSheetId="2" hidden="1">#REF!</definedName>
    <definedName name="__123Graph_ADEBT" localSheetId="5" hidden="1">#REF!</definedName>
    <definedName name="__123Graph_ADEBT" hidden="1">#REF!</definedName>
    <definedName name="__123Graph_ADIFFERENTIAL" localSheetId="7" hidden="1">[6]TAB25b!#REF!</definedName>
    <definedName name="__123Graph_ADIFFERENTIAL" localSheetId="8" hidden="1">[6]TAB25b!#REF!</definedName>
    <definedName name="__123Graph_ADIFFERENTIAL" localSheetId="4" hidden="1">[6]TAB25b!#REF!</definedName>
    <definedName name="__123Graph_ADIFFERENTIAL" localSheetId="3" hidden="1">[6]TAB25b!#REF!</definedName>
    <definedName name="__123Graph_ADIFFERENTIAL" localSheetId="1" hidden="1">[6]TAB25b!#REF!</definedName>
    <definedName name="__123Graph_ADIFFERENTIAL" localSheetId="2" hidden="1">[6]TAB25b!#REF!</definedName>
    <definedName name="__123Graph_ADIFFERENTIAL" hidden="1">[6]TAB25b!#REF!</definedName>
    <definedName name="__123Graph_AINTEREST" localSheetId="3" hidden="1">[6]TAB25b!#REF!</definedName>
    <definedName name="__123Graph_AINTEREST" localSheetId="1" hidden="1">[6]TAB25b!#REF!</definedName>
    <definedName name="__123Graph_AINTEREST" hidden="1">[6]TAB25b!#REF!</definedName>
    <definedName name="__123Graph_AREER" localSheetId="3" hidden="1">[7]ER!#REF!</definedName>
    <definedName name="__123Graph_AREER" localSheetId="1" hidden="1">[7]ER!#REF!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urrent" localSheetId="7" hidden="1">[9]G!#REF!</definedName>
    <definedName name="__123Graph_BCurrent" localSheetId="8" hidden="1">[9]G!#REF!</definedName>
    <definedName name="__123Graph_BCurrent" localSheetId="4" hidden="1">[9]G!#REF!</definedName>
    <definedName name="__123Graph_BCurrent" localSheetId="3" hidden="1">[9]G!#REF!</definedName>
    <definedName name="__123Graph_BCurrent" localSheetId="1" hidden="1">[9]G!#REF!</definedName>
    <definedName name="__123Graph_BCurrent" localSheetId="2" hidden="1">[9]G!#REF!</definedName>
    <definedName name="__123Graph_BCurrent" localSheetId="5" hidden="1">[9]G!#REF!</definedName>
    <definedName name="__123Graph_BCurrent" hidden="1">[9]G!#REF!</definedName>
    <definedName name="__123Graph_BDEBT" localSheetId="7" hidden="1">#REF!</definedName>
    <definedName name="__123Graph_BDEBT" localSheetId="8" hidden="1">#REF!</definedName>
    <definedName name="__123Graph_BDEBT" localSheetId="4" hidden="1">#REF!</definedName>
    <definedName name="__123Graph_BDEBT" localSheetId="3" hidden="1">#REF!</definedName>
    <definedName name="__123Graph_BDEBT" localSheetId="1" hidden="1">#REF!</definedName>
    <definedName name="__123Graph_BDEBT" localSheetId="2" hidden="1">#REF!</definedName>
    <definedName name="__123Graph_BDEBT" localSheetId="5" hidden="1">#REF!</definedName>
    <definedName name="__123Graph_BDEBT" hidden="1">#REF!</definedName>
    <definedName name="__123Graph_BINTEREST" localSheetId="7" hidden="1">[6]TAB25b!#REF!</definedName>
    <definedName name="__123Graph_BINTEREST" localSheetId="8" hidden="1">[6]TAB25b!#REF!</definedName>
    <definedName name="__123Graph_BINTEREST" localSheetId="4" hidden="1">[6]TAB25b!#REF!</definedName>
    <definedName name="__123Graph_BINTEREST" localSheetId="3" hidden="1">[6]TAB25b!#REF!</definedName>
    <definedName name="__123Graph_BINTEREST" localSheetId="1" hidden="1">[6]TAB25b!#REF!</definedName>
    <definedName name="__123Graph_BINTEREST" localSheetId="2" hidden="1">[6]TAB25b!#REF!</definedName>
    <definedName name="__123Graph_BINTEREST" localSheetId="5" hidden="1">[6]TAB25b!#REF!</definedName>
    <definedName name="__123Graph_BINTEREST" hidden="1">[6]TAB25b!#REF!</definedName>
    <definedName name="__123Graph_BREER" localSheetId="7" hidden="1">[7]ER!#REF!</definedName>
    <definedName name="__123Graph_BREER" localSheetId="8" hidden="1">[7]ER!#REF!</definedName>
    <definedName name="__123Graph_BREER" localSheetId="4" hidden="1">[7]ER!#REF!</definedName>
    <definedName name="__123Graph_BREER" localSheetId="3" hidden="1">[7]ER!#REF!</definedName>
    <definedName name="__123Graph_BREER" localSheetId="2" hidden="1">[7]ER!#REF!</definedName>
    <definedName name="__123Graph_BREER" localSheetId="5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7" hidden="1">'[10]Base Original'!#REF!</definedName>
    <definedName name="__123Graph_CCurrent" localSheetId="8" hidden="1">'[10]Base Original'!#REF!</definedName>
    <definedName name="__123Graph_CCurrent" localSheetId="4" hidden="1">'[10]Base Original'!#REF!</definedName>
    <definedName name="__123Graph_CCurrent" localSheetId="3" hidden="1">'[10]Base Original'!#REF!</definedName>
    <definedName name="__123Graph_CCurrent" localSheetId="1" hidden="1">'[10]Base Original'!#REF!</definedName>
    <definedName name="__123Graph_CCurrent" localSheetId="2" hidden="1">'[10]Base Original'!#REF!</definedName>
    <definedName name="__123Graph_CCurrent" localSheetId="5" hidden="1">'[10]Base Original'!#REF!</definedName>
    <definedName name="__123Graph_CCurrent" hidden="1">'[10]Base Original'!#REF!</definedName>
    <definedName name="__123Graph_CREER" localSheetId="7" hidden="1">[7]ER!#REF!</definedName>
    <definedName name="__123Graph_CREER" localSheetId="8" hidden="1">[7]ER!#REF!</definedName>
    <definedName name="__123Graph_CREER" localSheetId="4" hidden="1">[7]ER!#REF!</definedName>
    <definedName name="__123Graph_CREER" localSheetId="3" hidden="1">[7]ER!#REF!</definedName>
    <definedName name="__123Graph_CREER" localSheetId="1" hidden="1">[7]ER!#REF!</definedName>
    <definedName name="__123Graph_CREER" localSheetId="2" hidden="1">[7]ER!#REF!</definedName>
    <definedName name="__123Graph_CREER" localSheetId="5" hidden="1">[7]ER!#REF!</definedName>
    <definedName name="__123Graph_CREER" hidden="1">[7]ER!#REF!</definedName>
    <definedName name="__123Graph_D" hidden="1">[8]FLUJO!$B$7942:$C$7942</definedName>
    <definedName name="__123Graph_DCurrent" localSheetId="7" hidden="1">'[10]Base Original'!#REF!</definedName>
    <definedName name="__123Graph_DCurrent" localSheetId="8" hidden="1">'[10]Base Original'!#REF!</definedName>
    <definedName name="__123Graph_DCurrent" localSheetId="4" hidden="1">'[10]Base Original'!#REF!</definedName>
    <definedName name="__123Graph_DCurrent" localSheetId="3" hidden="1">'[10]Base Original'!#REF!</definedName>
    <definedName name="__123Graph_DCurrent" localSheetId="1" hidden="1">'[10]Base Original'!#REF!</definedName>
    <definedName name="__123Graph_DCurrent" localSheetId="2" hidden="1">'[10]Base Original'!#REF!</definedName>
    <definedName name="__123Graph_DCurrent" localSheetId="5" hidden="1">'[10]Base Original'!#REF!</definedName>
    <definedName name="__123Graph_DCurrent" hidden="1">'[10]Base Original'!#REF!</definedName>
    <definedName name="__123Graph_E" localSheetId="7" hidden="1">[4]C!#REF!</definedName>
    <definedName name="__123Graph_E" localSheetId="8" hidden="1">[4]C!#REF!</definedName>
    <definedName name="__123Graph_E" localSheetId="4" hidden="1">[4]C!#REF!</definedName>
    <definedName name="__123Graph_E" localSheetId="3" hidden="1">[4]C!#REF!</definedName>
    <definedName name="__123Graph_E" localSheetId="1" hidden="1">[4]C!#REF!</definedName>
    <definedName name="__123Graph_E" localSheetId="2" hidden="1">[4]C!#REF!</definedName>
    <definedName name="__123Graph_E" localSheetId="5" hidden="1">[4]C!#REF!</definedName>
    <definedName name="__123Graph_E" hidden="1">[4]C!#REF!</definedName>
    <definedName name="__123Graph_ECurrent" localSheetId="7" hidden="1">'[10]Base Original'!#REF!</definedName>
    <definedName name="__123Graph_ECurrent" localSheetId="8" hidden="1">'[10]Base Original'!#REF!</definedName>
    <definedName name="__123Graph_ECurrent" localSheetId="4" hidden="1">'[10]Base Original'!#REF!</definedName>
    <definedName name="__123Graph_ECurrent" localSheetId="3" hidden="1">'[10]Base Original'!#REF!</definedName>
    <definedName name="__123Graph_ECurrent" localSheetId="1" hidden="1">'[10]Base Original'!#REF!</definedName>
    <definedName name="__123Graph_ECurrent" localSheetId="2" hidden="1">'[10]Base Original'!#REF!</definedName>
    <definedName name="__123Graph_ECurrent" localSheetId="5" hidden="1">'[10]Base Original'!#REF!</definedName>
    <definedName name="__123Graph_ECurrent" hidden="1">'[10]Base Original'!#REF!</definedName>
    <definedName name="__123Graph_F" localSheetId="7" hidden="1">[4]C!#REF!</definedName>
    <definedName name="__123Graph_F" localSheetId="8" hidden="1">[4]C!#REF!</definedName>
    <definedName name="__123Graph_F" localSheetId="4" hidden="1">[4]C!#REF!</definedName>
    <definedName name="__123Graph_F" localSheetId="3" hidden="1">[4]C!#REF!</definedName>
    <definedName name="__123Graph_F" localSheetId="1" hidden="1">[4]C!#REF!</definedName>
    <definedName name="__123Graph_F" localSheetId="2" hidden="1">[4]C!#REF!</definedName>
    <definedName name="__123Graph_F" localSheetId="5" hidden="1">[4]C!#REF!</definedName>
    <definedName name="__123Graph_F" hidden="1">[4]C!#REF!</definedName>
    <definedName name="__123Graph_FCurrent" localSheetId="7" hidden="1">[11]Base!#REF!</definedName>
    <definedName name="__123Graph_FCurrent" localSheetId="8" hidden="1">[11]Base!#REF!</definedName>
    <definedName name="__123Graph_FCurrent" localSheetId="4" hidden="1">[11]Base!#REF!</definedName>
    <definedName name="__123Graph_FCurrent" localSheetId="3" hidden="1">[11]Base!#REF!</definedName>
    <definedName name="__123Graph_FCurrent" localSheetId="2" hidden="1">[11]Base!#REF!</definedName>
    <definedName name="__123Graph_FCurrent" localSheetId="5" hidden="1">[11]Base!#REF!</definedName>
    <definedName name="__123Graph_FCurrent" hidden="1">[11]Base!#REF!</definedName>
    <definedName name="__123Graph_X" hidden="1">[8]FLUJO!$B$7906:$C$7906</definedName>
    <definedName name="__123Graph_XDIFFERENTIAL" localSheetId="7" hidden="1">[6]TAB25b!#REF!</definedName>
    <definedName name="__123Graph_XDIFFERENTIAL" localSheetId="8" hidden="1">[6]TAB25b!#REF!</definedName>
    <definedName name="__123Graph_XDIFFERENTIAL" localSheetId="4" hidden="1">[6]TAB25b!#REF!</definedName>
    <definedName name="__123Graph_XDIFFERENTIAL" localSheetId="3" hidden="1">[6]TAB25b!#REF!</definedName>
    <definedName name="__123Graph_XDIFFERENTIAL" localSheetId="1" hidden="1">[6]TAB25b!#REF!</definedName>
    <definedName name="__123Graph_XDIFFERENTIAL" localSheetId="2" hidden="1">[6]TAB25b!#REF!</definedName>
    <definedName name="__123Graph_XDIFFERENTIAL" localSheetId="5" hidden="1">[6]TAB25b!#REF!</definedName>
    <definedName name="__123Graph_XDIFFERENTIAL" hidden="1">[6]TAB25b!#REF!</definedName>
    <definedName name="__123Graph_XSPREAD" localSheetId="7" hidden="1">[6]TAB25b!#REF!</definedName>
    <definedName name="__123Graph_XSPREAD" localSheetId="8" hidden="1">[6]TAB25b!#REF!</definedName>
    <definedName name="__123Graph_XSPREAD" localSheetId="4" hidden="1">[6]TAB25b!#REF!</definedName>
    <definedName name="__123Graph_XSPREAD" localSheetId="3" hidden="1">[6]TAB25b!#REF!</definedName>
    <definedName name="__123Graph_XSPREAD" localSheetId="1" hidden="1">[6]TAB25b!#REF!</definedName>
    <definedName name="__123Graph_XSPREAD" localSheetId="2" hidden="1">[6]TAB25b!#REF!</definedName>
    <definedName name="__123Graph_XSPREAD" localSheetId="5" hidden="1">[6]TAB25b!#REF!</definedName>
    <definedName name="__123Graph_XSPREAD" hidden="1">[6]TAB25b!#REF!</definedName>
    <definedName name="__12INT_RESERVES" localSheetId="7">#REF!</definedName>
    <definedName name="__12INT_RESERVES" localSheetId="8">#REF!</definedName>
    <definedName name="__12INT_RESERVES" localSheetId="4">#REF!</definedName>
    <definedName name="__12INT_RESERVES" localSheetId="3">#REF!</definedName>
    <definedName name="__12INT_RESERVES" localSheetId="1">#REF!</definedName>
    <definedName name="__12INT_RESERVES" localSheetId="2">#REF!</definedName>
    <definedName name="__12INT_RESERVES" localSheetId="5">#REF!</definedName>
    <definedName name="__12INT_RESERVES">#REF!</definedName>
    <definedName name="__1r" localSheetId="7">#REF!</definedName>
    <definedName name="__1r" localSheetId="8">#REF!</definedName>
    <definedName name="__1r" localSheetId="4">#REF!</definedName>
    <definedName name="__1r" localSheetId="3">#REF!</definedName>
    <definedName name="__1r" localSheetId="1">#REF!</definedName>
    <definedName name="__1r" localSheetId="2">#REF!</definedName>
    <definedName name="__1r" localSheetId="5">#REF!</definedName>
    <definedName name="__1r">#REF!</definedName>
    <definedName name="__2Macros_Import_.qbop" localSheetId="6">[12]!'[Macros Import].qbop'</definedName>
    <definedName name="__2Macros_Import_.qbop" localSheetId="7">[12]!'[Macros Import].qbop'</definedName>
    <definedName name="__2Macros_Import_.qbop" localSheetId="0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7">#REF!</definedName>
    <definedName name="__6B.2_B.3" localSheetId="8">#REF!</definedName>
    <definedName name="__6B.2_B.3" localSheetId="4">#REF!</definedName>
    <definedName name="__6B.2_B.3" localSheetId="3">#REF!</definedName>
    <definedName name="__6B.2_B.3" localSheetId="1">#REF!</definedName>
    <definedName name="__6B.2_B.3" localSheetId="2">#REF!</definedName>
    <definedName name="__6B.2_B.3" localSheetId="5">#REF!</definedName>
    <definedName name="__6B.2_B.3">#REF!</definedName>
    <definedName name="__7B.4___5" localSheetId="7">#REF!</definedName>
    <definedName name="__7B.4___5" localSheetId="8">#REF!</definedName>
    <definedName name="__7B.4___5" localSheetId="4">#REF!</definedName>
    <definedName name="__7B.4___5" localSheetId="3">#REF!</definedName>
    <definedName name="__7B.4___5" localSheetId="1">#REF!</definedName>
    <definedName name="__7B.4___5" localSheetId="2">#REF!</definedName>
    <definedName name="__7B.4___5" localSheetId="5">#REF!</definedName>
    <definedName name="__7B.4___5">#REF!</definedName>
    <definedName name="__8CONSOL_B2" localSheetId="7">#REF!</definedName>
    <definedName name="__8CONSOL_B2" localSheetId="8">#REF!</definedName>
    <definedName name="__8CONSOL_B2" localSheetId="4">#REF!</definedName>
    <definedName name="__8CONSOL_B2" localSheetId="3">#REF!</definedName>
    <definedName name="__8CONSOL_B2" localSheetId="1">#REF!</definedName>
    <definedName name="__8CONSOL_B2" localSheetId="2">#REF!</definedName>
    <definedName name="__8CONSOL_B2" localSheetId="5">#REF!</definedName>
    <definedName name="__8CONSOL_B2">#REF!</definedName>
    <definedName name="__9CONSOL_DEPOSITS" localSheetId="7">'[13]A 11'!#REF!</definedName>
    <definedName name="__9CONSOL_DEPOSITS" localSheetId="8">'[13]A 11'!#REF!</definedName>
    <definedName name="__9CONSOL_DEPOSITS" localSheetId="4">'[13]A 11'!#REF!</definedName>
    <definedName name="__9CONSOL_DEPOSITS" localSheetId="3">'[13]A 11'!#REF!</definedName>
    <definedName name="__9CONSOL_DEPOSITS" localSheetId="1">'[13]A 11'!#REF!</definedName>
    <definedName name="__9CONSOL_DEPOSITS" localSheetId="2">'[13]A 11'!#REF!</definedName>
    <definedName name="__9CONSOL_DEPOSITS" localSheetId="5">'[13]A 11'!#REF!</definedName>
    <definedName name="__9CONSOL_DEPOSITS">'[13]A 11'!#REF!</definedName>
    <definedName name="__AUS1" localSheetId="7">#REF!</definedName>
    <definedName name="__AUS1" localSheetId="8">#REF!</definedName>
    <definedName name="__AUS1" localSheetId="4">#REF!</definedName>
    <definedName name="__AUS1" localSheetId="3">#REF!</definedName>
    <definedName name="__AUS1" localSheetId="1">#REF!</definedName>
    <definedName name="__AUS1" localSheetId="2">#REF!</definedName>
    <definedName name="__AUS1" localSheetId="5">#REF!</definedName>
    <definedName name="__AUS1">#REF!</definedName>
    <definedName name="__BOP2" localSheetId="7">[14]BoP!#REF!</definedName>
    <definedName name="__BOP2" localSheetId="8">[14]BoP!#REF!</definedName>
    <definedName name="__BOP2" localSheetId="4">[14]BoP!#REF!</definedName>
    <definedName name="__BOP2" localSheetId="3">[14]BoP!#REF!</definedName>
    <definedName name="__BOP2" localSheetId="1">[14]BoP!#REF!</definedName>
    <definedName name="__BOP2" localSheetId="2">[14]BoP!#REF!</definedName>
    <definedName name="__BOP2" localSheetId="5">[14]BoP!#REF!</definedName>
    <definedName name="__BOP2">[14]BoP!#REF!</definedName>
    <definedName name="__DEG1" localSheetId="7">#REF!</definedName>
    <definedName name="__DEG1" localSheetId="8">#REF!</definedName>
    <definedName name="__DEG1" localSheetId="4">#REF!</definedName>
    <definedName name="__DEG1" localSheetId="3">#REF!</definedName>
    <definedName name="__DEG1" localSheetId="1">#REF!</definedName>
    <definedName name="__DEG1" localSheetId="2">#REF!</definedName>
    <definedName name="__DEG1" localSheetId="5">#REF!</definedName>
    <definedName name="__DEG1">#REF!</definedName>
    <definedName name="__DKR1" localSheetId="7">#REF!</definedName>
    <definedName name="__DKR1" localSheetId="8">#REF!</definedName>
    <definedName name="__DKR1" localSheetId="4">#REF!</definedName>
    <definedName name="__DKR1" localSheetId="3">#REF!</definedName>
    <definedName name="__DKR1" localSheetId="1">#REF!</definedName>
    <definedName name="__DKR1" localSheetId="2">#REF!</definedName>
    <definedName name="__DKR1" localSheetId="5">#REF!</definedName>
    <definedName name="__DKR1">#REF!</definedName>
    <definedName name="__ECU1" localSheetId="7">#REF!</definedName>
    <definedName name="__ECU1" localSheetId="8">#REF!</definedName>
    <definedName name="__ECU1" localSheetId="4">#REF!</definedName>
    <definedName name="__ECU1" localSheetId="3">#REF!</definedName>
    <definedName name="__ECU1" localSheetId="1">#REF!</definedName>
    <definedName name="__ECU1" localSheetId="2">#REF!</definedName>
    <definedName name="__ECU1" localSheetId="5">#REF!</definedName>
    <definedName name="__ECU1">#REF!</definedName>
    <definedName name="__END94" localSheetId="8">#REF!</definedName>
    <definedName name="__END94" localSheetId="5">#REF!</definedName>
    <definedName name="__END94">#REF!</definedName>
    <definedName name="__ESC1" localSheetId="8">#REF!</definedName>
    <definedName name="__ESC1" localSheetId="1">#REF!</definedName>
    <definedName name="__ESC1" localSheetId="5">#REF!</definedName>
    <definedName name="__ESC1">#REF!</definedName>
    <definedName name="__F" localSheetId="8" hidden="1">'[3]Fax a enviar'!#REF!</definedName>
    <definedName name="__F" localSheetId="5" hidden="1">'[3]Fax a enviar'!#REF!</definedName>
    <definedName name="__F" hidden="1">'[3]Fax a enviar'!#REF!</definedName>
    <definedName name="__FAL2" localSheetId="7">#REF!</definedName>
    <definedName name="__FAL2" localSheetId="8">#REF!</definedName>
    <definedName name="__FAL2" localSheetId="4">#REF!</definedName>
    <definedName name="__FAL2" localSheetId="3">#REF!</definedName>
    <definedName name="__FAL2" localSheetId="1">#REF!</definedName>
    <definedName name="__FAL2" localSheetId="2">#REF!</definedName>
    <definedName name="__FAL2" localSheetId="5">#REF!</definedName>
    <definedName name="__FAL2">#REF!</definedName>
    <definedName name="__FAL3" localSheetId="7">#REF!</definedName>
    <definedName name="__FAL3" localSheetId="8">#REF!</definedName>
    <definedName name="__FAL3" localSheetId="4">#REF!</definedName>
    <definedName name="__FAL3" localSheetId="3">#REF!</definedName>
    <definedName name="__FAL3" localSheetId="1">#REF!</definedName>
    <definedName name="__FAL3" localSheetId="2">#REF!</definedName>
    <definedName name="__FAL3" localSheetId="5">#REF!</definedName>
    <definedName name="__FAL3">#REF!</definedName>
    <definedName name="__FAL4" localSheetId="7">#REF!</definedName>
    <definedName name="__FAL4" localSheetId="8">#REF!</definedName>
    <definedName name="__FAL4" localSheetId="4">#REF!</definedName>
    <definedName name="__FAL4" localSheetId="3">#REF!</definedName>
    <definedName name="__FAL4" localSheetId="1">#REF!</definedName>
    <definedName name="__FAL4" localSheetId="2">#REF!</definedName>
    <definedName name="__FAL4" localSheetId="5">#REF!</definedName>
    <definedName name="__FAL4">#REF!</definedName>
    <definedName name="__FAL5" localSheetId="8">#REF!</definedName>
    <definedName name="__FAL5" localSheetId="1">#REF!</definedName>
    <definedName name="__FAL5" localSheetId="5">#REF!</definedName>
    <definedName name="__FAL5">#REF!</definedName>
    <definedName name="__FAL6" localSheetId="8">#REF!</definedName>
    <definedName name="__FAL6" localSheetId="1">#REF!</definedName>
    <definedName name="__FAL6" localSheetId="5">#REF!</definedName>
    <definedName name="__FAL6">#REF!</definedName>
    <definedName name="__FAL7" localSheetId="8">#REF!</definedName>
    <definedName name="__FAL7" localSheetId="1">#REF!</definedName>
    <definedName name="__FAL7" localSheetId="5">#REF!</definedName>
    <definedName name="__FAL7">#REF!</definedName>
    <definedName name="__FMK1" localSheetId="8">#REF!</definedName>
    <definedName name="__FMK1" localSheetId="1">#REF!</definedName>
    <definedName name="__FMK1" localSheetId="5">#REF!</definedName>
    <definedName name="__FMK1">#REF!</definedName>
    <definedName name="__IKR1" localSheetId="8">#REF!</definedName>
    <definedName name="__IKR1" localSheetId="1">#REF!</definedName>
    <definedName name="__IKR1" localSheetId="5">#REF!</definedName>
    <definedName name="__IKR1">#REF!</definedName>
    <definedName name="__IRP1" localSheetId="8">#REF!</definedName>
    <definedName name="__IRP1" localSheetId="1">#REF!</definedName>
    <definedName name="__IRP1" localSheetId="5">#REF!</definedName>
    <definedName name="__IRP1">#REF!</definedName>
    <definedName name="__LIT1" localSheetId="8">#REF!</definedName>
    <definedName name="__LIT1" localSheetId="1">#REF!</definedName>
    <definedName name="__LIT1" localSheetId="5">#REF!</definedName>
    <definedName name="__LIT1">#REF!</definedName>
    <definedName name="__MEX1" localSheetId="8">#REF!</definedName>
    <definedName name="__MEX1" localSheetId="1">#REF!</definedName>
    <definedName name="__MEX1" localSheetId="5">#REF!</definedName>
    <definedName name="__MEX1">#REF!</definedName>
    <definedName name="__PTA1" localSheetId="8">#REF!</definedName>
    <definedName name="__PTA1" localSheetId="1">#REF!</definedName>
    <definedName name="__PTA1" localSheetId="5">#REF!</definedName>
    <definedName name="__PTA1">#REF!</definedName>
    <definedName name="__RES2" localSheetId="8">[14]RES!#REF!</definedName>
    <definedName name="__RES2" localSheetId="5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7">#REF!</definedName>
    <definedName name="__SAR1" localSheetId="8">#REF!</definedName>
    <definedName name="__SAR1" localSheetId="4">#REF!</definedName>
    <definedName name="__SAR1" localSheetId="3">#REF!</definedName>
    <definedName name="__SAR1" localSheetId="1">#REF!</definedName>
    <definedName name="__SAR1" localSheetId="2">#REF!</definedName>
    <definedName name="__SAR1" localSheetId="5">#REF!</definedName>
    <definedName name="__SAR1">#REF!</definedName>
    <definedName name="__SUM2" localSheetId="7">#REF!</definedName>
    <definedName name="__SUM2" localSheetId="8">#REF!</definedName>
    <definedName name="__SUM2" localSheetId="4">#REF!</definedName>
    <definedName name="__SUM2" localSheetId="3">#REF!</definedName>
    <definedName name="__SUM2" localSheetId="1">#REF!</definedName>
    <definedName name="__SUM2" localSheetId="2">#REF!</definedName>
    <definedName name="__SUM2" localSheetId="5">#REF!</definedName>
    <definedName name="__SUM2">#REF!</definedName>
    <definedName name="__TAB1" localSheetId="7">#REF!</definedName>
    <definedName name="__TAB1" localSheetId="8">#REF!</definedName>
    <definedName name="__TAB1" localSheetId="4">#REF!</definedName>
    <definedName name="__TAB1" localSheetId="3">#REF!</definedName>
    <definedName name="__TAB1" localSheetId="2">#REF!</definedName>
    <definedName name="__TAB1" localSheetId="5">#REF!</definedName>
    <definedName name="__TAB1">#REF!</definedName>
    <definedName name="__Tab19" localSheetId="8">#REF!</definedName>
    <definedName name="__Tab19" localSheetId="5">#REF!</definedName>
    <definedName name="__Tab19">#REF!</definedName>
    <definedName name="__Tab20" localSheetId="8">#REF!</definedName>
    <definedName name="__Tab20" localSheetId="5">#REF!</definedName>
    <definedName name="__Tab20">#REF!</definedName>
    <definedName name="__Tab21" localSheetId="8">#REF!</definedName>
    <definedName name="__Tab21" localSheetId="5">#REF!</definedName>
    <definedName name="__Tab21">#REF!</definedName>
    <definedName name="__Tab22" localSheetId="8">#REF!</definedName>
    <definedName name="__Tab22" localSheetId="5">#REF!</definedName>
    <definedName name="__Tab22">#REF!</definedName>
    <definedName name="__Tab23" localSheetId="8">#REF!</definedName>
    <definedName name="__Tab23" localSheetId="5">#REF!</definedName>
    <definedName name="__Tab23">#REF!</definedName>
    <definedName name="__Tab24" localSheetId="8">#REF!</definedName>
    <definedName name="__Tab24" localSheetId="5">#REF!</definedName>
    <definedName name="__Tab24">#REF!</definedName>
    <definedName name="__Tab26" localSheetId="8">#REF!</definedName>
    <definedName name="__Tab26" localSheetId="5">#REF!</definedName>
    <definedName name="__Tab26">#REF!</definedName>
    <definedName name="__Tab27" localSheetId="8">#REF!</definedName>
    <definedName name="__Tab27" localSheetId="5">#REF!</definedName>
    <definedName name="__Tab27">#REF!</definedName>
    <definedName name="__Tab28" localSheetId="8">#REF!</definedName>
    <definedName name="__Tab28" localSheetId="5">#REF!</definedName>
    <definedName name="__Tab28">#REF!</definedName>
    <definedName name="__Tab29" localSheetId="8">#REF!</definedName>
    <definedName name="__Tab29" localSheetId="5">#REF!</definedName>
    <definedName name="__Tab29">#REF!</definedName>
    <definedName name="__Tab30" localSheetId="8">#REF!</definedName>
    <definedName name="__Tab30" localSheetId="5">#REF!</definedName>
    <definedName name="__Tab30">#REF!</definedName>
    <definedName name="__Tab31" localSheetId="8">#REF!</definedName>
    <definedName name="__Tab31" localSheetId="5">#REF!</definedName>
    <definedName name="__Tab31">#REF!</definedName>
    <definedName name="__Tab32" localSheetId="8">#REF!</definedName>
    <definedName name="__Tab32" localSheetId="5">#REF!</definedName>
    <definedName name="__Tab32">#REF!</definedName>
    <definedName name="__Tab33" localSheetId="8">#REF!</definedName>
    <definedName name="__Tab33" localSheetId="5">#REF!</definedName>
    <definedName name="__Tab33">#REF!</definedName>
    <definedName name="__Tab34" localSheetId="8">#REF!</definedName>
    <definedName name="__Tab34" localSheetId="5">#REF!</definedName>
    <definedName name="__Tab34">#REF!</definedName>
    <definedName name="__Tab35" localSheetId="8">#REF!</definedName>
    <definedName name="__Tab35" localSheetId="5">#REF!</definedName>
    <definedName name="__Tab35">#REF!</definedName>
    <definedName name="__TOT58" localSheetId="8">[2]GROWTH!#REF!</definedName>
    <definedName name="__TOT58" localSheetId="1">[2]GROWTH!#REF!</definedName>
    <definedName name="__TOT58" localSheetId="5">[2]GROWTH!#REF!</definedName>
    <definedName name="__TOT58">[2]GROWTH!#REF!</definedName>
    <definedName name="__WB2" localSheetId="7">#REF!</definedName>
    <definedName name="__WB2" localSheetId="8">#REF!</definedName>
    <definedName name="__WB2" localSheetId="4">#REF!</definedName>
    <definedName name="__WB2" localSheetId="3">#REF!</definedName>
    <definedName name="__WB2" localSheetId="1">#REF!</definedName>
    <definedName name="__WB2" localSheetId="2">#REF!</definedName>
    <definedName name="__WB2" localSheetId="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8">#REF!</definedName>
    <definedName name="_10FA_L" localSheetId="0">#REF!</definedName>
    <definedName name="_10FA_L" localSheetId="4">#REF!</definedName>
    <definedName name="_10FA_L" localSheetId="3">#REF!</definedName>
    <definedName name="_10FA_L" localSheetId="1">#REF!</definedName>
    <definedName name="_10FA_L" localSheetId="5">#REF!</definedName>
    <definedName name="_10FA_L">#REF!</definedName>
    <definedName name="_11__123Graph_AFIG_D" localSheetId="7" hidden="1">#REF!</definedName>
    <definedName name="_11__123Graph_AFIG_D" localSheetId="8" hidden="1">#REF!</definedName>
    <definedName name="_11__123Graph_AFIG_D" localSheetId="0" hidden="1">#REF!</definedName>
    <definedName name="_11__123Graph_AFIG_D" localSheetId="4" hidden="1">#REF!</definedName>
    <definedName name="_11__123Graph_AFIG_D" localSheetId="3" hidden="1">#REF!</definedName>
    <definedName name="_11__123Graph_AFIG_D" localSheetId="1" hidden="1">#REF!</definedName>
    <definedName name="_11__123Graph_AFIG_D" localSheetId="2" hidden="1">#REF!</definedName>
    <definedName name="_11__123Graph_AFIG_D" localSheetId="5" hidden="1">#REF!</definedName>
    <definedName name="_11__123Graph_AFIG_D" hidden="1">#REF!</definedName>
    <definedName name="_11GAZ_LIABS" localSheetId="7">#REF!</definedName>
    <definedName name="_11GAZ_LIABS" localSheetId="8">#REF!</definedName>
    <definedName name="_11GAZ_LIABS" localSheetId="4">#REF!</definedName>
    <definedName name="_11GAZ_LIABS" localSheetId="3">#REF!</definedName>
    <definedName name="_11GAZ_LIABS" localSheetId="2">#REF!</definedName>
    <definedName name="_11GAZ_LIABS" localSheetId="5">#REF!</definedName>
    <definedName name="_11GAZ_LIABS">#REF!</definedName>
    <definedName name="_12__123Graph_AIBA_IBRD" localSheetId="1" hidden="1">[15]WB!$Q$62:$AK$62</definedName>
    <definedName name="_12__123Graph_AIBA_IBRD" hidden="1">[16]WB!$Q$62:$AK$62</definedName>
    <definedName name="_12INT_RESERVES" localSheetId="7">#REF!</definedName>
    <definedName name="_12INT_RESERVES" localSheetId="8">#REF!</definedName>
    <definedName name="_12INT_RESERVES" localSheetId="4">#REF!</definedName>
    <definedName name="_12INT_RESERVES" localSheetId="3">#REF!</definedName>
    <definedName name="_12INT_RESERVES" localSheetId="1">#REF!</definedName>
    <definedName name="_12INT_RESERVES" localSheetId="2">#REF!</definedName>
    <definedName name="_12INT_RESERVES" localSheetId="5">#REF!</definedName>
    <definedName name="_12INT_RESERVES">#REF!</definedName>
    <definedName name="_15Macros_Import_.qbop" localSheetId="6">[12]!'[Macros Import].qbop'</definedName>
    <definedName name="_15Macros_Import_.qbop" localSheetId="7">[12]!'[Macros Import].qbop'</definedName>
    <definedName name="_15Macros_Import_.qbop" localSheetId="0">[12]!'[Macros Import].qbop'</definedName>
    <definedName name="_15Macros_Import_.qbop">[12]!'[Macros Import].qbop'</definedName>
    <definedName name="_16__123Graph_ATERMS_OF_TRADE" localSheetId="7" hidden="1">#REF!</definedName>
    <definedName name="_16__123Graph_ATERMS_OF_TRADE" localSheetId="8" hidden="1">#REF!</definedName>
    <definedName name="_16__123Graph_ATERMS_OF_TRADE" localSheetId="4" hidden="1">#REF!</definedName>
    <definedName name="_16__123Graph_ATERMS_OF_TRADE" localSheetId="3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hidden="1">#REF!</definedName>
    <definedName name="_17__123Graph_AWB_ADJ_PRJ" localSheetId="1" hidden="1">[15]WB!$Q$255:$AK$255</definedName>
    <definedName name="_17__123Graph_AWB_ADJ_PRJ" hidden="1">[16]WB!$Q$255:$AK$255</definedName>
    <definedName name="_19__123Graph_BCPI_ER_LOG" localSheetId="7" hidden="1">[16]ER!#REF!</definedName>
    <definedName name="_19__123Graph_BCPI_ER_LOG" localSheetId="8" hidden="1">[16]ER!#REF!</definedName>
    <definedName name="_19__123Graph_BCPI_ER_LOG" localSheetId="4" hidden="1">[16]ER!#REF!</definedName>
    <definedName name="_19__123Graph_BCPI_ER_LOG" localSheetId="3" hidden="1">[16]ER!#REF!</definedName>
    <definedName name="_19__123Graph_BCPI_ER_LOG" localSheetId="1" hidden="1">[15]ER!#REF!</definedName>
    <definedName name="_19__123Graph_BCPI_ER_LOG" localSheetId="2" hidden="1">[16]ER!#REF!</definedName>
    <definedName name="_19__123Graph_BCPI_ER_LOG" localSheetId="5" hidden="1">[16]ER!#REF!</definedName>
    <definedName name="_19__123Graph_BCPI_ER_LOG" hidden="1">[16]ER!#REF!</definedName>
    <definedName name="_1987">#N/A</definedName>
    <definedName name="_1IMPRESION" localSheetId="7">#REF!</definedName>
    <definedName name="_1IMPRESION" localSheetId="8">#REF!</definedName>
    <definedName name="_1IMPRESION" localSheetId="4">#REF!</definedName>
    <definedName name="_1IMPRESION" localSheetId="3">#REF!</definedName>
    <definedName name="_1IMPRESION" localSheetId="1">#REF!</definedName>
    <definedName name="_1IMPRESION" localSheetId="2">#REF!</definedName>
    <definedName name="_1IMPRESION" localSheetId="5">#REF!</definedName>
    <definedName name="_1IMPRESION">#REF!</definedName>
    <definedName name="_1r" localSheetId="7">#REF!</definedName>
    <definedName name="_1r" localSheetId="8">#REF!</definedName>
    <definedName name="_1r" localSheetId="4">#REF!</definedName>
    <definedName name="_1r" localSheetId="3">#REF!</definedName>
    <definedName name="_1r" localSheetId="1">#REF!</definedName>
    <definedName name="_1r" localSheetId="2">#REF!</definedName>
    <definedName name="_1r" localSheetId="5">#REF!</definedName>
    <definedName name="_1r">#REF!</definedName>
    <definedName name="_2">#N/A</definedName>
    <definedName name="_20__123Graph_BIBA_IBRD" localSheetId="7" hidden="1">[16]WB!#REF!</definedName>
    <definedName name="_20__123Graph_BIBA_IBRD" localSheetId="8" hidden="1">[16]WB!#REF!</definedName>
    <definedName name="_20__123Graph_BIBA_IBRD" localSheetId="4" hidden="1">[16]WB!#REF!</definedName>
    <definedName name="_20__123Graph_BIBA_IBRD" localSheetId="3" hidden="1">[16]WB!#REF!</definedName>
    <definedName name="_20__123Graph_BIBA_IBRD" localSheetId="1" hidden="1">[15]WB!#REF!</definedName>
    <definedName name="_20__123Graph_BIBA_IBRD" localSheetId="2" hidden="1">[16]WB!#REF!</definedName>
    <definedName name="_20__123Graph_BIBA_IBRD" localSheetId="5" hidden="1">[16]WB!#REF!</definedName>
    <definedName name="_20__123Graph_BIBA_IBRD" hidden="1">[16]WB!#REF!</definedName>
    <definedName name="_24__123Graph_BTERMS_OF_TRADE" localSheetId="7" hidden="1">#REF!</definedName>
    <definedName name="_24__123Graph_BTERMS_OF_TRADE" localSheetId="8" hidden="1">#REF!</definedName>
    <definedName name="_24__123Graph_BTERMS_OF_TRADE" localSheetId="4" hidden="1">#REF!</definedName>
    <definedName name="_24__123Graph_BTERMS_OF_TRADE" localSheetId="3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hidden="1">#REF!</definedName>
    <definedName name="_24Macros_Import_.qbop" localSheetId="6">[17]!'[Macros Import].qbop'</definedName>
    <definedName name="_24Macros_Import_.qbop" localSheetId="7">[17]!'[Macros Import].qbop'</definedName>
    <definedName name="_24Macros_Import_.qbop" localSheetId="0">[17]!'[Macros Import].qbop'</definedName>
    <definedName name="_24Macros_Import_.qbop">[17]!'[Macros Import].qbop'</definedName>
    <definedName name="_25__123Graph_ACPI_ER_LOG" hidden="1">[18]ER!#REF!</definedName>
    <definedName name="_25__123Graph_BWB_ADJ_PRJ" localSheetId="1" hidden="1">[15]WB!$Q$257:$AK$257</definedName>
    <definedName name="_25__123Graph_BWB_ADJ_PRJ" hidden="1">[16]WB!$Q$257:$AK$257</definedName>
    <definedName name="_26__123Graph_BCPI_ER_LOG" hidden="1">[18]ER!#REF!</definedName>
    <definedName name="_27__123Graph_ACPI_ER_LOG" hidden="1">[7]ER!#REF!</definedName>
    <definedName name="_27__123Graph_BIBA_IBRD" hidden="1">[18]WB!#REF!</definedName>
    <definedName name="_28B.2_B.3" localSheetId="7">#REF!</definedName>
    <definedName name="_28B.2_B.3" localSheetId="8">#REF!</definedName>
    <definedName name="_28B.2_B.3" localSheetId="4">#REF!</definedName>
    <definedName name="_28B.2_B.3" localSheetId="3">#REF!</definedName>
    <definedName name="_28B.2_B.3" localSheetId="1">#REF!</definedName>
    <definedName name="_28B.2_B.3" localSheetId="2">#REF!</definedName>
    <definedName name="_28B.2_B.3" localSheetId="5">#REF!</definedName>
    <definedName name="_28B.2_B.3">#REF!</definedName>
    <definedName name="_29__123Graph_XFIG_D" localSheetId="7" hidden="1">#REF!</definedName>
    <definedName name="_29__123Graph_XFIG_D" localSheetId="8" hidden="1">#REF!</definedName>
    <definedName name="_29__123Graph_XFIG_D" localSheetId="4" hidden="1">#REF!</definedName>
    <definedName name="_29__123Graph_XFIG_D" localSheetId="3" hidden="1">#REF!</definedName>
    <definedName name="_29__123Graph_XFIG_D" localSheetId="1" hidden="1">#REF!</definedName>
    <definedName name="_29__123Graph_XFIG_D" localSheetId="2" hidden="1">#REF!</definedName>
    <definedName name="_29__123Graph_XFIG_D" localSheetId="5" hidden="1">#REF!</definedName>
    <definedName name="_29__123Graph_XFIG_D" hidden="1">#REF!</definedName>
    <definedName name="_29B.4___5" localSheetId="7">#REF!</definedName>
    <definedName name="_29B.4___5" localSheetId="8">#REF!</definedName>
    <definedName name="_29B.4___5" localSheetId="4">#REF!</definedName>
    <definedName name="_29B.4___5" localSheetId="3">#REF!</definedName>
    <definedName name="_29B.4___5" localSheetId="2">#REF!</definedName>
    <definedName name="_29B.4___5" localSheetId="5">#REF!</definedName>
    <definedName name="_29B.4___5">#REF!</definedName>
    <definedName name="_2IMPRESION" localSheetId="8">#REF!</definedName>
    <definedName name="_2IMPRESION" localSheetId="5">#REF!</definedName>
    <definedName name="_2IMPRESION">#REF!</definedName>
    <definedName name="_2Macros_Import_.qbop" localSheetId="6">[19]!'[Macros Import].qbop'</definedName>
    <definedName name="_2Macros_Import_.qbop" localSheetId="7">[19]!'[Macros Import].qbop'</definedName>
    <definedName name="_2Macros_Import_.qbop" localSheetId="0">[19]!'[Macros Import].qbop'</definedName>
    <definedName name="_2Macros_Import_.qbop">[19]!'[Macros Import].qbop'</definedName>
    <definedName name="_3">#N/A</definedName>
    <definedName name="_3.__No_club_de_París__Después_del_30_Jun_84" localSheetId="7">#REF!</definedName>
    <definedName name="_3.__No_club_de_París__Después_del_30_Jun_84" localSheetId="8">#REF!</definedName>
    <definedName name="_3.__No_club_de_París__Después_del_30_Jun_84" localSheetId="4">#REF!</definedName>
    <definedName name="_3.__No_club_de_París__Después_del_30_Jun_84" localSheetId="3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>#REF!</definedName>
    <definedName name="_3__123Graph_ACPI_ER_LOG" localSheetId="7" hidden="1">[7]ER!#REF!</definedName>
    <definedName name="_3__123Graph_ACPI_ER_LOG" localSheetId="8" hidden="1">[7]ER!#REF!</definedName>
    <definedName name="_3__123Graph_ACPI_ER_LOG" localSheetId="4" hidden="1">[7]ER!#REF!</definedName>
    <definedName name="_3__123Graph_ACPI_ER_LOG" localSheetId="3" hidden="1">[7]ER!#REF!</definedName>
    <definedName name="_3__123Graph_ACPI_ER_LOG" localSheetId="1" hidden="1">[7]ER!#REF!</definedName>
    <definedName name="_3__123Graph_ACPI_ER_LOG" localSheetId="2" hidden="1">[7]ER!#REF!</definedName>
    <definedName name="_3__123Graph_ACPI_ER_LOG" localSheetId="5" hidden="1">[7]ER!#REF!</definedName>
    <definedName name="_3__123Graph_ACPI_ER_LOG" hidden="1">[7]ER!#REF!</definedName>
    <definedName name="_30__123Graph_XREALEX_WAGE" localSheetId="7" hidden="1">[20]PRIVATE!#REF!</definedName>
    <definedName name="_30__123Graph_XREALEX_WAGE" localSheetId="8" hidden="1">[20]PRIVATE!#REF!</definedName>
    <definedName name="_30__123Graph_XREALEX_WAGE" localSheetId="4" hidden="1">[20]PRIVATE!#REF!</definedName>
    <definedName name="_30__123Graph_XREALEX_WAGE" localSheetId="3" hidden="1">[20]PRIVATE!#REF!</definedName>
    <definedName name="_30__123Graph_XREALEX_WAGE" localSheetId="1" hidden="1">[20]PRIVATE!#REF!</definedName>
    <definedName name="_30__123Graph_XREALEX_WAGE" localSheetId="2" hidden="1">[20]PRIVATE!#REF!</definedName>
    <definedName name="_30__123Graph_XREALEX_WAGE" localSheetId="5" hidden="1">[20]PRIVATE!#REF!</definedName>
    <definedName name="_30__123Graph_XREALEX_WAGE" hidden="1">[20]PRIVATE!#REF!</definedName>
    <definedName name="_30CONSOL_B2" localSheetId="7">#REF!</definedName>
    <definedName name="_30CONSOL_B2" localSheetId="8">#REF!</definedName>
    <definedName name="_30CONSOL_B2" localSheetId="4">#REF!</definedName>
    <definedName name="_30CONSOL_B2" localSheetId="3">#REF!</definedName>
    <definedName name="_30CONSOL_B2" localSheetId="1">#REF!</definedName>
    <definedName name="_30CONSOL_B2" localSheetId="2">#REF!</definedName>
    <definedName name="_30CONSOL_B2" localSheetId="5">#REF!</definedName>
    <definedName name="_30CONSOL_B2">#REF!</definedName>
    <definedName name="_31CONSOL_DEPOSITS" localSheetId="7">'[21]A 11'!#REF!</definedName>
    <definedName name="_31CONSOL_DEPOSITS" localSheetId="8">'[21]A 11'!#REF!</definedName>
    <definedName name="_31CONSOL_DEPOSITS" localSheetId="4">'[21]A 11'!#REF!</definedName>
    <definedName name="_31CONSOL_DEPOSITS" localSheetId="3">'[21]A 11'!#REF!</definedName>
    <definedName name="_31CONSOL_DEPOSITS" localSheetId="1">'[21]A 11'!#REF!</definedName>
    <definedName name="_31CONSOL_DEPOSITS" localSheetId="2">'[21]A 11'!#REF!</definedName>
    <definedName name="_31CONSOL_DEPOSITS" localSheetId="5">'[21]A 11'!#REF!</definedName>
    <definedName name="_31CONSOL_DEPOSITS">'[21]A 11'!#REF!</definedName>
    <definedName name="_32FA_L" localSheetId="7">#REF!</definedName>
    <definedName name="_32FA_L" localSheetId="8">#REF!</definedName>
    <definedName name="_32FA_L" localSheetId="4">#REF!</definedName>
    <definedName name="_32FA_L" localSheetId="3">#REF!</definedName>
    <definedName name="_32FA_L" localSheetId="1">#REF!</definedName>
    <definedName name="_32FA_L" localSheetId="2">#REF!</definedName>
    <definedName name="_32FA_L" localSheetId="5">#REF!</definedName>
    <definedName name="_32FA_L">#REF!</definedName>
    <definedName name="_33GAZ_LIABS" localSheetId="7">#REF!</definedName>
    <definedName name="_33GAZ_LIABS" localSheetId="8">#REF!</definedName>
    <definedName name="_33GAZ_LIABS" localSheetId="4">#REF!</definedName>
    <definedName name="_33GAZ_LIABS" localSheetId="3">#REF!</definedName>
    <definedName name="_33GAZ_LIABS" localSheetId="1">#REF!</definedName>
    <definedName name="_33GAZ_LIABS" localSheetId="2">#REF!</definedName>
    <definedName name="_33GAZ_LIABS" localSheetId="5">#REF!</definedName>
    <definedName name="_33GAZ_LIABS">#REF!</definedName>
    <definedName name="_34__123Graph_XTERMS_OF_TRADE" localSheetId="7" hidden="1">#REF!</definedName>
    <definedName name="_34__123Graph_XTERMS_OF_TRADE" localSheetId="8" hidden="1">#REF!</definedName>
    <definedName name="_34__123Graph_XTERMS_OF_TRADE" localSheetId="4" hidden="1">#REF!</definedName>
    <definedName name="_34__123Graph_XTERMS_OF_TRADE" localSheetId="3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hidden="1">#REF!</definedName>
    <definedName name="_34INT_RESERVES" localSheetId="8">#REF!</definedName>
    <definedName name="_34INT_RESERVES" localSheetId="5">#REF!</definedName>
    <definedName name="_34INT_RESERVES">#REF!</definedName>
    <definedName name="_39__123Graph_BCPI_ER_LOG" localSheetId="8" hidden="1">[7]ER!#REF!</definedName>
    <definedName name="_39__123Graph_BCPI_ER_LOG" localSheetId="5" hidden="1">[7]ER!#REF!</definedName>
    <definedName name="_39__123Graph_BCPI_ER_LOG" hidden="1">[7]ER!#REF!</definedName>
    <definedName name="_4">#N/A</definedName>
    <definedName name="_4__123Graph_BCPI_ER_LOG" localSheetId="8" hidden="1">[7]ER!#REF!</definedName>
    <definedName name="_4__123Graph_BCPI_ER_LOG" localSheetId="5" hidden="1">[7]ER!#REF!</definedName>
    <definedName name="_4__123Graph_BCPI_ER_LOG" hidden="1">[7]ER!#REF!</definedName>
    <definedName name="_5">#N/A</definedName>
    <definedName name="_5__123Graph_BIBA_IBRD" localSheetId="8" hidden="1">[7]WB!#REF!</definedName>
    <definedName name="_5__123Graph_BIBA_IBRD" localSheetId="5" hidden="1">[7]WB!#REF!</definedName>
    <definedName name="_5__123Graph_BIBA_IBRD" hidden="1">[7]WB!#REF!</definedName>
    <definedName name="_51__123Graph_BIBA_IBRD" localSheetId="8" hidden="1">[7]WB!#REF!</definedName>
    <definedName name="_51__123Graph_BIBA_IBRD" localSheetId="5" hidden="1">[7]WB!#REF!</definedName>
    <definedName name="_51__123Graph_BIBA_IBRD" hidden="1">[7]WB!#REF!</definedName>
    <definedName name="_52B.2_B.3" localSheetId="7">#REF!</definedName>
    <definedName name="_52B.2_B.3" localSheetId="8">#REF!</definedName>
    <definedName name="_52B.2_B.3" localSheetId="4">#REF!</definedName>
    <definedName name="_52B.2_B.3" localSheetId="3">#REF!</definedName>
    <definedName name="_52B.2_B.3" localSheetId="1">#REF!</definedName>
    <definedName name="_52B.2_B.3" localSheetId="2">#REF!</definedName>
    <definedName name="_52B.2_B.3" localSheetId="5">#REF!</definedName>
    <definedName name="_52B.2_B.3">#REF!</definedName>
    <definedName name="_53B.4___5" localSheetId="7">#REF!</definedName>
    <definedName name="_53B.4___5" localSheetId="8">#REF!</definedName>
    <definedName name="_53B.4___5" localSheetId="4">#REF!</definedName>
    <definedName name="_53B.4___5" localSheetId="3">#REF!</definedName>
    <definedName name="_53B.4___5" localSheetId="1">#REF!</definedName>
    <definedName name="_53B.4___5" localSheetId="2">#REF!</definedName>
    <definedName name="_53B.4___5" localSheetId="5">#REF!</definedName>
    <definedName name="_53B.4___5">#REF!</definedName>
    <definedName name="_54CONSOL_B2" localSheetId="7">#REF!</definedName>
    <definedName name="_54CONSOL_B2" localSheetId="8">#REF!</definedName>
    <definedName name="_54CONSOL_B2" localSheetId="4">#REF!</definedName>
    <definedName name="_54CONSOL_B2" localSheetId="3">#REF!</definedName>
    <definedName name="_54CONSOL_B2" localSheetId="1">#REF!</definedName>
    <definedName name="_54CONSOL_B2" localSheetId="2">#REF!</definedName>
    <definedName name="_54CONSOL_B2" localSheetId="5">#REF!</definedName>
    <definedName name="_54CONSOL_B2">#REF!</definedName>
    <definedName name="_6">#N/A</definedName>
    <definedName name="_68CONSOL_DEPOSITS" localSheetId="7">'[13]A 11'!#REF!</definedName>
    <definedName name="_68CONSOL_DEPOSITS" localSheetId="8">'[13]A 11'!#REF!</definedName>
    <definedName name="_68CONSOL_DEPOSITS" localSheetId="4">'[13]A 11'!#REF!</definedName>
    <definedName name="_68CONSOL_DEPOSITS" localSheetId="3">'[13]A 11'!#REF!</definedName>
    <definedName name="_68CONSOL_DEPOSITS" localSheetId="1">'[13]A 11'!#REF!</definedName>
    <definedName name="_68CONSOL_DEPOSITS" localSheetId="2">'[13]A 11'!#REF!</definedName>
    <definedName name="_68CONSOL_DEPOSITS" localSheetId="5">'[13]A 11'!#REF!</definedName>
    <definedName name="_68CONSOL_DEPOSITS">'[13]A 11'!#REF!</definedName>
    <definedName name="_69FA_L" localSheetId="7">#REF!</definedName>
    <definedName name="_69FA_L" localSheetId="8">#REF!</definedName>
    <definedName name="_69FA_L" localSheetId="4">#REF!</definedName>
    <definedName name="_69FA_L" localSheetId="3">#REF!</definedName>
    <definedName name="_69FA_L" localSheetId="1">#REF!</definedName>
    <definedName name="_69FA_L" localSheetId="2">#REF!</definedName>
    <definedName name="_69FA_L" localSheetId="5">#REF!</definedName>
    <definedName name="_69FA_L">#REF!</definedName>
    <definedName name="_6B.2_B.3" localSheetId="7">#REF!</definedName>
    <definedName name="_6B.2_B.3" localSheetId="8">#REF!</definedName>
    <definedName name="_6B.2_B.3" localSheetId="4">#REF!</definedName>
    <definedName name="_6B.2_B.3" localSheetId="3">#REF!</definedName>
    <definedName name="_6B.2_B.3" localSheetId="1">#REF!</definedName>
    <definedName name="_6B.2_B.3" localSheetId="2">#REF!</definedName>
    <definedName name="_6B.2_B.3" localSheetId="5">#REF!</definedName>
    <definedName name="_6B.2_B.3">#REF!</definedName>
    <definedName name="_7">#N/A</definedName>
    <definedName name="_7__123Graph_ACPI_ER_LOG" localSheetId="7" hidden="1">[16]ER!#REF!</definedName>
    <definedName name="_7__123Graph_ACPI_ER_LOG" localSheetId="8" hidden="1">[16]ER!#REF!</definedName>
    <definedName name="_7__123Graph_ACPI_ER_LOG" localSheetId="4" hidden="1">[16]ER!#REF!</definedName>
    <definedName name="_7__123Graph_ACPI_ER_LOG" localSheetId="3" hidden="1">[16]ER!#REF!</definedName>
    <definedName name="_7__123Graph_ACPI_ER_LOG" localSheetId="1" hidden="1">[15]ER!#REF!</definedName>
    <definedName name="_7__123Graph_ACPI_ER_LOG" localSheetId="2" hidden="1">[16]ER!#REF!</definedName>
    <definedName name="_7__123Graph_ACPI_ER_LOG" localSheetId="5" hidden="1">[16]ER!#REF!</definedName>
    <definedName name="_7__123Graph_ACPI_ER_LOG" hidden="1">[16]ER!#REF!</definedName>
    <definedName name="_70GAZ_LIABS" localSheetId="7">#REF!</definedName>
    <definedName name="_70GAZ_LIABS" localSheetId="8">#REF!</definedName>
    <definedName name="_70GAZ_LIABS" localSheetId="4">#REF!</definedName>
    <definedName name="_70GAZ_LIABS" localSheetId="3">#REF!</definedName>
    <definedName name="_70GAZ_LIABS" localSheetId="1">#REF!</definedName>
    <definedName name="_70GAZ_LIABS" localSheetId="2">#REF!</definedName>
    <definedName name="_70GAZ_LIABS" localSheetId="5">#REF!</definedName>
    <definedName name="_70GAZ_LIABS">#REF!</definedName>
    <definedName name="_71INT_RESERVES" localSheetId="7">#REF!</definedName>
    <definedName name="_71INT_RESERVES" localSheetId="8">#REF!</definedName>
    <definedName name="_71INT_RESERVES" localSheetId="4">#REF!</definedName>
    <definedName name="_71INT_RESERVES" localSheetId="3">#REF!</definedName>
    <definedName name="_71INT_RESERVES" localSheetId="1">#REF!</definedName>
    <definedName name="_71INT_RESERVES" localSheetId="2">#REF!</definedName>
    <definedName name="_71INT_RESERVES" localSheetId="5">#REF!</definedName>
    <definedName name="_71INT_RESERVES">#REF!</definedName>
    <definedName name="_7B.4___5" localSheetId="7">#REF!</definedName>
    <definedName name="_7B.4___5" localSheetId="8">#REF!</definedName>
    <definedName name="_7B.4___5" localSheetId="4">#REF!</definedName>
    <definedName name="_7B.4___5" localSheetId="3">#REF!</definedName>
    <definedName name="_7B.4___5" localSheetId="1">#REF!</definedName>
    <definedName name="_7B.4___5" localSheetId="2">#REF!</definedName>
    <definedName name="_7B.4___5" localSheetId="5">#REF!</definedName>
    <definedName name="_7B.4___5">#REF!</definedName>
    <definedName name="_8">#N/A</definedName>
    <definedName name="_88" localSheetId="7">#REF!</definedName>
    <definedName name="_88" localSheetId="8">#REF!</definedName>
    <definedName name="_88" localSheetId="4">#REF!</definedName>
    <definedName name="_88" localSheetId="3">#REF!</definedName>
    <definedName name="_88" localSheetId="1">#REF!</definedName>
    <definedName name="_88" localSheetId="2">#REF!</definedName>
    <definedName name="_88" localSheetId="5">#REF!</definedName>
    <definedName name="_88">#REF!</definedName>
    <definedName name="_89" localSheetId="7">#REF!</definedName>
    <definedName name="_89" localSheetId="8">#REF!</definedName>
    <definedName name="_89" localSheetId="4">#REF!</definedName>
    <definedName name="_89" localSheetId="3">#REF!</definedName>
    <definedName name="_89" localSheetId="1">#REF!</definedName>
    <definedName name="_89" localSheetId="2">#REF!</definedName>
    <definedName name="_89" localSheetId="5">#REF!</definedName>
    <definedName name="_89">#REF!</definedName>
    <definedName name="_8CONSOL_B2" localSheetId="7">#REF!</definedName>
    <definedName name="_8CONSOL_B2" localSheetId="8">#REF!</definedName>
    <definedName name="_8CONSOL_B2" localSheetId="4">#REF!</definedName>
    <definedName name="_8CONSOL_B2" localSheetId="3">#REF!</definedName>
    <definedName name="_8CONSOL_B2" localSheetId="2">#REF!</definedName>
    <definedName name="_8CONSOL_B2" localSheetId="5">#REF!</definedName>
    <definedName name="_8CONSOL_B2">#REF!</definedName>
    <definedName name="_9CONSOL_DEPOSITS" localSheetId="7">'[22]A 11'!#REF!</definedName>
    <definedName name="_9CONSOL_DEPOSITS" localSheetId="8">'[22]A 11'!#REF!</definedName>
    <definedName name="_9CONSOL_DEPOSITS" localSheetId="4">'[22]A 11'!#REF!</definedName>
    <definedName name="_9CONSOL_DEPOSITS" localSheetId="3">'[22]A 11'!#REF!</definedName>
    <definedName name="_9CONSOL_DEPOSITS" localSheetId="2">'[22]A 11'!#REF!</definedName>
    <definedName name="_9CONSOL_DEPOSITS" localSheetId="5">'[22]A 11'!#REF!</definedName>
    <definedName name="_9CONSOL_DEPOSITS">'[22]A 11'!#REF!</definedName>
    <definedName name="_aaV110" localSheetId="7">[23]QNEWLOR!#REF!</definedName>
    <definedName name="_aaV110" localSheetId="8">[23]QNEWLOR!#REF!</definedName>
    <definedName name="_aaV110" localSheetId="4">[23]QNEWLOR!#REF!</definedName>
    <definedName name="_aaV110" localSheetId="3">[23]QNEWLOR!#REF!</definedName>
    <definedName name="_aaV110" localSheetId="2">[23]QNEWLOR!#REF!</definedName>
    <definedName name="_aaV110" localSheetId="5">[23]QNEWLOR!#REF!</definedName>
    <definedName name="_aaV110">[23]QNEWLOR!#REF!</definedName>
    <definedName name="_aIV114" localSheetId="7">[23]QNEWLOR!#REF!</definedName>
    <definedName name="_aIV114" localSheetId="8">[23]QNEWLOR!#REF!</definedName>
    <definedName name="_aIV114" localSheetId="4">[23]QNEWLOR!#REF!</definedName>
    <definedName name="_aIV114" localSheetId="3">[23]QNEWLOR!#REF!</definedName>
    <definedName name="_aIV114" localSheetId="2">[23]QNEWLOR!#REF!</definedName>
    <definedName name="_aIV114" localSheetId="5">[23]QNEWLOR!#REF!</definedName>
    <definedName name="_aIV114">[23]QNEWLOR!#REF!</definedName>
    <definedName name="_aIV190" localSheetId="7">[23]QNEWLOR!#REF!</definedName>
    <definedName name="_aIV190" localSheetId="8">[23]QNEWLOR!#REF!</definedName>
    <definedName name="_aIV190" localSheetId="4">[23]QNEWLOR!#REF!</definedName>
    <definedName name="_aIV190" localSheetId="3">[23]QNEWLOR!#REF!</definedName>
    <definedName name="_aIV190" localSheetId="2">[23]QNEWLOR!#REF!</definedName>
    <definedName name="_aIV190" localSheetId="5">[23]QNEWLOR!#REF!</definedName>
    <definedName name="_aIV190">[23]QNEWLOR!#REF!</definedName>
    <definedName name="_AUS1" localSheetId="7">#REF!</definedName>
    <definedName name="_AUS1" localSheetId="8">#REF!</definedName>
    <definedName name="_AUS1" localSheetId="4">#REF!</definedName>
    <definedName name="_AUS1" localSheetId="3">#REF!</definedName>
    <definedName name="_AUS1" localSheetId="1">#REF!</definedName>
    <definedName name="_AUS1" localSheetId="2">#REF!</definedName>
    <definedName name="_AUS1" localSheetId="5">#REF!</definedName>
    <definedName name="_AUS1">#REF!</definedName>
    <definedName name="_bla2" localSheetId="7" hidden="1">#REF!</definedName>
    <definedName name="_bla2" localSheetId="8" hidden="1">#REF!</definedName>
    <definedName name="_bla2" localSheetId="4" hidden="1">#REF!</definedName>
    <definedName name="_bla2" localSheetId="3" hidden="1">#REF!</definedName>
    <definedName name="_bla2" localSheetId="1" hidden="1">#REF!</definedName>
    <definedName name="_bla2" localSheetId="2" hidden="1">#REF!</definedName>
    <definedName name="_bla2" localSheetId="5" hidden="1">#REF!</definedName>
    <definedName name="_bla2" hidden="1">#REF!</definedName>
    <definedName name="_bla3" localSheetId="7" hidden="1">#REF!</definedName>
    <definedName name="_bla3" localSheetId="8" hidden="1">#REF!</definedName>
    <definedName name="_bla3" localSheetId="4" hidden="1">#REF!</definedName>
    <definedName name="_bla3" localSheetId="3" hidden="1">#REF!</definedName>
    <definedName name="_bla3" localSheetId="1" hidden="1">#REF!</definedName>
    <definedName name="_bla3" localSheetId="2" hidden="1">#REF!</definedName>
    <definedName name="_bla3" localSheetId="5" hidden="1">#REF!</definedName>
    <definedName name="_bla3" hidden="1">#REF!</definedName>
    <definedName name="_bla4" localSheetId="8" hidden="1">#REF!</definedName>
    <definedName name="_bla4" localSheetId="1" hidden="1">#REF!</definedName>
    <definedName name="_bla4" localSheetId="5" hidden="1">#REF!</definedName>
    <definedName name="_bla4" hidden="1">#REF!</definedName>
    <definedName name="_BOP2" localSheetId="8">[24]BoP!#REF!</definedName>
    <definedName name="_BOP2" localSheetId="5">[24]BoP!#REF!</definedName>
    <definedName name="_BOP2">[24]BoP!#REF!</definedName>
    <definedName name="_D" localSheetId="7">#REF!</definedName>
    <definedName name="_D" localSheetId="8">#REF!</definedName>
    <definedName name="_D" localSheetId="4">#REF!</definedName>
    <definedName name="_D" localSheetId="3">#REF!</definedName>
    <definedName name="_D" localSheetId="1">#REF!</definedName>
    <definedName name="_D" localSheetId="2">#REF!</definedName>
    <definedName name="_D" localSheetId="5">#REF!</definedName>
    <definedName name="_D">#REF!</definedName>
    <definedName name="_DEG1" localSheetId="7">#REF!</definedName>
    <definedName name="_DEG1" localSheetId="8">#REF!</definedName>
    <definedName name="_DEG1" localSheetId="4">#REF!</definedName>
    <definedName name="_DEG1" localSheetId="3">#REF!</definedName>
    <definedName name="_DEG1" localSheetId="1">#REF!</definedName>
    <definedName name="_DEG1" localSheetId="2">#REF!</definedName>
    <definedName name="_DEG1" localSheetId="5">#REF!</definedName>
    <definedName name="_DEG1">#REF!</definedName>
    <definedName name="_DKR1" localSheetId="7">#REF!</definedName>
    <definedName name="_DKR1" localSheetId="8">#REF!</definedName>
    <definedName name="_DKR1" localSheetId="4">#REF!</definedName>
    <definedName name="_DKR1" localSheetId="3">#REF!</definedName>
    <definedName name="_DKR1" localSheetId="1">#REF!</definedName>
    <definedName name="_DKR1" localSheetId="2">#REF!</definedName>
    <definedName name="_DKR1" localSheetId="5">#REF!</definedName>
    <definedName name="_DKR1">#REF!</definedName>
    <definedName name="_DLX1.EMA" localSheetId="8">#REF!</definedName>
    <definedName name="_DLX1.EMA" localSheetId="1">#REF!</definedName>
    <definedName name="_DLX1.EMA" localSheetId="5">#REF!</definedName>
    <definedName name="_DLX1.EMA">#REF!</definedName>
    <definedName name="_DLX1.EMG" localSheetId="8">#REF!</definedName>
    <definedName name="_DLX1.EMG" localSheetId="1">#REF!</definedName>
    <definedName name="_DLX1.EMG" localSheetId="5">#REF!</definedName>
    <definedName name="_DLX1.EMG">#REF!</definedName>
    <definedName name="_DLX10.EMA" localSheetId="8">#REF!</definedName>
    <definedName name="_DLX10.EMA" localSheetId="1">#REF!</definedName>
    <definedName name="_DLX10.EMA" localSheetId="5">#REF!</definedName>
    <definedName name="_DLX10.EMA">#REF!</definedName>
    <definedName name="_DLX11.EMA" localSheetId="8">#REF!</definedName>
    <definedName name="_DLX11.EMA" localSheetId="1">#REF!</definedName>
    <definedName name="_DLX11.EMA" localSheetId="5">#REF!</definedName>
    <definedName name="_DLX11.EMA">#REF!</definedName>
    <definedName name="_DLX12.EMA" localSheetId="8">#REF!</definedName>
    <definedName name="_DLX12.EMA" localSheetId="1">#REF!</definedName>
    <definedName name="_DLX12.EMA" localSheetId="5">#REF!</definedName>
    <definedName name="_DLX12.EMA">#REF!</definedName>
    <definedName name="_DLX13.EMA" localSheetId="8">#REF!</definedName>
    <definedName name="_DLX13.EMA" localSheetId="1">#REF!</definedName>
    <definedName name="_DLX13.EMA" localSheetId="5">#REF!</definedName>
    <definedName name="_DLX13.EMA">#REF!</definedName>
    <definedName name="_DLX14.EMA" localSheetId="8">#REF!</definedName>
    <definedName name="_DLX14.EMA" localSheetId="1">#REF!</definedName>
    <definedName name="_DLX14.EMA" localSheetId="5">#REF!</definedName>
    <definedName name="_DLX14.EMA">#REF!</definedName>
    <definedName name="_DLX16.EMA" localSheetId="8">#REF!</definedName>
    <definedName name="_DLX16.EMA" localSheetId="1">#REF!</definedName>
    <definedName name="_DLX16.EMA" localSheetId="5">#REF!</definedName>
    <definedName name="_DLX16.EMA">#REF!</definedName>
    <definedName name="_DLX2.EMA" localSheetId="7">#REF!,#REF!</definedName>
    <definedName name="_DLX2.EMA" localSheetId="8">#REF!,#REF!</definedName>
    <definedName name="_DLX2.EMA" localSheetId="4">#REF!,#REF!</definedName>
    <definedName name="_DLX2.EMA" localSheetId="3">#REF!,#REF!</definedName>
    <definedName name="_DLX2.EMA" localSheetId="1">#REF!,#REF!</definedName>
    <definedName name="_DLX2.EMA" localSheetId="2">#REF!,#REF!</definedName>
    <definedName name="_DLX2.EMA" localSheetId="5">#REF!,#REF!</definedName>
    <definedName name="_DLX2.EMA">#REF!,#REF!</definedName>
    <definedName name="_DLX2.EMG" localSheetId="7">#REF!</definedName>
    <definedName name="_DLX2.EMG" localSheetId="8">#REF!</definedName>
    <definedName name="_DLX2.EMG" localSheetId="4">#REF!</definedName>
    <definedName name="_DLX2.EMG" localSheetId="3">#REF!</definedName>
    <definedName name="_DLX2.EMG" localSheetId="1">#REF!</definedName>
    <definedName name="_DLX2.EMG" localSheetId="2">#REF!</definedName>
    <definedName name="_DLX2.EMG" localSheetId="5">#REF!</definedName>
    <definedName name="_DLX2.EMG">#REF!</definedName>
    <definedName name="_DLX4.EMA" localSheetId="7">#REF!</definedName>
    <definedName name="_DLX4.EMA" localSheetId="8">#REF!</definedName>
    <definedName name="_DLX4.EMA" localSheetId="4">#REF!</definedName>
    <definedName name="_DLX4.EMA" localSheetId="3">#REF!</definedName>
    <definedName name="_DLX4.EMA" localSheetId="1">#REF!</definedName>
    <definedName name="_DLX4.EMA" localSheetId="2">#REF!</definedName>
    <definedName name="_DLX4.EMA" localSheetId="5">#REF!</definedName>
    <definedName name="_DLX4.EMA">#REF!</definedName>
    <definedName name="_DLX4.EMG" localSheetId="7">#REF!</definedName>
    <definedName name="_DLX4.EMG" localSheetId="8">#REF!</definedName>
    <definedName name="_DLX4.EMG" localSheetId="4">#REF!</definedName>
    <definedName name="_DLX4.EMG" localSheetId="3">#REF!</definedName>
    <definedName name="_DLX4.EMG" localSheetId="1">#REF!</definedName>
    <definedName name="_DLX4.EMG" localSheetId="2">#REF!</definedName>
    <definedName name="_DLX4.EMG" localSheetId="5">#REF!</definedName>
    <definedName name="_DLX4.EMG">#REF!</definedName>
    <definedName name="_DLX5.EMA" localSheetId="8">#REF!</definedName>
    <definedName name="_DLX5.EMA" localSheetId="1">#REF!</definedName>
    <definedName name="_DLX5.EMA" localSheetId="5">#REF!</definedName>
    <definedName name="_DLX5.EMA">#REF!</definedName>
    <definedName name="_DLX6.EMA" localSheetId="8">#REF!</definedName>
    <definedName name="_DLX6.EMA" localSheetId="1">#REF!</definedName>
    <definedName name="_DLX6.EMA" localSheetId="5">#REF!</definedName>
    <definedName name="_DLX6.EMA">#REF!</definedName>
    <definedName name="_DLX7.EMA" localSheetId="8">#REF!</definedName>
    <definedName name="_DLX7.EMA" localSheetId="1">#REF!</definedName>
    <definedName name="_DLX7.EMA" localSheetId="5">#REF!</definedName>
    <definedName name="_DLX7.EMA">#REF!</definedName>
    <definedName name="_DLX8.EMA" localSheetId="8">#REF!</definedName>
    <definedName name="_DLX8.EMA" localSheetId="1">#REF!</definedName>
    <definedName name="_DLX8.EMA" localSheetId="5">#REF!</definedName>
    <definedName name="_DLX8.EMA">#REF!</definedName>
    <definedName name="_DLX9.EMA" localSheetId="8">#REF!</definedName>
    <definedName name="_DLX9.EMA" localSheetId="1">#REF!</definedName>
    <definedName name="_DLX9.EMA" localSheetId="5">#REF!</definedName>
    <definedName name="_DLX9.EMA">#REF!</definedName>
    <definedName name="_ECU1" localSheetId="8">#REF!</definedName>
    <definedName name="_ECU1" localSheetId="1">#REF!</definedName>
    <definedName name="_ECU1" localSheetId="5">#REF!</definedName>
    <definedName name="_ECU1">#REF!</definedName>
    <definedName name="_END94" localSheetId="8">#REF!</definedName>
    <definedName name="_END94" localSheetId="5">#REF!</definedName>
    <definedName name="_END94">#REF!</definedName>
    <definedName name="_ESC1" localSheetId="8">#REF!</definedName>
    <definedName name="_ESC1" localSheetId="1">#REF!</definedName>
    <definedName name="_ESC1" localSheetId="5">#REF!</definedName>
    <definedName name="_ESC1">#REF!</definedName>
    <definedName name="_EX9596" localSheetId="8">#REF!</definedName>
    <definedName name="_EX9596" localSheetId="1">#REF!</definedName>
    <definedName name="_EX9596" localSheetId="5">#REF!</definedName>
    <definedName name="_EX9596">#REF!</definedName>
    <definedName name="_F" localSheetId="8" hidden="1">'[25]Fax a enviar'!#REF!</definedName>
    <definedName name="_F" localSheetId="5" hidden="1">'[25]Fax a enviar'!#REF!</definedName>
    <definedName name="_F" hidden="1">'[25]Fax a enviar'!#REF!</definedName>
    <definedName name="_FAL1" localSheetId="7">#REF!</definedName>
    <definedName name="_FAL1" localSheetId="8">#REF!</definedName>
    <definedName name="_FAL1" localSheetId="4">#REF!</definedName>
    <definedName name="_FAL1" localSheetId="3">#REF!</definedName>
    <definedName name="_FAL1" localSheetId="1">#REF!</definedName>
    <definedName name="_FAL1" localSheetId="2">#REF!</definedName>
    <definedName name="_FAL1" localSheetId="5">#REF!</definedName>
    <definedName name="_FAL1">#REF!</definedName>
    <definedName name="_FAL2" localSheetId="7">#REF!</definedName>
    <definedName name="_FAL2" localSheetId="8">#REF!</definedName>
    <definedName name="_FAL2" localSheetId="4">#REF!</definedName>
    <definedName name="_FAL2" localSheetId="3">#REF!</definedName>
    <definedName name="_FAL2" localSheetId="1">#REF!</definedName>
    <definedName name="_FAL2" localSheetId="2">#REF!</definedName>
    <definedName name="_FAL2" localSheetId="5">#REF!</definedName>
    <definedName name="_FAL2">#REF!</definedName>
    <definedName name="_FAL3" localSheetId="7">#REF!</definedName>
    <definedName name="_FAL3" localSheetId="8">#REF!</definedName>
    <definedName name="_FAL3" localSheetId="4">#REF!</definedName>
    <definedName name="_FAL3" localSheetId="3">#REF!</definedName>
    <definedName name="_FAL3" localSheetId="1">#REF!</definedName>
    <definedName name="_FAL3" localSheetId="2">#REF!</definedName>
    <definedName name="_FAL3" localSheetId="5">#REF!</definedName>
    <definedName name="_FAL3">#REF!</definedName>
    <definedName name="_FAL4" localSheetId="8">#REF!</definedName>
    <definedName name="_FAL4" localSheetId="1">#REF!</definedName>
    <definedName name="_FAL4" localSheetId="5">#REF!</definedName>
    <definedName name="_FAL4">#REF!</definedName>
    <definedName name="_FAL5" localSheetId="8">#REF!</definedName>
    <definedName name="_FAL5" localSheetId="1">#REF!</definedName>
    <definedName name="_FAL5" localSheetId="5">#REF!</definedName>
    <definedName name="_FAL5">#REF!</definedName>
    <definedName name="_FAL6" localSheetId="8">#REF!</definedName>
    <definedName name="_FAL6" localSheetId="1">#REF!</definedName>
    <definedName name="_FAL6" localSheetId="5">#REF!</definedName>
    <definedName name="_FAL6">#REF!</definedName>
    <definedName name="_FAL7" localSheetId="8">#REF!</definedName>
    <definedName name="_FAL7" localSheetId="1">#REF!</definedName>
    <definedName name="_FAL7" localSheetId="5">#REF!</definedName>
    <definedName name="_FAL7">#REF!</definedName>
    <definedName name="_FAL89" localSheetId="8">#REF!</definedName>
    <definedName name="_FAL89" localSheetId="1">#REF!</definedName>
    <definedName name="_FAL89" localSheetId="5">#REF!</definedName>
    <definedName name="_FAL89">#REF!</definedName>
    <definedName name="_Fill" localSheetId="8" hidden="1">#REF!</definedName>
    <definedName name="_Fill" localSheetId="1" hidden="1">#REF!</definedName>
    <definedName name="_Fill" localSheetId="5" hidden="1">#REF!</definedName>
    <definedName name="_Fill" hidden="1">#REF!</definedName>
    <definedName name="_Fill1" localSheetId="8" hidden="1">#REF!</definedName>
    <definedName name="_Fill1" localSheetId="1" hidden="1">#REF!</definedName>
    <definedName name="_Fill1" localSheetId="5" hidden="1">#REF!</definedName>
    <definedName name="_Fill1" hidden="1">#REF!</definedName>
    <definedName name="_xlnm._FilterDatabase" hidden="1">[26]C!$P$428:$T$428</definedName>
    <definedName name="_FMK1" localSheetId="7">#REF!</definedName>
    <definedName name="_FMK1" localSheetId="8">#REF!</definedName>
    <definedName name="_FMK1" localSheetId="4">#REF!</definedName>
    <definedName name="_FMK1" localSheetId="3">#REF!</definedName>
    <definedName name="_FMK1" localSheetId="1">#REF!</definedName>
    <definedName name="_FMK1" localSheetId="2">#REF!</definedName>
    <definedName name="_FMK1" localSheetId="5">#REF!</definedName>
    <definedName name="_FMK1">#REF!</definedName>
    <definedName name="_IKR1" localSheetId="7">#REF!</definedName>
    <definedName name="_IKR1" localSheetId="8">#REF!</definedName>
    <definedName name="_IKR1" localSheetId="4">#REF!</definedName>
    <definedName name="_IKR1" localSheetId="3">#REF!</definedName>
    <definedName name="_IKR1" localSheetId="1">#REF!</definedName>
    <definedName name="_IKR1" localSheetId="2">#REF!</definedName>
    <definedName name="_IKR1" localSheetId="5">#REF!</definedName>
    <definedName name="_IKR1">#REF!</definedName>
    <definedName name="_IRP1" localSheetId="7">#REF!</definedName>
    <definedName name="_IRP1" localSheetId="8">#REF!</definedName>
    <definedName name="_IRP1" localSheetId="4">#REF!</definedName>
    <definedName name="_IRP1" localSheetId="3">#REF!</definedName>
    <definedName name="_IRP1" localSheetId="1">#REF!</definedName>
    <definedName name="_IRP1" localSheetId="2">#REF!</definedName>
    <definedName name="_IRP1" localSheetId="5">#REF!</definedName>
    <definedName name="_IRP1">#REF!</definedName>
    <definedName name="_Key1" localSheetId="8" hidden="1">#REF!</definedName>
    <definedName name="_Key1" localSheetId="1" hidden="1">#REF!</definedName>
    <definedName name="_Key1" localSheetId="5" hidden="1">#REF!</definedName>
    <definedName name="_Key1" hidden="1">#REF!</definedName>
    <definedName name="_Key2" localSheetId="8" hidden="1">#REF!</definedName>
    <definedName name="_Key2" localSheetId="1" hidden="1">#REF!</definedName>
    <definedName name="_Key2" localSheetId="5" hidden="1">#REF!</definedName>
    <definedName name="_Key2" hidden="1">#REF!</definedName>
    <definedName name="_LIT1" localSheetId="8">#REF!</definedName>
    <definedName name="_LIT1" localSheetId="1">#REF!</definedName>
    <definedName name="_LIT1" localSheetId="5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'[27]Fax a enviar'!#REF!</definedName>
    <definedName name="_MatMult_AxB" hidden="1">'[27]Fax a enviar'!#REF!</definedName>
    <definedName name="_MatMult_B" hidden="1">'[27]Fax a enviar'!#REF!</definedName>
    <definedName name="_MEX1" localSheetId="7">#REF!</definedName>
    <definedName name="_MEX1" localSheetId="8">#REF!</definedName>
    <definedName name="_MEX1" localSheetId="4">#REF!</definedName>
    <definedName name="_MEX1" localSheetId="3">#REF!</definedName>
    <definedName name="_MEX1" localSheetId="1">#REF!</definedName>
    <definedName name="_MEX1" localSheetId="2">#REF!</definedName>
    <definedName name="_MEX1" localSheetId="5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7">#REF!</definedName>
    <definedName name="_P" localSheetId="8">#REF!</definedName>
    <definedName name="_P" localSheetId="4">#REF!</definedName>
    <definedName name="_P" localSheetId="3">#REF!</definedName>
    <definedName name="_P" localSheetId="1">#REF!</definedName>
    <definedName name="_P" localSheetId="2">#REF!</definedName>
    <definedName name="_P" localSheetId="5">#REF!</definedName>
    <definedName name="_P">#REF!</definedName>
    <definedName name="_Parse_Out" localSheetId="7" hidden="1">#REF!</definedName>
    <definedName name="_Parse_Out" localSheetId="8" hidden="1">#REF!</definedName>
    <definedName name="_Parse_Out" localSheetId="4" hidden="1">#REF!</definedName>
    <definedName name="_Parse_Out" localSheetId="3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hidden="1">#REF!</definedName>
    <definedName name="_PTA1" localSheetId="7">#REF!</definedName>
    <definedName name="_PTA1" localSheetId="8">#REF!</definedName>
    <definedName name="_PTA1" localSheetId="4">#REF!</definedName>
    <definedName name="_PTA1" localSheetId="3">#REF!</definedName>
    <definedName name="_PTA1" localSheetId="1">#REF!</definedName>
    <definedName name="_PTA1" localSheetId="2">#REF!</definedName>
    <definedName name="_PTA1" localSheetId="5">#REF!</definedName>
    <definedName name="_PTA1">#REF!</definedName>
    <definedName name="_qV196" localSheetId="7">[23]QNEWLOR!#REF!</definedName>
    <definedName name="_qV196" localSheetId="8">[23]QNEWLOR!#REF!</definedName>
    <definedName name="_qV196" localSheetId="4">[23]QNEWLOR!#REF!</definedName>
    <definedName name="_qV196" localSheetId="3">[23]QNEWLOR!#REF!</definedName>
    <definedName name="_qV196" localSheetId="2">[23]QNEWLOR!#REF!</definedName>
    <definedName name="_qV196" localSheetId="5">[23]QNEWLOR!#REF!</definedName>
    <definedName name="_qV196">[23]QNEWLOR!#REF!</definedName>
    <definedName name="_ref2" localSheetId="7">#REF!</definedName>
    <definedName name="_ref2" localSheetId="8">#REF!</definedName>
    <definedName name="_ref2" localSheetId="4">#REF!</definedName>
    <definedName name="_ref2" localSheetId="3">#REF!</definedName>
    <definedName name="_ref2" localSheetId="1">#REF!</definedName>
    <definedName name="_ref2" localSheetId="2">#REF!</definedName>
    <definedName name="_ref2" localSheetId="5">#REF!</definedName>
    <definedName name="_ref2">#REF!</definedName>
    <definedName name="_Regression_Int" hidden="1">1</definedName>
    <definedName name="_Regression_Out" localSheetId="7" hidden="1">#REF!</definedName>
    <definedName name="_Regression_Out" localSheetId="8" hidden="1">#REF!</definedName>
    <definedName name="_Regression_Out" localSheetId="4" hidden="1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localSheetId="5" hidden="1">#REF!</definedName>
    <definedName name="_Regression_Out" hidden="1">#REF!</definedName>
    <definedName name="_Regression_X" localSheetId="7" hidden="1">#REF!</definedName>
    <definedName name="_Regression_X" localSheetId="8" hidden="1">#REF!</definedName>
    <definedName name="_Regression_X" localSheetId="4" hidden="1">#REF!</definedName>
    <definedName name="_Regression_X" localSheetId="3" hidden="1">#REF!</definedName>
    <definedName name="_Regression_X" localSheetId="1" hidden="1">#REF!</definedName>
    <definedName name="_Regression_X" localSheetId="2" hidden="1">#REF!</definedName>
    <definedName name="_Regression_X" localSheetId="5" hidden="1">#REF!</definedName>
    <definedName name="_Regression_X" hidden="1">#REF!</definedName>
    <definedName name="_Regression_Y" localSheetId="7" hidden="1">#REF!</definedName>
    <definedName name="_Regression_Y" localSheetId="8" hidden="1">#REF!</definedName>
    <definedName name="_Regression_Y" localSheetId="4" hidden="1">#REF!</definedName>
    <definedName name="_Regression_Y" localSheetId="3" hidden="1">#REF!</definedName>
    <definedName name="_Regression_Y" localSheetId="1" hidden="1">#REF!</definedName>
    <definedName name="_Regression_Y" localSheetId="2" hidden="1">#REF!</definedName>
    <definedName name="_Regression_Y" localSheetId="5" hidden="1">#REF!</definedName>
    <definedName name="_Regression_Y" hidden="1">#REF!</definedName>
    <definedName name="_RES2" localSheetId="7">[24]RES!#REF!</definedName>
    <definedName name="_RES2" localSheetId="8">[24]RES!#REF!</definedName>
    <definedName name="_RES2" localSheetId="4">[24]RES!#REF!</definedName>
    <definedName name="_RES2" localSheetId="3">[24]RES!#REF!</definedName>
    <definedName name="_RES2" localSheetId="2">[24]RES!#REF!</definedName>
    <definedName name="_RES2" localSheetId="5">[24]RES!#REF!</definedName>
    <definedName name="_RES2">[24]RES!#REF!</definedName>
    <definedName name="_ROS1">#N/A</definedName>
    <definedName name="_ROS2">#N/A</definedName>
    <definedName name="_ROS3">#N/A</definedName>
    <definedName name="_ROS4">#N/A</definedName>
    <definedName name="_SAR1" localSheetId="7">#REF!</definedName>
    <definedName name="_SAR1" localSheetId="8">#REF!</definedName>
    <definedName name="_SAR1" localSheetId="4">#REF!</definedName>
    <definedName name="_SAR1" localSheetId="3">#REF!</definedName>
    <definedName name="_SAR1" localSheetId="1">#REF!</definedName>
    <definedName name="_SAR1" localSheetId="2">#REF!</definedName>
    <definedName name="_SAR1" localSheetId="5">#REF!</definedName>
    <definedName name="_SAR1">#REF!</definedName>
    <definedName name="_Sort" localSheetId="7" hidden="1">#REF!</definedName>
    <definedName name="_Sort" localSheetId="8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hidden="1">#REF!</definedName>
    <definedName name="_SRT11" localSheetId="6" hidden="1">{"Minpmon",#N/A,FALSE,"Monthinput"}</definedName>
    <definedName name="_SRT11" localSheetId="7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3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3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8">#REF!</definedName>
    <definedName name="_SUM2" localSheetId="0">#REF!</definedName>
    <definedName name="_SUM2" localSheetId="4">#REF!</definedName>
    <definedName name="_SUM2" localSheetId="3">#REF!</definedName>
    <definedName name="_SUM2" localSheetId="1">#REF!</definedName>
    <definedName name="_SUM2" localSheetId="5">#REF!</definedName>
    <definedName name="_SUM2">#REF!</definedName>
    <definedName name="_TAB1" localSheetId="7">#REF!</definedName>
    <definedName name="_TAB1" localSheetId="8">#REF!</definedName>
    <definedName name="_TAB1" localSheetId="0">#REF!</definedName>
    <definedName name="_TAB1" localSheetId="4">#REF!</definedName>
    <definedName name="_TAB1" localSheetId="3">#REF!</definedName>
    <definedName name="_TAB1" localSheetId="1">#REF!</definedName>
    <definedName name="_TAB1" localSheetId="2">#REF!</definedName>
    <definedName name="_TAB1" localSheetId="5">#REF!</definedName>
    <definedName name="_TAB1">#REF!</definedName>
    <definedName name="_Tab19" localSheetId="7">#REF!</definedName>
    <definedName name="_Tab19" localSheetId="8">#REF!</definedName>
    <definedName name="_Tab19" localSheetId="4">#REF!</definedName>
    <definedName name="_Tab19" localSheetId="3">#REF!</definedName>
    <definedName name="_Tab19" localSheetId="1">#REF!</definedName>
    <definedName name="_Tab19" localSheetId="2">#REF!</definedName>
    <definedName name="_Tab19" localSheetId="5">#REF!</definedName>
    <definedName name="_Tab19">#REF!</definedName>
    <definedName name="_Tab20" localSheetId="8">#REF!</definedName>
    <definedName name="_Tab20" localSheetId="5">#REF!</definedName>
    <definedName name="_Tab20">#REF!</definedName>
    <definedName name="_Tab21" localSheetId="8">#REF!</definedName>
    <definedName name="_Tab21" localSheetId="5">#REF!</definedName>
    <definedName name="_Tab21">#REF!</definedName>
    <definedName name="_Tab22" localSheetId="8">#REF!</definedName>
    <definedName name="_Tab22" localSheetId="5">#REF!</definedName>
    <definedName name="_Tab22">#REF!</definedName>
    <definedName name="_Tab23" localSheetId="8">#REF!</definedName>
    <definedName name="_Tab23" localSheetId="5">#REF!</definedName>
    <definedName name="_Tab23">#REF!</definedName>
    <definedName name="_Tab24" localSheetId="8">#REF!</definedName>
    <definedName name="_Tab24" localSheetId="5">#REF!</definedName>
    <definedName name="_Tab24">#REF!</definedName>
    <definedName name="_Tab26" localSheetId="8">#REF!</definedName>
    <definedName name="_Tab26" localSheetId="5">#REF!</definedName>
    <definedName name="_Tab26">#REF!</definedName>
    <definedName name="_Tab27" localSheetId="8">#REF!</definedName>
    <definedName name="_Tab27" localSheetId="5">#REF!</definedName>
    <definedName name="_Tab27">#REF!</definedName>
    <definedName name="_Tab28" localSheetId="8">#REF!</definedName>
    <definedName name="_Tab28" localSheetId="5">#REF!</definedName>
    <definedName name="_Tab28">#REF!</definedName>
    <definedName name="_Tab29" localSheetId="8">#REF!</definedName>
    <definedName name="_Tab29" localSheetId="5">#REF!</definedName>
    <definedName name="_Tab29">#REF!</definedName>
    <definedName name="_Tab30" localSheetId="8">#REF!</definedName>
    <definedName name="_Tab30" localSheetId="5">#REF!</definedName>
    <definedName name="_Tab30">#REF!</definedName>
    <definedName name="_Tab31" localSheetId="8">#REF!</definedName>
    <definedName name="_Tab31" localSheetId="5">#REF!</definedName>
    <definedName name="_Tab31">#REF!</definedName>
    <definedName name="_Tab32" localSheetId="8">#REF!</definedName>
    <definedName name="_Tab32" localSheetId="5">#REF!</definedName>
    <definedName name="_Tab32">#REF!</definedName>
    <definedName name="_Tab33" localSheetId="8">#REF!</definedName>
    <definedName name="_Tab33" localSheetId="5">#REF!</definedName>
    <definedName name="_Tab33">#REF!</definedName>
    <definedName name="_Tab34" localSheetId="8">#REF!</definedName>
    <definedName name="_Tab34" localSheetId="5">#REF!</definedName>
    <definedName name="_Tab34">#REF!</definedName>
    <definedName name="_Tab35" localSheetId="8">#REF!</definedName>
    <definedName name="_Tab35" localSheetId="5">#REF!</definedName>
    <definedName name="_Tab35">#REF!</definedName>
    <definedName name="_tAB4">'[28]shared data'!$A$1:$G$71</definedName>
    <definedName name="_Toc191191306_3" localSheetId="7">[29]anex7!#REF!</definedName>
    <definedName name="_Toc191191306_3" localSheetId="8">[29]anex7!#REF!</definedName>
    <definedName name="_Toc191191306_3" localSheetId="4">[29]anex7!#REF!</definedName>
    <definedName name="_Toc191191306_3" localSheetId="3">[29]anex7!#REF!</definedName>
    <definedName name="_Toc191191306_3" localSheetId="1">[29]anex7!#REF!</definedName>
    <definedName name="_Toc191191306_3" localSheetId="2">[29]anex7!#REF!</definedName>
    <definedName name="_Toc191191306_3" localSheetId="5">[29]anex7!#REF!</definedName>
    <definedName name="_Toc191191306_3">[29]anex7!#REF!</definedName>
    <definedName name="_TOT58" localSheetId="7">[2]GROWTH!#REF!</definedName>
    <definedName name="_TOT58" localSheetId="8">[2]GROWTH!#REF!</definedName>
    <definedName name="_TOT58" localSheetId="4">[2]GROWTH!#REF!</definedName>
    <definedName name="_TOT58" localSheetId="3">[2]GROWTH!#REF!</definedName>
    <definedName name="_TOT58" localSheetId="1">[2]GROWTH!#REF!</definedName>
    <definedName name="_TOT58" localSheetId="2">[2]GROWTH!#REF!</definedName>
    <definedName name="_TOT58" localSheetId="5">[2]GROWTH!#REF!</definedName>
    <definedName name="_TOT58">[2]GROWTH!#REF!</definedName>
    <definedName name="_WB2" localSheetId="7">#REF!</definedName>
    <definedName name="_WB2" localSheetId="8">#REF!</definedName>
    <definedName name="_WB2" localSheetId="4">#REF!</definedName>
    <definedName name="_WB2" localSheetId="3">#REF!</definedName>
    <definedName name="_WB2" localSheetId="1">#REF!</definedName>
    <definedName name="_WB2" localSheetId="2">#REF!</definedName>
    <definedName name="_WB2" localSheetId="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7" hidden="1">[16]WB!#REF!</definedName>
    <definedName name="a" localSheetId="8" hidden="1">[16]WB!#REF!</definedName>
    <definedName name="a" localSheetId="4" hidden="1">[16]WB!#REF!</definedName>
    <definedName name="a" localSheetId="3" hidden="1">[16]WB!#REF!</definedName>
    <definedName name="a" localSheetId="1" hidden="1">[15]WB!#REF!</definedName>
    <definedName name="a" localSheetId="2" hidden="1">[16]WB!#REF!</definedName>
    <definedName name="a" localSheetId="5" hidden="1">[16]WB!#REF!</definedName>
    <definedName name="a" hidden="1">[16]WB!#REF!</definedName>
    <definedName name="a\V104" localSheetId="7">[23]QNEWLOR!#REF!</definedName>
    <definedName name="a\V104" localSheetId="8">[23]QNEWLOR!#REF!</definedName>
    <definedName name="a\V104" localSheetId="4">[23]QNEWLOR!#REF!</definedName>
    <definedName name="a\V104" localSheetId="3">[23]QNEWLOR!#REF!</definedName>
    <definedName name="a\V104" localSheetId="1">[23]QNEWLOR!#REF!</definedName>
    <definedName name="a\V104" localSheetId="2">[23]QNEWLOR!#REF!</definedName>
    <definedName name="a\V104" localSheetId="5">[23]QNEWLOR!#REF!</definedName>
    <definedName name="a\V104">[23]QNEWLOR!#REF!</definedName>
    <definedName name="A_impresión_IM">'[30]ponder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3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0">#REF!</definedName>
    <definedName name="abv" localSheetId="4">#REF!</definedName>
    <definedName name="abv" localSheetId="3">#REF!</definedName>
    <definedName name="abv" localSheetId="1">#REF!</definedName>
    <definedName name="abv" localSheetId="5">#REF!</definedName>
    <definedName name="abv">#REF!</definedName>
    <definedName name="abx" localSheetId="7">#REF!</definedName>
    <definedName name="abx" localSheetId="8">#REF!</definedName>
    <definedName name="abx" localSheetId="0">#REF!</definedName>
    <definedName name="abx" localSheetId="4">#REF!</definedName>
    <definedName name="abx" localSheetId="3">#REF!</definedName>
    <definedName name="abx" localSheetId="1">#REF!</definedName>
    <definedName name="abx" localSheetId="2">#REF!</definedName>
    <definedName name="abx" localSheetId="5">#REF!</definedName>
    <definedName name="abx">#REF!</definedName>
    <definedName name="AccessDatabase" hidden="1">"\\De2kp-42538\BOLETIN\Claga\CLAGA2000.mdb"</definedName>
    <definedName name="ACTIVATE" localSheetId="8">#REF!</definedName>
    <definedName name="ACTIVATE" localSheetId="0">#REF!</definedName>
    <definedName name="ACTIVATE" localSheetId="4">#REF!</definedName>
    <definedName name="ACTIVATE" localSheetId="3">#REF!</definedName>
    <definedName name="ACTIVATE" localSheetId="1">#REF!</definedName>
    <definedName name="ACTIVATE" localSheetId="5">#REF!</definedName>
    <definedName name="ACTIVATE">#REF!</definedName>
    <definedName name="Actual" localSheetId="7">#REF!</definedName>
    <definedName name="Actual" localSheetId="8">#REF!</definedName>
    <definedName name="Actual" localSheetId="0">#REF!</definedName>
    <definedName name="Actual" localSheetId="4">#REF!</definedName>
    <definedName name="Actual" localSheetId="3">#REF!</definedName>
    <definedName name="Actual" localSheetId="1">#REF!</definedName>
    <definedName name="Actual" localSheetId="2">#REF!</definedName>
    <definedName name="Actual" localSheetId="5">#REF!</definedName>
    <definedName name="Actual">#REF!</definedName>
    <definedName name="ACUMULADO">#N/A</definedName>
    <definedName name="ACwvu.PLA1." localSheetId="7" hidden="1">'[31]COP FED'!#REF!</definedName>
    <definedName name="ACwvu.PLA1." localSheetId="8" hidden="1">'[31]COP FED'!#REF!</definedName>
    <definedName name="ACwvu.PLA1." localSheetId="0" hidden="1">'[31]COP FED'!#REF!</definedName>
    <definedName name="ACwvu.PLA1." localSheetId="4" hidden="1">'[31]COP FED'!#REF!</definedName>
    <definedName name="ACwvu.PLA1." localSheetId="3" hidden="1">'[31]COP FED'!#REF!</definedName>
    <definedName name="ACwvu.PLA1." localSheetId="1" hidden="1">'[31]COP FED'!#REF!</definedName>
    <definedName name="ACwvu.PLA1." localSheetId="2" hidden="1">'[31]COP FED'!#REF!</definedName>
    <definedName name="ACwvu.PLA1." localSheetId="5" hidden="1">'[31]COP FED'!#REF!</definedName>
    <definedName name="ACwvu.PLA1." hidden="1">'[31]COP FED'!#REF!</definedName>
    <definedName name="ACwvu.PLA2." hidden="1">'[31]COP FED'!$A$1:$N$49</definedName>
    <definedName name="ad" localSheetId="6" hidden="1">{"Riqfin97",#N/A,FALSE,"Tran";"Riqfinpro",#N/A,FALSE,"Tran"}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3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7">#REF!</definedName>
    <definedName name="adaD" localSheetId="8">#REF!</definedName>
    <definedName name="adaD" localSheetId="4">#REF!</definedName>
    <definedName name="adaD" localSheetId="3">#REF!</definedName>
    <definedName name="adaD" localSheetId="1">#REF!</definedName>
    <definedName name="adaD" localSheetId="2">#REF!</definedName>
    <definedName name="adaD" localSheetId="5">#REF!</definedName>
    <definedName name="adaD">#REF!</definedName>
    <definedName name="adrra" localSheetId="7">#REF!</definedName>
    <definedName name="adrra" localSheetId="8">#REF!</definedName>
    <definedName name="adrra" localSheetId="4">#REF!</definedName>
    <definedName name="adrra" localSheetId="3">#REF!</definedName>
    <definedName name="adrra" localSheetId="1">#REF!</definedName>
    <definedName name="adrra" localSheetId="2">#REF!</definedName>
    <definedName name="adrra" localSheetId="5">#REF!</definedName>
    <definedName name="adrra">#REF!</definedName>
    <definedName name="adsadrr" localSheetId="7" hidden="1">#REF!</definedName>
    <definedName name="adsadrr" localSheetId="8" hidden="1">#REF!</definedName>
    <definedName name="adsadrr" localSheetId="4" hidden="1">#REF!</definedName>
    <definedName name="adsadrr" localSheetId="3" hidden="1">#REF!</definedName>
    <definedName name="adsadrr" localSheetId="1" hidden="1">#REF!</definedName>
    <definedName name="adsadrr" localSheetId="2" hidden="1">#REF!</definedName>
    <definedName name="adsadrr" localSheetId="5" hidden="1">#REF!</definedName>
    <definedName name="adsadrr" hidden="1">#REF!</definedName>
    <definedName name="af" localSheetId="6" hidden="1">{"Tab1",#N/A,FALSE,"P";"Tab2",#N/A,FALSE,"P"}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3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3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3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6" hidden="1">{"Riqfin97",#N/A,FALSE,"Tran";"Riqfinpro",#N/A,FALSE,"Tran"}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3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6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3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6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3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6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3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7">#REF!</definedName>
    <definedName name="ALLBIRR" localSheetId="8">#REF!</definedName>
    <definedName name="ALLBIRR" localSheetId="4">#REF!</definedName>
    <definedName name="ALLBIRR" localSheetId="3">#REF!</definedName>
    <definedName name="ALLBIRR" localSheetId="1">#REF!</definedName>
    <definedName name="ALLBIRR" localSheetId="2">#REF!</definedName>
    <definedName name="ALLBIRR" localSheetId="5">#REF!</definedName>
    <definedName name="ALLBIRR">#REF!</definedName>
    <definedName name="AllData" localSheetId="7">#REF!</definedName>
    <definedName name="AllData" localSheetId="8">#REF!</definedName>
    <definedName name="AllData" localSheetId="4">#REF!</definedName>
    <definedName name="AllData" localSheetId="3">#REF!</definedName>
    <definedName name="AllData" localSheetId="1">#REF!</definedName>
    <definedName name="AllData" localSheetId="2">#REF!</definedName>
    <definedName name="AllData" localSheetId="5">#REF!</definedName>
    <definedName name="AllData">#REF!</definedName>
    <definedName name="ALLSDR" localSheetId="7">#REF!</definedName>
    <definedName name="ALLSDR" localSheetId="8">#REF!</definedName>
    <definedName name="ALLSDR" localSheetId="4">#REF!</definedName>
    <definedName name="ALLSDR" localSheetId="3">#REF!</definedName>
    <definedName name="ALLSDR" localSheetId="1">#REF!</definedName>
    <definedName name="ALLSDR" localSheetId="2">#REF!</definedName>
    <definedName name="ALLSDR" localSheetId="5">#REF!</definedName>
    <definedName name="ALLSDR">#REF!</definedName>
    <definedName name="alpha">'[32]Int rate table spreads'!$C$7</definedName>
    <definedName name="AMORTI" localSheetId="7">#REF!</definedName>
    <definedName name="AMORTI" localSheetId="8">#REF!</definedName>
    <definedName name="AMORTI" localSheetId="4">#REF!</definedName>
    <definedName name="AMORTI" localSheetId="3">#REF!</definedName>
    <definedName name="AMORTI" localSheetId="1">#REF!</definedName>
    <definedName name="AMORTI" localSheetId="2">#REF!</definedName>
    <definedName name="AMORTI" localSheetId="5">#REF!</definedName>
    <definedName name="AMORTI">#REF!</definedName>
    <definedName name="ANEXO2" localSheetId="7">[33]BCP!#REF!</definedName>
    <definedName name="ANEXO2" localSheetId="8">[33]BCP!#REF!</definedName>
    <definedName name="ANEXO2" localSheetId="4">[33]BCP!#REF!</definedName>
    <definedName name="ANEXO2" localSheetId="3">[33]BCP!#REF!</definedName>
    <definedName name="ANEXO2" localSheetId="1">[33]BCP!#REF!</definedName>
    <definedName name="ANEXO2" localSheetId="2">[33]BCP!#REF!</definedName>
    <definedName name="ANEXO2" localSheetId="5">[33]BCP!#REF!</definedName>
    <definedName name="ANEXO2">[33]BCP!#REF!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[23]QNEWLOR!$J$3:$AU$7,[23]QNEWLOR!$J$21:$AU$77,[23]QNEWLOR!$J$91:$AU$149</definedName>
    <definedName name="_xlnm.Print_Area">[34]MONTHLY!$A$2:$U$25,[34]MONTHLY!$A$29:$U$66,[34]MONTHLY!$A$71:$U$124,[34]MONTHLY!$A$127:$U$180,[34]MONTHLY!$A$183:$U$238,[34]MONTHLY!$A$244:$U$287,[34]MONTHLY!$A$291:$U$330</definedName>
    <definedName name="AREACONSTRUCCIO" localSheetId="7">#REF!</definedName>
    <definedName name="AREACONSTRUCCIO" localSheetId="8">#REF!</definedName>
    <definedName name="AREACONSTRUCCIO" localSheetId="4">#REF!</definedName>
    <definedName name="AREACONSTRUCCIO" localSheetId="3">#REF!</definedName>
    <definedName name="AREACONSTRUCCIO" localSheetId="1">#REF!</definedName>
    <definedName name="AREACONSTRUCCIO" localSheetId="2">#REF!</definedName>
    <definedName name="AREACONSTRUCCIO" localSheetId="5">#REF!</definedName>
    <definedName name="AREACONSTRUCCIO">#REF!</definedName>
    <definedName name="as" localSheetId="7" hidden="1">'[35]Fax a enviar'!#REF!</definedName>
    <definedName name="as" localSheetId="8" hidden="1">'[35]Fax a enviar'!#REF!</definedName>
    <definedName name="as" localSheetId="4" hidden="1">'[35]Fax a enviar'!#REF!</definedName>
    <definedName name="as" localSheetId="3" hidden="1">'[35]Fax a enviar'!#REF!</definedName>
    <definedName name="as" localSheetId="1" hidden="1">'[35]Fax a enviar'!#REF!</definedName>
    <definedName name="as" localSheetId="2" hidden="1">'[35]Fax a enviar'!#REF!</definedName>
    <definedName name="as" localSheetId="5" hidden="1">'[35]Fax a enviar'!#REF!</definedName>
    <definedName name="as" hidden="1">'[35]Fax a enviar'!#REF!</definedName>
    <definedName name="ASAU" localSheetId="7">#REF!</definedName>
    <definedName name="ASAU" localSheetId="8">#REF!</definedName>
    <definedName name="ASAU" localSheetId="4">#REF!</definedName>
    <definedName name="ASAU" localSheetId="3">#REF!</definedName>
    <definedName name="ASAU" localSheetId="1">#REF!</definedName>
    <definedName name="ASAU" localSheetId="2">#REF!</definedName>
    <definedName name="ASAU" localSheetId="5">#REF!</definedName>
    <definedName name="ASAU">#REF!</definedName>
    <definedName name="ASAU1" localSheetId="7">#REF!</definedName>
    <definedName name="ASAU1" localSheetId="8">#REF!</definedName>
    <definedName name="ASAU1" localSheetId="4">#REF!</definedName>
    <definedName name="ASAU1" localSheetId="3">#REF!</definedName>
    <definedName name="ASAU1" localSheetId="1">#REF!</definedName>
    <definedName name="ASAU1" localSheetId="2">#REF!</definedName>
    <definedName name="ASAU1" localSheetId="5">#REF!</definedName>
    <definedName name="ASAU1">#REF!</definedName>
    <definedName name="asd" localSheetId="7">#REF!</definedName>
    <definedName name="asd" localSheetId="8">#REF!</definedName>
    <definedName name="asd" localSheetId="4">#REF!</definedName>
    <definedName name="asd" localSheetId="3">#REF!</definedName>
    <definedName name="asd" localSheetId="1">#REF!</definedName>
    <definedName name="asd" localSheetId="2">#REF!</definedName>
    <definedName name="asd" localSheetId="5">#REF!</definedName>
    <definedName name="asd">#REF!</definedName>
    <definedName name="asdrae" localSheetId="8" hidden="1">#REF!</definedName>
    <definedName name="asdrae" localSheetId="1" hidden="1">#REF!</definedName>
    <definedName name="asdrae" localSheetId="5" hidden="1">#REF!</definedName>
    <definedName name="asdrae" hidden="1">#REF!</definedName>
    <definedName name="asdrra" localSheetId="8">#REF!</definedName>
    <definedName name="asdrra" localSheetId="1">#REF!</definedName>
    <definedName name="asdrra" localSheetId="5">#REF!</definedName>
    <definedName name="asdrra">#REF!</definedName>
    <definedName name="ase" localSheetId="8">#REF!</definedName>
    <definedName name="ase" localSheetId="1">#REF!</definedName>
    <definedName name="ase" localSheetId="5">#REF!</definedName>
    <definedName name="ase">#REF!</definedName>
    <definedName name="aser" localSheetId="8">#REF!</definedName>
    <definedName name="aser" localSheetId="1">#REF!</definedName>
    <definedName name="aser" localSheetId="5">#REF!</definedName>
    <definedName name="aser">#REF!</definedName>
    <definedName name="AsignadoA" localSheetId="8">#REF!</definedName>
    <definedName name="AsignadoA" localSheetId="5">#REF!</definedName>
    <definedName name="AsignadoA">#REF!</definedName>
    <definedName name="ASO" localSheetId="8">#REF!</definedName>
    <definedName name="ASO" localSheetId="5">#REF!</definedName>
    <definedName name="ASO">#REF!</definedName>
    <definedName name="asraa" localSheetId="8">#REF!</definedName>
    <definedName name="asraa" localSheetId="1">#REF!</definedName>
    <definedName name="asraa" localSheetId="5">#REF!</definedName>
    <definedName name="asraa">#REF!</definedName>
    <definedName name="asrraa44" localSheetId="8">#REF!</definedName>
    <definedName name="asrraa44" localSheetId="1">#REF!</definedName>
    <definedName name="asrraa44" localSheetId="5">#REF!</definedName>
    <definedName name="asrraa44">#REF!</definedName>
    <definedName name="ass">#N/A</definedName>
    <definedName name="ASSUM" localSheetId="7">#REF!</definedName>
    <definedName name="ASSUM" localSheetId="8">#REF!</definedName>
    <definedName name="ASSUM" localSheetId="4">#REF!</definedName>
    <definedName name="ASSUM" localSheetId="3">#REF!</definedName>
    <definedName name="ASSUM" localSheetId="1">#REF!</definedName>
    <definedName name="ASSUM" localSheetId="2">#REF!</definedName>
    <definedName name="ASSUM" localSheetId="5">#REF!</definedName>
    <definedName name="ASSUM">#REF!</definedName>
    <definedName name="atlantic">[36]nonopec!$D$424:$D$433</definedName>
    <definedName name="atrade" localSheetId="6">[12]!atrade</definedName>
    <definedName name="atrade" localSheetId="7">[12]!atrade</definedName>
    <definedName name="atrade" localSheetId="0">[12]!atrade</definedName>
    <definedName name="atrade">[12]!atrade</definedName>
    <definedName name="AUS" localSheetId="7">#REF!</definedName>
    <definedName name="AUS" localSheetId="8">#REF!</definedName>
    <definedName name="AUS" localSheetId="4">#REF!</definedName>
    <definedName name="AUS" localSheetId="3">#REF!</definedName>
    <definedName name="AUS" localSheetId="1">#REF!</definedName>
    <definedName name="AUS" localSheetId="2">#REF!</definedName>
    <definedName name="AUS" localSheetId="5">#REF!</definedName>
    <definedName name="AUS">#REF!</definedName>
    <definedName name="Average_Daily_Depreciation">'[37]Inter-Bank'!$G$5</definedName>
    <definedName name="Average_Weekly_Depreciation">'[37]Inter-Bank'!$K$5</definedName>
    <definedName name="Average_Weekly_Inter_Bank_Exchange_Rate">'[37]Inter-Bank'!$H$5</definedName>
    <definedName name="AVISO" localSheetId="7">#REF!</definedName>
    <definedName name="AVISO" localSheetId="8">#REF!</definedName>
    <definedName name="AVISO" localSheetId="4">#REF!</definedName>
    <definedName name="AVISO" localSheetId="3">#REF!</definedName>
    <definedName name="AVISO" localSheetId="1">#REF!</definedName>
    <definedName name="AVISO" localSheetId="2">#REF!</definedName>
    <definedName name="AVISO" localSheetId="5">#REF!</definedName>
    <definedName name="AVISO">#REF!</definedName>
    <definedName name="B" localSheetId="7">#REF!</definedName>
    <definedName name="B" localSheetId="8">#REF!</definedName>
    <definedName name="B" localSheetId="4">#REF!</definedName>
    <definedName name="B" localSheetId="3">#REF!</definedName>
    <definedName name="B" localSheetId="1">#REF!</definedName>
    <definedName name="B" localSheetId="2">#REF!</definedName>
    <definedName name="B" localSheetId="5">#REF!</definedName>
    <definedName name="B">#REF!</definedName>
    <definedName name="BAL" localSheetId="7">#REF!</definedName>
    <definedName name="BAL" localSheetId="8">#REF!</definedName>
    <definedName name="BAL" localSheetId="4">#REF!</definedName>
    <definedName name="BAL" localSheetId="3">#REF!</definedName>
    <definedName name="BAL" localSheetId="2">#REF!</definedName>
    <definedName name="BAL" localSheetId="5">#REF!</definedName>
    <definedName name="BAL">#REF!</definedName>
    <definedName name="bALANCE" localSheetId="6" hidden="1">{"Minpmon",#N/A,FALSE,"Monthinput"}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3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7">#REF!</definedName>
    <definedName name="BANCOS" localSheetId="8">#REF!</definedName>
    <definedName name="BANCOS" localSheetId="4">#REF!</definedName>
    <definedName name="BANCOS" localSheetId="3">#REF!</definedName>
    <definedName name="BANCOS" localSheetId="1">#REF!</definedName>
    <definedName name="BANCOS" localSheetId="2">#REF!</definedName>
    <definedName name="BANCOS" localSheetId="5">#REF!</definedName>
    <definedName name="BANCOS">#REF!</definedName>
    <definedName name="_xlnm.Database" localSheetId="7">#REF!</definedName>
    <definedName name="_xlnm.Database" localSheetId="8">#REF!</definedName>
    <definedName name="_xlnm.Database" localSheetId="4">#REF!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>#REF!</definedName>
    <definedName name="Batumi_debt" localSheetId="7">#REF!</definedName>
    <definedName name="Batumi_debt" localSheetId="8">#REF!</definedName>
    <definedName name="Batumi_debt" localSheetId="4">#REF!</definedName>
    <definedName name="Batumi_debt" localSheetId="3">#REF!</definedName>
    <definedName name="Batumi_debt" localSheetId="2">#REF!</definedName>
    <definedName name="Batumi_debt" localSheetId="5">#REF!</definedName>
    <definedName name="Batumi_debt">#REF!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3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0">#REF!</definedName>
    <definedName name="BBB" localSheetId="4">#REF!</definedName>
    <definedName name="BBB" localSheetId="3">#REF!</definedName>
    <definedName name="BBB" localSheetId="1">#REF!</definedName>
    <definedName name="BBB" localSheetId="5">#REF!</definedName>
    <definedName name="BBB">#REF!</definedName>
    <definedName name="bbbb" localSheetId="6" hidden="1">{"Minpmon",#N/A,FALSE,"Monthinput"}</definedName>
    <definedName name="bbbb" localSheetId="7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3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3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7">#REF!</definedName>
    <definedName name="BC" localSheetId="8">#REF!</definedName>
    <definedName name="BC" localSheetId="4">#REF!</definedName>
    <definedName name="BC" localSheetId="3">#REF!</definedName>
    <definedName name="BC" localSheetId="1">#REF!</definedName>
    <definedName name="BC" localSheetId="2">#REF!</definedName>
    <definedName name="BC" localSheetId="5">#REF!</definedName>
    <definedName name="BC">#REF!</definedName>
    <definedName name="BCA">#N/A</definedName>
    <definedName name="BCA_GDP">#N/A</definedName>
    <definedName name="BCA_NGDP" localSheetId="7">#REF!</definedName>
    <definedName name="BCA_NGDP" localSheetId="8">#REF!</definedName>
    <definedName name="BCA_NGDP" localSheetId="4">#REF!</definedName>
    <definedName name="BCA_NGDP" localSheetId="3">#REF!</definedName>
    <definedName name="BCA_NGDP" localSheetId="1">#REF!</definedName>
    <definedName name="BCA_NGDP" localSheetId="2">#REF!</definedName>
    <definedName name="BCA_NGDP" localSheetId="5">#REF!</definedName>
    <definedName name="BCA_NGDP">#REF!</definedName>
    <definedName name="BCH" localSheetId="7">#REF!</definedName>
    <definedName name="BCH" localSheetId="8">#REF!</definedName>
    <definedName name="BCH" localSheetId="4">#REF!</definedName>
    <definedName name="BCH" localSheetId="3">#REF!</definedName>
    <definedName name="BCH" localSheetId="1">#REF!</definedName>
    <definedName name="BCH" localSheetId="2">#REF!</definedName>
    <definedName name="BCH" localSheetId="5">#REF!</definedName>
    <definedName name="BCH">#REF!</definedName>
    <definedName name="BCH_10G" localSheetId="7">#REF!</definedName>
    <definedName name="BCH_10G" localSheetId="8">#REF!</definedName>
    <definedName name="BCH_10G" localSheetId="4">#REF!</definedName>
    <definedName name="BCH_10G" localSheetId="3">#REF!</definedName>
    <definedName name="BCH_10G" localSheetId="1">#REF!</definedName>
    <definedName name="BCH_10G" localSheetId="2">#REF!</definedName>
    <definedName name="BCH_10G" localSheetId="5">#REF!</definedName>
    <definedName name="BCH_10G">#REF!</definedName>
    <definedName name="BCH_10R" localSheetId="8">#REF!</definedName>
    <definedName name="BCH_10R" localSheetId="5">#REF!</definedName>
    <definedName name="BCH_10R">#REF!</definedName>
    <definedName name="Bcos_Com_20G" localSheetId="8">#REF!</definedName>
    <definedName name="Bcos_Com_20G" localSheetId="5">#REF!</definedName>
    <definedName name="Bcos_Com_20G">#REF!</definedName>
    <definedName name="Bcos_Com20R" localSheetId="8">#REF!</definedName>
    <definedName name="Bcos_Com20R" localSheetId="5">#REF!</definedName>
    <definedName name="Bcos_Com20R">#REF!</definedName>
    <definedName name="BCRD15" localSheetId="8" hidden="1">'[38]Crédito SPNF (fiscal)'!#REF!</definedName>
    <definedName name="BCRD15" localSheetId="5" hidden="1">'[38]Crédito SPNF (fiscal)'!#REF!</definedName>
    <definedName name="BCRD15" hidden="1">'[38]Crédito SPNF (fiscal)'!#REF!</definedName>
    <definedName name="BE">#N/A</definedName>
    <definedName name="BEA" localSheetId="7">#REF!</definedName>
    <definedName name="BEA" localSheetId="8">#REF!</definedName>
    <definedName name="BEA" localSheetId="4">#REF!</definedName>
    <definedName name="BEA" localSheetId="3">#REF!</definedName>
    <definedName name="BEA" localSheetId="1">#REF!</definedName>
    <definedName name="BEA" localSheetId="2">#REF!</definedName>
    <definedName name="BEA" localSheetId="5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7">#REF!</definedName>
    <definedName name="BED" localSheetId="8">#REF!</definedName>
    <definedName name="BED" localSheetId="4">#REF!</definedName>
    <definedName name="BED" localSheetId="3">#REF!</definedName>
    <definedName name="BED" localSheetId="1">#REF!</definedName>
    <definedName name="BED" localSheetId="2">#REF!</definedName>
    <definedName name="BED" localSheetId="5">#REF!</definedName>
    <definedName name="BED">#REF!</definedName>
    <definedName name="BED_6" localSheetId="7">#REF!</definedName>
    <definedName name="BED_6" localSheetId="8">#REF!</definedName>
    <definedName name="BED_6" localSheetId="4">#REF!</definedName>
    <definedName name="BED_6" localSheetId="3">#REF!</definedName>
    <definedName name="BED_6" localSheetId="1">#REF!</definedName>
    <definedName name="BED_6" localSheetId="2">#REF!</definedName>
    <definedName name="BED_6" localSheetId="5">#REF!</definedName>
    <definedName name="BED_6">#REF!</definedName>
    <definedName name="BEO" localSheetId="7">#REF!</definedName>
    <definedName name="BEO" localSheetId="8">#REF!</definedName>
    <definedName name="BEO" localSheetId="4">#REF!</definedName>
    <definedName name="BEO" localSheetId="3">#REF!</definedName>
    <definedName name="BEO" localSheetId="1">#REF!</definedName>
    <definedName name="BEO" localSheetId="2">#REF!</definedName>
    <definedName name="BEO" localSheetId="5">#REF!</definedName>
    <definedName name="BEO">#REF!</definedName>
    <definedName name="BER" localSheetId="8">#REF!</definedName>
    <definedName name="BER" localSheetId="5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7">#REF!</definedName>
    <definedName name="BFD" localSheetId="8">#REF!</definedName>
    <definedName name="BFD" localSheetId="4">#REF!</definedName>
    <definedName name="BFD" localSheetId="3">#REF!</definedName>
    <definedName name="BFD" localSheetId="1">#REF!</definedName>
    <definedName name="BFD" localSheetId="2">#REF!</definedName>
    <definedName name="BFD" localSheetId="5">#REF!</definedName>
    <definedName name="BFD">#REF!</definedName>
    <definedName name="BFDA" localSheetId="7">#REF!</definedName>
    <definedName name="BFDA" localSheetId="8">#REF!</definedName>
    <definedName name="BFDA" localSheetId="4">#REF!</definedName>
    <definedName name="BFDA" localSheetId="3">#REF!</definedName>
    <definedName name="BFDA" localSheetId="1">#REF!</definedName>
    <definedName name="BFDA" localSheetId="2">#REF!</definedName>
    <definedName name="BFDA" localSheetId="5">#REF!</definedName>
    <definedName name="BFDA">#REF!</definedName>
    <definedName name="BFDI" localSheetId="7">#REF!</definedName>
    <definedName name="BFDI" localSheetId="8">#REF!</definedName>
    <definedName name="BFDI" localSheetId="4">#REF!</definedName>
    <definedName name="BFDI" localSheetId="3">#REF!</definedName>
    <definedName name="BFDI" localSheetId="1">#REF!</definedName>
    <definedName name="BFDI" localSheetId="2">#REF!</definedName>
    <definedName name="BFDI" localSheetId="5">#REF!</definedName>
    <definedName name="BFDI">#REF!</definedName>
    <definedName name="BFDIL" localSheetId="8">#REF!</definedName>
    <definedName name="BFDIL" localSheetId="5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6">[39]!BFLD_DF</definedName>
    <definedName name="BFLD_DF" localSheetId="7">[39]!BFLD_DF</definedName>
    <definedName name="BFLD_DF" localSheetId="0">[39]!BFLD_DF</definedName>
    <definedName name="BFLD_DF">[39]!BFLD_DF</definedName>
    <definedName name="BFLD_DF1">#N/A</definedName>
    <definedName name="BFLG">#N/A</definedName>
    <definedName name="BFLG_D">#N/A</definedName>
    <definedName name="BFLG_DF">#N/A</definedName>
    <definedName name="BFO" localSheetId="8">#REF!</definedName>
    <definedName name="BFO" localSheetId="0">#REF!</definedName>
    <definedName name="BFO" localSheetId="4">#REF!</definedName>
    <definedName name="BFO" localSheetId="3">#REF!</definedName>
    <definedName name="BFO" localSheetId="1">#REF!</definedName>
    <definedName name="BFO" localSheetId="5">#REF!</definedName>
    <definedName name="BFO">#REF!</definedName>
    <definedName name="BFOA" localSheetId="7">#REF!</definedName>
    <definedName name="BFOA" localSheetId="8">#REF!</definedName>
    <definedName name="BFOA" localSheetId="0">#REF!</definedName>
    <definedName name="BFOA" localSheetId="4">#REF!</definedName>
    <definedName name="BFOA" localSheetId="3">#REF!</definedName>
    <definedName name="BFOA" localSheetId="1">#REF!</definedName>
    <definedName name="BFOA" localSheetId="2">#REF!</definedName>
    <definedName name="BFOA" localSheetId="5">#REF!</definedName>
    <definedName name="BFOA">#REF!</definedName>
    <definedName name="BFOAG" localSheetId="7">#REF!</definedName>
    <definedName name="BFOAG" localSheetId="8">#REF!</definedName>
    <definedName name="BFOAG" localSheetId="4">#REF!</definedName>
    <definedName name="BFOAG" localSheetId="3">#REF!</definedName>
    <definedName name="BFOAG" localSheetId="1">#REF!</definedName>
    <definedName name="BFOAG" localSheetId="2">#REF!</definedName>
    <definedName name="BFOAG" localSheetId="5">#REF!</definedName>
    <definedName name="BFOAG">#REF!</definedName>
    <definedName name="BFOL" localSheetId="8">#REF!</definedName>
    <definedName name="BFOL" localSheetId="5">#REF!</definedName>
    <definedName name="BFOL">#REF!</definedName>
    <definedName name="BFOL_B" localSheetId="8">#REF!</definedName>
    <definedName name="BFOL_B" localSheetId="5">#REF!</definedName>
    <definedName name="BFOL_B">#REF!</definedName>
    <definedName name="BFOL_G" localSheetId="8">#REF!</definedName>
    <definedName name="BFOL_G" localSheetId="5">#REF!</definedName>
    <definedName name="BFOL_G">#REF!</definedName>
    <definedName name="BFOL_L" localSheetId="8">#REF!</definedName>
    <definedName name="BFOL_L" localSheetId="5">#REF!</definedName>
    <definedName name="BFOL_L">#REF!</definedName>
    <definedName name="BFOL_O" localSheetId="8">#REF!</definedName>
    <definedName name="BFOL_O" localSheetId="5">#REF!</definedName>
    <definedName name="BFOL_O">#REF!</definedName>
    <definedName name="BFOL_S" localSheetId="8">#REF!</definedName>
    <definedName name="BFOL_S" localSheetId="5">#REF!</definedName>
    <definedName name="BFOL_S">#REF!</definedName>
    <definedName name="BFOLB" localSheetId="8">#REF!</definedName>
    <definedName name="BFOLB" localSheetId="5">#REF!</definedName>
    <definedName name="BFOLB">#REF!</definedName>
    <definedName name="BFOLG_L" localSheetId="8">#REF!</definedName>
    <definedName name="BFOLG_L" localSheetId="5">#REF!</definedName>
    <definedName name="BFOLG_L">#REF!</definedName>
    <definedName name="BFP" localSheetId="8">#REF!</definedName>
    <definedName name="BFP" localSheetId="5">#REF!</definedName>
    <definedName name="BFP">#REF!</definedName>
    <definedName name="BFPA" localSheetId="8">#REF!</definedName>
    <definedName name="BFPA" localSheetId="5">#REF!</definedName>
    <definedName name="BFPA">#REF!</definedName>
    <definedName name="BFPAG" localSheetId="8">#REF!</definedName>
    <definedName name="BFPAG" localSheetId="5">#REF!</definedName>
    <definedName name="BFPAG">#REF!</definedName>
    <definedName name="BFPL" localSheetId="8">#REF!</definedName>
    <definedName name="BFPL" localSheetId="5">#REF!</definedName>
    <definedName name="BFPL">#REF!</definedName>
    <definedName name="BFPLBN" localSheetId="8">#REF!</definedName>
    <definedName name="BFPLBN" localSheetId="5">#REF!</definedName>
    <definedName name="BFPLBN">#REF!</definedName>
    <definedName name="BFPLD" localSheetId="8">#REF!</definedName>
    <definedName name="BFPLD" localSheetId="5">#REF!</definedName>
    <definedName name="BFPLD">#REF!</definedName>
    <definedName name="BFPLD_G" localSheetId="8">#REF!</definedName>
    <definedName name="BFPLD_G" localSheetId="5">#REF!</definedName>
    <definedName name="BFPLD_G">#REF!</definedName>
    <definedName name="BFPLE" localSheetId="8">#REF!</definedName>
    <definedName name="BFPLE" localSheetId="5">#REF!</definedName>
    <definedName name="BFPLE">#REF!</definedName>
    <definedName name="BFPLE_G" localSheetId="8">#REF!</definedName>
    <definedName name="BFPLE_G" localSheetId="5">#REF!</definedName>
    <definedName name="BFPLE_G">#REF!</definedName>
    <definedName name="BFPLMM" localSheetId="8">#REF!</definedName>
    <definedName name="BFPLMM" localSheetId="5">#REF!</definedName>
    <definedName name="BFPLMM">#REF!</definedName>
    <definedName name="BFRA">#N/A</definedName>
    <definedName name="BFUND" localSheetId="7">#REF!</definedName>
    <definedName name="BFUND" localSheetId="8">#REF!</definedName>
    <definedName name="BFUND" localSheetId="4">#REF!</definedName>
    <definedName name="BFUND" localSheetId="3">#REF!</definedName>
    <definedName name="BFUND" localSheetId="1">#REF!</definedName>
    <definedName name="BFUND" localSheetId="2">#REF!</definedName>
    <definedName name="BFUND" localSheetId="5">#REF!</definedName>
    <definedName name="BFUND">#REF!</definedName>
    <definedName name="BGS" localSheetId="7">#REF!</definedName>
    <definedName name="BGS" localSheetId="8">#REF!</definedName>
    <definedName name="BGS" localSheetId="4">#REF!</definedName>
    <definedName name="BGS" localSheetId="3">#REF!</definedName>
    <definedName name="BGS" localSheetId="1">#REF!</definedName>
    <definedName name="BGS" localSheetId="2">#REF!</definedName>
    <definedName name="BGS" localSheetId="5">#REF!</definedName>
    <definedName name="BGS">#REF!</definedName>
    <definedName name="BI">#N/A</definedName>
    <definedName name="BIP" localSheetId="7">#REF!</definedName>
    <definedName name="BIP" localSheetId="8">#REF!</definedName>
    <definedName name="BIP" localSheetId="4">#REF!</definedName>
    <definedName name="BIP" localSheetId="3">#REF!</definedName>
    <definedName name="BIP" localSheetId="1">#REF!</definedName>
    <definedName name="BIP" localSheetId="2">#REF!</definedName>
    <definedName name="BIP" localSheetId="5">#REF!</definedName>
    <definedName name="BIP">#REF!</definedName>
    <definedName name="BK">#N/A</definedName>
    <definedName name="BKF">#N/A</definedName>
    <definedName name="BKFA" localSheetId="7">#REF!</definedName>
    <definedName name="BKFA" localSheetId="8">#REF!</definedName>
    <definedName name="BKFA" localSheetId="4">#REF!</definedName>
    <definedName name="BKFA" localSheetId="3">#REF!</definedName>
    <definedName name="BKFA" localSheetId="1">#REF!</definedName>
    <definedName name="BKFA" localSheetId="2">#REF!</definedName>
    <definedName name="BKFA" localSheetId="5">#REF!</definedName>
    <definedName name="BKFA">#REF!</definedName>
    <definedName name="BKO" localSheetId="7">#REF!</definedName>
    <definedName name="BKO" localSheetId="8">#REF!</definedName>
    <definedName name="BKO" localSheetId="4">#REF!</definedName>
    <definedName name="BKO" localSheetId="3">#REF!</definedName>
    <definedName name="BKO" localSheetId="1">#REF!</definedName>
    <definedName name="BKO" localSheetId="2">#REF!</definedName>
    <definedName name="BKO" localSheetId="5">#REF!</definedName>
    <definedName name="BKO">#REF!</definedName>
    <definedName name="bla" localSheetId="7" hidden="1">#REF!</definedName>
    <definedName name="bla" localSheetId="8" hidden="1">#REF!</definedName>
    <definedName name="bla" localSheetId="4" hidden="1">#REF!</definedName>
    <definedName name="bla" localSheetId="3" hidden="1">#REF!</definedName>
    <definedName name="bla" localSheetId="1" hidden="1">#REF!</definedName>
    <definedName name="bla" localSheetId="2" hidden="1">#REF!</definedName>
    <definedName name="bla" localSheetId="5" hidden="1">#REF!</definedName>
    <definedName name="bla" hidden="1">#REF!</definedName>
    <definedName name="BLPH1" hidden="1">'[40]Ex rate bloom'!$A$4</definedName>
    <definedName name="BLPH2" hidden="1">'[40]Ex rate bloom'!$D$4</definedName>
    <definedName name="BLPH3" hidden="1">'[40]Ex rate bloom'!$G$4</definedName>
    <definedName name="BLPH4" hidden="1">'[40]Ex rate bloom'!$J$4</definedName>
    <definedName name="BLPH5" hidden="1">'[40]Ex rate bloom'!$M$4</definedName>
    <definedName name="BLPH6" hidden="1">'[40]Ex rate bloom'!$P$4</definedName>
    <definedName name="BLPH7" hidden="1">'[40]Ex rate bloom'!$S$4</definedName>
    <definedName name="BLPH8" hidden="1">'[40]Ex rate bloom'!$V$4</definedName>
    <definedName name="BM" localSheetId="7">#REF!</definedName>
    <definedName name="BM" localSheetId="8">#REF!</definedName>
    <definedName name="BM" localSheetId="4">#REF!</definedName>
    <definedName name="BM" localSheetId="3">#REF!</definedName>
    <definedName name="BM" localSheetId="1">#REF!</definedName>
    <definedName name="BM" localSheetId="2">#REF!</definedName>
    <definedName name="BM" localSheetId="5">#REF!</definedName>
    <definedName name="BM">#REF!</definedName>
    <definedName name="BMG">[41]Q6!$E$28:$AH$28</definedName>
    <definedName name="BMII">#N/A</definedName>
    <definedName name="BMII_7" localSheetId="8">#REF!</definedName>
    <definedName name="BMII_7" localSheetId="0">#REF!</definedName>
    <definedName name="BMII_7" localSheetId="4">#REF!</definedName>
    <definedName name="BMII_7" localSheetId="3">#REF!</definedName>
    <definedName name="BMII_7" localSheetId="1">#REF!</definedName>
    <definedName name="BMII_7" localSheetId="5">#REF!</definedName>
    <definedName name="BMII_7">#REF!</definedName>
    <definedName name="BMIIB">#N/A</definedName>
    <definedName name="BMIIG">#N/A</definedName>
    <definedName name="BMS" localSheetId="8">#REF!</definedName>
    <definedName name="BMS" localSheetId="0">#REF!</definedName>
    <definedName name="BMS" localSheetId="4">#REF!</definedName>
    <definedName name="BMS" localSheetId="3">#REF!</definedName>
    <definedName name="BMS" localSheetId="1">#REF!</definedName>
    <definedName name="BMS" localSheetId="5">#REF!</definedName>
    <definedName name="BMS">#REF!</definedName>
    <definedName name="BOG" localSheetId="7">#REF!</definedName>
    <definedName name="BOG" localSheetId="8">#REF!</definedName>
    <definedName name="BOG" localSheetId="0">#REF!</definedName>
    <definedName name="BOG" localSheetId="4">#REF!</definedName>
    <definedName name="BOG" localSheetId="3">#REF!</definedName>
    <definedName name="BOG" localSheetId="1">#REF!</definedName>
    <definedName name="BOG" localSheetId="2">#REF!</definedName>
    <definedName name="BOG" localSheetId="5">#REF!</definedName>
    <definedName name="BOG">#REF!</definedName>
    <definedName name="BOLETIN" localSheetId="7">[33]BCP!#REF!</definedName>
    <definedName name="BOLETIN" localSheetId="8">[33]BCP!#REF!</definedName>
    <definedName name="BOLETIN" localSheetId="0">[33]BCP!#REF!</definedName>
    <definedName name="BOLETIN" localSheetId="4">[33]BCP!#REF!</definedName>
    <definedName name="BOLETIN" localSheetId="3">[33]BCP!#REF!</definedName>
    <definedName name="BOLETIN" localSheetId="1">[33]BCP!#REF!</definedName>
    <definedName name="BOLETIN" localSheetId="2">[33]BCP!#REF!</definedName>
    <definedName name="BOLETIN">[33]BCP!#REF!</definedName>
    <definedName name="BOP">#N/A</definedName>
    <definedName name="BOPUSD" localSheetId="7">#REF!</definedName>
    <definedName name="BOPUSD" localSheetId="8">#REF!</definedName>
    <definedName name="BOPUSD" localSheetId="4">#REF!</definedName>
    <definedName name="BOPUSD" localSheetId="3">#REF!</definedName>
    <definedName name="BOPUSD" localSheetId="1">#REF!</definedName>
    <definedName name="BOPUSD" localSheetId="2">#REF!</definedName>
    <definedName name="BOPUSD" localSheetId="5">#REF!</definedName>
    <definedName name="BOPUSD">#REF!</definedName>
    <definedName name="BRASS" localSheetId="7">#REF!</definedName>
    <definedName name="BRASS" localSheetId="8">#REF!</definedName>
    <definedName name="BRASS" localSheetId="4">#REF!</definedName>
    <definedName name="BRASS" localSheetId="3">#REF!</definedName>
    <definedName name="BRASS" localSheetId="1">#REF!</definedName>
    <definedName name="BRASS" localSheetId="2">#REF!</definedName>
    <definedName name="BRASS" localSheetId="5">#REF!</definedName>
    <definedName name="BRASS">#REF!</definedName>
    <definedName name="BRASS_1" localSheetId="7">#REF!</definedName>
    <definedName name="BRASS_1" localSheetId="8">#REF!</definedName>
    <definedName name="BRASS_1" localSheetId="4">#REF!</definedName>
    <definedName name="BRASS_1" localSheetId="3">#REF!</definedName>
    <definedName name="BRASS_1" localSheetId="1">#REF!</definedName>
    <definedName name="BRASS_1" localSheetId="2">#REF!</definedName>
    <definedName name="BRASS_1" localSheetId="5">#REF!</definedName>
    <definedName name="BRASS_1">#REF!</definedName>
    <definedName name="BRASS_6" localSheetId="8">#REF!</definedName>
    <definedName name="BRASS_6" localSheetId="5">#REF!</definedName>
    <definedName name="BRASS_6">#REF!</definedName>
    <definedName name="BS" localSheetId="8">#REF!</definedName>
    <definedName name="BS" localSheetId="1">#REF!</definedName>
    <definedName name="BS" localSheetId="5">#REF!</definedName>
    <definedName name="BS">#REF!</definedName>
    <definedName name="BS1A" localSheetId="8">#REF!</definedName>
    <definedName name="BS1A" localSheetId="1">#REF!</definedName>
    <definedName name="BS1A" localSheetId="5">#REF!</definedName>
    <definedName name="BS1A">#REF!</definedName>
    <definedName name="BTR" localSheetId="8">#REF!</definedName>
    <definedName name="BTR" localSheetId="5">#REF!</definedName>
    <definedName name="BTR">#REF!</definedName>
    <definedName name="BTRG" localSheetId="8">#REF!</definedName>
    <definedName name="BTRG" localSheetId="5">#REF!</definedName>
    <definedName name="BTRG">#REF!</definedName>
    <definedName name="Budget" localSheetId="8">#REF!</definedName>
    <definedName name="Budget" localSheetId="1">#REF!</definedName>
    <definedName name="Budget" localSheetId="5">#REF!</definedName>
    <definedName name="Budget">#REF!</definedName>
    <definedName name="Button_13">"CLAGA2000_Consolidado_2001_List"</definedName>
    <definedName name="BX" localSheetId="8">#REF!</definedName>
    <definedName name="BX" localSheetId="0">#REF!</definedName>
    <definedName name="BX" localSheetId="4">#REF!</definedName>
    <definedName name="BX" localSheetId="3">#REF!</definedName>
    <definedName name="BX" localSheetId="1">#REF!</definedName>
    <definedName name="BX" localSheetId="5">#REF!</definedName>
    <definedName name="BX">#REF!</definedName>
    <definedName name="BXG">[41]Q6!$E$26:$AH$26</definedName>
    <definedName name="BXS" localSheetId="7">#REF!</definedName>
    <definedName name="BXS" localSheetId="8">#REF!</definedName>
    <definedName name="BXS" localSheetId="4">#REF!</definedName>
    <definedName name="BXS" localSheetId="3">#REF!</definedName>
    <definedName name="BXS" localSheetId="1">#REF!</definedName>
    <definedName name="BXS" localSheetId="2">#REF!</definedName>
    <definedName name="BXS" localSheetId="5">#REF!</definedName>
    <definedName name="BXS">#REF!</definedName>
    <definedName name="C.2" localSheetId="7">#REF!</definedName>
    <definedName name="C.2" localSheetId="8">#REF!</definedName>
    <definedName name="C.2" localSheetId="4">#REF!</definedName>
    <definedName name="C.2" localSheetId="3">#REF!</definedName>
    <definedName name="C.2" localSheetId="1">#REF!</definedName>
    <definedName name="C.2" localSheetId="2">#REF!</definedName>
    <definedName name="C.2" localSheetId="5">#REF!</definedName>
    <definedName name="C.2">#REF!</definedName>
    <definedName name="C_" localSheetId="7">#REF!</definedName>
    <definedName name="C_" localSheetId="8">#REF!</definedName>
    <definedName name="C_" localSheetId="4">#REF!</definedName>
    <definedName name="C_" localSheetId="3">#REF!</definedName>
    <definedName name="C_" localSheetId="1">#REF!</definedName>
    <definedName name="C_" localSheetId="2">#REF!</definedName>
    <definedName name="C_" localSheetId="5">#REF!</definedName>
    <definedName name="C_">#REF!</definedName>
    <definedName name="C_1" localSheetId="7">OFFSET(#REF!,0,0,COUNT(#REF!),1)</definedName>
    <definedName name="C_1" localSheetId="8">OFFSET(#REF!,0,0,COUNT(#REF!),1)</definedName>
    <definedName name="C_1" localSheetId="4">OFFSET(#REF!,0,0,COUNT(#REF!),1)</definedName>
    <definedName name="C_1" localSheetId="3">OFFSET(#REF!,0,0,COUNT(#REF!),1)</definedName>
    <definedName name="C_1" localSheetId="1">OFFSET(#REF!,0,0,COUNT(#REF!),1)</definedName>
    <definedName name="C_1" localSheetId="2">OFFSET(#REF!,0,0,COUNT(#REF!),1)</definedName>
    <definedName name="C_1" localSheetId="5">OFFSET(#REF!,0,0,COUNT(#REF!),1)</definedName>
    <definedName name="C_1">OFFSET(#REF!,0,0,COUNT(#REF!),1)</definedName>
    <definedName name="C_2" localSheetId="8">OFFSET(#REF!,0,0,COUNT(#REF!),1)</definedName>
    <definedName name="C_2" localSheetId="5">OFFSET(#REF!,0,0,COUNT(#REF!),1)</definedName>
    <definedName name="C_2">OFFSET(#REF!,0,0,COUNT(#REF!),1)</definedName>
    <definedName name="CAD" localSheetId="7">#REF!</definedName>
    <definedName name="CAD" localSheetId="8">#REF!</definedName>
    <definedName name="CAD" localSheetId="4">#REF!</definedName>
    <definedName name="CAD" localSheetId="3">#REF!</definedName>
    <definedName name="CAD" localSheetId="1">#REF!</definedName>
    <definedName name="CAD" localSheetId="2">#REF!</definedName>
    <definedName name="CAD" localSheetId="5">#REF!</definedName>
    <definedName name="CAD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8">#REF!</definedName>
    <definedName name="CAMARON" localSheetId="0">#REF!</definedName>
    <definedName name="CAMARON" localSheetId="4">#REF!</definedName>
    <definedName name="CAMARON" localSheetId="3">#REF!</definedName>
    <definedName name="CAMARON" localSheetId="1">#REF!</definedName>
    <definedName name="CAMARON" localSheetId="5">#REF!</definedName>
    <definedName name="CAMARON">#REF!</definedName>
    <definedName name="Cavg" localSheetId="7">OFFSET(#REF!,0,0,COUNT(#REF!),1)</definedName>
    <definedName name="Cavg" localSheetId="8">OFFSET(#REF!,0,0,COUNT(#REF!),1)</definedName>
    <definedName name="Cavg" localSheetId="4">OFFSET(#REF!,0,0,COUNT(#REF!),1)</definedName>
    <definedName name="Cavg" localSheetId="3">OFFSET(#REF!,0,0,COUNT(#REF!),1)</definedName>
    <definedName name="Cavg" localSheetId="1">OFFSET(#REF!,0,0,COUNT(#REF!),1)</definedName>
    <definedName name="Cavg" localSheetId="2">OFFSET(#REF!,0,0,COUNT(#REF!),1)</definedName>
    <definedName name="Cavg" localSheetId="5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3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6" hidden="1">{"Minpmon",#N/A,FALSE,"Monthinput"}</definedName>
    <definedName name="ccccc" localSheetId="7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3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3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3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7">#REF!</definedName>
    <definedName name="CD" localSheetId="8">#REF!</definedName>
    <definedName name="CD" localSheetId="4">#REF!</definedName>
    <definedName name="CD" localSheetId="3">#REF!</definedName>
    <definedName name="CD" localSheetId="1">#REF!</definedName>
    <definedName name="CD" localSheetId="2">#REF!</definedName>
    <definedName name="CD" localSheetId="5">#REF!</definedName>
    <definedName name="CD">#REF!</definedName>
    <definedName name="CD1A" localSheetId="7">#REF!</definedName>
    <definedName name="CD1A" localSheetId="8">#REF!</definedName>
    <definedName name="CD1A" localSheetId="4">#REF!</definedName>
    <definedName name="CD1A" localSheetId="3">#REF!</definedName>
    <definedName name="CD1A" localSheetId="1">#REF!</definedName>
    <definedName name="CD1A" localSheetId="2">#REF!</definedName>
    <definedName name="CD1A" localSheetId="5">#REF!</definedName>
    <definedName name="CD1A">#REF!</definedName>
    <definedName name="CEMENTO" localSheetId="7">#REF!</definedName>
    <definedName name="CEMENTO" localSheetId="8">#REF!</definedName>
    <definedName name="CEMENTO" localSheetId="4">#REF!</definedName>
    <definedName name="CEMENTO" localSheetId="3">#REF!</definedName>
    <definedName name="CEMENTO" localSheetId="2">#REF!</definedName>
    <definedName name="CEMENTO" localSheetId="5">#REF!</definedName>
    <definedName name="CEMENTO">#REF!</definedName>
    <definedName name="cfdfdf" localSheetId="8" hidden="1">#REF!</definedName>
    <definedName name="cfdfdf" localSheetId="1" hidden="1">#REF!</definedName>
    <definedName name="cfdfdf" localSheetId="5" hidden="1">#REF!</definedName>
    <definedName name="cfdfdf" hidden="1">#REF!</definedName>
    <definedName name="chart" localSheetId="8">#REF!</definedName>
    <definedName name="chart" localSheetId="1">#REF!</definedName>
    <definedName name="chart" localSheetId="5">#REF!</definedName>
    <definedName name="chart">#REF!</definedName>
    <definedName name="CHF" localSheetId="8">#REF!</definedName>
    <definedName name="CHF" localSheetId="1">#REF!</definedName>
    <definedName name="CHF" localSheetId="5">#REF!</definedName>
    <definedName name="CHF">#REF!</definedName>
    <definedName name="CHK5.1" localSheetId="8">#REF!</definedName>
    <definedName name="CHK5.1" localSheetId="5">#REF!</definedName>
    <definedName name="CHK5.1">#REF!</definedName>
    <definedName name="cirr" localSheetId="8">#REF!</definedName>
    <definedName name="cirr" localSheetId="5">#REF!</definedName>
    <definedName name="cirr">#REF!</definedName>
    <definedName name="ClaveDeColor" localSheetId="8">#REF!</definedName>
    <definedName name="ClaveDeColor" localSheetId="5">#REF!</definedName>
    <definedName name="ClaveDeColor">#REF!</definedName>
    <definedName name="CLUB91" localSheetId="8">#REF!</definedName>
    <definedName name="CLUB91" localSheetId="1">#REF!</definedName>
    <definedName name="CLUB91" localSheetId="5">#REF!</definedName>
    <definedName name="CLUB91">#REF!</definedName>
    <definedName name="CMD" localSheetId="8">[33]BCP!#REF!</definedName>
    <definedName name="CMD" localSheetId="5">[33]BCP!#REF!</definedName>
    <definedName name="CMD">[33]BCP!#REF!</definedName>
    <definedName name="cmethapp" localSheetId="7">#REF!,#REF!,#REF!</definedName>
    <definedName name="cmethapp" localSheetId="8">#REF!,#REF!,#REF!</definedName>
    <definedName name="cmethapp" localSheetId="4">#REF!,#REF!,#REF!</definedName>
    <definedName name="cmethapp" localSheetId="3">#REF!,#REF!,#REF!</definedName>
    <definedName name="cmethapp" localSheetId="1">#REF!,#REF!,#REF!</definedName>
    <definedName name="cmethapp" localSheetId="2">#REF!,#REF!,#REF!</definedName>
    <definedName name="cmethapp" localSheetId="5">#REF!,#REF!,#REF!</definedName>
    <definedName name="cmethapp">#REF!,#REF!,#REF!</definedName>
    <definedName name="cmethmain" localSheetId="7">#REF!</definedName>
    <definedName name="cmethmain" localSheetId="8">#REF!</definedName>
    <definedName name="cmethmain" localSheetId="4">#REF!</definedName>
    <definedName name="cmethmain" localSheetId="3">#REF!</definedName>
    <definedName name="cmethmain" localSheetId="1">#REF!</definedName>
    <definedName name="cmethmain" localSheetId="2">#REF!</definedName>
    <definedName name="cmethmain" localSheetId="5">#REF!</definedName>
    <definedName name="cmethmain">#REF!</definedName>
    <definedName name="Cmin" localSheetId="7">OFFSET(#REF!,0,0,COUNT(#REF!),1)</definedName>
    <definedName name="Cmin" localSheetId="8">OFFSET(#REF!,0,0,COUNT(#REF!),1)</definedName>
    <definedName name="Cmin" localSheetId="4">OFFSET(#REF!,0,0,COUNT(#REF!),1)</definedName>
    <definedName name="Cmin" localSheetId="3">OFFSET(#REF!,0,0,COUNT(#REF!),1)</definedName>
    <definedName name="Cmin" localSheetId="1">OFFSET(#REF!,0,0,COUNT(#REF!),1)</definedName>
    <definedName name="Cmin" localSheetId="2">OFFSET(#REF!,0,0,COUNT(#REF!),1)</definedName>
    <definedName name="Cmin" localSheetId="5">OFFSET(#REF!,0,0,COUNT(#REF!),1)</definedName>
    <definedName name="Cmin">OFFSET(#REF!,0,0,COUNT(#REF!),1)</definedName>
    <definedName name="CN" localSheetId="7">#REF!</definedName>
    <definedName name="CN" localSheetId="8">#REF!</definedName>
    <definedName name="CN" localSheetId="4">#REF!</definedName>
    <definedName name="CN" localSheetId="3">#REF!</definedName>
    <definedName name="CN" localSheetId="1">#REF!</definedName>
    <definedName name="CN" localSheetId="2">#REF!</definedName>
    <definedName name="CN" localSheetId="5">#REF!</definedName>
    <definedName name="CN">#REF!</definedName>
    <definedName name="CN1A" localSheetId="7">#REF!</definedName>
    <definedName name="CN1A" localSheetId="8">#REF!</definedName>
    <definedName name="CN1A" localSheetId="4">#REF!</definedName>
    <definedName name="CN1A" localSheetId="3">#REF!</definedName>
    <definedName name="CN1A" localSheetId="1">#REF!</definedName>
    <definedName name="CN1A" localSheetId="2">#REF!</definedName>
    <definedName name="CN1A" localSheetId="5">#REF!</definedName>
    <definedName name="CN1A">#REF!</definedName>
    <definedName name="Color1" localSheetId="7">#REF!</definedName>
    <definedName name="Color1" localSheetId="8">#REF!</definedName>
    <definedName name="Color1" localSheetId="4">#REF!</definedName>
    <definedName name="Color1" localSheetId="3">#REF!</definedName>
    <definedName name="Color1" localSheetId="2">#REF!</definedName>
    <definedName name="Color1" localSheetId="5">#REF!</definedName>
    <definedName name="Color1">#REF!</definedName>
    <definedName name="Color2" localSheetId="8">#REF!</definedName>
    <definedName name="Color2" localSheetId="5">#REF!</definedName>
    <definedName name="Color2">#REF!</definedName>
    <definedName name="Color3" localSheetId="8">#REF!</definedName>
    <definedName name="Color3" localSheetId="5">#REF!</definedName>
    <definedName name="Color3">#REF!</definedName>
    <definedName name="Color4" localSheetId="8">#REF!</definedName>
    <definedName name="Color4" localSheetId="5">#REF!</definedName>
    <definedName name="Color4">#REF!</definedName>
    <definedName name="Color5" localSheetId="8">#REF!</definedName>
    <definedName name="Color5" localSheetId="5">#REF!</definedName>
    <definedName name="Color5">#REF!</definedName>
    <definedName name="Color6" localSheetId="8">#REF!</definedName>
    <definedName name="Color6" localSheetId="5">#REF!</definedName>
    <definedName name="Color6">#REF!</definedName>
    <definedName name="COM" localSheetId="8">#REF!</definedName>
    <definedName name="COM" localSheetId="5">#REF!</definedName>
    <definedName name="COM">#REF!</definedName>
    <definedName name="CONS1">[42]MONTHLY!$BP$4:$CA$4</definedName>
    <definedName name="CONS2">[42]MONTHLY!$CB$4:$CM$4</definedName>
    <definedName name="CONSOL" localSheetId="7">#REF!</definedName>
    <definedName name="CONSOL" localSheetId="8">#REF!</definedName>
    <definedName name="CONSOL" localSheetId="4">#REF!</definedName>
    <definedName name="CONSOL" localSheetId="3">#REF!</definedName>
    <definedName name="CONSOL" localSheetId="1">#REF!</definedName>
    <definedName name="CONSOL" localSheetId="2">#REF!</definedName>
    <definedName name="CONSOL" localSheetId="5">#REF!</definedName>
    <definedName name="CONSOL">#REF!</definedName>
    <definedName name="CONSOLC2" localSheetId="7">#REF!</definedName>
    <definedName name="CONSOLC2" localSheetId="8">#REF!</definedName>
    <definedName name="CONSOLC2" localSheetId="4">#REF!</definedName>
    <definedName name="CONSOLC2" localSheetId="3">#REF!</definedName>
    <definedName name="CONSOLC2" localSheetId="1">#REF!</definedName>
    <definedName name="CONSOLC2" localSheetId="2">#REF!</definedName>
    <definedName name="CONSOLC2" localSheetId="5">#REF!</definedName>
    <definedName name="CONSOLC2">#REF!</definedName>
    <definedName name="copystart" localSheetId="7">#REF!</definedName>
    <definedName name="copystart" localSheetId="8">#REF!</definedName>
    <definedName name="copystart" localSheetId="4">#REF!</definedName>
    <definedName name="copystart" localSheetId="3">#REF!</definedName>
    <definedName name="copystart" localSheetId="1">#REF!</definedName>
    <definedName name="copystart" localSheetId="2">#REF!</definedName>
    <definedName name="copystart" localSheetId="5">#REF!</definedName>
    <definedName name="copystart">#REF!</definedName>
    <definedName name="Copytodebt" localSheetId="7">'[1]in-out'!#REF!</definedName>
    <definedName name="Copytodebt" localSheetId="8">'[1]in-out'!#REF!</definedName>
    <definedName name="Copytodebt" localSheetId="4">'[1]in-out'!#REF!</definedName>
    <definedName name="Copytodebt" localSheetId="3">'[1]in-out'!#REF!</definedName>
    <definedName name="Copytodebt" localSheetId="1">'[1]in-out'!#REF!</definedName>
    <definedName name="Copytodebt" localSheetId="2">'[1]in-out'!#REF!</definedName>
    <definedName name="Copytodebt" localSheetId="5">'[1]in-out'!#REF!</definedName>
    <definedName name="Copytodebt">'[1]in-out'!#REF!</definedName>
    <definedName name="COUNT" localSheetId="7">#REF!</definedName>
    <definedName name="COUNT" localSheetId="8">#REF!</definedName>
    <definedName name="COUNT" localSheetId="4">#REF!</definedName>
    <definedName name="COUNT" localSheetId="3">#REF!</definedName>
    <definedName name="COUNT" localSheetId="1">#REF!</definedName>
    <definedName name="COUNT" localSheetId="2">#REF!</definedName>
    <definedName name="COUNT" localSheetId="5">#REF!</definedName>
    <definedName name="COUNT">#REF!</definedName>
    <definedName name="COUNTER" localSheetId="7">#REF!</definedName>
    <definedName name="COUNTER" localSheetId="8">#REF!</definedName>
    <definedName name="COUNTER" localSheetId="4">#REF!</definedName>
    <definedName name="COUNTER" localSheetId="3">#REF!</definedName>
    <definedName name="COUNTER" localSheetId="1">#REF!</definedName>
    <definedName name="COUNTER" localSheetId="2">#REF!</definedName>
    <definedName name="COUNTER" localSheetId="5">#REF!</definedName>
    <definedName name="COUNTER">#REF!</definedName>
    <definedName name="cp" localSheetId="7" hidden="1">'[43]C Summary'!#REF!</definedName>
    <definedName name="cp" localSheetId="8" hidden="1">'[43]C Summary'!#REF!</definedName>
    <definedName name="cp" localSheetId="4" hidden="1">'[43]C Summary'!#REF!</definedName>
    <definedName name="cp" localSheetId="3" hidden="1">'[43]C Summary'!#REF!</definedName>
    <definedName name="cp" localSheetId="1" hidden="1">'[43]C Summary'!#REF!</definedName>
    <definedName name="cp" localSheetId="2" hidden="1">'[43]C Summary'!#REF!</definedName>
    <definedName name="cp" localSheetId="5" hidden="1">'[43]C Summary'!#REF!</definedName>
    <definedName name="cp" hidden="1">'[43]C Summary'!#REF!</definedName>
    <definedName name="CPF" localSheetId="7">#REF!</definedName>
    <definedName name="CPF" localSheetId="8">#REF!</definedName>
    <definedName name="CPF" localSheetId="4">#REF!</definedName>
    <definedName name="CPF" localSheetId="3">#REF!</definedName>
    <definedName name="CPF" localSheetId="1">#REF!</definedName>
    <definedName name="CPF" localSheetId="2">#REF!</definedName>
    <definedName name="CPF" localSheetId="5">#REF!</definedName>
    <definedName name="CPF">#REF!</definedName>
    <definedName name="CPI_Core" localSheetId="7">#REF!</definedName>
    <definedName name="CPI_Core" localSheetId="8">#REF!</definedName>
    <definedName name="CPI_Core" localSheetId="4">#REF!</definedName>
    <definedName name="CPI_Core" localSheetId="3">#REF!</definedName>
    <definedName name="CPI_Core" localSheetId="1">#REF!</definedName>
    <definedName name="CPI_Core" localSheetId="2">#REF!</definedName>
    <definedName name="CPI_Core" localSheetId="5">#REF!</definedName>
    <definedName name="CPI_Core">#REF!</definedName>
    <definedName name="CPI_NAT_monthly" localSheetId="7">#REF!</definedName>
    <definedName name="CPI_NAT_monthly" localSheetId="8">#REF!</definedName>
    <definedName name="CPI_NAT_monthly" localSheetId="4">#REF!</definedName>
    <definedName name="CPI_NAT_monthly" localSheetId="3">#REF!</definedName>
    <definedName name="CPI_NAT_monthly" localSheetId="1">#REF!</definedName>
    <definedName name="CPI_NAT_monthly" localSheetId="2">#REF!</definedName>
    <definedName name="CPI_NAT_monthly" localSheetId="5">#REF!</definedName>
    <definedName name="CPI_NAT_monthly">#REF!</definedName>
    <definedName name="CREDITOBCH" localSheetId="8">#REF!</definedName>
    <definedName name="CREDITOBCH" localSheetId="5">#REF!</definedName>
    <definedName name="CREDITOBCH">#REF!</definedName>
    <definedName name="CREDITORSB" localSheetId="8">#REF!</definedName>
    <definedName name="CREDITORSB" localSheetId="5">#REF!</definedName>
    <definedName name="CREDITORSB">#REF!</definedName>
    <definedName name="Crng" localSheetId="7">OFFSET(#REF!,0,0,COUNT(#REF!),1)</definedName>
    <definedName name="Crng" localSheetId="8">OFFSET(#REF!,0,0,COUNT(#REF!),1)</definedName>
    <definedName name="Crng" localSheetId="4">OFFSET(#REF!,0,0,COUNT(#REF!),1)</definedName>
    <definedName name="Crng" localSheetId="3">OFFSET(#REF!,0,0,COUNT(#REF!),1)</definedName>
    <definedName name="Crng" localSheetId="1">OFFSET(#REF!,0,0,COUNT(#REF!),1)</definedName>
    <definedName name="Crng" localSheetId="2">OFFSET(#REF!,0,0,COUNT(#REF!),1)</definedName>
    <definedName name="Crng" localSheetId="5">OFFSET(#REF!,0,0,COUNT(#REF!),1)</definedName>
    <definedName name="Crng">OFFSET(#REF!,0,0,COUNT(#REF!),1)</definedName>
    <definedName name="Crt" localSheetId="7">#REF!</definedName>
    <definedName name="Crt" localSheetId="8">#REF!</definedName>
    <definedName name="Crt" localSheetId="4">#REF!</definedName>
    <definedName name="Crt" localSheetId="3">#REF!</definedName>
    <definedName name="Crt" localSheetId="1">#REF!</definedName>
    <definedName name="Crt" localSheetId="2">#REF!</definedName>
    <definedName name="Crt" localSheetId="5">#REF!</definedName>
    <definedName name="Crt">#REF!</definedName>
    <definedName name="CRUDE1">[42]MONTHLY!$B$437:$Z$444</definedName>
    <definedName name="CRUDE2">[42]MONTHLY!$B$451:$Z$458</definedName>
    <definedName name="CRUDE3">[42]MONTHLY!$B$465:$Z$472</definedName>
    <definedName name="CRUZ" localSheetId="7">#REF!</definedName>
    <definedName name="CRUZ" localSheetId="8">#REF!</definedName>
    <definedName name="CRUZ" localSheetId="4">#REF!</definedName>
    <definedName name="CRUZ" localSheetId="3">#REF!</definedName>
    <definedName name="CRUZ" localSheetId="1">#REF!</definedName>
    <definedName name="CRUZ" localSheetId="2">#REF!</definedName>
    <definedName name="CRUZ" localSheetId="5">#REF!</definedName>
    <definedName name="CRUZ">#REF!</definedName>
    <definedName name="CRUZ1" localSheetId="7">#REF!</definedName>
    <definedName name="CRUZ1" localSheetId="8">#REF!</definedName>
    <definedName name="CRUZ1" localSheetId="4">#REF!</definedName>
    <definedName name="CRUZ1" localSheetId="3">#REF!</definedName>
    <definedName name="CRUZ1" localSheetId="1">#REF!</definedName>
    <definedName name="CRUZ1" localSheetId="2">#REF!</definedName>
    <definedName name="CRUZ1" localSheetId="5">#REF!</definedName>
    <definedName name="CRUZ1">#REF!</definedName>
    <definedName name="CS" localSheetId="7">#REF!</definedName>
    <definedName name="CS" localSheetId="8">#REF!</definedName>
    <definedName name="CS" localSheetId="4">#REF!</definedName>
    <definedName name="CS" localSheetId="3">#REF!</definedName>
    <definedName name="CS" localSheetId="1">#REF!</definedName>
    <definedName name="CS" localSheetId="2">#REF!</definedName>
    <definedName name="CS" localSheetId="5">#REF!</definedName>
    <definedName name="CS">#REF!</definedName>
    <definedName name="CS1A" localSheetId="8">#REF!</definedName>
    <definedName name="CS1A" localSheetId="1">#REF!</definedName>
    <definedName name="CS1A" localSheetId="5">#REF!</definedName>
    <definedName name="CS1A">#REF!</definedName>
    <definedName name="CUENTASMON" localSheetId="8">[33]BCP!#REF!</definedName>
    <definedName name="CUENTASMON" localSheetId="5">[33]BCP!#REF!</definedName>
    <definedName name="CUENTASMON">[33]BCP!#REF!</definedName>
    <definedName name="CurMonth" localSheetId="7">#REF!</definedName>
    <definedName name="CurMonth" localSheetId="8">#REF!</definedName>
    <definedName name="CurMonth" localSheetId="4">#REF!</definedName>
    <definedName name="CurMonth" localSheetId="3">#REF!</definedName>
    <definedName name="CurMonth" localSheetId="1">#REF!</definedName>
    <definedName name="CurMonth" localSheetId="2">#REF!</definedName>
    <definedName name="CurMonth" localSheetId="5">#REF!</definedName>
    <definedName name="CurMonth">#REF!</definedName>
    <definedName name="Currency" localSheetId="7">#REF!</definedName>
    <definedName name="Currency" localSheetId="8">#REF!</definedName>
    <definedName name="Currency" localSheetId="4">#REF!</definedName>
    <definedName name="Currency" localSheetId="3">#REF!</definedName>
    <definedName name="Currency" localSheetId="1">#REF!</definedName>
    <definedName name="Currency" localSheetId="2">#REF!</definedName>
    <definedName name="Currency" localSheetId="5">#REF!</definedName>
    <definedName name="Currency">#REF!</definedName>
    <definedName name="cutoff">'[44]LIC cutoff'!$A$2:$B$15</definedName>
    <definedName name="d" localSheetId="7" hidden="1">'[45]Fax a enviar'!#REF!</definedName>
    <definedName name="d" localSheetId="8" hidden="1">'[45]Fax a enviar'!#REF!</definedName>
    <definedName name="d" localSheetId="4" hidden="1">'[45]Fax a enviar'!#REF!</definedName>
    <definedName name="d" localSheetId="3" hidden="1">'[45]Fax a enviar'!#REF!</definedName>
    <definedName name="d" localSheetId="1" hidden="1">'[45]Fax a enviar'!#REF!</definedName>
    <definedName name="d" localSheetId="2" hidden="1">'[45]Fax a enviar'!#REF!</definedName>
    <definedName name="d" localSheetId="5" hidden="1">'[45]Fax a enviar'!#REF!</definedName>
    <definedName name="d" hidden="1">'[45]Fax a enviar'!#REF!</definedName>
    <definedName name="D_B" localSheetId="7">#REF!</definedName>
    <definedName name="D_B" localSheetId="8">#REF!</definedName>
    <definedName name="D_B" localSheetId="4">#REF!</definedName>
    <definedName name="D_B" localSheetId="3">#REF!</definedName>
    <definedName name="D_B" localSheetId="1">#REF!</definedName>
    <definedName name="D_B" localSheetId="2">#REF!</definedName>
    <definedName name="D_B" localSheetId="5">#REF!</definedName>
    <definedName name="D_B">#REF!</definedName>
    <definedName name="D_G" localSheetId="7">#REF!</definedName>
    <definedName name="D_G" localSheetId="8">#REF!</definedName>
    <definedName name="D_G" localSheetId="4">#REF!</definedName>
    <definedName name="D_G" localSheetId="3">#REF!</definedName>
    <definedName name="D_G" localSheetId="1">#REF!</definedName>
    <definedName name="D_G" localSheetId="2">#REF!</definedName>
    <definedName name="D_G" localSheetId="5">#REF!</definedName>
    <definedName name="D_G">#REF!</definedName>
    <definedName name="D_Ind" localSheetId="7">#REF!</definedName>
    <definedName name="D_Ind" localSheetId="8">#REF!</definedName>
    <definedName name="D_Ind" localSheetId="4">#REF!</definedName>
    <definedName name="D_Ind" localSheetId="3">#REF!</definedName>
    <definedName name="D_Ind" localSheetId="1">#REF!</definedName>
    <definedName name="D_Ind" localSheetId="2">#REF!</definedName>
    <definedName name="D_Ind" localSheetId="5">#REF!</definedName>
    <definedName name="D_Ind">#REF!</definedName>
    <definedName name="D_L" localSheetId="8">#REF!</definedName>
    <definedName name="D_L" localSheetId="5">#REF!</definedName>
    <definedName name="D_L">#REF!</definedName>
    <definedName name="D_O" localSheetId="8">#REF!</definedName>
    <definedName name="D_O" localSheetId="5">#REF!</definedName>
    <definedName name="D_O">#REF!</definedName>
    <definedName name="D_S" localSheetId="8">#REF!</definedName>
    <definedName name="D_S" localSheetId="5">#REF!</definedName>
    <definedName name="D_S">#REF!</definedName>
    <definedName name="D_SRM" localSheetId="8">#REF!</definedName>
    <definedName name="D_SRM" localSheetId="5">#REF!</definedName>
    <definedName name="D_SRM">#REF!</definedName>
    <definedName name="D_SY" localSheetId="8">#REF!</definedName>
    <definedName name="D_SY" localSheetId="5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8">#REF!</definedName>
    <definedName name="da" localSheetId="5">#REF!</definedName>
    <definedName name="da">#REF!</definedName>
    <definedName name="DABproj">#N/A</definedName>
    <definedName name="DAGproj">#N/A</definedName>
    <definedName name="Daily_Depreciation">'[37]Inter-Bank'!$E$5</definedName>
    <definedName name="DAproj">#N/A</definedName>
    <definedName name="DASD">#N/A</definedName>
    <definedName name="DASDB">#N/A</definedName>
    <definedName name="DASDG">#N/A</definedName>
    <definedName name="data" localSheetId="7">#REF!</definedName>
    <definedName name="data" localSheetId="8">#REF!</definedName>
    <definedName name="data" localSheetId="4">#REF!</definedName>
    <definedName name="data" localSheetId="3">#REF!</definedName>
    <definedName name="data" localSheetId="1">#REF!</definedName>
    <definedName name="data" localSheetId="2">#REF!</definedName>
    <definedName name="data" localSheetId="5">#REF!</definedName>
    <definedName name="data">#REF!</definedName>
    <definedName name="data1" localSheetId="7">#REF!</definedName>
    <definedName name="data1" localSheetId="8">#REF!</definedName>
    <definedName name="data1" localSheetId="4">#REF!</definedName>
    <definedName name="data1" localSheetId="3">#REF!</definedName>
    <definedName name="data1" localSheetId="1">#REF!</definedName>
    <definedName name="data1" localSheetId="2">#REF!</definedName>
    <definedName name="data1" localSheetId="5">#REF!</definedName>
    <definedName name="data1">#REF!</definedName>
    <definedName name="Data2" localSheetId="7">#REF!</definedName>
    <definedName name="Data2" localSheetId="8">#REF!</definedName>
    <definedName name="Data2" localSheetId="4">#REF!</definedName>
    <definedName name="Data2" localSheetId="3">#REF!</definedName>
    <definedName name="Data2" localSheetId="1">#REF!</definedName>
    <definedName name="Data2" localSheetId="2">#REF!</definedName>
    <definedName name="Data2" localSheetId="5">#REF!</definedName>
    <definedName name="Data2">#REF!</definedName>
    <definedName name="Dataset" localSheetId="8">#REF!</definedName>
    <definedName name="Dataset" localSheetId="1">#REF!</definedName>
    <definedName name="Dataset" localSheetId="5">#REF!</definedName>
    <definedName name="Dataset">#REF!</definedName>
    <definedName name="date" localSheetId="1">[46]Tablas!$IV$1:$IV$2</definedName>
    <definedName name="date">[46]Tablas!$IV$1:$IV$2</definedName>
    <definedName name="dates">'[28]shared data'!$S$8:$S$155</definedName>
    <definedName name="DATES_A">'[28]shared data'!$D$2:$AC$2</definedName>
    <definedName name="Dates1" localSheetId="7">#REF!</definedName>
    <definedName name="Dates1" localSheetId="8">#REF!</definedName>
    <definedName name="Dates1" localSheetId="4">#REF!</definedName>
    <definedName name="Dates1" localSheetId="3">#REF!</definedName>
    <definedName name="Dates1" localSheetId="1">#REF!</definedName>
    <definedName name="Dates1" localSheetId="2">#REF!</definedName>
    <definedName name="Dates1" localSheetId="5">#REF!</definedName>
    <definedName name="Dates1">#REF!</definedName>
    <definedName name="DB" localSheetId="7">#REF!</definedName>
    <definedName name="DB" localSheetId="8">#REF!</definedName>
    <definedName name="DB" localSheetId="4">#REF!</definedName>
    <definedName name="DB" localSheetId="3">#REF!</definedName>
    <definedName name="DB" localSheetId="1">#REF!</definedName>
    <definedName name="DB" localSheetId="2">#REF!</definedName>
    <definedName name="DB" localSheetId="5">#REF!</definedName>
    <definedName name="DB">#REF!</definedName>
    <definedName name="dbo" localSheetId="7">#REF!</definedName>
    <definedName name="dbo" localSheetId="8">#REF!</definedName>
    <definedName name="dbo" localSheetId="4">#REF!</definedName>
    <definedName name="dbo" localSheetId="3">#REF!</definedName>
    <definedName name="dbo" localSheetId="1">#REF!</definedName>
    <definedName name="dbo" localSheetId="2">#REF!</definedName>
    <definedName name="dbo" localSheetId="5">#REF!</definedName>
    <definedName name="dbo">#REF!</definedName>
    <definedName name="DBproj">#N/A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3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7">#REF!</definedName>
    <definedName name="DDD" localSheetId="8">#REF!</definedName>
    <definedName name="DDD" localSheetId="4">#REF!</definedName>
    <definedName name="DDD" localSheetId="3">#REF!</definedName>
    <definedName name="DDD" localSheetId="1">#REF!</definedName>
    <definedName name="DDD" localSheetId="2">#REF!</definedName>
    <definedName name="DDD" localSheetId="5">#REF!</definedName>
    <definedName name="DDD">#REF!</definedName>
    <definedName name="dddd" localSheetId="6" hidden="1">{"Minpmon",#N/A,FALSE,"Monthinput"}</definedName>
    <definedName name="dddd" localSheetId="7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3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3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7" hidden="1">#REF!</definedName>
    <definedName name="ddgdg" localSheetId="8" hidden="1">#REF!</definedName>
    <definedName name="ddgdg" localSheetId="4" hidden="1">#REF!</definedName>
    <definedName name="ddgdg" localSheetId="3" hidden="1">#REF!</definedName>
    <definedName name="ddgdg" localSheetId="1" hidden="1">#REF!</definedName>
    <definedName name="ddgdg" localSheetId="2" hidden="1">#REF!</definedName>
    <definedName name="ddgdg" localSheetId="5" hidden="1">#REF!</definedName>
    <definedName name="ddgdg" hidden="1">#REF!</definedName>
    <definedName name="Deal_Date">'[37]Inter-Bank'!$B$5</definedName>
    <definedName name="DEBRIEF" localSheetId="7">#REF!</definedName>
    <definedName name="DEBRIEF" localSheetId="8">#REF!</definedName>
    <definedName name="DEBRIEF" localSheetId="4">#REF!</definedName>
    <definedName name="DEBRIEF" localSheetId="3">#REF!</definedName>
    <definedName name="DEBRIEF" localSheetId="1">#REF!</definedName>
    <definedName name="DEBRIEF" localSheetId="2">#REF!</definedName>
    <definedName name="DEBRIEF" localSheetId="5">#REF!</definedName>
    <definedName name="DEBRIEF">#REF!</definedName>
    <definedName name="DEBT" localSheetId="7">#REF!</definedName>
    <definedName name="DEBT" localSheetId="8">#REF!</definedName>
    <definedName name="DEBT" localSheetId="4">#REF!</definedName>
    <definedName name="DEBT" localSheetId="3">#REF!</definedName>
    <definedName name="DEBT" localSheetId="1">#REF!</definedName>
    <definedName name="DEBT" localSheetId="2">#REF!</definedName>
    <definedName name="DEBT" localSheetId="5">#REF!</definedName>
    <definedName name="DEBT">#REF!</definedName>
    <definedName name="DEFL" localSheetId="7">#REF!</definedName>
    <definedName name="DEFL" localSheetId="8">#REF!</definedName>
    <definedName name="DEFL" localSheetId="4">#REF!</definedName>
    <definedName name="DEFL" localSheetId="3">#REF!</definedName>
    <definedName name="DEFL" localSheetId="2">#REF!</definedName>
    <definedName name="DEFL" localSheetId="5">#REF!</definedName>
    <definedName name="DEFL">#REF!</definedName>
    <definedName name="DEG" localSheetId="8">#REF!</definedName>
    <definedName name="DEG" localSheetId="1">#REF!</definedName>
    <definedName name="DEG" localSheetId="5">#REF!</definedName>
    <definedName name="DEG">#REF!</definedName>
    <definedName name="DEMEURO" localSheetId="8">#REF!</definedName>
    <definedName name="DEMEURO" localSheetId="1">#REF!</definedName>
    <definedName name="DEMEURO" localSheetId="5">#REF!</definedName>
    <definedName name="DEMEURO">#REF!</definedName>
    <definedName name="der" localSheetId="6" hidden="1">{"Tab1",#N/A,FALSE,"P";"Tab2",#N/A,FALSE,"P"}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3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8">#REF!</definedName>
    <definedName name="DES" localSheetId="0">#REF!</definedName>
    <definedName name="DES" localSheetId="4">#REF!</definedName>
    <definedName name="DES" localSheetId="3">#REF!</definedName>
    <definedName name="DES" localSheetId="1">#REF!</definedName>
    <definedName name="DES" localSheetId="5">#REF!</definedName>
    <definedName name="DES">#REF!</definedName>
    <definedName name="dfdf" localSheetId="7" hidden="1">'[45]Fax a enviar'!#REF!</definedName>
    <definedName name="dfdf" localSheetId="8" hidden="1">'[45]Fax a enviar'!#REF!</definedName>
    <definedName name="dfdf" localSheetId="0" hidden="1">'[45]Fax a enviar'!#REF!</definedName>
    <definedName name="dfdf" localSheetId="4" hidden="1">'[45]Fax a enviar'!#REF!</definedName>
    <definedName name="dfdf" localSheetId="3" hidden="1">'[45]Fax a enviar'!#REF!</definedName>
    <definedName name="dfdf" localSheetId="1" hidden="1">'[45]Fax a enviar'!#REF!</definedName>
    <definedName name="dfdf" localSheetId="2" hidden="1">'[45]Fax a enviar'!#REF!</definedName>
    <definedName name="dfdf" localSheetId="5" hidden="1">'[45]Fax a enviar'!#REF!</definedName>
    <definedName name="dfdf" hidden="1">'[45]Fax a enviar'!#REF!</definedName>
    <definedName name="dfdfsd" localSheetId="7" hidden="1">'[47]Fax a enviar'!#REF!</definedName>
    <definedName name="dfdfsd" localSheetId="8" hidden="1">'[47]Fax a enviar'!#REF!</definedName>
    <definedName name="dfdfsd" localSheetId="0" hidden="1">'[47]Fax a enviar'!#REF!</definedName>
    <definedName name="dfdfsd" localSheetId="4" hidden="1">'[47]Fax a enviar'!#REF!</definedName>
    <definedName name="dfdfsd" localSheetId="3" hidden="1">'[47]Fax a enviar'!#REF!</definedName>
    <definedName name="dfdfsd" localSheetId="1" hidden="1">'[47]Fax a enviar'!#REF!</definedName>
    <definedName name="dfdfsd" localSheetId="2" hidden="1">'[47]Fax a enviar'!#REF!</definedName>
    <definedName name="dfdfsd" localSheetId="5" hidden="1">'[47]Fax a enviar'!#REF!</definedName>
    <definedName name="dfdfsd" hidden="1">'[47]Fax a enviar'!#REF!</definedName>
    <definedName name="dfdgfdfd" hidden="1">'[48]Fax a enviar'!#REF!</definedName>
    <definedName name="dfdgfdsfsd" localSheetId="7" hidden="1">#REF!</definedName>
    <definedName name="dfdgfdsfsd" localSheetId="8" hidden="1">#REF!</definedName>
    <definedName name="dfdgfdsfsd" localSheetId="4" hidden="1">#REF!</definedName>
    <definedName name="dfdgfdsfsd" localSheetId="3" hidden="1">#REF!</definedName>
    <definedName name="dfdgfdsfsd" localSheetId="1" hidden="1">#REF!</definedName>
    <definedName name="dfdgfdsfsd" localSheetId="2" hidden="1">#REF!</definedName>
    <definedName name="dfdgfdsfsd" localSheetId="5" hidden="1">#REF!</definedName>
    <definedName name="dfdgfdsfsd" hidden="1">#REF!</definedName>
    <definedName name="dfgd" localSheetId="7">#REF!</definedName>
    <definedName name="dfgd" localSheetId="8">#REF!</definedName>
    <definedName name="dfgd" localSheetId="4">#REF!</definedName>
    <definedName name="dfgd" localSheetId="3">#REF!</definedName>
    <definedName name="dfgd" localSheetId="1">#REF!</definedName>
    <definedName name="dfgd" localSheetId="2">#REF!</definedName>
    <definedName name="dfgd" localSheetId="5">#REF!</definedName>
    <definedName name="dfgd">#REF!</definedName>
    <definedName name="DG" localSheetId="7">#REF!</definedName>
    <definedName name="DG" localSheetId="8">#REF!</definedName>
    <definedName name="DG" localSheetId="4">#REF!</definedName>
    <definedName name="DG" localSheetId="3">#REF!</definedName>
    <definedName name="DG" localSheetId="2">#REF!</definedName>
    <definedName name="DG" localSheetId="5">#REF!</definedName>
    <definedName name="DG">#REF!</definedName>
    <definedName name="DG_S" localSheetId="8">#REF!</definedName>
    <definedName name="DG_S" localSheetId="5">#REF!</definedName>
    <definedName name="DG_S">#REF!</definedName>
    <definedName name="dgdgd" localSheetId="8" hidden="1">#REF!</definedName>
    <definedName name="dgdgd" localSheetId="1" hidden="1">#REF!</definedName>
    <definedName name="dgdgd" localSheetId="5" hidden="1">#REF!</definedName>
    <definedName name="dgdgd" hidden="1">#REF!</definedName>
    <definedName name="DGproj">#N/A</definedName>
    <definedName name="Discount_IDA">[49]NPV!$B$28</definedName>
    <definedName name="Discount_NC">[49]NPV!#REF!</definedName>
    <definedName name="DiscountRate" localSheetId="7">#REF!</definedName>
    <definedName name="DiscountRate" localSheetId="8">#REF!</definedName>
    <definedName name="DiscountRate" localSheetId="4">#REF!</definedName>
    <definedName name="DiscountRate" localSheetId="3">#REF!</definedName>
    <definedName name="DiscountRate" localSheetId="1">#REF!</definedName>
    <definedName name="DiscountRate" localSheetId="2">#REF!</definedName>
    <definedName name="DiscountRate" localSheetId="5">#REF!</definedName>
    <definedName name="DiscountRate">#REF!</definedName>
    <definedName name="DIVISOR" localSheetId="7">#REF!</definedName>
    <definedName name="DIVISOR" localSheetId="8">#REF!</definedName>
    <definedName name="DIVISOR" localSheetId="4">#REF!</definedName>
    <definedName name="DIVISOR" localSheetId="3">#REF!</definedName>
    <definedName name="DIVISOR" localSheetId="1">#REF!</definedName>
    <definedName name="DIVISOR" localSheetId="2">#REF!</definedName>
    <definedName name="DIVISOR" localSheetId="5">#REF!</definedName>
    <definedName name="DIVISOR">#REF!</definedName>
    <definedName name="DIVISOR1" localSheetId="7">#REF!</definedName>
    <definedName name="DIVISOR1" localSheetId="8">#REF!</definedName>
    <definedName name="DIVISOR1" localSheetId="4">#REF!</definedName>
    <definedName name="DIVISOR1" localSheetId="3">#REF!</definedName>
    <definedName name="DIVISOR1" localSheetId="1">#REF!</definedName>
    <definedName name="DIVISOR1" localSheetId="2">#REF!</definedName>
    <definedName name="DIVISOR1" localSheetId="5">#REF!</definedName>
    <definedName name="DIVISOR1">#REF!</definedName>
    <definedName name="DKK" localSheetId="8">#REF!</definedName>
    <definedName name="DKK" localSheetId="1">#REF!</definedName>
    <definedName name="DKK" localSheetId="5">#REF!</definedName>
    <definedName name="DKK">#REF!</definedName>
    <definedName name="DKR" localSheetId="8">#REF!</definedName>
    <definedName name="DKR" localSheetId="1">#REF!</definedName>
    <definedName name="DKR" localSheetId="5">#REF!</definedName>
    <definedName name="DKR">#REF!</definedName>
    <definedName name="DM" localSheetId="8">#REF!</definedName>
    <definedName name="DM" localSheetId="1">#REF!</definedName>
    <definedName name="DM" localSheetId="5">#REF!</definedName>
    <definedName name="DM">#REF!</definedName>
    <definedName name="DM1A" localSheetId="8">#REF!</definedName>
    <definedName name="DM1A" localSheetId="1">#REF!</definedName>
    <definedName name="DM1A" localSheetId="5">#REF!</definedName>
    <definedName name="DM1A">#REF!</definedName>
    <definedName name="DO" localSheetId="8">#REF!</definedName>
    <definedName name="DO" localSheetId="5">#REF!</definedName>
    <definedName name="DO">#REF!</definedName>
    <definedName name="Dproj">#N/A</definedName>
    <definedName name="DR" localSheetId="7">#REF!</definedName>
    <definedName name="DR" localSheetId="8">#REF!</definedName>
    <definedName name="DR" localSheetId="4">#REF!</definedName>
    <definedName name="DR" localSheetId="3">#REF!</definedName>
    <definedName name="DR" localSheetId="1">#REF!</definedName>
    <definedName name="DR" localSheetId="2">#REF!</definedName>
    <definedName name="DR" localSheetId="5">#REF!</definedName>
    <definedName name="DR">#REF!</definedName>
    <definedName name="DR1A" localSheetId="7">#REF!</definedName>
    <definedName name="DR1A" localSheetId="8">#REF!</definedName>
    <definedName name="DR1A" localSheetId="4">#REF!</definedName>
    <definedName name="DR1A" localSheetId="3">#REF!</definedName>
    <definedName name="DR1A" localSheetId="1">#REF!</definedName>
    <definedName name="DR1A" localSheetId="2">#REF!</definedName>
    <definedName name="DR1A" localSheetId="5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'[45]Fax a enviar'!#REF!</definedName>
    <definedName name="DSA_Assumptions" localSheetId="7">#REF!</definedName>
    <definedName name="DSA_Assumptions" localSheetId="8">#REF!</definedName>
    <definedName name="DSA_Assumptions" localSheetId="4">#REF!</definedName>
    <definedName name="DSA_Assumptions" localSheetId="3">#REF!</definedName>
    <definedName name="DSA_Assumptions" localSheetId="1">#REF!</definedName>
    <definedName name="DSA_Assumptions" localSheetId="2">#REF!</definedName>
    <definedName name="DSA_Assumptions" localSheetId="5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7" hidden="1">'[45]Fax a enviar'!#REF!</definedName>
    <definedName name="dsds" localSheetId="8" hidden="1">'[45]Fax a enviar'!#REF!</definedName>
    <definedName name="dsds" localSheetId="4" hidden="1">'[45]Fax a enviar'!#REF!</definedName>
    <definedName name="dsds" localSheetId="3" hidden="1">'[45]Fax a enviar'!#REF!</definedName>
    <definedName name="dsds" localSheetId="1" hidden="1">'[45]Fax a enviar'!#REF!</definedName>
    <definedName name="dsds" localSheetId="2" hidden="1">'[45]Fax a enviar'!#REF!</definedName>
    <definedName name="dsds" hidden="1">'[45]Fax a enviar'!#REF!</definedName>
    <definedName name="DSI" localSheetId="7">#REF!</definedName>
    <definedName name="DSI" localSheetId="8">#REF!</definedName>
    <definedName name="DSI" localSheetId="4">#REF!</definedName>
    <definedName name="DSI" localSheetId="3">#REF!</definedName>
    <definedName name="DSI" localSheetId="1">#REF!</definedName>
    <definedName name="DSI" localSheetId="2">#REF!</definedName>
    <definedName name="DSI" localSheetId="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7">#REF!</definedName>
    <definedName name="DSP" localSheetId="8">#REF!</definedName>
    <definedName name="DSP" localSheetId="4">#REF!</definedName>
    <definedName name="DSP" localSheetId="3">#REF!</definedName>
    <definedName name="DSP" localSheetId="1">#REF!</definedName>
    <definedName name="DSP" localSheetId="2">#REF!</definedName>
    <definedName name="DSP" localSheetId="5">#REF!</definedName>
    <definedName name="DSP">#REF!</definedName>
    <definedName name="DSPBproj">#N/A</definedName>
    <definedName name="DSPG" localSheetId="7">#REF!</definedName>
    <definedName name="DSPG" localSheetId="8">#REF!</definedName>
    <definedName name="DSPG" localSheetId="4">#REF!</definedName>
    <definedName name="DSPG" localSheetId="3">#REF!</definedName>
    <definedName name="DSPG" localSheetId="1">#REF!</definedName>
    <definedName name="DSPG" localSheetId="2">#REF!</definedName>
    <definedName name="DSPG" localSheetId="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7">#REF!</definedName>
    <definedName name="DY" localSheetId="8">#REF!</definedName>
    <definedName name="DY" localSheetId="4">#REF!</definedName>
    <definedName name="DY" localSheetId="3">#REF!</definedName>
    <definedName name="DY" localSheetId="1">#REF!</definedName>
    <definedName name="DY" localSheetId="2">#REF!</definedName>
    <definedName name="DY" localSheetId="5">#REF!</definedName>
    <definedName name="DY">#REF!</definedName>
    <definedName name="DY1A" localSheetId="7">#REF!</definedName>
    <definedName name="DY1A" localSheetId="8">#REF!</definedName>
    <definedName name="DY1A" localSheetId="4">#REF!</definedName>
    <definedName name="DY1A" localSheetId="3">#REF!</definedName>
    <definedName name="DY1A" localSheetId="1">#REF!</definedName>
    <definedName name="DY1A" localSheetId="2">#REF!</definedName>
    <definedName name="DY1A" localSheetId="5">#REF!</definedName>
    <definedName name="DY1A">#REF!</definedName>
    <definedName name="E" localSheetId="7">#REF!</definedName>
    <definedName name="E" localSheetId="8">#REF!</definedName>
    <definedName name="E" localSheetId="4">#REF!</definedName>
    <definedName name="E" localSheetId="3">#REF!</definedName>
    <definedName name="E" localSheetId="1">#REF!</definedName>
    <definedName name="E" localSheetId="5">#REF!</definedName>
    <definedName name="E">#REF!</definedName>
    <definedName name="EBRD" localSheetId="8">#REF!</definedName>
    <definedName name="EBRD" localSheetId="5">#REF!</definedName>
    <definedName name="EBRD">#REF!</definedName>
    <definedName name="ECU" localSheetId="8">#REF!</definedName>
    <definedName name="ECU" localSheetId="1">#REF!</definedName>
    <definedName name="ECU" localSheetId="5">#REF!</definedName>
    <definedName name="ECU">#REF!</definedName>
    <definedName name="EDNA">#N/A</definedName>
    <definedName name="edr" localSheetId="6" hidden="1">{"Riqfin97",#N/A,FALSE,"Tran";"Riqfinpro",#N/A,FALSE,"Tran"}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3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3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3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3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3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3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7" hidden="1">#REF!</definedName>
    <definedName name="eeeeeeeeee" localSheetId="8" hidden="1">#REF!</definedName>
    <definedName name="eeeeeeeeee" localSheetId="4" hidden="1">#REF!</definedName>
    <definedName name="eeeeeeeeee" localSheetId="3" hidden="1">#REF!</definedName>
    <definedName name="eeeeeeeeee" localSheetId="1" hidden="1">#REF!</definedName>
    <definedName name="eeeeeeeeee" localSheetId="2" hidden="1">#REF!</definedName>
    <definedName name="eeeeeeeeee" localSheetId="5" hidden="1">#REF!</definedName>
    <definedName name="eeeeeeeeee" hidden="1">#REF!</definedName>
    <definedName name="efdgd" localSheetId="7" hidden="1">'[50]Fax a enviar'!#REF!</definedName>
    <definedName name="efdgd" localSheetId="8" hidden="1">'[50]Fax a enviar'!#REF!</definedName>
    <definedName name="efdgd" localSheetId="4" hidden="1">'[50]Fax a enviar'!#REF!</definedName>
    <definedName name="efdgd" localSheetId="3" hidden="1">'[50]Fax a enviar'!#REF!</definedName>
    <definedName name="efdgd" localSheetId="1" hidden="1">'[50]Fax a enviar'!#REF!</definedName>
    <definedName name="efdgd" localSheetId="2" hidden="1">'[50]Fax a enviar'!#REF!</definedName>
    <definedName name="efdgd" localSheetId="5" hidden="1">'[50]Fax a enviar'!#REF!</definedName>
    <definedName name="efdgd" hidden="1">'[50]Fax a enviar'!#REF!</definedName>
    <definedName name="efefte" localSheetId="8" hidden="1">'[50]Fax a enviar'!#REF!</definedName>
    <definedName name="efefte" localSheetId="4" hidden="1">'[50]Fax a enviar'!#REF!</definedName>
    <definedName name="efefte" localSheetId="3" hidden="1">'[50]Fax a enviar'!#REF!</definedName>
    <definedName name="efefte" localSheetId="1" hidden="1">'[50]Fax a enviar'!#REF!</definedName>
    <definedName name="efefte" localSheetId="2" hidden="1">'[50]Fax a enviar'!#REF!</definedName>
    <definedName name="efefte" localSheetId="5" hidden="1">'[50]Fax a enviar'!#REF!</definedName>
    <definedName name="efefte" hidden="1">'[50]Fax a enviar'!#REF!</definedName>
    <definedName name="efsdfsd" localSheetId="7" hidden="1">#REF!</definedName>
    <definedName name="efsdfsd" localSheetId="8" hidden="1">#REF!</definedName>
    <definedName name="efsdfsd" localSheetId="4" hidden="1">#REF!</definedName>
    <definedName name="efsdfsd" localSheetId="3" hidden="1">#REF!</definedName>
    <definedName name="efsdfsd" localSheetId="1" hidden="1">#REF!</definedName>
    <definedName name="efsdfsd" localSheetId="2" hidden="1">#REF!</definedName>
    <definedName name="efsdfsd" localSheetId="5" hidden="1">#REF!</definedName>
    <definedName name="efsdfsd" hidden="1">#REF!</definedName>
    <definedName name="eka" localSheetId="7">#REF!</definedName>
    <definedName name="eka" localSheetId="8">#REF!</definedName>
    <definedName name="eka" localSheetId="4">#REF!</definedName>
    <definedName name="eka" localSheetId="3">#REF!</definedName>
    <definedName name="eka" localSheetId="1">#REF!</definedName>
    <definedName name="eka" localSheetId="2">#REF!</definedName>
    <definedName name="eka" localSheetId="5">#REF!</definedName>
    <definedName name="eka">#REF!</definedName>
    <definedName name="EMISION" localSheetId="7">[33]BCP!#REF!</definedName>
    <definedName name="EMISION" localSheetId="8">[33]BCP!#REF!</definedName>
    <definedName name="EMISION" localSheetId="4">[33]BCP!#REF!</definedName>
    <definedName name="EMISION" localSheetId="3">[33]BCP!#REF!</definedName>
    <definedName name="EMISION" localSheetId="2">[33]BCP!#REF!</definedName>
    <definedName name="EMISION" localSheetId="5">[33]BCP!#REF!</definedName>
    <definedName name="EMISION">[33]BCP!#REF!</definedName>
    <definedName name="empty" localSheetId="7">#REF!</definedName>
    <definedName name="empty" localSheetId="8">#REF!</definedName>
    <definedName name="empty" localSheetId="4">#REF!</definedName>
    <definedName name="empty" localSheetId="3">#REF!</definedName>
    <definedName name="empty" localSheetId="1">#REF!</definedName>
    <definedName name="empty" localSheetId="2">#REF!</definedName>
    <definedName name="empty" localSheetId="5">#REF!</definedName>
    <definedName name="empty">#REF!</definedName>
    <definedName name="ENDA">#N/A</definedName>
    <definedName name="enri" localSheetId="7">#REF!</definedName>
    <definedName name="enri" localSheetId="8">#REF!</definedName>
    <definedName name="enri" localSheetId="4">#REF!</definedName>
    <definedName name="enri" localSheetId="3">#REF!</definedName>
    <definedName name="enri" localSheetId="1">#REF!</definedName>
    <definedName name="enri" localSheetId="2">#REF!</definedName>
    <definedName name="enri" localSheetId="5">#REF!</definedName>
    <definedName name="enri">#REF!</definedName>
    <definedName name="erererer" localSheetId="7" hidden="1">'[45]Fax a enviar'!#REF!</definedName>
    <definedName name="erererer" localSheetId="8" hidden="1">'[45]Fax a enviar'!#REF!</definedName>
    <definedName name="erererer" localSheetId="4" hidden="1">'[45]Fax a enviar'!#REF!</definedName>
    <definedName name="erererer" localSheetId="3" hidden="1">'[45]Fax a enviar'!#REF!</definedName>
    <definedName name="erererer" localSheetId="1" hidden="1">'[45]Fax a enviar'!#REF!</definedName>
    <definedName name="erererer" localSheetId="2" hidden="1">'[45]Fax a enviar'!#REF!</definedName>
    <definedName name="erererer" localSheetId="5" hidden="1">'[45]Fax a enviar'!#REF!</definedName>
    <definedName name="erererer" hidden="1">'[45]Fax a enviar'!#REF!</definedName>
    <definedName name="ererwrw" localSheetId="7" hidden="1">'[48]Fax a enviar'!#REF!</definedName>
    <definedName name="ererwrw" localSheetId="8" hidden="1">'[48]Fax a enviar'!#REF!</definedName>
    <definedName name="ererwrw" localSheetId="4" hidden="1">'[48]Fax a enviar'!#REF!</definedName>
    <definedName name="ererwrw" localSheetId="3" hidden="1">'[48]Fax a enviar'!#REF!</definedName>
    <definedName name="ererwrw" localSheetId="1" hidden="1">'[48]Fax a enviar'!#REF!</definedName>
    <definedName name="ererwrw" localSheetId="2" hidden="1">'[48]Fax a enviar'!#REF!</definedName>
    <definedName name="ererwrw" localSheetId="5" hidden="1">'[48]Fax a enviar'!#REF!</definedName>
    <definedName name="ererwrw" hidden="1">'[48]Fax a enviar'!#REF!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3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3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6" hidden="1">{"Minpmon",#N/A,FALSE,"Monthinput"}</definedName>
    <definedName name="ert" localSheetId="7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3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8">#REF!</definedName>
    <definedName name="ESAF_QUAR_GDP" localSheetId="0">#REF!</definedName>
    <definedName name="ESAF_QUAR_GDP" localSheetId="4">#REF!</definedName>
    <definedName name="ESAF_QUAR_GDP" localSheetId="3">#REF!</definedName>
    <definedName name="ESAF_QUAR_GDP" localSheetId="1">#REF!</definedName>
    <definedName name="ESAF_QUAR_GDP" localSheetId="5">#REF!</definedName>
    <definedName name="ESAF_QUAR_GDP">#REF!</definedName>
    <definedName name="esafr" localSheetId="7">#REF!</definedName>
    <definedName name="esafr" localSheetId="8">#REF!</definedName>
    <definedName name="esafr" localSheetId="0">#REF!</definedName>
    <definedName name="esafr" localSheetId="4">#REF!</definedName>
    <definedName name="esafr" localSheetId="3">#REF!</definedName>
    <definedName name="esafr" localSheetId="1">#REF!</definedName>
    <definedName name="esafr" localSheetId="2">#REF!</definedName>
    <definedName name="esafr" localSheetId="5">#REF!</definedName>
    <definedName name="esafr">#REF!</definedName>
    <definedName name="ESC" localSheetId="7">#REF!</definedName>
    <definedName name="ESC" localSheetId="8">#REF!</definedName>
    <definedName name="ESC" localSheetId="4">#REF!</definedName>
    <definedName name="ESC" localSheetId="3">#REF!</definedName>
    <definedName name="ESC" localSheetId="1">#REF!</definedName>
    <definedName name="ESC" localSheetId="2">#REF!</definedName>
    <definedName name="ESC" localSheetId="5">#REF!</definedName>
    <definedName name="ESC">#REF!</definedName>
    <definedName name="ESTRUCTURA" localSheetId="7" hidden="1">[4]C!#REF!</definedName>
    <definedName name="ESTRUCTURA" localSheetId="8" hidden="1">[4]C!#REF!</definedName>
    <definedName name="ESTRUCTURA" localSheetId="4" hidden="1">[4]C!#REF!</definedName>
    <definedName name="ESTRUCTURA" localSheetId="3" hidden="1">[4]C!#REF!</definedName>
    <definedName name="ESTRUCTURA" localSheetId="1" hidden="1">[4]C!#REF!</definedName>
    <definedName name="ESTRUCTURA" localSheetId="2" hidden="1">[4]C!#REF!</definedName>
    <definedName name="ESTRUCTURA" hidden="1">[4]C!#REF!</definedName>
    <definedName name="etewte" localSheetId="7" hidden="1">#REF!</definedName>
    <definedName name="etewte" localSheetId="8" hidden="1">#REF!</definedName>
    <definedName name="etewte" localSheetId="4" hidden="1">#REF!</definedName>
    <definedName name="etewte" localSheetId="3" hidden="1">#REF!</definedName>
    <definedName name="etewte" localSheetId="1" hidden="1">#REF!</definedName>
    <definedName name="etewte" localSheetId="2" hidden="1">#REF!</definedName>
    <definedName name="etewte" localSheetId="5" hidden="1">#REF!</definedName>
    <definedName name="etewte" hidden="1">#REF!</definedName>
    <definedName name="etwt" localSheetId="7" hidden="1">#REF!</definedName>
    <definedName name="etwt" localSheetId="8" hidden="1">#REF!</definedName>
    <definedName name="etwt" localSheetId="4" hidden="1">#REF!</definedName>
    <definedName name="etwt" localSheetId="3" hidden="1">#REF!</definedName>
    <definedName name="etwt" localSheetId="1" hidden="1">#REF!</definedName>
    <definedName name="etwt" localSheetId="2" hidden="1">#REF!</definedName>
    <definedName name="etwt" localSheetId="5" hidden="1">#REF!</definedName>
    <definedName name="etwt" hidden="1">#REF!</definedName>
    <definedName name="EURCRUDE87" localSheetId="7">#REF!</definedName>
    <definedName name="EURCRUDE87" localSheetId="8">#REF!</definedName>
    <definedName name="EURCRUDE87" localSheetId="4">#REF!</definedName>
    <definedName name="EURCRUDE87" localSheetId="3">#REF!</definedName>
    <definedName name="EURCRUDE87" localSheetId="1">#REF!</definedName>
    <definedName name="EURCRUDE87" localSheetId="2">#REF!</definedName>
    <definedName name="EURCRUDE87" localSheetId="5">#REF!</definedName>
    <definedName name="EURCRUDE87">#REF!</definedName>
    <definedName name="EURCRUDE88" localSheetId="8">#REF!</definedName>
    <definedName name="EURCRUDE88" localSheetId="1">#REF!</definedName>
    <definedName name="EURCRUDE88" localSheetId="5">#REF!</definedName>
    <definedName name="EURCRUDE88">#REF!</definedName>
    <definedName name="EURO" localSheetId="8">#REF!</definedName>
    <definedName name="EURO" localSheetId="1">#REF!</definedName>
    <definedName name="EURO" localSheetId="5">#REF!</definedName>
    <definedName name="EURO">#REF!</definedName>
    <definedName name="EURO1" localSheetId="8">#REF!</definedName>
    <definedName name="EURO1" localSheetId="1">#REF!</definedName>
    <definedName name="EURO1" localSheetId="5">#REF!</definedName>
    <definedName name="EURO1">#REF!</definedName>
    <definedName name="EURPROD87" localSheetId="8">#REF!</definedName>
    <definedName name="EURPROD87" localSheetId="1">#REF!</definedName>
    <definedName name="EURPROD87" localSheetId="5">#REF!</definedName>
    <definedName name="EURPROD87">#REF!</definedName>
    <definedName name="EURPROD88" localSheetId="8">#REF!</definedName>
    <definedName name="EURPROD88" localSheetId="1">#REF!</definedName>
    <definedName name="EURPROD88" localSheetId="5">#REF!</definedName>
    <definedName name="EURPROD88">#REF!</definedName>
    <definedName name="EURTOT87" localSheetId="8">#REF!</definedName>
    <definedName name="EURTOT87" localSheetId="1">#REF!</definedName>
    <definedName name="EURTOT87" localSheetId="5">#REF!</definedName>
    <definedName name="EURTOT87">#REF!</definedName>
    <definedName name="EURTOT88" localSheetId="8">#REF!</definedName>
    <definedName name="EURTOT88" localSheetId="1">#REF!</definedName>
    <definedName name="EURTOT88" localSheetId="5">#REF!</definedName>
    <definedName name="EURTOT88">#REF!</definedName>
    <definedName name="eustocks">#N/A</definedName>
    <definedName name="ex">[51]Sheet1!$N$2:$Q$26</definedName>
    <definedName name="ExitWRS">[52]Main!$AB$25</definedName>
    <definedName name="FAL" localSheetId="7">#REF!</definedName>
    <definedName name="FAL" localSheetId="8">#REF!</definedName>
    <definedName name="FAL" localSheetId="4">#REF!</definedName>
    <definedName name="FAL" localSheetId="3">#REF!</definedName>
    <definedName name="FAL" localSheetId="1">#REF!</definedName>
    <definedName name="FAL" localSheetId="2">#REF!</definedName>
    <definedName name="FAL" localSheetId="5">#REF!</definedName>
    <definedName name="FAL">#REF!</definedName>
    <definedName name="FB" localSheetId="7">#REF!</definedName>
    <definedName name="FB" localSheetId="8">#REF!</definedName>
    <definedName name="FB" localSheetId="4">#REF!</definedName>
    <definedName name="FB" localSheetId="3">#REF!</definedName>
    <definedName name="FB" localSheetId="1">#REF!</definedName>
    <definedName name="FB" localSheetId="2">#REF!</definedName>
    <definedName name="FB" localSheetId="5">#REF!</definedName>
    <definedName name="FB">#REF!</definedName>
    <definedName name="FB1A" localSheetId="7">#REF!</definedName>
    <definedName name="FB1A" localSheetId="8">#REF!</definedName>
    <definedName name="FB1A" localSheetId="4">#REF!</definedName>
    <definedName name="FB1A" localSheetId="3">#REF!</definedName>
    <definedName name="FB1A" localSheetId="1">#REF!</definedName>
    <definedName name="FB1A" localSheetId="2">#REF!</definedName>
    <definedName name="FB1A" localSheetId="5">#REF!</definedName>
    <definedName name="FB1A">#REF!</definedName>
    <definedName name="fdfd" localSheetId="7" hidden="1">'[25]Fax a enviar'!#REF!</definedName>
    <definedName name="fdfd" localSheetId="8" hidden="1">'[25]Fax a enviar'!#REF!</definedName>
    <definedName name="fdfd" localSheetId="4" hidden="1">'[25]Fax a enviar'!#REF!</definedName>
    <definedName name="fdfd" localSheetId="3" hidden="1">'[25]Fax a enviar'!#REF!</definedName>
    <definedName name="fdfd" localSheetId="2" hidden="1">'[25]Fax a enviar'!#REF!</definedName>
    <definedName name="fdfd" localSheetId="5" hidden="1">'[25]Fax a enviar'!#REF!</definedName>
    <definedName name="fdfd" hidden="1">'[25]Fax a enviar'!#REF!</definedName>
    <definedName name="fdfdd" localSheetId="7" hidden="1">#REF!</definedName>
    <definedName name="fdfdd" localSheetId="8" hidden="1">#REF!</definedName>
    <definedName name="fdfdd" localSheetId="4" hidden="1">#REF!</definedName>
    <definedName name="fdfdd" localSheetId="3" hidden="1">#REF!</definedName>
    <definedName name="fdfdd" localSheetId="1" hidden="1">#REF!</definedName>
    <definedName name="fdfdd" localSheetId="2" hidden="1">#REF!</definedName>
    <definedName name="fdfdd" localSheetId="5" hidden="1">#REF!</definedName>
    <definedName name="fdfdd" hidden="1">#REF!</definedName>
    <definedName name="fdfddf" localSheetId="7" hidden="1">#REF!</definedName>
    <definedName name="fdfddf" localSheetId="8" hidden="1">#REF!</definedName>
    <definedName name="fdfddf" localSheetId="4" hidden="1">#REF!</definedName>
    <definedName name="fdfddf" localSheetId="3" hidden="1">#REF!</definedName>
    <definedName name="fdfddf" localSheetId="1" hidden="1">#REF!</definedName>
    <definedName name="fdfddf" localSheetId="2" hidden="1">#REF!</definedName>
    <definedName name="fdfddf" localSheetId="5" hidden="1">#REF!</definedName>
    <definedName name="fdfddf" hidden="1">#REF!</definedName>
    <definedName name="fdfdf" localSheetId="7" hidden="1">'[25]Fax a enviar'!#REF!</definedName>
    <definedName name="fdfdf" localSheetId="8" hidden="1">'[25]Fax a enviar'!#REF!</definedName>
    <definedName name="fdfdf" localSheetId="4" hidden="1">'[25]Fax a enviar'!#REF!</definedName>
    <definedName name="fdfdf" localSheetId="3" hidden="1">'[25]Fax a enviar'!#REF!</definedName>
    <definedName name="fdfdf" localSheetId="2" hidden="1">'[25]Fax a enviar'!#REF!</definedName>
    <definedName name="fdfdf" localSheetId="5" hidden="1">'[25]Fax a enviar'!#REF!</definedName>
    <definedName name="fdfdf" hidden="1">'[25]Fax a enviar'!#REF!</definedName>
    <definedName name="fdfds" localSheetId="7" hidden="1">#REF!</definedName>
    <definedName name="fdfds" localSheetId="8" hidden="1">#REF!</definedName>
    <definedName name="fdfds" localSheetId="4" hidden="1">#REF!</definedName>
    <definedName name="fdfds" localSheetId="3" hidden="1">#REF!</definedName>
    <definedName name="fdfds" localSheetId="1" hidden="1">#REF!</definedName>
    <definedName name="fdfds" localSheetId="2" hidden="1">#REF!</definedName>
    <definedName name="fdfds" localSheetId="5" hidden="1">#REF!</definedName>
    <definedName name="fdfds" hidden="1">#REF!</definedName>
    <definedName name="fdfdsafsdf" localSheetId="7" hidden="1">'[47]Fax a enviar'!#REF!</definedName>
    <definedName name="fdfdsafsdf" localSheetId="8" hidden="1">'[47]Fax a enviar'!#REF!</definedName>
    <definedName name="fdfdsafsdf" localSheetId="4" hidden="1">'[47]Fax a enviar'!#REF!</definedName>
    <definedName name="fdfdsafsdf" localSheetId="3" hidden="1">'[47]Fax a enviar'!#REF!</definedName>
    <definedName name="fdfdsafsdf" localSheetId="1" hidden="1">'[47]Fax a enviar'!#REF!</definedName>
    <definedName name="fdfdsafsdf" localSheetId="2" hidden="1">'[47]Fax a enviar'!#REF!</definedName>
    <definedName name="fdfdsafsdf" localSheetId="5" hidden="1">'[47]Fax a enviar'!#REF!</definedName>
    <definedName name="fdfdsafsdf" hidden="1">'[47]Fax a enviar'!#REF!</definedName>
    <definedName name="fdfdsf" localSheetId="7" hidden="1">#REF!</definedName>
    <definedName name="fdfdsf" localSheetId="8" hidden="1">#REF!</definedName>
    <definedName name="fdfdsf" localSheetId="4" hidden="1">#REF!</definedName>
    <definedName name="fdfdsf" localSheetId="3" hidden="1">#REF!</definedName>
    <definedName name="fdfdsf" localSheetId="1" hidden="1">#REF!</definedName>
    <definedName name="fdfdsf" localSheetId="2" hidden="1">#REF!</definedName>
    <definedName name="fdfdsf" localSheetId="5" hidden="1">#REF!</definedName>
    <definedName name="fdfdsf" hidden="1">#REF!</definedName>
    <definedName name="fdfsd" localSheetId="7" hidden="1">'[35]Fax a enviar'!#REF!</definedName>
    <definedName name="fdfsd" localSheetId="8" hidden="1">'[35]Fax a enviar'!#REF!</definedName>
    <definedName name="fdfsd" localSheetId="4" hidden="1">'[35]Fax a enviar'!#REF!</definedName>
    <definedName name="fdfsd" localSheetId="3" hidden="1">'[35]Fax a enviar'!#REF!</definedName>
    <definedName name="fdfsd" localSheetId="1" hidden="1">'[35]Fax a enviar'!#REF!</definedName>
    <definedName name="fdfsd" localSheetId="2" hidden="1">'[35]Fax a enviar'!#REF!</definedName>
    <definedName name="fdfsd" localSheetId="5" hidden="1">'[35]Fax a enviar'!#REF!</definedName>
    <definedName name="fdfsd" hidden="1">'[35]Fax a enviar'!#REF!</definedName>
    <definedName name="fed" localSheetId="6" hidden="1">{"Riqfin97",#N/A,FALSE,"Tran";"Riqfinpro",#N/A,FALSE,"Tran"}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3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'[45]Fax a enviar'!#REF!</definedName>
    <definedName name="fef" hidden="1">'[45]Fax a enviar'!#REF!</definedName>
    <definedName name="fer" localSheetId="6" hidden="1">{"Riqfin97",#N/A,FALSE,"Tran";"Riqfinpro",#N/A,FALSE,"Tran"}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3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7">#REF!</definedName>
    <definedName name="FF" localSheetId="8">#REF!</definedName>
    <definedName name="FF" localSheetId="4">#REF!</definedName>
    <definedName name="FF" localSheetId="3">#REF!</definedName>
    <definedName name="FF" localSheetId="1">#REF!</definedName>
    <definedName name="FF" localSheetId="2">#REF!</definedName>
    <definedName name="FF" localSheetId="5">#REF!</definedName>
    <definedName name="FF">#REF!</definedName>
    <definedName name="FF1A" localSheetId="7">#REF!</definedName>
    <definedName name="FF1A" localSheetId="8">#REF!</definedName>
    <definedName name="FF1A" localSheetId="4">#REF!</definedName>
    <definedName name="FF1A" localSheetId="3">#REF!</definedName>
    <definedName name="FF1A" localSheetId="1">#REF!</definedName>
    <definedName name="FF1A" localSheetId="2">#REF!</definedName>
    <definedName name="FF1A" localSheetId="5">#REF!</definedName>
    <definedName name="FF1A">#REF!</definedName>
    <definedName name="fff" localSheetId="7" hidden="1">#REF!</definedName>
    <definedName name="fff" localSheetId="8" hidden="1">#REF!</definedName>
    <definedName name="fff" localSheetId="4" hidden="1">#REF!</definedName>
    <definedName name="fff" localSheetId="3" hidden="1">#REF!</definedName>
    <definedName name="fff" localSheetId="1" hidden="1">#REF!</definedName>
    <definedName name="fff" localSheetId="2" hidden="1">#REF!</definedName>
    <definedName name="fff" localSheetId="5" hidden="1">#REF!</definedName>
    <definedName name="fff" hidden="1">#REF!</definedName>
    <definedName name="ffff" localSheetId="6" hidden="1">{"Riqfin97",#N/A,FALSE,"Tran";"Riqfinpro",#N/A,FALSE,"Tran"}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3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7">#REF!</definedName>
    <definedName name="fffff" localSheetId="8">#REF!</definedName>
    <definedName name="fffff" localSheetId="4">#REF!</definedName>
    <definedName name="fffff" localSheetId="3">#REF!</definedName>
    <definedName name="fffff" localSheetId="1">#REF!</definedName>
    <definedName name="fffff" localSheetId="2">#REF!</definedName>
    <definedName name="fffff" localSheetId="5">#REF!</definedName>
    <definedName name="fffff">#REF!</definedName>
    <definedName name="ffffff" localSheetId="7" hidden="1">#REF!</definedName>
    <definedName name="ffffff" localSheetId="8" hidden="1">#REF!</definedName>
    <definedName name="ffffff" localSheetId="4" hidden="1">#REF!</definedName>
    <definedName name="ffffff" localSheetId="3" hidden="1">#REF!</definedName>
    <definedName name="ffffff" localSheetId="1" hidden="1">#REF!</definedName>
    <definedName name="ffffff" localSheetId="2" hidden="1">#REF!</definedName>
    <definedName name="ffffff" localSheetId="5" hidden="1">#REF!</definedName>
    <definedName name="ffffff" hidden="1">#REF!</definedName>
    <definedName name="fffffff" localSheetId="6" hidden="1">{"Minpmon",#N/A,FALSE,"Monthinput"}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3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'[45]Fax a enviar'!#REF!</definedName>
    <definedName name="ffffffffffffff" localSheetId="6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0">#REF!</definedName>
    <definedName name="FFNN" localSheetId="4">#REF!</definedName>
    <definedName name="FFNN" localSheetId="3">#REF!</definedName>
    <definedName name="FFNN" localSheetId="1">#REF!</definedName>
    <definedName name="FFNN" localSheetId="5">#REF!</definedName>
    <definedName name="FFNN">#REF!</definedName>
    <definedName name="fgf" localSheetId="6" hidden="1">{"Riqfin97",#N/A,FALSE,"Tran";"Riqfinpro",#N/A,FALSE,"Tran"}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3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'[48]Fax a enviar'!#REF!</definedName>
    <definedName name="fghfghf" hidden="1">'[53]Fax a enviar'!#REF!</definedName>
    <definedName name="fhnfdj" hidden="1">'[45]Fax a enviar'!#REF!</definedName>
    <definedName name="Fig.1" localSheetId="7">#REF!</definedName>
    <definedName name="Fig.1" localSheetId="8">#REF!</definedName>
    <definedName name="Fig.1" localSheetId="4">#REF!</definedName>
    <definedName name="Fig.1" localSheetId="3">#REF!</definedName>
    <definedName name="Fig.1" localSheetId="1">#REF!</definedName>
    <definedName name="Fig.1" localSheetId="2">#REF!</definedName>
    <definedName name="Fig.1" localSheetId="5">#REF!</definedName>
    <definedName name="Fig.1">#REF!</definedName>
    <definedName name="FigTitle" localSheetId="7">#REF!</definedName>
    <definedName name="FigTitle" localSheetId="8">#REF!</definedName>
    <definedName name="FigTitle" localSheetId="4">#REF!</definedName>
    <definedName name="FigTitle" localSheetId="3">#REF!</definedName>
    <definedName name="FigTitle" localSheetId="1">#REF!</definedName>
    <definedName name="FigTitle" localSheetId="2">#REF!</definedName>
    <definedName name="FigTitle" localSheetId="5">#REF!</definedName>
    <definedName name="FigTitle">#REF!</definedName>
    <definedName name="Figure.3" localSheetId="7">#REF!</definedName>
    <definedName name="Figure.3" localSheetId="8">#REF!</definedName>
    <definedName name="Figure.3" localSheetId="4">#REF!</definedName>
    <definedName name="Figure.3" localSheetId="3">#REF!</definedName>
    <definedName name="Figure.3" localSheetId="1">#REF!</definedName>
    <definedName name="Figure.3" localSheetId="2">#REF!</definedName>
    <definedName name="Figure.3" localSheetId="5">#REF!</definedName>
    <definedName name="Figure.3">#REF!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3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 localSheetId="8">#REF!</definedName>
    <definedName name="Fisc" localSheetId="0">#REF!</definedName>
    <definedName name="Fisc" localSheetId="4">#REF!</definedName>
    <definedName name="Fisc" localSheetId="3">#REF!</definedName>
    <definedName name="Fisc" localSheetId="1">#REF!</definedName>
    <definedName name="Fisc" localSheetId="5">#REF!</definedName>
    <definedName name="Fisc">#REF!</definedName>
    <definedName name="Fisca" localSheetId="7">#REF!</definedName>
    <definedName name="Fisca" localSheetId="8">#REF!</definedName>
    <definedName name="Fisca" localSheetId="0">#REF!</definedName>
    <definedName name="Fisca" localSheetId="4">#REF!</definedName>
    <definedName name="Fisca" localSheetId="3">#REF!</definedName>
    <definedName name="Fisca" localSheetId="1">#REF!</definedName>
    <definedName name="Fisca" localSheetId="2">#REF!</definedName>
    <definedName name="Fisca" localSheetId="5">#REF!</definedName>
    <definedName name="Fisca">#REF!</definedName>
    <definedName name="FMI" localSheetId="7">[33]BCP!#REF!</definedName>
    <definedName name="FMI" localSheetId="8">[33]BCP!#REF!</definedName>
    <definedName name="FMI" localSheetId="0">[33]BCP!#REF!</definedName>
    <definedName name="FMI" localSheetId="4">[33]BCP!#REF!</definedName>
    <definedName name="FMI" localSheetId="3">[33]BCP!#REF!</definedName>
    <definedName name="FMI" localSheetId="1">[33]BCP!#REF!</definedName>
    <definedName name="FMI" localSheetId="2">[33]BCP!#REF!</definedName>
    <definedName name="FMI">[33]BCP!#REF!</definedName>
    <definedName name="FMK" localSheetId="7">#REF!</definedName>
    <definedName name="FMK" localSheetId="8">#REF!</definedName>
    <definedName name="FMK" localSheetId="4">#REF!</definedName>
    <definedName name="FMK" localSheetId="3">#REF!</definedName>
    <definedName name="FMK" localSheetId="1">#REF!</definedName>
    <definedName name="FMK" localSheetId="2">#REF!</definedName>
    <definedName name="FMK" localSheetId="5">#REF!</definedName>
    <definedName name="FMK">#REF!</definedName>
    <definedName name="FORMATO">#N/A</definedName>
    <definedName name="FRAMENO" localSheetId="7">#REF!</definedName>
    <definedName name="FRAMENO" localSheetId="8">#REF!</definedName>
    <definedName name="FRAMENO" localSheetId="4">#REF!</definedName>
    <definedName name="FRAMENO" localSheetId="3">#REF!</definedName>
    <definedName name="FRAMENO" localSheetId="1">#REF!</definedName>
    <definedName name="FRAMENO" localSheetId="2">#REF!</definedName>
    <definedName name="FRAMENO" localSheetId="5">#REF!</definedName>
    <definedName name="FRAMENO">#REF!</definedName>
    <definedName name="framework_macro" localSheetId="7">#REF!</definedName>
    <definedName name="framework_macro" localSheetId="8">#REF!</definedName>
    <definedName name="framework_macro" localSheetId="4">#REF!</definedName>
    <definedName name="framework_macro" localSheetId="3">#REF!</definedName>
    <definedName name="framework_macro" localSheetId="1">#REF!</definedName>
    <definedName name="framework_macro" localSheetId="2">#REF!</definedName>
    <definedName name="framework_macro" localSheetId="5">#REF!</definedName>
    <definedName name="framework_macro">#REF!</definedName>
    <definedName name="framework_macro_new" localSheetId="7">#REF!</definedName>
    <definedName name="framework_macro_new" localSheetId="8">#REF!</definedName>
    <definedName name="framework_macro_new" localSheetId="4">#REF!</definedName>
    <definedName name="framework_macro_new" localSheetId="3">#REF!</definedName>
    <definedName name="framework_macro_new" localSheetId="1">#REF!</definedName>
    <definedName name="framework_macro_new" localSheetId="2">#REF!</definedName>
    <definedName name="framework_macro_new" localSheetId="5">#REF!</definedName>
    <definedName name="framework_macro_new">#REF!</definedName>
    <definedName name="framework_monetary" localSheetId="8">#REF!</definedName>
    <definedName name="framework_monetary" localSheetId="5">#REF!</definedName>
    <definedName name="framework_monetary">#REF!</definedName>
    <definedName name="FRAMEYES" localSheetId="8">#REF!</definedName>
    <definedName name="FRAMEYES" localSheetId="5">#REF!</definedName>
    <definedName name="FRAMEYES">#REF!</definedName>
    <definedName name="fre" localSheetId="6" hidden="1">{"Tab1",#N/A,FALSE,"P";"Tab2",#N/A,FALSE,"P"}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3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7">#REF!</definedName>
    <definedName name="FRFEURO" localSheetId="8">#REF!</definedName>
    <definedName name="FRFEURO" localSheetId="4">#REF!</definedName>
    <definedName name="FRFEURO" localSheetId="3">#REF!</definedName>
    <definedName name="FRFEURO" localSheetId="1">#REF!</definedName>
    <definedName name="FRFEURO" localSheetId="2">#REF!</definedName>
    <definedName name="FRFEURO" localSheetId="5">#REF!</definedName>
    <definedName name="FRFEURO">#REF!</definedName>
    <definedName name="FS" localSheetId="7">#REF!</definedName>
    <definedName name="FS" localSheetId="8">#REF!</definedName>
    <definedName name="FS" localSheetId="4">#REF!</definedName>
    <definedName name="FS" localSheetId="3">#REF!</definedName>
    <definedName name="FS" localSheetId="1">#REF!</definedName>
    <definedName name="FS" localSheetId="2">#REF!</definedName>
    <definedName name="FS" localSheetId="5">#REF!</definedName>
    <definedName name="FS">#REF!</definedName>
    <definedName name="FS1A" localSheetId="7">#REF!</definedName>
    <definedName name="FS1A" localSheetId="8">#REF!</definedName>
    <definedName name="FS1A" localSheetId="4">#REF!</definedName>
    <definedName name="FS1A" localSheetId="3">#REF!</definedName>
    <definedName name="FS1A" localSheetId="1">#REF!</definedName>
    <definedName name="FS1A" localSheetId="2">#REF!</definedName>
    <definedName name="FS1A" localSheetId="5">#REF!</definedName>
    <definedName name="FS1A">#REF!</definedName>
    <definedName name="fsdfsd" localSheetId="7" hidden="1">[54]C!#REF!</definedName>
    <definedName name="fsdfsd" localSheetId="8" hidden="1">[54]C!#REF!</definedName>
    <definedName name="fsdfsd" localSheetId="4" hidden="1">[54]C!#REF!</definedName>
    <definedName name="fsdfsd" localSheetId="3" hidden="1">[54]C!#REF!</definedName>
    <definedName name="fsdfsd" localSheetId="2" hidden="1">[54]C!#REF!</definedName>
    <definedName name="fsdfsd" localSheetId="5" hidden="1">[54]C!#REF!</definedName>
    <definedName name="fsdfsd" hidden="1">[54]C!#REF!</definedName>
    <definedName name="fsdsdfa" localSheetId="7" hidden="1">'[47]Fax a enviar'!#REF!</definedName>
    <definedName name="fsdsdfa" localSheetId="8" hidden="1">'[47]Fax a enviar'!#REF!</definedName>
    <definedName name="fsdsdfa" localSheetId="4" hidden="1">'[47]Fax a enviar'!#REF!</definedName>
    <definedName name="fsdsdfa" localSheetId="3" hidden="1">'[47]Fax a enviar'!#REF!</definedName>
    <definedName name="fsdsdfa" localSheetId="2" hidden="1">'[47]Fax a enviar'!#REF!</definedName>
    <definedName name="fsdsdfa" localSheetId="5" hidden="1">'[47]Fax a enviar'!#REF!</definedName>
    <definedName name="fsdsdfa" hidden="1">'[47]Fax a enviar'!#REF!</definedName>
    <definedName name="FT" localSheetId="7">#REF!</definedName>
    <definedName name="FT" localSheetId="8">#REF!</definedName>
    <definedName name="FT" localSheetId="4">#REF!</definedName>
    <definedName name="FT" localSheetId="3">#REF!</definedName>
    <definedName name="FT" localSheetId="1">#REF!</definedName>
    <definedName name="FT" localSheetId="2">#REF!</definedName>
    <definedName name="FT" localSheetId="5">#REF!</definedName>
    <definedName name="FT">#REF!</definedName>
    <definedName name="FT1A" localSheetId="7">#REF!</definedName>
    <definedName name="FT1A" localSheetId="8">#REF!</definedName>
    <definedName name="FT1A" localSheetId="4">#REF!</definedName>
    <definedName name="FT1A" localSheetId="3">#REF!</definedName>
    <definedName name="FT1A" localSheetId="1">#REF!</definedName>
    <definedName name="FT1A" localSheetId="2">#REF!</definedName>
    <definedName name="FT1A" localSheetId="5">#REF!</definedName>
    <definedName name="FT1A">#REF!</definedName>
    <definedName name="ftr" localSheetId="6" hidden="1">{"Riqfin97",#N/A,FALSE,"Tran";"Riqfinpro",#N/A,FALSE,"Tran"}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3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3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7">#REF!</definedName>
    <definedName name="FUENTE" localSheetId="8">#REF!</definedName>
    <definedName name="FUENTE" localSheetId="4">#REF!</definedName>
    <definedName name="FUENTE" localSheetId="3">#REF!</definedName>
    <definedName name="FUENTE" localSheetId="1">#REF!</definedName>
    <definedName name="FUENTE" localSheetId="2">#REF!</definedName>
    <definedName name="FUENTE" localSheetId="5">#REF!</definedName>
    <definedName name="FUENTE">#REF!</definedName>
    <definedName name="fuente1" localSheetId="7">#REF!</definedName>
    <definedName name="fuente1" localSheetId="8">#REF!</definedName>
    <definedName name="fuente1" localSheetId="4">#REF!</definedName>
    <definedName name="fuente1" localSheetId="3">#REF!</definedName>
    <definedName name="fuente1" localSheetId="1">#REF!</definedName>
    <definedName name="fuente1" localSheetId="2">#REF!</definedName>
    <definedName name="fuente1" localSheetId="5">#REF!</definedName>
    <definedName name="fuente1">#REF!</definedName>
    <definedName name="FUENTE2" localSheetId="7">#REF!</definedName>
    <definedName name="FUENTE2" localSheetId="8">#REF!</definedName>
    <definedName name="FUENTE2" localSheetId="4">#REF!</definedName>
    <definedName name="FUENTE2" localSheetId="3">#REF!</definedName>
    <definedName name="FUENTE2" localSheetId="2">#REF!</definedName>
    <definedName name="FUENTE2" localSheetId="5">#REF!</definedName>
    <definedName name="FUENTE2">#REF!</definedName>
    <definedName name="Fuentes" localSheetId="8">#REF!</definedName>
    <definedName name="Fuentes" localSheetId="5">#REF!</definedName>
    <definedName name="Fuentes">#REF!</definedName>
    <definedName name="fx" localSheetId="8">#REF!</definedName>
    <definedName name="fx" localSheetId="1">#REF!</definedName>
    <definedName name="fx" localSheetId="5">#REF!</definedName>
    <definedName name="fx">#REF!</definedName>
    <definedName name="G" localSheetId="6" hidden="1">{"Main Economic Indicators",#N/A,FALSE,"C"}</definedName>
    <definedName name="G" localSheetId="7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3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 localSheetId="8">#REF!</definedName>
    <definedName name="GAP" localSheetId="0">#REF!</definedName>
    <definedName name="GAP" localSheetId="4">#REF!</definedName>
    <definedName name="GAP" localSheetId="3">#REF!</definedName>
    <definedName name="GAP" localSheetId="1">#REF!</definedName>
    <definedName name="GAP" localSheetId="5">#REF!</definedName>
    <definedName name="GAP">#REF!</definedName>
    <definedName name="GAPFGFROM" localSheetId="7">#REF!</definedName>
    <definedName name="GAPFGFROM" localSheetId="8">#REF!</definedName>
    <definedName name="GAPFGFROM" localSheetId="0">#REF!</definedName>
    <definedName name="GAPFGFROM" localSheetId="4">#REF!</definedName>
    <definedName name="GAPFGFROM" localSheetId="3">#REF!</definedName>
    <definedName name="GAPFGFROM" localSheetId="1">#REF!</definedName>
    <definedName name="GAPFGFROM" localSheetId="2">#REF!</definedName>
    <definedName name="GAPFGFROM" localSheetId="5">#REF!</definedName>
    <definedName name="GAPFGFROM">#REF!</definedName>
    <definedName name="GAPFGTO" localSheetId="7">#REF!</definedName>
    <definedName name="GAPFGTO" localSheetId="8">#REF!</definedName>
    <definedName name="GAPFGTO" localSheetId="4">#REF!</definedName>
    <definedName name="GAPFGTO" localSheetId="3">#REF!</definedName>
    <definedName name="GAPFGTO" localSheetId="1">#REF!</definedName>
    <definedName name="GAPFGTO" localSheetId="2">#REF!</definedName>
    <definedName name="GAPFGTO" localSheetId="5">#REF!</definedName>
    <definedName name="GAPFGTO">#REF!</definedName>
    <definedName name="GAPSTFROM" localSheetId="8">#REF!</definedName>
    <definedName name="GAPSTFROM" localSheetId="5">#REF!</definedName>
    <definedName name="GAPSTFROM">#REF!</definedName>
    <definedName name="GAPSTTO" localSheetId="8">#REF!</definedName>
    <definedName name="GAPSTTO" localSheetId="5">#REF!</definedName>
    <definedName name="GAPSTTO">#REF!</definedName>
    <definedName name="GAPTEST" localSheetId="8">#REF!</definedName>
    <definedName name="GAPTEST" localSheetId="5">#REF!</definedName>
    <definedName name="GAPTEST">#REF!</definedName>
    <definedName name="GAPTESTFG" localSheetId="8">#REF!</definedName>
    <definedName name="GAPTESTFG" localSheetId="5">#REF!</definedName>
    <definedName name="GAPTESTFG">#REF!</definedName>
    <definedName name="GAZZETTE" localSheetId="8">#REF!</definedName>
    <definedName name="GAZZETTE" localSheetId="5">#REF!</definedName>
    <definedName name="GAZZETTE">#REF!</definedName>
    <definedName name="GBP" localSheetId="8">#REF!</definedName>
    <definedName name="GBP" localSheetId="1">#REF!</definedName>
    <definedName name="GBP" localSheetId="5">#REF!</definedName>
    <definedName name="GBP">#REF!</definedName>
    <definedName name="GCB_NGDP">#N/A</definedName>
    <definedName name="gdg" localSheetId="8" hidden="1">'[45]Fax a enviar'!#REF!</definedName>
    <definedName name="gdg" localSheetId="1" hidden="1">'[45]Fax a enviar'!#REF!</definedName>
    <definedName name="gdg" localSheetId="5" hidden="1">'[45]Fax a enviar'!#REF!</definedName>
    <definedName name="gdg" hidden="1">'[45]Fax a enviar'!#REF!</definedName>
    <definedName name="gdgd" localSheetId="8" hidden="1">'[50]Fax a enviar'!#REF!</definedName>
    <definedName name="gdgd" localSheetId="1" hidden="1">'[50]Fax a enviar'!#REF!</definedName>
    <definedName name="gdgd" localSheetId="5" hidden="1">'[50]Fax a enviar'!#REF!</definedName>
    <definedName name="gdgd" hidden="1">'[50]Fax a enviar'!#REF!</definedName>
    <definedName name="gdp">[55]GDP_WEO!$A$3:$AB$188</definedName>
    <definedName name="gdpall">[55]GDP!$B$2:$AD$134</definedName>
    <definedName name="gdppc">[55]GDPpc_WEO!$A$3:$AC$188</definedName>
    <definedName name="GGB_NGDP">#N/A</definedName>
    <definedName name="ggfrfff" localSheetId="7" hidden="1">#REF!</definedName>
    <definedName name="ggfrfff" localSheetId="8" hidden="1">#REF!</definedName>
    <definedName name="ggfrfff" localSheetId="4" hidden="1">#REF!</definedName>
    <definedName name="ggfrfff" localSheetId="3" hidden="1">#REF!</definedName>
    <definedName name="ggfrfff" localSheetId="1" hidden="1">#REF!</definedName>
    <definedName name="ggfrfff" localSheetId="2" hidden="1">#REF!</definedName>
    <definedName name="ggfrfff" localSheetId="5" hidden="1">#REF!</definedName>
    <definedName name="ggfrfff" hidden="1">#REF!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3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'[56]J(Priv.Cap)'!#REF!</definedName>
    <definedName name="ggggggggggggggg" localSheetId="7" hidden="1">#REF!</definedName>
    <definedName name="ggggggggggggggg" localSheetId="8" hidden="1">#REF!</definedName>
    <definedName name="ggggggggggggggg" localSheetId="4" hidden="1">#REF!</definedName>
    <definedName name="ggggggggggggggg" localSheetId="3" hidden="1">#REF!</definedName>
    <definedName name="ggggggggggggggg" localSheetId="1" hidden="1">#REF!</definedName>
    <definedName name="ggggggggggggggg" localSheetId="2" hidden="1">#REF!</definedName>
    <definedName name="ggggggggggggggg" localSheetId="5" hidden="1">#REF!</definedName>
    <definedName name="ggggggggggggggg" hidden="1">#REF!</definedName>
    <definedName name="ght" localSheetId="6" hidden="1">{"Tab1",#N/A,FALSE,"P";"Tab2",#N/A,FALSE,"P"}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3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0">#REF!</definedName>
    <definedName name="GL_Z" localSheetId="4">#REF!</definedName>
    <definedName name="GL_Z" localSheetId="3">#REF!</definedName>
    <definedName name="GL_Z" localSheetId="1">#REF!</definedName>
    <definedName name="GL_Z" localSheetId="5">#REF!</definedName>
    <definedName name="GL_Z">#REF!</definedName>
    <definedName name="gni">[44]GNIpc!$A$1:$R$235</definedName>
    <definedName name="goafrica" localSheetId="6">[57]!goafrica</definedName>
    <definedName name="goafrica" localSheetId="7">[57]!goafrica</definedName>
    <definedName name="goafrica" localSheetId="0">[57]!goafrica</definedName>
    <definedName name="goafrica">[57]!goafrica</definedName>
    <definedName name="goasia" localSheetId="6">[57]!goasia</definedName>
    <definedName name="goasia" localSheetId="7">[57]!goasia</definedName>
    <definedName name="goasia" localSheetId="0">[57]!goasia</definedName>
    <definedName name="goasia">[57]!goasia</definedName>
    <definedName name="GOB" localSheetId="7">#REF!</definedName>
    <definedName name="GOB" localSheetId="8">#REF!</definedName>
    <definedName name="GOB" localSheetId="4">#REF!</definedName>
    <definedName name="GOB" localSheetId="3">#REF!</definedName>
    <definedName name="GOB" localSheetId="1">#REF!</definedName>
    <definedName name="GOB" localSheetId="2">#REF!</definedName>
    <definedName name="GOB" localSheetId="5">#REF!</definedName>
    <definedName name="GOB">#REF!</definedName>
    <definedName name="goeeup" localSheetId="6">[57]!goeeup</definedName>
    <definedName name="goeeup" localSheetId="7">[57]!goeeup</definedName>
    <definedName name="goeeup" localSheetId="0">[57]!goeeup</definedName>
    <definedName name="goeeup">[57]!goeeup</definedName>
    <definedName name="goeurope" localSheetId="6">[57]!goeurope</definedName>
    <definedName name="goeurope" localSheetId="7">[57]!goeurope</definedName>
    <definedName name="goeurope" localSheetId="0">[57]!goeurope</definedName>
    <definedName name="goeurope">[57]!goeurope</definedName>
    <definedName name="golamerica" localSheetId="6">[57]!golamerica</definedName>
    <definedName name="golamerica" localSheetId="7">[57]!golamerica</definedName>
    <definedName name="golamerica" localSheetId="0">[57]!golamerica</definedName>
    <definedName name="golamerica">[57]!golamerica</definedName>
    <definedName name="gomeast" localSheetId="6">[57]!gomeast</definedName>
    <definedName name="gomeast" localSheetId="7">[57]!gomeast</definedName>
    <definedName name="gomeast" localSheetId="0">[57]!gomeast</definedName>
    <definedName name="gomeast">[57]!gomeast</definedName>
    <definedName name="gooecd" localSheetId="6">[57]!gooecd</definedName>
    <definedName name="gooecd" localSheetId="7">[57]!gooecd</definedName>
    <definedName name="gooecd" localSheetId="0">[57]!gooecd</definedName>
    <definedName name="gooecd">[57]!gooecd</definedName>
    <definedName name="goopec" localSheetId="6">[57]!goopec</definedName>
    <definedName name="goopec" localSheetId="7">[57]!goopec</definedName>
    <definedName name="goopec" localSheetId="0">[57]!goopec</definedName>
    <definedName name="goopec">[57]!goopec</definedName>
    <definedName name="gosummary" localSheetId="6">[57]!gosummary</definedName>
    <definedName name="gosummary" localSheetId="7">[57]!gosummary</definedName>
    <definedName name="gosummary" localSheetId="0">[57]!gosummary</definedName>
    <definedName name="gosummary">[57]!gosummary</definedName>
    <definedName name="Grace_IDA">[49]NPV!$B$25</definedName>
    <definedName name="Grace_NC">[49]NPV!#REF!</definedName>
    <definedName name="gre" localSheetId="6" hidden="1">{"Riqfin97",#N/A,FALSE,"Tran";"Riqfinpro",#N/A,FALSE,"Tran"}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3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'[48]Fax a enviar'!#REF!</definedName>
    <definedName name="gtryrtyr" localSheetId="7" hidden="1">#REF!</definedName>
    <definedName name="gtryrtyr" localSheetId="8" hidden="1">#REF!</definedName>
    <definedName name="gtryrtyr" localSheetId="4" hidden="1">#REF!</definedName>
    <definedName name="gtryrtyr" localSheetId="3" hidden="1">#REF!</definedName>
    <definedName name="gtryrtyr" localSheetId="1" hidden="1">#REF!</definedName>
    <definedName name="gtryrtyr" localSheetId="2" hidden="1">#REF!</definedName>
    <definedName name="gtryrtyr" localSheetId="5" hidden="1">#REF!</definedName>
    <definedName name="gtryrtyr" hidden="1">#REF!</definedName>
    <definedName name="GUIL" localSheetId="7">#REF!</definedName>
    <definedName name="GUIL" localSheetId="8">#REF!</definedName>
    <definedName name="GUIL" localSheetId="4">#REF!</definedName>
    <definedName name="GUIL" localSheetId="3">#REF!</definedName>
    <definedName name="GUIL" localSheetId="1">#REF!</definedName>
    <definedName name="GUIL" localSheetId="2">#REF!</definedName>
    <definedName name="GUIL" localSheetId="5">#REF!</definedName>
    <definedName name="GUIL">#REF!</definedName>
    <definedName name="GUIL1" localSheetId="7">#REF!</definedName>
    <definedName name="GUIL1" localSheetId="8">#REF!</definedName>
    <definedName name="GUIL1" localSheetId="4">#REF!</definedName>
    <definedName name="GUIL1" localSheetId="3">#REF!</definedName>
    <definedName name="GUIL1" localSheetId="1">#REF!</definedName>
    <definedName name="GUIL1" localSheetId="2">#REF!</definedName>
    <definedName name="GUIL1" localSheetId="5">#REF!</definedName>
    <definedName name="GUIL1">#REF!</definedName>
    <definedName name="gyu" localSheetId="6" hidden="1">{"Tab1",#N/A,FALSE,"P";"Tab2",#N/A,FALSE,"P"}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3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7" hidden="1">#REF!</definedName>
    <definedName name="h" localSheetId="8" hidden="1">#REF!</definedName>
    <definedName name="h" localSheetId="4" hidden="1">#REF!</definedName>
    <definedName name="h" localSheetId="3" hidden="1">#REF!</definedName>
    <definedName name="h" localSheetId="1" hidden="1">#REF!</definedName>
    <definedName name="h" localSheetId="2" hidden="1">#REF!</definedName>
    <definedName name="h" localSheetId="5" hidden="1">#REF!</definedName>
    <definedName name="h" hidden="1">#REF!</definedName>
    <definedName name="HEADING" localSheetId="7">#REF!</definedName>
    <definedName name="HEADING" localSheetId="8">#REF!</definedName>
    <definedName name="HEADING" localSheetId="4">#REF!</definedName>
    <definedName name="HEADING" localSheetId="3">#REF!</definedName>
    <definedName name="HEADING" localSheetId="1">#REF!</definedName>
    <definedName name="HEADING" localSheetId="2">#REF!</definedName>
    <definedName name="HEADING" localSheetId="5">#REF!</definedName>
    <definedName name="HEADING">#REF!</definedName>
    <definedName name="Heading39">'[28]shared data'!$A$1:$G$5</definedName>
    <definedName name="hfhf" localSheetId="7">#REF!</definedName>
    <definedName name="hfhf" localSheetId="8">#REF!</definedName>
    <definedName name="hfhf" localSheetId="4">#REF!</definedName>
    <definedName name="hfhf" localSheetId="3">#REF!</definedName>
    <definedName name="hfhf" localSheetId="1">#REF!</definedName>
    <definedName name="hfhf" localSheetId="2">#REF!</definedName>
    <definedName name="hfhf" localSheetId="5">#REF!</definedName>
    <definedName name="hfhf">#REF!</definedName>
    <definedName name="hfhfhf" localSheetId="7" hidden="1">'[45]Fax a enviar'!#REF!</definedName>
    <definedName name="hfhfhf" localSheetId="8" hidden="1">'[45]Fax a enviar'!#REF!</definedName>
    <definedName name="hfhfhf" localSheetId="4" hidden="1">'[45]Fax a enviar'!#REF!</definedName>
    <definedName name="hfhfhf" localSheetId="3" hidden="1">'[45]Fax a enviar'!#REF!</definedName>
    <definedName name="hfhfhf" localSheetId="1" hidden="1">'[45]Fax a enviar'!#REF!</definedName>
    <definedName name="hfhfhf" localSheetId="2" hidden="1">'[45]Fax a enviar'!#REF!</definedName>
    <definedName name="hfhfhf" hidden="1">'[45]Fax a enviar'!#REF!</definedName>
    <definedName name="hhh" localSheetId="3" hidden="1">'[58]J(Priv.Cap)'!#REF!</definedName>
    <definedName name="hhh" localSheetId="1" hidden="1">'[58]J(Priv.Cap)'!#REF!</definedName>
    <definedName name="hhh" localSheetId="2" hidden="1">'[58]J(Priv.Cap)'!#REF!</definedName>
    <definedName name="hhh" hidden="1">'[58]J(Priv.Cap)'!#REF!</definedName>
    <definedName name="HHHH" localSheetId="7" hidden="1">#REF!</definedName>
    <definedName name="HHHH" localSheetId="8" hidden="1">#REF!</definedName>
    <definedName name="HHHH" localSheetId="4" hidden="1">#REF!</definedName>
    <definedName name="HHHH" localSheetId="3" hidden="1">#REF!</definedName>
    <definedName name="HHHH" localSheetId="1" hidden="1">#REF!</definedName>
    <definedName name="HHHH" localSheetId="2" hidden="1">#REF!</definedName>
    <definedName name="HHHH" localSheetId="5" hidden="1">#REF!</definedName>
    <definedName name="HHHH" hidden="1">#REF!</definedName>
    <definedName name="hhhhh" localSheetId="6" hidden="1">{"Tab1",#N/A,FALSE,"P";"Tab2",#N/A,FALSE,"P"}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3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'[37]Inter-Bank'!$L$5</definedName>
    <definedName name="hio" localSheetId="6" hidden="1">{"Tab1",#N/A,FALSE,"P";"Tab2",#N/A,FALSE,"P"}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3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'[48]Fax a enviar'!#REF!</definedName>
    <definedName name="hkh" localSheetId="7" hidden="1">#REF!</definedName>
    <definedName name="hkh" localSheetId="8" hidden="1">#REF!</definedName>
    <definedName name="hkh" localSheetId="4" hidden="1">#REF!</definedName>
    <definedName name="hkh" localSheetId="3" hidden="1">#REF!</definedName>
    <definedName name="hkh" localSheetId="1" hidden="1">#REF!</definedName>
    <definedName name="hkh" localSheetId="2" hidden="1">#REF!</definedName>
    <definedName name="hkh" localSheetId="5" hidden="1">#REF!</definedName>
    <definedName name="hkh" hidden="1">#REF!</definedName>
    <definedName name="hkhkh" localSheetId="7" hidden="1">#REF!</definedName>
    <definedName name="hkhkh" localSheetId="8" hidden="1">#REF!</definedName>
    <definedName name="hkhkh" localSheetId="4" hidden="1">#REF!</definedName>
    <definedName name="hkhkh" localSheetId="3" hidden="1">#REF!</definedName>
    <definedName name="hkhkh" localSheetId="1" hidden="1">#REF!</definedName>
    <definedName name="hkhkh" localSheetId="2" hidden="1">#REF!</definedName>
    <definedName name="hkhkh" localSheetId="5" hidden="1">#REF!</definedName>
    <definedName name="hkhkh" hidden="1">#REF!</definedName>
    <definedName name="hola" localSheetId="7">#REF!</definedName>
    <definedName name="hola" localSheetId="8">#REF!</definedName>
    <definedName name="hola" localSheetId="4">#REF!</definedName>
    <definedName name="hola" localSheetId="3">#REF!</definedName>
    <definedName name="hola" localSheetId="1">#REF!</definedName>
    <definedName name="hola" localSheetId="2">#REF!</definedName>
    <definedName name="hola" localSheetId="5">#REF!</definedName>
    <definedName name="hola">#REF!</definedName>
    <definedName name="holalalala" localSheetId="7" hidden="1">'[25]Fax a enviar'!#REF!</definedName>
    <definedName name="holalalala" localSheetId="8" hidden="1">'[25]Fax a enviar'!#REF!</definedName>
    <definedName name="holalalala" localSheetId="4" hidden="1">'[25]Fax a enviar'!#REF!</definedName>
    <definedName name="holalalala" localSheetId="3" hidden="1">'[25]Fax a enviar'!#REF!</definedName>
    <definedName name="holalalala" localSheetId="2" hidden="1">'[25]Fax a enviar'!#REF!</definedName>
    <definedName name="holalalala" localSheetId="5" hidden="1">'[25]Fax a enviar'!#REF!</definedName>
    <definedName name="holalalala" hidden="1">'[25]Fax a enviar'!#REF!</definedName>
    <definedName name="holallll" localSheetId="7">#REF!</definedName>
    <definedName name="holallll" localSheetId="8">#REF!</definedName>
    <definedName name="holallll" localSheetId="4">#REF!</definedName>
    <definedName name="holallll" localSheetId="3">#REF!</definedName>
    <definedName name="holallll" localSheetId="1">#REF!</definedName>
    <definedName name="holallll" localSheetId="2">#REF!</definedName>
    <definedName name="holallll" localSheetId="5">#REF!</definedName>
    <definedName name="holallll">#REF!</definedName>
    <definedName name="hpu" localSheetId="6" hidden="1">{"Tab1",#N/A,FALSE,"P";"Tab2",#N/A,FALSE,"P"}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3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3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3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7" hidden="1">#REF!</definedName>
    <definedName name="hutyu7" localSheetId="8" hidden="1">#REF!</definedName>
    <definedName name="hutyu7" localSheetId="4" hidden="1">#REF!</definedName>
    <definedName name="hutyu7" localSheetId="3" hidden="1">#REF!</definedName>
    <definedName name="hutyu7" localSheetId="1" hidden="1">#REF!</definedName>
    <definedName name="hutyu7" localSheetId="2" hidden="1">#REF!</definedName>
    <definedName name="hutyu7" localSheetId="5" hidden="1">#REF!</definedName>
    <definedName name="hutyu7" hidden="1">#REF!</definedName>
    <definedName name="HVYNONO1" localSheetId="7">[36]nonopec!#REF!</definedName>
    <definedName name="HVYNONO1" localSheetId="8">[36]nonopec!#REF!</definedName>
    <definedName name="HVYNONO1" localSheetId="4">[36]nonopec!#REF!</definedName>
    <definedName name="HVYNONO1" localSheetId="3">[36]nonopec!#REF!</definedName>
    <definedName name="HVYNONO1" localSheetId="1">[36]nonopec!#REF!</definedName>
    <definedName name="HVYNONO1" localSheetId="2">[36]nonopec!#REF!</definedName>
    <definedName name="HVYNONO1" localSheetId="5">[36]nonopec!#REF!</definedName>
    <definedName name="HVYNONO1">[36]nonopec!#REF!</definedName>
    <definedName name="HVYNONO2" localSheetId="8">[36]nonopec!#REF!</definedName>
    <definedName name="HVYNONO2" localSheetId="4">[36]nonopec!#REF!</definedName>
    <definedName name="HVYNONO2" localSheetId="3">[36]nonopec!#REF!</definedName>
    <definedName name="HVYNONO2" localSheetId="1">[36]nonopec!#REF!</definedName>
    <definedName name="HVYNONO2" localSheetId="2">[36]nonopec!#REF!</definedName>
    <definedName name="HVYNONO2" localSheetId="5">[36]nonopec!#REF!</definedName>
    <definedName name="HVYNONO2">[36]nonopec!#REF!</definedName>
    <definedName name="HVYNONOPEC" localSheetId="4">[36]nonopec!#REF!</definedName>
    <definedName name="HVYNONOPEC" localSheetId="3">[36]nonopec!#REF!</definedName>
    <definedName name="HVYNONOPEC" localSheetId="1">[36]nonopec!#REF!</definedName>
    <definedName name="HVYNONOPEC" localSheetId="2">[36]nonopec!#REF!</definedName>
    <definedName name="HVYNONOPEC">[36]nonopec!#REF!</definedName>
    <definedName name="HVYOECD">[36]nonopec!#REF!</definedName>
    <definedName name="HVYOPEC">[36]nonopec!#REF!</definedName>
    <definedName name="HVYSUMM">[36]nonopec!#REF!</definedName>
    <definedName name="IDAr" localSheetId="7">#REF!</definedName>
    <definedName name="IDAr" localSheetId="8">#REF!</definedName>
    <definedName name="IDAr" localSheetId="4">#REF!</definedName>
    <definedName name="IDAr" localSheetId="3">#REF!</definedName>
    <definedName name="IDAr" localSheetId="1">#REF!</definedName>
    <definedName name="IDAr" localSheetId="2">#REF!</definedName>
    <definedName name="IDAr" localSheetId="5">#REF!</definedName>
    <definedName name="IDAr">#REF!</definedName>
    <definedName name="IDB" localSheetId="7">#REF!</definedName>
    <definedName name="IDB" localSheetId="8">#REF!</definedName>
    <definedName name="IDB" localSheetId="4">#REF!</definedName>
    <definedName name="IDB" localSheetId="3">#REF!</definedName>
    <definedName name="IDB" localSheetId="1">#REF!</definedName>
    <definedName name="IDB" localSheetId="2">#REF!</definedName>
    <definedName name="IDB" localSheetId="5">#REF!</definedName>
    <definedName name="IDB">#REF!</definedName>
    <definedName name="IFSASSETS" localSheetId="7">#REF!</definedName>
    <definedName name="IFSASSETS" localSheetId="8">#REF!</definedName>
    <definedName name="IFSASSETS" localSheetId="4">#REF!</definedName>
    <definedName name="IFSASSETS" localSheetId="3">#REF!</definedName>
    <definedName name="IFSASSETS" localSheetId="2">#REF!</definedName>
    <definedName name="IFSASSETS" localSheetId="5">#REF!</definedName>
    <definedName name="IFSASSETS">#REF!</definedName>
    <definedName name="IFSLIABS" localSheetId="8">#REF!</definedName>
    <definedName name="IFSLIABS" localSheetId="5">#REF!</definedName>
    <definedName name="IFSLIABS">#REF!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3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3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7" hidden="1">#REF!</definedName>
    <definedName name="iiiiiiiiiii" localSheetId="8" hidden="1">#REF!</definedName>
    <definedName name="iiiiiiiiiii" localSheetId="4" hidden="1">#REF!</definedName>
    <definedName name="iiiiiiiiiii" localSheetId="3" hidden="1">#REF!</definedName>
    <definedName name="iiiiiiiiiii" localSheetId="1" hidden="1">#REF!</definedName>
    <definedName name="iiiiiiiiiii" localSheetId="2" hidden="1">#REF!</definedName>
    <definedName name="iiiiiiiiiii" localSheetId="5" hidden="1">#REF!</definedName>
    <definedName name="iiiiiiiiiii" hidden="1">#REF!</definedName>
    <definedName name="iiiiiiiiiiii" localSheetId="7" hidden="1">'[45]Fax a enviar'!#REF!</definedName>
    <definedName name="iiiiiiiiiiii" localSheetId="8" hidden="1">'[45]Fax a enviar'!#REF!</definedName>
    <definedName name="iiiiiiiiiiii" localSheetId="4" hidden="1">'[45]Fax a enviar'!#REF!</definedName>
    <definedName name="iiiiiiiiiiii" localSheetId="3" hidden="1">'[45]Fax a enviar'!#REF!</definedName>
    <definedName name="iiiiiiiiiiii" localSheetId="1" hidden="1">'[45]Fax a enviar'!#REF!</definedName>
    <definedName name="iiiiiiiiiiii" localSheetId="2" hidden="1">'[45]Fax a enviar'!#REF!</definedName>
    <definedName name="iiiiiiiiiiii" localSheetId="5" hidden="1">'[45]Fax a enviar'!#REF!</definedName>
    <definedName name="iiiiiiiiiiii" hidden="1">'[45]Fax a enviar'!#REF!</definedName>
    <definedName name="iiiiiiiiiiiiiiiii" localSheetId="8" hidden="1">'[45]Fax a enviar'!#REF!</definedName>
    <definedName name="iiiiiiiiiiiiiiiii" localSheetId="4" hidden="1">'[45]Fax a enviar'!#REF!</definedName>
    <definedName name="iiiiiiiiiiiiiiiii" localSheetId="3" hidden="1">'[45]Fax a enviar'!#REF!</definedName>
    <definedName name="iiiiiiiiiiiiiiiii" localSheetId="1" hidden="1">'[45]Fax a enviar'!#REF!</definedName>
    <definedName name="iiiiiiiiiiiiiiiii" localSheetId="2" hidden="1">'[45]Fax a enviar'!#REF!</definedName>
    <definedName name="iiiiiiiiiiiiiiiii" localSheetId="5" hidden="1">'[45]Fax a enviar'!#REF!</definedName>
    <definedName name="iiiiiiiiiiiiiiiii" hidden="1">'[45]Fax a enviar'!#REF!</definedName>
    <definedName name="iiiiiiiiiiiiiiiiiiiiiiiiii" localSheetId="7" hidden="1">#REF!</definedName>
    <definedName name="iiiiiiiiiiiiiiiiiiiiiiiiii" localSheetId="8" hidden="1">#REF!</definedName>
    <definedName name="iiiiiiiiiiiiiiiiiiiiiiiiii" localSheetId="4" hidden="1">#REF!</definedName>
    <definedName name="iiiiiiiiiiiiiiiiiiiiiiiiii" localSheetId="3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hidden="1">#REF!</definedName>
    <definedName name="iiiooo" localSheetId="7">#REF!</definedName>
    <definedName name="iiiooo" localSheetId="8">#REF!</definedName>
    <definedName name="iiiooo" localSheetId="4">#REF!</definedName>
    <definedName name="iiiooo" localSheetId="3">#REF!</definedName>
    <definedName name="iiiooo" localSheetId="1">#REF!</definedName>
    <definedName name="iiiooo" localSheetId="2">#REF!</definedName>
    <definedName name="iiiooo" localSheetId="5">#REF!</definedName>
    <definedName name="iiiooo">#REF!</definedName>
    <definedName name="IKR" localSheetId="7">#REF!</definedName>
    <definedName name="IKR" localSheetId="8">#REF!</definedName>
    <definedName name="IKR" localSheetId="4">#REF!</definedName>
    <definedName name="IKR" localSheetId="1">#REF!</definedName>
    <definedName name="IKR" localSheetId="2">#REF!</definedName>
    <definedName name="IKR" localSheetId="5">#REF!</definedName>
    <definedName name="IKR">#REF!</definedName>
    <definedName name="ilo" localSheetId="6" hidden="1">{"Riqfin97",#N/A,FALSE,"Tran";"Riqfinpro",#N/A,FALSE,"Tran"}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3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3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0">#REF!</definedName>
    <definedName name="IM" localSheetId="4">#REF!</definedName>
    <definedName name="IM" localSheetId="3">#REF!</definedName>
    <definedName name="IM" localSheetId="1">#REF!</definedName>
    <definedName name="IM" localSheetId="5">#REF!</definedName>
    <definedName name="IM">#REF!</definedName>
    <definedName name="IMF" localSheetId="7">#REF!</definedName>
    <definedName name="IMF" localSheetId="8">#REF!</definedName>
    <definedName name="IMF" localSheetId="0">#REF!</definedName>
    <definedName name="IMF" localSheetId="4">#REF!</definedName>
    <definedName name="IMF" localSheetId="3">#REF!</definedName>
    <definedName name="IMF" localSheetId="1">#REF!</definedName>
    <definedName name="IMF" localSheetId="2">#REF!</definedName>
    <definedName name="IMF" localSheetId="5">#REF!</definedName>
    <definedName name="IMF">#REF!</definedName>
    <definedName name="Importaciones" localSheetId="7" hidden="1">'[10]Base Original'!#REF!</definedName>
    <definedName name="Importaciones" localSheetId="8" hidden="1">'[10]Base Original'!#REF!</definedName>
    <definedName name="Importaciones" localSheetId="0" hidden="1">'[10]Base Original'!#REF!</definedName>
    <definedName name="Importaciones" localSheetId="4" hidden="1">'[10]Base Original'!#REF!</definedName>
    <definedName name="Importaciones" localSheetId="3" hidden="1">'[10]Base Original'!#REF!</definedName>
    <definedName name="Importaciones" localSheetId="1" hidden="1">'[10]Base Original'!#REF!</definedName>
    <definedName name="Importaciones" localSheetId="2" hidden="1">'[10]Base Original'!#REF!</definedName>
    <definedName name="Importaciones" hidden="1">'[10]Base Original'!#REF!</definedName>
    <definedName name="INDICEPRODUCCIO" localSheetId="7">#REF!</definedName>
    <definedName name="INDICEPRODUCCIO" localSheetId="8">#REF!</definedName>
    <definedName name="INDICEPRODUCCIO" localSheetId="4">#REF!</definedName>
    <definedName name="INDICEPRODUCCIO" localSheetId="3">#REF!</definedName>
    <definedName name="INDICEPRODUCCIO" localSheetId="1">#REF!</definedName>
    <definedName name="INDICEPRODUCCIO" localSheetId="2">#REF!</definedName>
    <definedName name="INDICEPRODUCCIO" localSheetId="5">#REF!</definedName>
    <definedName name="INDICEPRODUCCIO">#REF!</definedName>
    <definedName name="INFOGER" localSheetId="7">[33]BCP!#REF!</definedName>
    <definedName name="INFOGER" localSheetId="8">[33]BCP!#REF!</definedName>
    <definedName name="INFOGER" localSheetId="4">[33]BCP!#REF!</definedName>
    <definedName name="INFOGER" localSheetId="3">[33]BCP!#REF!</definedName>
    <definedName name="INFOGER" localSheetId="1">[33]BCP!#REF!</definedName>
    <definedName name="INFOGER" localSheetId="2">[33]BCP!#REF!</definedName>
    <definedName name="INFOGER">[33]BCP!#REF!</definedName>
    <definedName name="INGRESOS" localSheetId="7">#REF!</definedName>
    <definedName name="INGRESOS" localSheetId="8">#REF!</definedName>
    <definedName name="INGRESOS" localSheetId="4">#REF!</definedName>
    <definedName name="INGRESOS" localSheetId="3">#REF!</definedName>
    <definedName name="INGRESOS" localSheetId="1">#REF!</definedName>
    <definedName name="INGRESOS" localSheetId="2">#REF!</definedName>
    <definedName name="INGRESOS" localSheetId="5">#REF!</definedName>
    <definedName name="INGRESOS">#REF!</definedName>
    <definedName name="INIT" localSheetId="7">#REF!</definedName>
    <definedName name="INIT" localSheetId="8">#REF!</definedName>
    <definedName name="INIT" localSheetId="4">#REF!</definedName>
    <definedName name="INIT" localSheetId="3">#REF!</definedName>
    <definedName name="INIT" localSheetId="1">#REF!</definedName>
    <definedName name="INIT" localSheetId="2">#REF!</definedName>
    <definedName name="INIT" localSheetId="5">#REF!</definedName>
    <definedName name="INIT">#REF!</definedName>
    <definedName name="INPUT_2" localSheetId="7">[14]Input!#REF!</definedName>
    <definedName name="INPUT_2" localSheetId="8">[14]Input!#REF!</definedName>
    <definedName name="INPUT_2" localSheetId="4">[14]Input!#REF!</definedName>
    <definedName name="INPUT_2" localSheetId="3">[14]Input!#REF!</definedName>
    <definedName name="INPUT_2" localSheetId="1">[14]Input!#REF!</definedName>
    <definedName name="INPUT_2" localSheetId="2">[14]Input!#REF!</definedName>
    <definedName name="INPUT_2" localSheetId="5">[14]Input!#REF!</definedName>
    <definedName name="INPUT_2">[14]Input!#REF!</definedName>
    <definedName name="INPUT_4" localSheetId="7">[14]Input!#REF!</definedName>
    <definedName name="INPUT_4" localSheetId="8">[14]Input!#REF!</definedName>
    <definedName name="INPUT_4" localSheetId="4">[14]Input!#REF!</definedName>
    <definedName name="INPUT_4" localSheetId="3">[14]Input!#REF!</definedName>
    <definedName name="INPUT_4" localSheetId="1">[14]Input!#REF!</definedName>
    <definedName name="INPUT_4" localSheetId="2">[14]Input!#REF!</definedName>
    <definedName name="INPUT_4" localSheetId="5">[14]Input!#REF!</definedName>
    <definedName name="INPUT_4">[14]Input!#REF!</definedName>
    <definedName name="INTERES" localSheetId="7">#REF!</definedName>
    <definedName name="INTERES" localSheetId="8">#REF!</definedName>
    <definedName name="INTERES" localSheetId="4">#REF!</definedName>
    <definedName name="INTERES" localSheetId="3">#REF!</definedName>
    <definedName name="INTERES" localSheetId="1">#REF!</definedName>
    <definedName name="INTERES" localSheetId="2">#REF!</definedName>
    <definedName name="INTERES" localSheetId="5">#REF!</definedName>
    <definedName name="INTERES">#REF!</definedName>
    <definedName name="INTEREST" localSheetId="7">#REF!</definedName>
    <definedName name="INTEREST" localSheetId="8">#REF!</definedName>
    <definedName name="INTEREST" localSheetId="4">#REF!</definedName>
    <definedName name="INTEREST" localSheetId="3">#REF!</definedName>
    <definedName name="INTEREST" localSheetId="1">#REF!</definedName>
    <definedName name="INTEREST" localSheetId="2">#REF!</definedName>
    <definedName name="INTEREST" localSheetId="5">#REF!</definedName>
    <definedName name="INTEREST">#REF!</definedName>
    <definedName name="Interest_IDA">[49]NPV!$B$27</definedName>
    <definedName name="Interest_NC">[49]NPV!#REF!</definedName>
    <definedName name="InterestRate" localSheetId="7">#REF!</definedName>
    <definedName name="InterestRate" localSheetId="8">#REF!</definedName>
    <definedName name="InterestRate" localSheetId="4">#REF!</definedName>
    <definedName name="InterestRate" localSheetId="3">#REF!</definedName>
    <definedName name="InterestRate" localSheetId="1">#REF!</definedName>
    <definedName name="InterestRate" localSheetId="2">#REF!</definedName>
    <definedName name="InterestRate" localSheetId="5">#REF!</definedName>
    <definedName name="InterestRate">#REF!</definedName>
    <definedName name="IPC" localSheetId="7">[59]ipc!#REF!</definedName>
    <definedName name="IPC" localSheetId="8">[59]ipc!#REF!</definedName>
    <definedName name="IPC" localSheetId="4">[59]ipc!#REF!</definedName>
    <definedName name="IPC" localSheetId="3">[59]ipc!#REF!</definedName>
    <definedName name="IPC" localSheetId="1">[59]ipc!#REF!</definedName>
    <definedName name="IPC" localSheetId="2">[59]ipc!#REF!</definedName>
    <definedName name="IPC" localSheetId="5">[59]ipc!#REF!</definedName>
    <definedName name="IPC">[59]ipc!#REF!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7">#REF!</definedName>
    <definedName name="IRLS" localSheetId="8">#REF!</definedName>
    <definedName name="IRLS" localSheetId="4">#REF!</definedName>
    <definedName name="IRLS" localSheetId="3">#REF!</definedName>
    <definedName name="IRLS" localSheetId="1">#REF!</definedName>
    <definedName name="IRLS" localSheetId="2">#REF!</definedName>
    <definedName name="IRLS" localSheetId="5">#REF!</definedName>
    <definedName name="IRLS">#REF!</definedName>
    <definedName name="IRLS1" localSheetId="7">#REF!</definedName>
    <definedName name="IRLS1" localSheetId="8">#REF!</definedName>
    <definedName name="IRLS1" localSheetId="4">#REF!</definedName>
    <definedName name="IRLS1" localSheetId="3">#REF!</definedName>
    <definedName name="IRLS1" localSheetId="1">#REF!</definedName>
    <definedName name="IRLS1" localSheetId="2">#REF!</definedName>
    <definedName name="IRLS1" localSheetId="5">#REF!</definedName>
    <definedName name="IRLS1">#REF!</definedName>
    <definedName name="IRP" localSheetId="7">#REF!</definedName>
    <definedName name="IRP" localSheetId="8">#REF!</definedName>
    <definedName name="IRP" localSheetId="4">#REF!</definedName>
    <definedName name="IRP" localSheetId="3">#REF!</definedName>
    <definedName name="IRP" localSheetId="1">#REF!</definedName>
    <definedName name="IRP" localSheetId="2">#REF!</definedName>
    <definedName name="IRP" localSheetId="5">#REF!</definedName>
    <definedName name="IRP">#REF!</definedName>
    <definedName name="iuf.kugj">#N/A</definedName>
    <definedName name="iyiyiy" localSheetId="7" hidden="1">#REF!</definedName>
    <definedName name="iyiyiy" localSheetId="8" hidden="1">#REF!</definedName>
    <definedName name="iyiyiy" localSheetId="4" hidden="1">#REF!</definedName>
    <definedName name="iyiyiy" localSheetId="3" hidden="1">#REF!</definedName>
    <definedName name="iyiyiy" localSheetId="1" hidden="1">#REF!</definedName>
    <definedName name="iyiyiy" localSheetId="2" hidden="1">#REF!</definedName>
    <definedName name="iyiyiy" localSheetId="5" hidden="1">#REF!</definedName>
    <definedName name="iyiyiy" hidden="1">#REF!</definedName>
    <definedName name="JA" localSheetId="7">#REF!</definedName>
    <definedName name="JA" localSheetId="8">#REF!</definedName>
    <definedName name="JA" localSheetId="4">#REF!</definedName>
    <definedName name="JA" localSheetId="3">#REF!</definedName>
    <definedName name="JA" localSheetId="1">#REF!</definedName>
    <definedName name="JA" localSheetId="2">#REF!</definedName>
    <definedName name="JA" localSheetId="5">#REF!</definedName>
    <definedName name="JA">#REF!</definedName>
    <definedName name="jagu4" localSheetId="7">#REF!</definedName>
    <definedName name="jagu4" localSheetId="8">#REF!</definedName>
    <definedName name="jagu4" localSheetId="4">#REF!</definedName>
    <definedName name="jagu4" localSheetId="3">#REF!</definedName>
    <definedName name="jagu4" localSheetId="1">#REF!</definedName>
    <definedName name="jagu4" localSheetId="2">#REF!</definedName>
    <definedName name="jagu4" localSheetId="5">#REF!</definedName>
    <definedName name="jagu4">#REF!</definedName>
    <definedName name="JAPCRUDE87" localSheetId="8">#REF!</definedName>
    <definedName name="JAPCRUDE87" localSheetId="1">#REF!</definedName>
    <definedName name="JAPCRUDE87" localSheetId="5">#REF!</definedName>
    <definedName name="JAPCRUDE87">#REF!</definedName>
    <definedName name="JAPCRUDE88" localSheetId="8">#REF!</definedName>
    <definedName name="JAPCRUDE88" localSheetId="1">#REF!</definedName>
    <definedName name="JAPCRUDE88" localSheetId="5">#REF!</definedName>
    <definedName name="JAPCRUDE88">#REF!</definedName>
    <definedName name="JAPPROD87" localSheetId="8">#REF!</definedName>
    <definedName name="JAPPROD87" localSheetId="1">#REF!</definedName>
    <definedName name="JAPPROD87" localSheetId="5">#REF!</definedName>
    <definedName name="JAPPROD87">#REF!</definedName>
    <definedName name="JAPPROD88" localSheetId="8">#REF!</definedName>
    <definedName name="JAPPROD88" localSheetId="1">#REF!</definedName>
    <definedName name="JAPPROD88" localSheetId="5">#REF!</definedName>
    <definedName name="JAPPROD88">#REF!</definedName>
    <definedName name="JAPTOT87" localSheetId="8">#REF!</definedName>
    <definedName name="JAPTOT87" localSheetId="1">#REF!</definedName>
    <definedName name="JAPTOT87" localSheetId="5">#REF!</definedName>
    <definedName name="JAPTOT87">#REF!</definedName>
    <definedName name="JAPTOT88" localSheetId="8">#REF!</definedName>
    <definedName name="JAPTOT88" localSheetId="1">#REF!</definedName>
    <definedName name="JAPTOT88" localSheetId="5">#REF!</definedName>
    <definedName name="JAPTOT88">#REF!</definedName>
    <definedName name="JJ" localSheetId="8">#REF!</definedName>
    <definedName name="JJ" localSheetId="1">#REF!</definedName>
    <definedName name="JJ" localSheetId="5">#REF!</definedName>
    <definedName name="JJ">#REF!</definedName>
    <definedName name="jjj" localSheetId="7" hidden="1">'[35]Fax a enviar'!#REF!</definedName>
    <definedName name="jjj" localSheetId="8" hidden="1">'[35]Fax a enviar'!#REF!</definedName>
    <definedName name="jjj" localSheetId="4" hidden="1">'[35]Fax a enviar'!#REF!</definedName>
    <definedName name="jjj" localSheetId="3" hidden="1">'[35]Fax a enviar'!#REF!</definedName>
    <definedName name="jjj" localSheetId="1" hidden="1">'[35]Fax a enviar'!#REF!</definedName>
    <definedName name="jjj" localSheetId="2" hidden="1">'[35]Fax a enviar'!#REF!</definedName>
    <definedName name="jjj" localSheetId="5" hidden="1">'[35]Fax a enviar'!#REF!</definedName>
    <definedName name="jjj" hidden="1">'[35]Fax a enviar'!#REF!</definedName>
    <definedName name="jjjj" localSheetId="6" hidden="1">{"Tab1",#N/A,FALSE,"P";"Tab2",#N/A,FALSE,"P"}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3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'[56]J(Priv.Cap)'!#REF!</definedName>
    <definedName name="JJJJJJJJJJ" localSheetId="7" hidden="1">#REF!</definedName>
    <definedName name="JJJJJJJJJJ" localSheetId="8" hidden="1">#REF!</definedName>
    <definedName name="JJJJJJJJJJ" localSheetId="4" hidden="1">#REF!</definedName>
    <definedName name="JJJJJJJJJJ" localSheetId="3" hidden="1">#REF!</definedName>
    <definedName name="JJJJJJJJJJ" localSheetId="1" hidden="1">#REF!</definedName>
    <definedName name="JJJJJJJJJJ" localSheetId="2" hidden="1">#REF!</definedName>
    <definedName name="JJJJJJJJJJ" localSheetId="5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3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7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3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hidden="1">{#N/A,#N/A,FALSE,"NFPS GDP"}</definedName>
    <definedName name="JPY" localSheetId="7">#REF!</definedName>
    <definedName name="JPY" localSheetId="8">#REF!</definedName>
    <definedName name="JPY" localSheetId="4">#REF!</definedName>
    <definedName name="JPY" localSheetId="3">#REF!</definedName>
    <definedName name="JPY" localSheetId="1">#REF!</definedName>
    <definedName name="JPY" localSheetId="2">#REF!</definedName>
    <definedName name="JPY" localSheetId="5">#REF!</definedName>
    <definedName name="JPY">#REF!</definedName>
    <definedName name="jui" localSheetId="6" hidden="1">{"Riqfin97",#N/A,FALSE,"Tran";"Riqfinpro",#N/A,FALSE,"Tran"}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3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7" hidden="1">#REF!</definedName>
    <definedName name="jutjugyj" localSheetId="8" hidden="1">#REF!</definedName>
    <definedName name="jutjugyj" localSheetId="4" hidden="1">#REF!</definedName>
    <definedName name="jutjugyj" localSheetId="3" hidden="1">#REF!</definedName>
    <definedName name="jutjugyj" localSheetId="1" hidden="1">#REF!</definedName>
    <definedName name="jutjugyj" localSheetId="2" hidden="1">#REF!</definedName>
    <definedName name="jutjugyj" localSheetId="5" hidden="1">#REF!</definedName>
    <definedName name="jutjugyj" hidden="1">#REF!</definedName>
    <definedName name="juy" localSheetId="6" hidden="1">{"Tab1",#N/A,FALSE,"P";"Tab2",#N/A,FALSE,"P"}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3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3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7">#REF!</definedName>
    <definedName name="KD" localSheetId="8">#REF!</definedName>
    <definedName name="KD" localSheetId="4">#REF!</definedName>
    <definedName name="KD" localSheetId="3">#REF!</definedName>
    <definedName name="KD" localSheetId="1">#REF!</definedName>
    <definedName name="KD" localSheetId="2">#REF!</definedName>
    <definedName name="KD" localSheetId="5">#REF!</definedName>
    <definedName name="KD">#REF!</definedName>
    <definedName name="KD1A" localSheetId="7">#REF!</definedName>
    <definedName name="KD1A" localSheetId="8">#REF!</definedName>
    <definedName name="KD1A" localSheetId="4">#REF!</definedName>
    <definedName name="KD1A" localSheetId="3">#REF!</definedName>
    <definedName name="KD1A" localSheetId="1">#REF!</definedName>
    <definedName name="KD1A" localSheetId="2">#REF!</definedName>
    <definedName name="KD1A" localSheetId="5">#REF!</definedName>
    <definedName name="KD1A">#REF!</definedName>
    <definedName name="khkh" localSheetId="7" hidden="1">'[45]Fax a enviar'!#REF!</definedName>
    <definedName name="khkh" localSheetId="8" hidden="1">'[45]Fax a enviar'!#REF!</definedName>
    <definedName name="khkh" localSheetId="4" hidden="1">'[45]Fax a enviar'!#REF!</definedName>
    <definedName name="khkh" localSheetId="3" hidden="1">'[45]Fax a enviar'!#REF!</definedName>
    <definedName name="khkh" localSheetId="2" hidden="1">'[45]Fax a enviar'!#REF!</definedName>
    <definedName name="khkh" localSheetId="5" hidden="1">'[45]Fax a enviar'!#REF!</definedName>
    <definedName name="khkh" hidden="1">'[45]Fax a enviar'!#REF!</definedName>
    <definedName name="kiiiiii" localSheetId="7" hidden="1">#REF!</definedName>
    <definedName name="kiiiiii" localSheetId="8" hidden="1">#REF!</definedName>
    <definedName name="kiiiiii" localSheetId="4" hidden="1">#REF!</definedName>
    <definedName name="kiiiiii" localSheetId="3" hidden="1">#REF!</definedName>
    <definedName name="kiiiiii" localSheetId="1" hidden="1">#REF!</definedName>
    <definedName name="kiiiiii" localSheetId="2" hidden="1">#REF!</definedName>
    <definedName name="kiiiiii" localSheetId="5" hidden="1">#REF!</definedName>
    <definedName name="kiiiiii" hidden="1">#REF!</definedName>
    <definedName name="kim" localSheetId="7">#REF!</definedName>
    <definedName name="kim" localSheetId="8">#REF!</definedName>
    <definedName name="kim" localSheetId="4">#REF!</definedName>
    <definedName name="kim" localSheetId="3">#REF!</definedName>
    <definedName name="kim" localSheetId="1">#REF!</definedName>
    <definedName name="kim" localSheetId="2">#REF!</definedName>
    <definedName name="kim" localSheetId="5">#REF!</definedName>
    <definedName name="kim">#REF!</definedName>
    <definedName name="kio" localSheetId="6" hidden="1">{"Tab1",#N/A,FALSE,"P";"Tab2",#N/A,FALSE,"P"}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3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3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'[45]Fax a enviar'!#REF!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3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3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[60]M!#REF!</definedName>
    <definedName name="kkkkk" hidden="1">'[61]J(Priv.Cap)'!#REF!</definedName>
    <definedName name="kkkkkkkk" localSheetId="6" hidden="1">{"Riqfin97",#N/A,FALSE,"Tran";"Riqfinpro",#N/A,FALSE,"Tran"}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3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'[45]Fax a enviar'!#REF!</definedName>
    <definedName name="LastOpenedWorkSheet" localSheetId="7">#REF!</definedName>
    <definedName name="LastOpenedWorkSheet" localSheetId="8">#REF!</definedName>
    <definedName name="LastOpenedWorkSheet" localSheetId="4">#REF!</definedName>
    <definedName name="LastOpenedWorkSheet" localSheetId="3">#REF!</definedName>
    <definedName name="LastOpenedWorkSheet" localSheetId="1">#REF!</definedName>
    <definedName name="LastOpenedWorkSheet" localSheetId="2">#REF!</definedName>
    <definedName name="LastOpenedWorkSheet" localSheetId="5">#REF!</definedName>
    <definedName name="LastOpenedWorkSheet">#REF!</definedName>
    <definedName name="LastRefreshed" localSheetId="7">#REF!</definedName>
    <definedName name="LastRefreshed" localSheetId="8">#REF!</definedName>
    <definedName name="LastRefreshed" localSheetId="4">#REF!</definedName>
    <definedName name="LastRefreshed" localSheetId="3">#REF!</definedName>
    <definedName name="LastRefreshed" localSheetId="1">#REF!</definedName>
    <definedName name="LastRefreshed" localSheetId="2">#REF!</definedName>
    <definedName name="LastRefreshed" localSheetId="5">#REF!</definedName>
    <definedName name="LastRefreshed">#REF!</definedName>
    <definedName name="LD" localSheetId="7">#REF!</definedName>
    <definedName name="LD" localSheetId="8">#REF!</definedName>
    <definedName name="LD" localSheetId="4">#REF!</definedName>
    <definedName name="LD" localSheetId="3">#REF!</definedName>
    <definedName name="LD" localSheetId="1">#REF!</definedName>
    <definedName name="LD" localSheetId="2">#REF!</definedName>
    <definedName name="LD" localSheetId="5">#REF!</definedName>
    <definedName name="LD">#REF!</definedName>
    <definedName name="LD1A" localSheetId="8">#REF!</definedName>
    <definedName name="LD1A" localSheetId="1">#REF!</definedName>
    <definedName name="LD1A" localSheetId="5">#REF!</definedName>
    <definedName name="LD1A">#REF!</definedName>
    <definedName name="LE" localSheetId="8">#REF!</definedName>
    <definedName name="LE" localSheetId="1">#REF!</definedName>
    <definedName name="LE" localSheetId="5">#REF!</definedName>
    <definedName name="LE">#REF!</definedName>
    <definedName name="LE1A" localSheetId="8">#REF!</definedName>
    <definedName name="LE1A" localSheetId="1">#REF!</definedName>
    <definedName name="LE1A" localSheetId="5">#REF!</definedName>
    <definedName name="LE1A">#REF!</definedName>
    <definedName name="LEAP" localSheetId="8">#REF!</definedName>
    <definedName name="LEAP" localSheetId="1">#REF!</definedName>
    <definedName name="LEAP" localSheetId="5">#REF!</definedName>
    <definedName name="LEAP">#REF!</definedName>
    <definedName name="LGTNONO1" localSheetId="8">[36]nonopec!#REF!</definedName>
    <definedName name="LGTNONO1" localSheetId="5">[36]nonopec!#REF!</definedName>
    <definedName name="LGTNONO1">[36]nonopec!#REF!</definedName>
    <definedName name="LGTNONO2" localSheetId="8">[36]nonopec!#REF!</definedName>
    <definedName name="LGTNONO2" localSheetId="5">[36]nonopec!#REF!</definedName>
    <definedName name="LGTNONO2">[36]nonopec!#REF!</definedName>
    <definedName name="LGTNONOPEC" localSheetId="8">[36]nonopec!#REF!</definedName>
    <definedName name="LGTNONOPEC" localSheetId="5">[36]nonopec!#REF!</definedName>
    <definedName name="LGTNONOPEC">[36]nonopec!#REF!</definedName>
    <definedName name="LGTNSUMM" localSheetId="8">[36]nonopec!#REF!</definedName>
    <definedName name="LGTNSUMM" localSheetId="5">[36]nonopec!#REF!</definedName>
    <definedName name="LGTNSUMM">[36]nonopec!#REF!</definedName>
    <definedName name="LGTOECD">[36]nonopec!#REF!</definedName>
    <definedName name="LGTOPEC">[36]nonopec!#REF!</definedName>
    <definedName name="LGTPCNT">[36]nonopec!#REF!</definedName>
    <definedName name="LINES" localSheetId="7">#REF!</definedName>
    <definedName name="LINES" localSheetId="8">#REF!</definedName>
    <definedName name="LINES" localSheetId="4">#REF!</definedName>
    <definedName name="LINES" localSheetId="3">#REF!</definedName>
    <definedName name="LINES" localSheetId="1">#REF!</definedName>
    <definedName name="LINES" localSheetId="2">#REF!</definedName>
    <definedName name="LINES" localSheetId="5">#REF!</definedName>
    <definedName name="LINES">#REF!</definedName>
    <definedName name="LIT" localSheetId="7">#REF!</definedName>
    <definedName name="LIT" localSheetId="8">#REF!</definedName>
    <definedName name="LIT" localSheetId="4">#REF!</definedName>
    <definedName name="LIT" localSheetId="3">#REF!</definedName>
    <definedName name="LIT" localSheetId="1">#REF!</definedName>
    <definedName name="LIT" localSheetId="2">#REF!</definedName>
    <definedName name="LIT" localSheetId="5">#REF!</definedName>
    <definedName name="LIT">#REF!</definedName>
    <definedName name="LITEURO" localSheetId="7">#REF!</definedName>
    <definedName name="LITEURO" localSheetId="8">#REF!</definedName>
    <definedName name="LITEURO" localSheetId="4">#REF!</definedName>
    <definedName name="LITEURO" localSheetId="3">#REF!</definedName>
    <definedName name="LITEURO" localSheetId="1">#REF!</definedName>
    <definedName name="LITEURO" localSheetId="2">#REF!</definedName>
    <definedName name="LITEURO" localSheetId="5">#REF!</definedName>
    <definedName name="LITEURO">#REF!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3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3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[62]M!#REF!</definedName>
    <definedName name="lllll" localSheetId="6" hidden="1">{"Tab1",#N/A,FALSE,"P";"Tab2",#N/A,FALSE,"P"}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3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3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3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7" hidden="1">#REF!</definedName>
    <definedName name="lloo" localSheetId="8" hidden="1">#REF!</definedName>
    <definedName name="lloo" localSheetId="4" hidden="1">#REF!</definedName>
    <definedName name="lloo" localSheetId="3" hidden="1">#REF!</definedName>
    <definedName name="lloo" localSheetId="1" hidden="1">#REF!</definedName>
    <definedName name="lloo" localSheetId="2" hidden="1">#REF!</definedName>
    <definedName name="lloo" localSheetId="5" hidden="1">#REF!</definedName>
    <definedName name="lloo" hidden="1">#REF!</definedName>
    <definedName name="lodnjkhdnbdv" localSheetId="7">#REF!</definedName>
    <definedName name="lodnjkhdnbdv" localSheetId="8">#REF!</definedName>
    <definedName name="lodnjkhdnbdv" localSheetId="4">#REF!</definedName>
    <definedName name="lodnjkhdnbdv" localSheetId="3">#REF!</definedName>
    <definedName name="lodnjkhdnbdv" localSheetId="1">#REF!</definedName>
    <definedName name="lodnjkhdnbdv" localSheetId="2">#REF!</definedName>
    <definedName name="lodnjkhdnbdv" localSheetId="5">#REF!</definedName>
    <definedName name="lodnjkhdnbdv">#REF!</definedName>
    <definedName name="lolololo" localSheetId="7">#REF!</definedName>
    <definedName name="lolololo" localSheetId="8">#REF!</definedName>
    <definedName name="lolololo" localSheetId="4">#REF!</definedName>
    <definedName name="lolololo" localSheetId="3">#REF!</definedName>
    <definedName name="lolololo" localSheetId="1">#REF!</definedName>
    <definedName name="lolololo" localSheetId="2">#REF!</definedName>
    <definedName name="lolololo" localSheetId="5">#REF!</definedName>
    <definedName name="lolololo">#REF!</definedName>
    <definedName name="Lowest_Inter_Bank_Rate">'[37]Inter-Bank'!$M$5</definedName>
    <definedName name="LP" localSheetId="7">#REF!</definedName>
    <definedName name="LP" localSheetId="8">#REF!</definedName>
    <definedName name="LP" localSheetId="4">#REF!</definedName>
    <definedName name="LP" localSheetId="3">#REF!</definedName>
    <definedName name="LP" localSheetId="1">#REF!</definedName>
    <definedName name="LP" localSheetId="2">#REF!</definedName>
    <definedName name="LP" localSheetId="5">#REF!</definedName>
    <definedName name="LP">#REF!</definedName>
    <definedName name="LP1A" localSheetId="7">#REF!</definedName>
    <definedName name="LP1A" localSheetId="8">#REF!</definedName>
    <definedName name="LP1A" localSheetId="4">#REF!</definedName>
    <definedName name="LP1A" localSheetId="3">#REF!</definedName>
    <definedName name="LP1A" localSheetId="1">#REF!</definedName>
    <definedName name="LP1A" localSheetId="2">#REF!</definedName>
    <definedName name="LP1A" localSheetId="5">#REF!</definedName>
    <definedName name="LP1A">#REF!</definedName>
    <definedName name="LTcirr" localSheetId="7">#REF!</definedName>
    <definedName name="LTcirr" localSheetId="8">#REF!</definedName>
    <definedName name="LTcirr" localSheetId="4">#REF!</definedName>
    <definedName name="LTcirr" localSheetId="3">#REF!</definedName>
    <definedName name="LTcirr" localSheetId="2">#REF!</definedName>
    <definedName name="LTcirr" localSheetId="5">#REF!</definedName>
    <definedName name="LTcirr">#REF!</definedName>
    <definedName name="LTr" localSheetId="8">#REF!</definedName>
    <definedName name="LTr" localSheetId="5">#REF!</definedName>
    <definedName name="LTr">#REF!</definedName>
    <definedName name="LUR">#N/A</definedName>
    <definedName name="LUXF" localSheetId="7">#REF!</definedName>
    <definedName name="LUXF" localSheetId="8">#REF!</definedName>
    <definedName name="LUXF" localSheetId="4">#REF!</definedName>
    <definedName name="LUXF" localSheetId="3">#REF!</definedName>
    <definedName name="LUXF" localSheetId="1">#REF!</definedName>
    <definedName name="LUXF" localSheetId="2">#REF!</definedName>
    <definedName name="LUXF" localSheetId="5">#REF!</definedName>
    <definedName name="LUXF">#REF!</definedName>
    <definedName name="LUXF1" localSheetId="7">#REF!</definedName>
    <definedName name="LUXF1" localSheetId="8">#REF!</definedName>
    <definedName name="LUXF1" localSheetId="4">#REF!</definedName>
    <definedName name="LUXF1" localSheetId="3">#REF!</definedName>
    <definedName name="LUXF1" localSheetId="1">#REF!</definedName>
    <definedName name="LUXF1" localSheetId="2">#REF!</definedName>
    <definedName name="LUXF1" localSheetId="5">#REF!</definedName>
    <definedName name="LUXF1">#REF!</definedName>
    <definedName name="m">#N/A</definedName>
    <definedName name="MACRO" localSheetId="7">#REF!</definedName>
    <definedName name="MACRO" localSheetId="8">#REF!</definedName>
    <definedName name="MACRO" localSheetId="4">#REF!</definedName>
    <definedName name="MACRO" localSheetId="3">#REF!</definedName>
    <definedName name="MACRO" localSheetId="1">#REF!</definedName>
    <definedName name="MACRO" localSheetId="2">#REF!</definedName>
    <definedName name="MACRO" localSheetId="5">#REF!</definedName>
    <definedName name="MACRO">#REF!</definedName>
    <definedName name="MACRO_ASSUMP_2006" localSheetId="7">#REF!</definedName>
    <definedName name="MACRO_ASSUMP_2006" localSheetId="8">#REF!</definedName>
    <definedName name="MACRO_ASSUMP_2006" localSheetId="4">#REF!</definedName>
    <definedName name="MACRO_ASSUMP_2006" localSheetId="3">#REF!</definedName>
    <definedName name="MACRO_ASSUMP_2006" localSheetId="1">#REF!</definedName>
    <definedName name="MACRO_ASSUMP_2006" localSheetId="2">#REF!</definedName>
    <definedName name="MACRO_ASSUMP_2006" localSheetId="5">#REF!</definedName>
    <definedName name="MACRO_ASSUMP_2006">#REF!</definedName>
    <definedName name="maintabs">[23]QNEWLOR!$B$3:$G$17,[23]QNEWLOR!$B$20:$G$87,[23]QNEWLOR!$B$90:$G$159</definedName>
    <definedName name="MALAX" localSheetId="7">#REF!</definedName>
    <definedName name="MALAX" localSheetId="8">#REF!</definedName>
    <definedName name="MALAX" localSheetId="4">#REF!</definedName>
    <definedName name="MALAX" localSheetId="3">#REF!</definedName>
    <definedName name="MALAX" localSheetId="1">#REF!</definedName>
    <definedName name="MALAX" localSheetId="2">#REF!</definedName>
    <definedName name="MALAX" localSheetId="5">#REF!</definedName>
    <definedName name="MALAX">#REF!</definedName>
    <definedName name="MALAX1" localSheetId="7">#REF!</definedName>
    <definedName name="MALAX1" localSheetId="8">#REF!</definedName>
    <definedName name="MALAX1" localSheetId="4">#REF!</definedName>
    <definedName name="MALAX1" localSheetId="3">#REF!</definedName>
    <definedName name="MALAX1" localSheetId="1">#REF!</definedName>
    <definedName name="MALAX1" localSheetId="2">#REF!</definedName>
    <definedName name="MALAX1" localSheetId="5">#REF!</definedName>
    <definedName name="MALAX1">#REF!</definedName>
    <definedName name="Maturity_IDA">[49]NPV!$B$26</definedName>
    <definedName name="Maturity_NC">[49]NPV!#REF!</definedName>
    <definedName name="MCV">#N/A</definedName>
    <definedName name="MCV_B">#N/A</definedName>
    <definedName name="MCV_B1" localSheetId="8">#REF!</definedName>
    <definedName name="MCV_B1" localSheetId="0">#REF!</definedName>
    <definedName name="MCV_B1" localSheetId="4">#REF!</definedName>
    <definedName name="MCV_B1" localSheetId="3">#REF!</definedName>
    <definedName name="MCV_B1" localSheetId="1">#REF!</definedName>
    <definedName name="MCV_B1" localSheetId="5">#REF!</definedName>
    <definedName name="MCV_B1">#REF!</definedName>
    <definedName name="MCV_D">#N/A</definedName>
    <definedName name="MCV_D1" localSheetId="8">#REF!</definedName>
    <definedName name="MCV_D1" localSheetId="0">#REF!</definedName>
    <definedName name="MCV_D1" localSheetId="4">#REF!</definedName>
    <definedName name="MCV_D1" localSheetId="3">#REF!</definedName>
    <definedName name="MCV_D1" localSheetId="1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0">#REF!</definedName>
    <definedName name="MCV_T1" localSheetId="4">#REF!</definedName>
    <definedName name="MCV_T1" localSheetId="3">#REF!</definedName>
    <definedName name="MCV_T1" localSheetId="1">#REF!</definedName>
    <definedName name="MCV_T1" localSheetId="5">#REF!</definedName>
    <definedName name="MCV_T1">#REF!</definedName>
    <definedName name="MEDTERM" localSheetId="7">#REF!</definedName>
    <definedName name="MEDTERM" localSheetId="8">#REF!</definedName>
    <definedName name="MEDTERM" localSheetId="0">#REF!</definedName>
    <definedName name="MEDTERM" localSheetId="4">#REF!</definedName>
    <definedName name="MEDTERM" localSheetId="3">#REF!</definedName>
    <definedName name="MEDTERM" localSheetId="1">#REF!</definedName>
    <definedName name="MEDTERM" localSheetId="2">#REF!</definedName>
    <definedName name="MEDTERM" localSheetId="5">#REF!</definedName>
    <definedName name="MEDTERM">#REF!</definedName>
    <definedName name="Meses">[63]Codigos!$A$14:$B$25</definedName>
    <definedName name="MEX" localSheetId="7">#REF!</definedName>
    <definedName name="MEX" localSheetId="8">#REF!</definedName>
    <definedName name="MEX" localSheetId="4">#REF!</definedName>
    <definedName name="MEX" localSheetId="3">#REF!</definedName>
    <definedName name="MEX" localSheetId="1">#REF!</definedName>
    <definedName name="MEX" localSheetId="2">#REF!</definedName>
    <definedName name="MEX" localSheetId="5">#REF!</definedName>
    <definedName name="MEX">#REF!</definedName>
    <definedName name="mflowsa" localSheetId="6">[12]!mflowsa</definedName>
    <definedName name="mflowsa" localSheetId="7">[12]!mflowsa</definedName>
    <definedName name="mflowsa" localSheetId="0">[12]!mflowsa</definedName>
    <definedName name="mflowsa">[12]!mflowsa</definedName>
    <definedName name="mflowsq" localSheetId="6">[12]!mflowsq</definedName>
    <definedName name="mflowsq" localSheetId="7">[12]!mflowsq</definedName>
    <definedName name="mflowsq" localSheetId="0">[12]!mflowsq</definedName>
    <definedName name="mflowsq">[12]!mflowsq</definedName>
    <definedName name="MIDDLE" localSheetId="7">#REF!</definedName>
    <definedName name="MIDDLE" localSheetId="8">#REF!</definedName>
    <definedName name="MIDDLE" localSheetId="4">#REF!</definedName>
    <definedName name="MIDDLE" localSheetId="3">#REF!</definedName>
    <definedName name="MIDDLE" localSheetId="1">#REF!</definedName>
    <definedName name="MIDDLE" localSheetId="2">#REF!</definedName>
    <definedName name="MIDDLE" localSheetId="5">#REF!</definedName>
    <definedName name="MIDDLE">#REF!</definedName>
    <definedName name="Million_b_d">[36]nonopec!$D$426:$D$426</definedName>
    <definedName name="MISC4">[14]OUTPUT!#REF!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3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3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3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3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[33]BCP!#REF!</definedName>
    <definedName name="MNP">[33]BCP!#REF!</definedName>
    <definedName name="Month" localSheetId="7">#REF!</definedName>
    <definedName name="Month" localSheetId="8">#REF!</definedName>
    <definedName name="Month" localSheetId="4">#REF!</definedName>
    <definedName name="Month" localSheetId="3">#REF!</definedName>
    <definedName name="Month" localSheetId="1">#REF!</definedName>
    <definedName name="Month" localSheetId="2">#REF!</definedName>
    <definedName name="Month" localSheetId="5">#REF!</definedName>
    <definedName name="Month">#REF!</definedName>
    <definedName name="MonthIndex" localSheetId="7">#REF!</definedName>
    <definedName name="MonthIndex" localSheetId="8">#REF!</definedName>
    <definedName name="MonthIndex" localSheetId="4">#REF!</definedName>
    <definedName name="MonthIndex" localSheetId="3">#REF!</definedName>
    <definedName name="MonthIndex" localSheetId="1">#REF!</definedName>
    <definedName name="MonthIndex" localSheetId="2">#REF!</definedName>
    <definedName name="MonthIndex" localSheetId="5">#REF!</definedName>
    <definedName name="MonthIndex">#REF!</definedName>
    <definedName name="MONTHS">[42]MONTHLY!$BV$3:$CG$3</definedName>
    <definedName name="moodys" localSheetId="7">'[64]Credit ratings on 1st issues'!#REF!</definedName>
    <definedName name="moodys" localSheetId="8">'[64]Credit ratings on 1st issues'!#REF!</definedName>
    <definedName name="moodys" localSheetId="4">'[64]Credit ratings on 1st issues'!#REF!</definedName>
    <definedName name="moodys" localSheetId="3">'[64]Credit ratings on 1st issues'!#REF!</definedName>
    <definedName name="moodys" localSheetId="1">'[64]Credit ratings on 1st issues'!#REF!</definedName>
    <definedName name="moodys" localSheetId="2">'[64]Credit ratings on 1st issues'!#REF!</definedName>
    <definedName name="moodys" localSheetId="5">'[64]Credit ratings on 1st issues'!#REF!</definedName>
    <definedName name="moodys">'[64]Credit ratings on 1st issues'!#REF!</definedName>
    <definedName name="MPETROLEO" localSheetId="7">#REF!</definedName>
    <definedName name="MPETROLEO" localSheetId="8">#REF!</definedName>
    <definedName name="MPETROLEO" localSheetId="4">#REF!</definedName>
    <definedName name="MPETROLEO" localSheetId="3">#REF!</definedName>
    <definedName name="MPETROLEO" localSheetId="1">#REF!</definedName>
    <definedName name="MPETROLEO" localSheetId="2">#REF!</definedName>
    <definedName name="MPETROLEO" localSheetId="5">#REF!</definedName>
    <definedName name="MPETROLEO">#REF!</definedName>
    <definedName name="msci">[51]Sheet1!$H$2:$K$24</definedName>
    <definedName name="mscid">[51]Sheet1!$B$2:$E$24</definedName>
    <definedName name="mscil">[51]Sheet1!$H$2:$K$24</definedName>
    <definedName name="mstocksa" localSheetId="6">[12]!mstocksa</definedName>
    <definedName name="mstocksa" localSheetId="7">[12]!mstocksa</definedName>
    <definedName name="mstocksa" localSheetId="0">[12]!mstocksa</definedName>
    <definedName name="mstocksa">[12]!mstocksa</definedName>
    <definedName name="mstocksq" localSheetId="6">[12]!mstocksq</definedName>
    <definedName name="mstocksq" localSheetId="7">[12]!mstocksq</definedName>
    <definedName name="mstocksq" localSheetId="0">[12]!mstocksq</definedName>
    <definedName name="mstocksq">[12]!mstocksq</definedName>
    <definedName name="mte" localSheetId="6" hidden="1">{"Riqfin97",#N/A,FALSE,"Tran";"Riqfinpro",#N/A,FALSE,"Tran"}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3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6" hidden="1">{"Minpmon",#N/A,FALSE,"Monthinput"}</definedName>
    <definedName name="n" localSheetId="7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3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'[28]shared data'!$B$7:$O$7</definedName>
    <definedName name="NAMES_A">'[28]shared data'!$B$5:$B$223</definedName>
    <definedName name="NCG">#N/A</definedName>
    <definedName name="NCG_R">#N/A</definedName>
    <definedName name="NCP">#N/A</definedName>
    <definedName name="NCP_R">#N/A</definedName>
    <definedName name="new" localSheetId="7">#REF!</definedName>
    <definedName name="new" localSheetId="8">#REF!</definedName>
    <definedName name="new" localSheetId="4">#REF!</definedName>
    <definedName name="new" localSheetId="3">#REF!</definedName>
    <definedName name="new" localSheetId="1">#REF!</definedName>
    <definedName name="new" localSheetId="2">#REF!</definedName>
    <definedName name="new" localSheetId="5">#REF!</definedName>
    <definedName name="new">#REF!</definedName>
    <definedName name="NEWSHEET" localSheetId="7">#REF!</definedName>
    <definedName name="NEWSHEET" localSheetId="8">#REF!</definedName>
    <definedName name="NEWSHEET" localSheetId="4">#REF!</definedName>
    <definedName name="NEWSHEET" localSheetId="3">#REF!</definedName>
    <definedName name="NEWSHEET" localSheetId="1">#REF!</definedName>
    <definedName name="NEWSHEET" localSheetId="2">#REF!</definedName>
    <definedName name="NEWSHEET" localSheetId="5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'[65]Table 2.1 from DDP program'!$A$2:$A$2</definedName>
    <definedName name="nmBlankRow" localSheetId="7">[66]EDT!#REF!</definedName>
    <definedName name="nmBlankRow" localSheetId="8">[66]EDT!#REF!</definedName>
    <definedName name="nmBlankRow" localSheetId="4">[66]EDT!#REF!</definedName>
    <definedName name="nmBlankRow" localSheetId="3">[66]EDT!#REF!</definedName>
    <definedName name="nmBlankRow" localSheetId="1">[66]EDT!#REF!</definedName>
    <definedName name="nmBlankRow" localSheetId="2">[66]EDT!#REF!</definedName>
    <definedName name="nmBlankRow" localSheetId="5">[66]EDT!#REF!</definedName>
    <definedName name="nmBlankRow">[66]EDT!#REF!</definedName>
    <definedName name="nmColumnHeader">[66]EDT!$3:$3</definedName>
    <definedName name="nmData">[66]EDT!$B$4:$AA$36</definedName>
    <definedName name="NMG_RG">#N/A</definedName>
    <definedName name="nmIndexTable" localSheetId="7">[66]EDT!#REF!</definedName>
    <definedName name="nmIndexTable" localSheetId="8">[66]EDT!#REF!</definedName>
    <definedName name="nmIndexTable" localSheetId="4">[66]EDT!#REF!</definedName>
    <definedName name="nmIndexTable" localSheetId="3">[66]EDT!#REF!</definedName>
    <definedName name="nmIndexTable" localSheetId="1">[66]EDT!#REF!</definedName>
    <definedName name="nmIndexTable" localSheetId="2">[66]EDT!#REF!</definedName>
    <definedName name="nmIndexTable" localSheetId="5">[66]EDT!#REF!</definedName>
    <definedName name="nmIndexTable">[66]EDT!#REF!</definedName>
    <definedName name="nmReportFooter">'[67]Table 1'!$29:$29</definedName>
    <definedName name="nmReportHeader">#N/A</definedName>
    <definedName name="nmReportNotes">'[67]Table 1'!$30:$30</definedName>
    <definedName name="nmRowHeader">[66]EDT!$A$4:$A$36</definedName>
    <definedName name="nmScale" localSheetId="7">[66]EDT!#REF!</definedName>
    <definedName name="nmScale" localSheetId="8">[66]EDT!#REF!</definedName>
    <definedName name="nmScale" localSheetId="4">[66]EDT!#REF!</definedName>
    <definedName name="nmScale" localSheetId="3">[66]EDT!#REF!</definedName>
    <definedName name="nmScale" localSheetId="1">[66]EDT!#REF!</definedName>
    <definedName name="nmScale" localSheetId="2">[66]EDT!#REF!</definedName>
    <definedName name="nmScale" localSheetId="5">[66]EDT!#REF!</definedName>
    <definedName name="nmScale">[66]EDT!#REF!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3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3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6" hidden="1">{"Minpmon",#N/A,FALSE,"Monthinput"}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3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3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'[38]Crédito SPNF (fiscal)'!#REF!</definedName>
    <definedName name="Noah" localSheetId="7">#REF!</definedName>
    <definedName name="Noah" localSheetId="8">#REF!</definedName>
    <definedName name="Noah" localSheetId="4">#REF!</definedName>
    <definedName name="Noah" localSheetId="3">#REF!</definedName>
    <definedName name="Noah" localSheetId="1">#REF!</definedName>
    <definedName name="Noah" localSheetId="2">#REF!</definedName>
    <definedName name="Noah" localSheetId="5">#REF!</definedName>
    <definedName name="Noah">#REF!</definedName>
    <definedName name="NOCLUB" localSheetId="7">#REF!</definedName>
    <definedName name="NOCLUB" localSheetId="8">#REF!</definedName>
    <definedName name="NOCLUB" localSheetId="4">#REF!</definedName>
    <definedName name="NOCLUB" localSheetId="3">#REF!</definedName>
    <definedName name="NOCLUB" localSheetId="1">#REF!</definedName>
    <definedName name="NOCLUB" localSheetId="2">#REF!</definedName>
    <definedName name="NOCLUB" localSheetId="5">#REF!</definedName>
    <definedName name="NOCLUB">#REF!</definedName>
    <definedName name="NOK" localSheetId="7">#REF!</definedName>
    <definedName name="NOK" localSheetId="8">#REF!</definedName>
    <definedName name="NOK" localSheetId="4">#REF!</definedName>
    <definedName name="NOK" localSheetId="3">#REF!</definedName>
    <definedName name="NOK" localSheetId="1">#REF!</definedName>
    <definedName name="NOK" localSheetId="2">#REF!</definedName>
    <definedName name="NOK" localSheetId="5">#REF!</definedName>
    <definedName name="NOK">#REF!</definedName>
    <definedName name="nombrenuevo">#N/A</definedName>
    <definedName name="NONLEAP" localSheetId="7">#REF!</definedName>
    <definedName name="NONLEAP" localSheetId="8">#REF!</definedName>
    <definedName name="NONLEAP" localSheetId="4">#REF!</definedName>
    <definedName name="NONLEAP" localSheetId="3">#REF!</definedName>
    <definedName name="NONLEAP" localSheetId="1">#REF!</definedName>
    <definedName name="NONLEAP" localSheetId="2">#REF!</definedName>
    <definedName name="NONLEAP" localSheetId="5">#REF!</definedName>
    <definedName name="NONLEAP">#REF!</definedName>
    <definedName name="NONOECD1">[36]nonopec!$D$29:$AD$70</definedName>
    <definedName name="NONOECD2">[36]nonopec!$D$71:$AD$135</definedName>
    <definedName name="NONOPEC">[36]nonopec!$D$136:$AD$155</definedName>
    <definedName name="NOPEC1">[42]MONTHLY!$BP$19:$CA$19</definedName>
    <definedName name="NOPEC2">[42]MONTHLY!$CB$19:$CM$19</definedName>
    <definedName name="NORM1">[42]MONTHLY!$A$5:$O$117</definedName>
    <definedName name="NORM2">[42]MONTHLY!$A$422:$Z$491</definedName>
    <definedName name="NORM3">[42]MONTHLY!$A$334:$Z$380</definedName>
    <definedName name="NOTA_EXPLICATIV" localSheetId="7">#REF!</definedName>
    <definedName name="NOTA_EXPLICATIV" localSheetId="8">#REF!</definedName>
    <definedName name="NOTA_EXPLICATIV" localSheetId="4">#REF!</definedName>
    <definedName name="NOTA_EXPLICATIV" localSheetId="3">#REF!</definedName>
    <definedName name="NOTA_EXPLICATIV" localSheetId="1">#REF!</definedName>
    <definedName name="NOTA_EXPLICATIV" localSheetId="2">#REF!</definedName>
    <definedName name="NOTA_EXPLICATIV" localSheetId="5">#REF!</definedName>
    <definedName name="NOTA_EXPLICATIV">#REF!</definedName>
    <definedName name="Notes" localSheetId="7">[68]UPLOAD!#REF!</definedName>
    <definedName name="Notes" localSheetId="8">[68]UPLOAD!#REF!</definedName>
    <definedName name="Notes" localSheetId="4">[68]UPLOAD!#REF!</definedName>
    <definedName name="Notes" localSheetId="3">[68]UPLOAD!#REF!</definedName>
    <definedName name="Notes" localSheetId="1">[68]UPLOAD!#REF!</definedName>
    <definedName name="Notes" localSheetId="2">[68]UPLOAD!#REF!</definedName>
    <definedName name="Notes" localSheetId="5">[68]UPLOAD!#REF!</definedName>
    <definedName name="Notes">[68]UPLOAD!#REF!</definedName>
    <definedName name="NOTITLES" localSheetId="7">#REF!</definedName>
    <definedName name="NOTITLES" localSheetId="8">#REF!</definedName>
    <definedName name="NOTITLES" localSheetId="4">#REF!</definedName>
    <definedName name="NOTITLES" localSheetId="3">#REF!</definedName>
    <definedName name="NOTITLES" localSheetId="1">#REF!</definedName>
    <definedName name="NOTITLES" localSheetId="2">#REF!</definedName>
    <definedName name="NOTITLES" localSheetId="5">#REF!</definedName>
    <definedName name="NOTITLES">#REF!</definedName>
    <definedName name="NSUMMARY">[36]nonopec!$D$157:$AD$204</definedName>
    <definedName name="NTDD_RG" localSheetId="6">[39]!NTDD_RG</definedName>
    <definedName name="NTDD_RG" localSheetId="7">[39]!NTDD_RG</definedName>
    <definedName name="NTDD_RG" localSheetId="0">[39]!NTDD_RG</definedName>
    <definedName name="NTDD_RG">[39]!NTDD_RG</definedName>
    <definedName name="NX">#N/A</definedName>
    <definedName name="NX_R">#N/A</definedName>
    <definedName name="NXG_RG">#N/A</definedName>
    <definedName name="OCTUBRE">#N/A</definedName>
    <definedName name="OECD">[36]nonopec!$D$1:$AD$28</definedName>
    <definedName name="OECD_Table" localSheetId="7">#REF!</definedName>
    <definedName name="OECD_Table" localSheetId="8">#REF!</definedName>
    <definedName name="OECD_Table" localSheetId="4">#REF!</definedName>
    <definedName name="OECD_Table" localSheetId="3">#REF!</definedName>
    <definedName name="OECD_Table" localSheetId="1">#REF!</definedName>
    <definedName name="OECD_Table" localSheetId="2">#REF!</definedName>
    <definedName name="OECD_Table" localSheetId="5">#REF!</definedName>
    <definedName name="OECD_Table">#REF!</definedName>
    <definedName name="oipio" localSheetId="7" hidden="1">#REF!</definedName>
    <definedName name="oipio" localSheetId="8" hidden="1">#REF!</definedName>
    <definedName name="oipio" localSheetId="4" hidden="1">#REF!</definedName>
    <definedName name="oipio" localSheetId="3" hidden="1">#REF!</definedName>
    <definedName name="oipio" localSheetId="1" hidden="1">#REF!</definedName>
    <definedName name="oipio" localSheetId="2" hidden="1">#REF!</definedName>
    <definedName name="oipio" localSheetId="5" hidden="1">#REF!</definedName>
    <definedName name="oipio" hidden="1">#REF!</definedName>
    <definedName name="oiulfdgdgh" localSheetId="7" hidden="1">'[45]Fax a enviar'!#REF!</definedName>
    <definedName name="oiulfdgdgh" localSheetId="8" hidden="1">'[45]Fax a enviar'!#REF!</definedName>
    <definedName name="oiulfdgdgh" localSheetId="4" hidden="1">'[45]Fax a enviar'!#REF!</definedName>
    <definedName name="oiulfdgdgh" localSheetId="3" hidden="1">'[45]Fax a enviar'!#REF!</definedName>
    <definedName name="oiulfdgdgh" localSheetId="1" hidden="1">'[45]Fax a enviar'!#REF!</definedName>
    <definedName name="oiulfdgdgh" localSheetId="2" hidden="1">'[45]Fax a enviar'!#REF!</definedName>
    <definedName name="oiulfdgdgh" localSheetId="5" hidden="1">'[45]Fax a enviar'!#REF!</definedName>
    <definedName name="oiulfdgdgh" hidden="1">'[45]Fax a enviar'!#REF!</definedName>
    <definedName name="OnShow" localSheetId="6">'[69]SPNF Acuerdo Incl. Int.'!OnShow</definedName>
    <definedName name="OnShow" localSheetId="7">'[69]SPNF Acuerdo Incl. Int.'!OnShow</definedName>
    <definedName name="OnShow" localSheetId="0">'[69]SPNF Acuerdo Incl. Int.'!OnShow</definedName>
    <definedName name="OnShow">'[69]SPNF Acuerdo Incl. Int.'!OnShow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3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3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7">#REF!</definedName>
    <definedName name="OOOKOKOKO" localSheetId="8">#REF!</definedName>
    <definedName name="OOOKOKOKO" localSheetId="4">#REF!</definedName>
    <definedName name="OOOKOKOKO" localSheetId="3">#REF!</definedName>
    <definedName name="OOOKOKOKO" localSheetId="1">#REF!</definedName>
    <definedName name="OOOKOKOKO" localSheetId="2">#REF!</definedName>
    <definedName name="OOOKOKOKO" localSheetId="5">#REF!</definedName>
    <definedName name="OOOKOKOKO">#REF!</definedName>
    <definedName name="oooo" localSheetId="6" hidden="1">{"Tab1",#N/A,FALSE,"P";"Tab2",#N/A,FALSE,"P"}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3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7" hidden="1">#REF!</definedName>
    <definedName name="ooooooooo" localSheetId="8" hidden="1">#REF!</definedName>
    <definedName name="ooooooooo" localSheetId="4" hidden="1">#REF!</definedName>
    <definedName name="ooooooooo" localSheetId="3" hidden="1">#REF!</definedName>
    <definedName name="ooooooooo" localSheetId="1" hidden="1">#REF!</definedName>
    <definedName name="ooooooooo" localSheetId="2" hidden="1">#REF!</definedName>
    <definedName name="ooooooooo" localSheetId="5" hidden="1">#REF!</definedName>
    <definedName name="ooooooooo" hidden="1">#REF!</definedName>
    <definedName name="OPEC">[36]nonopec!$D$204:$AD$251</definedName>
    <definedName name="OPEC1">[42]MONTHLY!$BP$12:$CA$12</definedName>
    <definedName name="OPEC2">[42]MONTHLY!$CB$12:$CM$12</definedName>
    <definedName name="OPOPOPOPO" localSheetId="7">#REF!</definedName>
    <definedName name="OPOPOPOPO" localSheetId="8">#REF!</definedName>
    <definedName name="OPOPOPOPO" localSheetId="4">#REF!</definedName>
    <definedName name="OPOPOPOPO" localSheetId="3">#REF!</definedName>
    <definedName name="OPOPOPOPO" localSheetId="1">#REF!</definedName>
    <definedName name="OPOPOPOPO" localSheetId="2">#REF!</definedName>
    <definedName name="OPOPOPOPO" localSheetId="5">#REF!</definedName>
    <definedName name="OPOPOPOPO">#REF!</definedName>
    <definedName name="opu" localSheetId="6" hidden="1">{"Riqfin97",#N/A,FALSE,"Tran";"Riqfinpro",#N/A,FALSE,"Tran"}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3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 localSheetId="8">#REF!</definedName>
    <definedName name="Otr_Inst_Banc_40G" localSheetId="0">#REF!</definedName>
    <definedName name="Otr_Inst_Banc_40G" localSheetId="4">#REF!</definedName>
    <definedName name="Otr_Inst_Banc_40G" localSheetId="3">#REF!</definedName>
    <definedName name="Otr_Inst_Banc_40G" localSheetId="1">#REF!</definedName>
    <definedName name="Otr_Inst_Banc_40G" localSheetId="5">#REF!</definedName>
    <definedName name="Otr_Inst_Banc_40G">#REF!</definedName>
    <definedName name="otra" localSheetId="7" hidden="1">#REF!</definedName>
    <definedName name="otra" localSheetId="8" hidden="1">#REF!</definedName>
    <definedName name="otra" localSheetId="0" hidden="1">#REF!</definedName>
    <definedName name="otra" localSheetId="4" hidden="1">#REF!</definedName>
    <definedName name="otra" localSheetId="3" hidden="1">#REF!</definedName>
    <definedName name="otra" localSheetId="1" hidden="1">#REF!</definedName>
    <definedName name="otra" localSheetId="2" hidden="1">#REF!</definedName>
    <definedName name="otra" localSheetId="5" hidden="1">#REF!</definedName>
    <definedName name="otra" hidden="1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3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7">OFFSET(#REF!,0,0,COUNT(#REF!),1)</definedName>
    <definedName name="P1_1" localSheetId="8">OFFSET(#REF!,0,0,COUNT(#REF!),1)</definedName>
    <definedName name="P1_1" localSheetId="4">OFFSET(#REF!,0,0,COUNT(#REF!),1)</definedName>
    <definedName name="P1_1" localSheetId="3">OFFSET(#REF!,0,0,COUNT(#REF!),1)</definedName>
    <definedName name="P1_1" localSheetId="1">OFFSET(#REF!,0,0,COUNT(#REF!),1)</definedName>
    <definedName name="P1_1" localSheetId="2">OFFSET(#REF!,0,0,COUNT(#REF!),1)</definedName>
    <definedName name="P1_1" localSheetId="5">OFFSET(#REF!,0,0,COUNT(#REF!),1)</definedName>
    <definedName name="P1_1">OFFSET(#REF!,0,0,COUNT(#REF!),1)</definedName>
    <definedName name="P1_2" localSheetId="8">OFFSET(#REF!,0,0,COUNT(#REF!),1)</definedName>
    <definedName name="P1_2" localSheetId="5">OFFSET(#REF!,0,0,COUNT(#REF!),1)</definedName>
    <definedName name="P1_2">OFFSET(#REF!,0,0,COUNT(#REF!),1)</definedName>
    <definedName name="P1avg" localSheetId="8">OFFSET(#REF!,0,0,COUNT(#REF!),1)</definedName>
    <definedName name="P1avg" localSheetId="5">OFFSET(#REF!,0,0,COUNT(#REF!),1)</definedName>
    <definedName name="P1avg">OFFSET(#REF!,0,0,COUNT(#REF!),1)</definedName>
    <definedName name="P1min" localSheetId="8">OFFSET(#REF!,0,0,COUNT(#REF!),1)</definedName>
    <definedName name="P1min" localSheetId="5">OFFSET(#REF!,0,0,COUNT(#REF!),1)</definedName>
    <definedName name="P1min">OFFSET(#REF!,0,0,COUNT(#REF!),1)</definedName>
    <definedName name="P1rng" localSheetId="8">OFFSET(#REF!,0,0,COUNT(#REF!),1)</definedName>
    <definedName name="P1rng" localSheetId="5">OFFSET(#REF!,0,0,COUNT(#REF!),1)</definedName>
    <definedName name="P1rng">OFFSET(#REF!,0,0,COUNT(#REF!),1)</definedName>
    <definedName name="P2_1" localSheetId="8">OFFSET(#REF!,0,0,COUNT(#REF!),1)</definedName>
    <definedName name="P2_1" localSheetId="5">OFFSET(#REF!,0,0,COUNT(#REF!),1)</definedName>
    <definedName name="P2_1">OFFSET(#REF!,0,0,COUNT(#REF!),1)</definedName>
    <definedName name="P2_2" localSheetId="8">OFFSET(#REF!,0,0,COUNT(#REF!),1)</definedName>
    <definedName name="P2_2" localSheetId="5">OFFSET(#REF!,0,0,COUNT(#REF!),1)</definedName>
    <definedName name="P2_2">OFFSET(#REF!,0,0,COUNT(#REF!),1)</definedName>
    <definedName name="P2avg" localSheetId="8">OFFSET(#REF!,0,0,COUNT(#REF!),1)</definedName>
    <definedName name="P2avg" localSheetId="5">OFFSET(#REF!,0,0,COUNT(#REF!),1)</definedName>
    <definedName name="P2avg">OFFSET(#REF!,0,0,COUNT(#REF!),1)</definedName>
    <definedName name="P2min" localSheetId="8">OFFSET(#REF!,0,0,COUNT(#REF!),1)</definedName>
    <definedName name="P2min" localSheetId="5">OFFSET(#REF!,0,0,COUNT(#REF!),1)</definedName>
    <definedName name="P2min">OFFSET(#REF!,0,0,COUNT(#REF!),1)</definedName>
    <definedName name="P2rng" localSheetId="8">OFFSET(#REF!,0,0,COUNT(#REF!),1)</definedName>
    <definedName name="P2rng" localSheetId="5">OFFSET(#REF!,0,0,COUNT(#REF!),1)</definedName>
    <definedName name="P2rng">OFFSET(#REF!,0,0,COUNT(#REF!),1)</definedName>
    <definedName name="P3_1" localSheetId="8">OFFSET(#REF!,0,0,COUNT(#REF!),1)</definedName>
    <definedName name="P3_1" localSheetId="5">OFFSET(#REF!,0,0,COUNT(#REF!),1)</definedName>
    <definedName name="P3_1">OFFSET(#REF!,0,0,COUNT(#REF!),1)</definedName>
    <definedName name="P3_2" localSheetId="8">OFFSET(#REF!,0,0,COUNT(#REF!),1)</definedName>
    <definedName name="P3_2" localSheetId="5">OFFSET(#REF!,0,0,COUNT(#REF!),1)</definedName>
    <definedName name="P3_2">OFFSET(#REF!,0,0,COUNT(#REF!),1)</definedName>
    <definedName name="P3avg" localSheetId="8">OFFSET(#REF!,0,0,COUNT(#REF!),1)</definedName>
    <definedName name="P3avg" localSheetId="5">OFFSET(#REF!,0,0,COUNT(#REF!),1)</definedName>
    <definedName name="P3avg">OFFSET(#REF!,0,0,COUNT(#REF!),1)</definedName>
    <definedName name="P3min" localSheetId="8">OFFSET(#REF!,0,0,COUNT(#REF!),1)</definedName>
    <definedName name="P3min" localSheetId="5">OFFSET(#REF!,0,0,COUNT(#REF!),1)</definedName>
    <definedName name="P3min">OFFSET(#REF!,0,0,COUNT(#REF!),1)</definedName>
    <definedName name="P3rng" localSheetId="8">OFFSET(#REF!,0,0,COUNT(#REF!),1)</definedName>
    <definedName name="P3rng" localSheetId="5">OFFSET(#REF!,0,0,COUNT(#REF!),1)</definedName>
    <definedName name="P3rng">OFFSET(#REF!,0,0,COUNT(#REF!),1)</definedName>
    <definedName name="P4_1" localSheetId="8">OFFSET(#REF!,0,0,COUNT(#REF!),1)</definedName>
    <definedName name="P4_1" localSheetId="5">OFFSET(#REF!,0,0,COUNT(#REF!),1)</definedName>
    <definedName name="P4_1">OFFSET(#REF!,0,0,COUNT(#REF!),1)</definedName>
    <definedName name="P4_2" localSheetId="8">OFFSET(#REF!,0,0,COUNT(#REF!),1)</definedName>
    <definedName name="P4_2" localSheetId="5">OFFSET(#REF!,0,0,COUNT(#REF!),1)</definedName>
    <definedName name="P4_2">OFFSET(#REF!,0,0,COUNT(#REF!),1)</definedName>
    <definedName name="P4avg" localSheetId="8">OFFSET(#REF!,0,0,COUNT(#REF!),1)</definedName>
    <definedName name="P4avg" localSheetId="5">OFFSET(#REF!,0,0,COUNT(#REF!),1)</definedName>
    <definedName name="P4avg">OFFSET(#REF!,0,0,COUNT(#REF!),1)</definedName>
    <definedName name="P4min" localSheetId="8">OFFSET(#REF!,0,0,COUNT(#REF!),1)</definedName>
    <definedName name="P4min" localSheetId="5">OFFSET(#REF!,0,0,COUNT(#REF!),1)</definedName>
    <definedName name="P4min">OFFSET(#REF!,0,0,COUNT(#REF!),1)</definedName>
    <definedName name="P4rng" localSheetId="8">OFFSET(#REF!,0,0,COUNT(#REF!),1)</definedName>
    <definedName name="P4rng" localSheetId="5">OFFSET(#REF!,0,0,COUNT(#REF!),1)</definedName>
    <definedName name="P4rng">OFFSET(#REF!,0,0,COUNT(#REF!),1)</definedName>
    <definedName name="P5_1" localSheetId="8">OFFSET(#REF!,0,0,COUNT(#REF!),1)</definedName>
    <definedName name="P5_1" localSheetId="5">OFFSET(#REF!,0,0,COUNT(#REF!),1)</definedName>
    <definedName name="P5_1">OFFSET(#REF!,0,0,COUNT(#REF!),1)</definedName>
    <definedName name="P5_2" localSheetId="8">OFFSET(#REF!,0,0,COUNT(#REF!),1)</definedName>
    <definedName name="P5_2" localSheetId="5">OFFSET(#REF!,0,0,COUNT(#REF!),1)</definedName>
    <definedName name="P5_2">OFFSET(#REF!,0,0,COUNT(#REF!),1)</definedName>
    <definedName name="P5avg" localSheetId="8">OFFSET(#REF!,0,0,COUNT(#REF!),1)</definedName>
    <definedName name="P5avg" localSheetId="5">OFFSET(#REF!,0,0,COUNT(#REF!),1)</definedName>
    <definedName name="P5avg">OFFSET(#REF!,0,0,COUNT(#REF!),1)</definedName>
    <definedName name="P5min" localSheetId="8">OFFSET(#REF!,0,0,COUNT(#REF!),1)</definedName>
    <definedName name="P5min" localSheetId="5">OFFSET(#REF!,0,0,COUNT(#REF!),1)</definedName>
    <definedName name="P5min">OFFSET(#REF!,0,0,COUNT(#REF!),1)</definedName>
    <definedName name="P5rng" localSheetId="8">OFFSET(#REF!,0,0,COUNT(#REF!),1)</definedName>
    <definedName name="P5rng" localSheetId="5">OFFSET(#REF!,0,0,COUNT(#REF!),1)</definedName>
    <definedName name="P5rng">OFFSET(#REF!,0,0,COUNT(#REF!),1)</definedName>
    <definedName name="Pan_Bancario_50G" localSheetId="7">#REF!</definedName>
    <definedName name="Pan_Bancario_50G" localSheetId="8">#REF!</definedName>
    <definedName name="Pan_Bancario_50G" localSheetId="4">#REF!</definedName>
    <definedName name="Pan_Bancario_50G" localSheetId="3">#REF!</definedName>
    <definedName name="Pan_Bancario_50G" localSheetId="1">#REF!</definedName>
    <definedName name="Pan_Bancario_50G" localSheetId="2">#REF!</definedName>
    <definedName name="Pan_Bancario_50G" localSheetId="5">#REF!</definedName>
    <definedName name="Pan_Bancario_50G">#REF!</definedName>
    <definedName name="Pan_Monet_30G" localSheetId="7">#REF!</definedName>
    <definedName name="Pan_Monet_30G" localSheetId="8">#REF!</definedName>
    <definedName name="Pan_Monet_30G" localSheetId="4">#REF!</definedName>
    <definedName name="Pan_Monet_30G" localSheetId="3">#REF!</definedName>
    <definedName name="Pan_Monet_30G" localSheetId="1">#REF!</definedName>
    <definedName name="Pan_Monet_30G" localSheetId="2">#REF!</definedName>
    <definedName name="Pan_Monet_30G" localSheetId="5">#REF!</definedName>
    <definedName name="Pan_Monet_30G">#REF!</definedName>
    <definedName name="Path_Data">'[28]shared data'!$B$8</definedName>
    <definedName name="Path_System">'[28]shared data'!$B$7</definedName>
    <definedName name="Paym_Cap" localSheetId="7">#REF!</definedName>
    <definedName name="Paym_Cap" localSheetId="8">#REF!</definedName>
    <definedName name="Paym_Cap" localSheetId="4">#REF!</definedName>
    <definedName name="Paym_Cap" localSheetId="3">#REF!</definedName>
    <definedName name="Paym_Cap" localSheetId="1">#REF!</definedName>
    <definedName name="Paym_Cap" localSheetId="2">#REF!</definedName>
    <definedName name="Paym_Cap" localSheetId="5">#REF!</definedName>
    <definedName name="Paym_Cap">#REF!</definedName>
    <definedName name="pchBM" localSheetId="7">#REF!</definedName>
    <definedName name="pchBM" localSheetId="8">#REF!</definedName>
    <definedName name="pchBM" localSheetId="4">#REF!</definedName>
    <definedName name="pchBM" localSheetId="3">#REF!</definedName>
    <definedName name="pchBM" localSheetId="1">#REF!</definedName>
    <definedName name="pchBM" localSheetId="2">#REF!</definedName>
    <definedName name="pchBM" localSheetId="5">#REF!</definedName>
    <definedName name="pchBM">#REF!</definedName>
    <definedName name="pchBMG" localSheetId="7">#REF!</definedName>
    <definedName name="pchBMG" localSheetId="8">#REF!</definedName>
    <definedName name="pchBMG" localSheetId="4">#REF!</definedName>
    <definedName name="pchBMG" localSheetId="3">#REF!</definedName>
    <definedName name="pchBMG" localSheetId="1">#REF!</definedName>
    <definedName name="pchBMG" localSheetId="2">#REF!</definedName>
    <definedName name="pchBMG" localSheetId="5">#REF!</definedName>
    <definedName name="pchBMG">#REF!</definedName>
    <definedName name="pchBX" localSheetId="8">#REF!</definedName>
    <definedName name="pchBX" localSheetId="5">#REF!</definedName>
    <definedName name="pchBX">#REF!</definedName>
    <definedName name="pchBXG" localSheetId="8">#REF!</definedName>
    <definedName name="pchBXG" localSheetId="5">#REF!</definedName>
    <definedName name="pchBXG">#REF!</definedName>
    <definedName name="PCNTLGT" localSheetId="8">[36]nonopec!#REF!</definedName>
    <definedName name="PCNTLGT" localSheetId="1">[36]nonopec!#REF!</definedName>
    <definedName name="PCNTLGT" localSheetId="5">[36]nonopec!#REF!</definedName>
    <definedName name="PCNTLGT">[36]nonopec!#REF!</definedName>
    <definedName name="PCPI" localSheetId="7">#REF!</definedName>
    <definedName name="PCPI" localSheetId="8">#REF!</definedName>
    <definedName name="PCPI" localSheetId="4">#REF!</definedName>
    <definedName name="PCPI" localSheetId="3">#REF!</definedName>
    <definedName name="PCPI" localSheetId="1">#REF!</definedName>
    <definedName name="PCPI" localSheetId="2">#REF!</definedName>
    <definedName name="PCPI" localSheetId="5">#REF!</definedName>
    <definedName name="PCPI">#REF!</definedName>
    <definedName name="PCPIG">#N/A</definedName>
    <definedName name="PF" localSheetId="7">#REF!</definedName>
    <definedName name="PF" localSheetId="8">#REF!</definedName>
    <definedName name="PF" localSheetId="4">#REF!</definedName>
    <definedName name="PF" localSheetId="3">#REF!</definedName>
    <definedName name="PF" localSheetId="1">#REF!</definedName>
    <definedName name="PF" localSheetId="2">#REF!</definedName>
    <definedName name="PF" localSheetId="5">#REF!</definedName>
    <definedName name="PF">#REF!</definedName>
    <definedName name="PFP" localSheetId="7">#REF!</definedName>
    <definedName name="PFP" localSheetId="8">#REF!</definedName>
    <definedName name="PFP" localSheetId="4">#REF!</definedName>
    <definedName name="PFP" localSheetId="3">#REF!</definedName>
    <definedName name="PFP" localSheetId="1">#REF!</definedName>
    <definedName name="PFP" localSheetId="2">#REF!</definedName>
    <definedName name="PFP" localSheetId="5">#REF!</definedName>
    <definedName name="PFP">#REF!</definedName>
    <definedName name="pfp_table1" localSheetId="7">#REF!</definedName>
    <definedName name="pfp_table1" localSheetId="8">#REF!</definedName>
    <definedName name="pfp_table1" localSheetId="4">#REF!</definedName>
    <definedName name="pfp_table1" localSheetId="3">#REF!</definedName>
    <definedName name="pfp_table1" localSheetId="1">#REF!</definedName>
    <definedName name="pfp_table1" localSheetId="2">#REF!</definedName>
    <definedName name="pfp_table1" localSheetId="5">#REF!</definedName>
    <definedName name="pfp_table1">#REF!</definedName>
    <definedName name="PII" localSheetId="6" hidden="1">{"Main Economic Indicators",#N/A,FALSE,"C"}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3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6" hidden="1">{"Riqfin97",#N/A,FALSE,"Tran";"Riqfinpro",#N/A,FALSE,"Tran"}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3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0">#REF!</definedName>
    <definedName name="PK" localSheetId="4">#REF!</definedName>
    <definedName name="PK" localSheetId="3">#REF!</definedName>
    <definedName name="PK" localSheetId="1">#REF!</definedName>
    <definedName name="PK" localSheetId="5">#REF!</definedName>
    <definedName name="PK">#REF!</definedName>
    <definedName name="PLATA" localSheetId="7">#REF!</definedName>
    <definedName name="PLATA" localSheetId="8">#REF!</definedName>
    <definedName name="PLATA" localSheetId="0">#REF!</definedName>
    <definedName name="PLATA" localSheetId="4">#REF!</definedName>
    <definedName name="PLATA" localSheetId="3">#REF!</definedName>
    <definedName name="PLATA" localSheetId="1">#REF!</definedName>
    <definedName name="PLATA" localSheetId="2">#REF!</definedName>
    <definedName name="PLATA" localSheetId="5">#REF!</definedName>
    <definedName name="PLATA">#REF!</definedName>
    <definedName name="POLLO" localSheetId="7">#REF!</definedName>
    <definedName name="POLLO" localSheetId="8">#REF!</definedName>
    <definedName name="POLLO" localSheetId="4">#REF!</definedName>
    <definedName name="POLLO" localSheetId="3">#REF!</definedName>
    <definedName name="POLLO" localSheetId="1">#REF!</definedName>
    <definedName name="POLLO" localSheetId="2">#REF!</definedName>
    <definedName name="POLLO" localSheetId="5">#REF!</definedName>
    <definedName name="POLLO">#REF!</definedName>
    <definedName name="poooooooooo" localSheetId="7" hidden="1">'[45]Fax a enviar'!#REF!</definedName>
    <definedName name="poooooooooo" localSheetId="8" hidden="1">'[45]Fax a enviar'!#REF!</definedName>
    <definedName name="poooooooooo" localSheetId="4" hidden="1">'[45]Fax a enviar'!#REF!</definedName>
    <definedName name="poooooooooo" localSheetId="3" hidden="1">'[45]Fax a enviar'!#REF!</definedName>
    <definedName name="poooooooooo" localSheetId="1" hidden="1">'[45]Fax a enviar'!#REF!</definedName>
    <definedName name="poooooooooo" localSheetId="2" hidden="1">'[45]Fax a enviar'!#REF!</definedName>
    <definedName name="poooooooooo" hidden="1">'[45]Fax a enviar'!#REF!</definedName>
    <definedName name="POTENCIAL" localSheetId="7">#REF!</definedName>
    <definedName name="POTENCIAL" localSheetId="8">#REF!</definedName>
    <definedName name="POTENCIAL" localSheetId="4">#REF!</definedName>
    <definedName name="POTENCIAL" localSheetId="3">#REF!</definedName>
    <definedName name="POTENCIAL" localSheetId="1">#REF!</definedName>
    <definedName name="POTENCIAL" localSheetId="2">#REF!</definedName>
    <definedName name="POTENCIAL" localSheetId="5">#REF!</definedName>
    <definedName name="POTENCIAL">#REF!</definedName>
    <definedName name="PP" localSheetId="7">#REF!</definedName>
    <definedName name="PP" localSheetId="8">#REF!</definedName>
    <definedName name="PP" localSheetId="4">#REF!</definedName>
    <definedName name="PP" localSheetId="3">#REF!</definedName>
    <definedName name="PP" localSheetId="1">#REF!</definedName>
    <definedName name="PP" localSheetId="2">#REF!</definedName>
    <definedName name="PP" localSheetId="5">#REF!</definedName>
    <definedName name="PP">#REF!</definedName>
    <definedName name="ppoooooooooo" localSheetId="7" hidden="1">#REF!</definedName>
    <definedName name="ppoooooooooo" localSheetId="8" hidden="1">#REF!</definedName>
    <definedName name="ppoooooooooo" localSheetId="4" hidden="1">#REF!</definedName>
    <definedName name="ppoooooooooo" localSheetId="3" hidden="1">#REF!</definedName>
    <definedName name="ppoooooooooo" localSheetId="1" hidden="1">#REF!</definedName>
    <definedName name="ppoooooooooo" localSheetId="2" hidden="1">#REF!</definedName>
    <definedName name="ppoooooooooo" localSheetId="5" hidden="1">#REF!</definedName>
    <definedName name="ppoooooooooo" hidden="1">#REF!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3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3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7" hidden="1">#REF!</definedName>
    <definedName name="pppppppppp" localSheetId="8" hidden="1">#REF!</definedName>
    <definedName name="pppppppppp" localSheetId="4" hidden="1">#REF!</definedName>
    <definedName name="pppppppppp" localSheetId="3" hidden="1">#REF!</definedName>
    <definedName name="pppppppppp" localSheetId="1" hidden="1">#REF!</definedName>
    <definedName name="pppppppppp" localSheetId="2" hidden="1">#REF!</definedName>
    <definedName name="pppppppppp" localSheetId="5" hidden="1">#REF!</definedName>
    <definedName name="pppppppppp" hidden="1">#REF!</definedName>
    <definedName name="ppppppppppppp" localSheetId="7" hidden="1">#REF!</definedName>
    <definedName name="ppppppppppppp" localSheetId="8" hidden="1">#REF!</definedName>
    <definedName name="ppppppppppppp" localSheetId="4" hidden="1">#REF!</definedName>
    <definedName name="ppppppppppppp" localSheetId="3" hidden="1">#REF!</definedName>
    <definedName name="ppppppppppppp" localSheetId="1" hidden="1">#REF!</definedName>
    <definedName name="ppppppppppppp" localSheetId="2" hidden="1">#REF!</definedName>
    <definedName name="ppppppppppppp" localSheetId="5" hidden="1">#REF!</definedName>
    <definedName name="ppppppppppppp" hidden="1">#REF!</definedName>
    <definedName name="PPPWGT">#N/A</definedName>
    <definedName name="PRECIOCIFBANANO" localSheetId="7">#REF!</definedName>
    <definedName name="PRECIOCIFBANANO" localSheetId="8">#REF!</definedName>
    <definedName name="PRECIOCIFBANANO" localSheetId="4">#REF!</definedName>
    <definedName name="PRECIOCIFBANANO" localSheetId="3">#REF!</definedName>
    <definedName name="PRECIOCIFBANANO" localSheetId="1">#REF!</definedName>
    <definedName name="PRECIOCIFBANANO" localSheetId="2">#REF!</definedName>
    <definedName name="PRECIOCIFBANANO" localSheetId="5">#REF!</definedName>
    <definedName name="PRECIOCIFBANANO">#REF!</definedName>
    <definedName name="PRES1" localSheetId="7">[36]nonopec!#REF!</definedName>
    <definedName name="PRES1" localSheetId="8">[36]nonopec!#REF!</definedName>
    <definedName name="PRES1" localSheetId="4">[36]nonopec!#REF!</definedName>
    <definedName name="PRES1" localSheetId="3">[36]nonopec!#REF!</definedName>
    <definedName name="PRES1" localSheetId="2">[36]nonopec!#REF!</definedName>
    <definedName name="PRES1" localSheetId="5">[36]nonopec!#REF!</definedName>
    <definedName name="PRES1">[36]nonopec!#REF!</definedName>
    <definedName name="PRES2" localSheetId="7">[36]nonopec!#REF!</definedName>
    <definedName name="PRES2" localSheetId="8">[36]nonopec!#REF!</definedName>
    <definedName name="PRES2" localSheetId="4">[36]nonopec!#REF!</definedName>
    <definedName name="PRES2" localSheetId="3">[36]nonopec!#REF!</definedName>
    <definedName name="PRES2" localSheetId="1">[36]nonopec!#REF!</definedName>
    <definedName name="PRES2" localSheetId="2">[36]nonopec!#REF!</definedName>
    <definedName name="PRES2" localSheetId="5">[36]nonopec!#REF!</definedName>
    <definedName name="PRES2">[36]nonopec!#REF!</definedName>
    <definedName name="PRES3" localSheetId="7">[36]nonopec!#REF!</definedName>
    <definedName name="PRES3" localSheetId="8">[36]nonopec!#REF!</definedName>
    <definedName name="PRES3" localSheetId="4">[36]nonopec!#REF!</definedName>
    <definedName name="PRES3" localSheetId="3">[36]nonopec!#REF!</definedName>
    <definedName name="PRES3" localSheetId="2">[36]nonopec!#REF!</definedName>
    <definedName name="PRES3" localSheetId="5">[36]nonopec!#REF!</definedName>
    <definedName name="PRES3">[36]nonopec!#REF!</definedName>
    <definedName name="PRICE" localSheetId="7">#REF!</definedName>
    <definedName name="PRICE" localSheetId="8">#REF!</definedName>
    <definedName name="PRICE" localSheetId="4">#REF!</definedName>
    <definedName name="PRICE" localSheetId="3">#REF!</definedName>
    <definedName name="PRICE" localSheetId="1">#REF!</definedName>
    <definedName name="PRICE" localSheetId="2">#REF!</definedName>
    <definedName name="PRICE" localSheetId="5">#REF!</definedName>
    <definedName name="PRICE">#REF!</definedName>
    <definedName name="PRICETAB" localSheetId="7">#REF!</definedName>
    <definedName name="PRICETAB" localSheetId="8">#REF!</definedName>
    <definedName name="PRICETAB" localSheetId="4">#REF!</definedName>
    <definedName name="PRICETAB" localSheetId="3">#REF!</definedName>
    <definedName name="PRICETAB" localSheetId="1">#REF!</definedName>
    <definedName name="PRICETAB" localSheetId="2">#REF!</definedName>
    <definedName name="PRICETAB" localSheetId="5">#REF!</definedName>
    <definedName name="PRICETAB">#REF!</definedName>
    <definedName name="Print_Area_MI" localSheetId="7">#REF!</definedName>
    <definedName name="Print_Area_MI" localSheetId="8">#REF!</definedName>
    <definedName name="Print_Area_MI" localSheetId="4">#REF!</definedName>
    <definedName name="Print_Area_MI" localSheetId="1">#REF!</definedName>
    <definedName name="Print_Area_MI" localSheetId="2">#REF!</definedName>
    <definedName name="Print_Area_MI" localSheetId="5">#REF!</definedName>
    <definedName name="Print_Area_MI">#REF!</definedName>
    <definedName name="Print1" localSheetId="8">#REF!</definedName>
    <definedName name="Print1" localSheetId="1">#REF!</definedName>
    <definedName name="Print1" localSheetId="5">#REF!</definedName>
    <definedName name="Print1">#REF!</definedName>
    <definedName name="PRINTMACRO" localSheetId="8">#REF!</definedName>
    <definedName name="PRINTMACRO" localSheetId="5">#REF!</definedName>
    <definedName name="PRINTMACRO">#REF!</definedName>
    <definedName name="PrintThis_Links">[52]Links!$A$1:$F$33</definedName>
    <definedName name="PRIV0" localSheetId="7">#REF!</definedName>
    <definedName name="PRIV0" localSheetId="8">#REF!</definedName>
    <definedName name="PRIV0" localSheetId="4">#REF!</definedName>
    <definedName name="PRIV0" localSheetId="3">#REF!</definedName>
    <definedName name="PRIV0" localSheetId="1">#REF!</definedName>
    <definedName name="PRIV0" localSheetId="2">#REF!</definedName>
    <definedName name="PRIV0" localSheetId="5">#REF!</definedName>
    <definedName name="PRIV0">#REF!</definedName>
    <definedName name="PRIV00" localSheetId="7">#REF!</definedName>
    <definedName name="PRIV00" localSheetId="8">#REF!</definedName>
    <definedName name="PRIV00" localSheetId="4">#REF!</definedName>
    <definedName name="PRIV00" localSheetId="3">#REF!</definedName>
    <definedName name="PRIV00" localSheetId="1">#REF!</definedName>
    <definedName name="PRIV00" localSheetId="2">#REF!</definedName>
    <definedName name="PRIV00" localSheetId="5">#REF!</definedName>
    <definedName name="PRIV00">#REF!</definedName>
    <definedName name="PRIV1" localSheetId="7">#REF!</definedName>
    <definedName name="PRIV1" localSheetId="8">#REF!</definedName>
    <definedName name="PRIV1" localSheetId="4">#REF!</definedName>
    <definedName name="PRIV1" localSheetId="3">#REF!</definedName>
    <definedName name="PRIV1" localSheetId="1">#REF!</definedName>
    <definedName name="PRIV1" localSheetId="2">#REF!</definedName>
    <definedName name="PRIV1" localSheetId="5">#REF!</definedName>
    <definedName name="PRIV1">#REF!</definedName>
    <definedName name="PRIV11" localSheetId="8">#REF!</definedName>
    <definedName name="PRIV11" localSheetId="5">#REF!</definedName>
    <definedName name="PRIV11">#REF!</definedName>
    <definedName name="PRIV2" localSheetId="8">#REF!</definedName>
    <definedName name="PRIV2" localSheetId="5">#REF!</definedName>
    <definedName name="PRIV2">#REF!</definedName>
    <definedName name="PRIV22" localSheetId="8">#REF!</definedName>
    <definedName name="PRIV22" localSheetId="5">#REF!</definedName>
    <definedName name="PRIV22">#REF!</definedName>
    <definedName name="PRIV3" localSheetId="8">#REF!</definedName>
    <definedName name="PRIV3" localSheetId="5">#REF!</definedName>
    <definedName name="PRIV3">#REF!</definedName>
    <definedName name="PRIV33" localSheetId="8">#REF!</definedName>
    <definedName name="PRIV33" localSheetId="5">#REF!</definedName>
    <definedName name="PRIV33">#REF!</definedName>
    <definedName name="PRMONTH" localSheetId="8">#REF!</definedName>
    <definedName name="PRMONTH" localSheetId="5">#REF!</definedName>
    <definedName name="PRMONTH">#REF!</definedName>
    <definedName name="prn">[49]FSUOUT!$B$2:$V$32</definedName>
    <definedName name="Product" localSheetId="7">#REF!</definedName>
    <definedName name="Product" localSheetId="8">#REF!</definedName>
    <definedName name="Product" localSheetId="4">#REF!</definedName>
    <definedName name="Product" localSheetId="3">#REF!</definedName>
    <definedName name="Product" localSheetId="1">#REF!</definedName>
    <definedName name="Product" localSheetId="2">#REF!</definedName>
    <definedName name="Product" localSheetId="5">#REF!</definedName>
    <definedName name="Product">#REF!</definedName>
    <definedName name="Prog1998" localSheetId="7">'[70]2003'!#REF!</definedName>
    <definedName name="Prog1998" localSheetId="8">'[70]2003'!#REF!</definedName>
    <definedName name="Prog1998" localSheetId="4">'[70]2003'!#REF!</definedName>
    <definedName name="Prog1998" localSheetId="3">'[70]2003'!#REF!</definedName>
    <definedName name="Prog1998" localSheetId="1">'[70]2003'!#REF!</definedName>
    <definedName name="Prog1998" localSheetId="2">'[70]2003'!#REF!</definedName>
    <definedName name="Prog1998" localSheetId="5">'[70]2003'!#REF!</definedName>
    <definedName name="Prog1998">'[70]2003'!#REF!</definedName>
    <definedName name="PRYEAR" localSheetId="7">#REF!</definedName>
    <definedName name="PRYEAR" localSheetId="8">#REF!</definedName>
    <definedName name="PRYEAR" localSheetId="4">#REF!</definedName>
    <definedName name="PRYEAR" localSheetId="3">#REF!</definedName>
    <definedName name="PRYEAR" localSheetId="1">#REF!</definedName>
    <definedName name="PRYEAR" localSheetId="2">#REF!</definedName>
    <definedName name="PRYEAR" localSheetId="5">#REF!</definedName>
    <definedName name="PRYEAR">#REF!</definedName>
    <definedName name="PTA" localSheetId="7">#REF!</definedName>
    <definedName name="PTA" localSheetId="8">#REF!</definedName>
    <definedName name="PTA" localSheetId="4">#REF!</definedName>
    <definedName name="PTA" localSheetId="3">#REF!</definedName>
    <definedName name="PTA" localSheetId="1">#REF!</definedName>
    <definedName name="PTA" localSheetId="2">#REF!</definedName>
    <definedName name="PTA" localSheetId="5">#REF!</definedName>
    <definedName name="PTA">#REF!</definedName>
    <definedName name="PTAEURO" localSheetId="7">#REF!</definedName>
    <definedName name="PTAEURO" localSheetId="8">#REF!</definedName>
    <definedName name="PTAEURO" localSheetId="4">#REF!</definedName>
    <definedName name="PTAEURO" localSheetId="3">#REF!</definedName>
    <definedName name="PTAEURO" localSheetId="1">#REF!</definedName>
    <definedName name="PTAEURO" localSheetId="2">#REF!</definedName>
    <definedName name="PTAEURO" localSheetId="5">#REF!</definedName>
    <definedName name="PTAEURO">#REF!</definedName>
    <definedName name="PUBL00" localSheetId="8">#REF!</definedName>
    <definedName name="PUBL00" localSheetId="5">#REF!</definedName>
    <definedName name="PUBL00">#REF!</definedName>
    <definedName name="PUBL11" localSheetId="8">#REF!</definedName>
    <definedName name="PUBL11" localSheetId="5">#REF!</definedName>
    <definedName name="PUBL11">#REF!</definedName>
    <definedName name="PUBL2" localSheetId="8">#REF!</definedName>
    <definedName name="PUBL2" localSheetId="5">#REF!</definedName>
    <definedName name="PUBL2">#REF!</definedName>
    <definedName name="PUBL22" localSheetId="8">#REF!</definedName>
    <definedName name="PUBL22" localSheetId="5">#REF!</definedName>
    <definedName name="PUBL22">#REF!</definedName>
    <definedName name="PUBL33" localSheetId="8">#REF!</definedName>
    <definedName name="PUBL33" localSheetId="5">#REF!</definedName>
    <definedName name="PUBL33">#REF!</definedName>
    <definedName name="PUBL5" localSheetId="8">#REF!</definedName>
    <definedName name="PUBL5" localSheetId="5">#REF!</definedName>
    <definedName name="PUBL5">#REF!</definedName>
    <definedName name="PUBL55" localSheetId="8">#REF!</definedName>
    <definedName name="PUBL55" localSheetId="5">#REF!</definedName>
    <definedName name="PUBL55">#REF!</definedName>
    <definedName name="PUBL6" localSheetId="8">#REF!</definedName>
    <definedName name="PUBL6" localSheetId="5">#REF!</definedName>
    <definedName name="PUBL6">#REF!</definedName>
    <definedName name="PUBL66" localSheetId="8">#REF!</definedName>
    <definedName name="PUBL66" localSheetId="5">#REF!</definedName>
    <definedName name="PUBL66">#REF!</definedName>
    <definedName name="Q_5" localSheetId="8">#REF!</definedName>
    <definedName name="Q_5" localSheetId="5">#REF!</definedName>
    <definedName name="Q_5">#REF!</definedName>
    <definedName name="Q_6" localSheetId="8">#REF!</definedName>
    <definedName name="Q_6" localSheetId="5">#REF!</definedName>
    <definedName name="Q_6">#REF!</definedName>
    <definedName name="Q_7" localSheetId="8">#REF!</definedName>
    <definedName name="Q_7" localSheetId="5">#REF!</definedName>
    <definedName name="Q_7">#REF!</definedName>
    <definedName name="qawde" localSheetId="8">#REF!</definedName>
    <definedName name="qawde" localSheetId="1">#REF!</definedName>
    <definedName name="qawde" localSheetId="5">#REF!</definedName>
    <definedName name="qawde">#REF!</definedName>
    <definedName name="qaz" localSheetId="6" hidden="1">{"Tab1",#N/A,FALSE,"P";"Tab2",#N/A,FALSE,"P"}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3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3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'[71]Quarterly Raw Data'!#REF!</definedName>
    <definedName name="qq" hidden="1">'[58]J(Priv.Cap)'!#REF!</definedName>
    <definedName name="qqq" localSheetId="6" hidden="1">{#N/A,#N/A,FALSE,"EXTRABUDGT"}</definedName>
    <definedName name="qqq" localSheetId="7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7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3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3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'[72]Authnot Prelim'!#REF!</definedName>
    <definedName name="QTAB7">'[71]Quarterly MacroFlow'!#REF!</definedName>
    <definedName name="QTAB7A">'[71]Quarterly MacroFlow'!#REF!</definedName>
    <definedName name="QtrData">'[72]Authnot Prelim'!#REF!</definedName>
    <definedName name="quality">[36]nonopec!$D$400:$AD$423</definedName>
    <definedName name="qw" localSheetId="6" hidden="1">{"Riqfin97",#N/A,FALSE,"Tran";"Riqfinpro",#N/A,FALSE,"Tran"}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3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7">#REF!</definedName>
    <definedName name="R_" localSheetId="8">#REF!</definedName>
    <definedName name="R_" localSheetId="4">#REF!</definedName>
    <definedName name="R_" localSheetId="3">#REF!</definedName>
    <definedName name="R_" localSheetId="1">#REF!</definedName>
    <definedName name="R_" localSheetId="2">#REF!</definedName>
    <definedName name="R_" localSheetId="5">#REF!</definedName>
    <definedName name="R_">#REF!</definedName>
    <definedName name="RA" localSheetId="7">#REF!</definedName>
    <definedName name="RA" localSheetId="8">#REF!</definedName>
    <definedName name="RA" localSheetId="4">#REF!</definedName>
    <definedName name="RA" localSheetId="3">#REF!</definedName>
    <definedName name="RA" localSheetId="1">#REF!</definedName>
    <definedName name="RA" localSheetId="2">#REF!</definedName>
    <definedName name="RA" localSheetId="5">#REF!</definedName>
    <definedName name="RA">#REF!</definedName>
    <definedName name="raaesrr" localSheetId="7">#REF!</definedName>
    <definedName name="raaesrr" localSheetId="8">#REF!</definedName>
    <definedName name="raaesrr" localSheetId="4">#REF!</definedName>
    <definedName name="raaesrr" localSheetId="3">#REF!</definedName>
    <definedName name="raaesrr" localSheetId="1">#REF!</definedName>
    <definedName name="raaesrr" localSheetId="2">#REF!</definedName>
    <definedName name="raaesrr" localSheetId="5">#REF!</definedName>
    <definedName name="raaesrr">#REF!</definedName>
    <definedName name="raas" localSheetId="8">#REF!</definedName>
    <definedName name="raas" localSheetId="1">#REF!</definedName>
    <definedName name="raas" localSheetId="5">#REF!</definedName>
    <definedName name="raas">#REF!</definedName>
    <definedName name="RD" localSheetId="8">#REF!</definedName>
    <definedName name="RD" localSheetId="1">#REF!</definedName>
    <definedName name="RD" localSheetId="5">#REF!</definedName>
    <definedName name="RD">#REF!</definedName>
    <definedName name="RD1A" localSheetId="8">#REF!</definedName>
    <definedName name="RD1A" localSheetId="1">#REF!</definedName>
    <definedName name="RD1A" localSheetId="5">#REF!</definedName>
    <definedName name="RD1A">#REF!</definedName>
    <definedName name="RE" localSheetId="8">#REF!</definedName>
    <definedName name="RE" localSheetId="1">#REF!</definedName>
    <definedName name="RE" localSheetId="5">#REF!</definedName>
    <definedName name="RE">#REF!</definedName>
    <definedName name="RED_BOP" localSheetId="8">#REF!</definedName>
    <definedName name="RED_BOP" localSheetId="5">#REF!</definedName>
    <definedName name="RED_BOP">#REF!</definedName>
    <definedName name="red_cpi" localSheetId="8">#REF!</definedName>
    <definedName name="red_cpi" localSheetId="5">#REF!</definedName>
    <definedName name="red_cpi">#REF!</definedName>
    <definedName name="RED_D" localSheetId="8">#REF!</definedName>
    <definedName name="RED_D" localSheetId="5">#REF!</definedName>
    <definedName name="RED_D">#REF!</definedName>
    <definedName name="RED_DS" localSheetId="8">#REF!</definedName>
    <definedName name="RED_DS" localSheetId="5">#REF!</definedName>
    <definedName name="RED_DS">#REF!</definedName>
    <definedName name="red_gdp_exp" localSheetId="8">#REF!</definedName>
    <definedName name="red_gdp_exp" localSheetId="5">#REF!</definedName>
    <definedName name="red_gdp_exp">#REF!</definedName>
    <definedName name="red_govt_empl" localSheetId="8">#REF!</definedName>
    <definedName name="red_govt_empl" localSheetId="5">#REF!</definedName>
    <definedName name="red_govt_empl">#REF!</definedName>
    <definedName name="RED_NATCPI" localSheetId="8">#REF!</definedName>
    <definedName name="RED_NATCPI" localSheetId="5">#REF!</definedName>
    <definedName name="RED_NATCPI">#REF!</definedName>
    <definedName name="RED_TBCPI" localSheetId="8">#REF!</definedName>
    <definedName name="RED_TBCPI" localSheetId="5">#REF!</definedName>
    <definedName name="RED_TBCPI">#REF!</definedName>
    <definedName name="RED_TRD" localSheetId="8">#REF!</definedName>
    <definedName name="RED_TRD" localSheetId="5">#REF!</definedName>
    <definedName name="RED_TRD">#REF!</definedName>
    <definedName name="REF" localSheetId="8">#REF!</definedName>
    <definedName name="REF" localSheetId="1">#REF!</definedName>
    <definedName name="REF" localSheetId="5">#REF!</definedName>
    <definedName name="REF">#REF!</definedName>
    <definedName name="REGREOUT" localSheetId="8" hidden="1">#REF!</definedName>
    <definedName name="REGREOUT" localSheetId="1" hidden="1">#REF!</definedName>
    <definedName name="REGREOUT" localSheetId="5" hidden="1">#REF!</definedName>
    <definedName name="REGREOUT" hidden="1">#REF!</definedName>
    <definedName name="REGREX" localSheetId="8" hidden="1">#REF!</definedName>
    <definedName name="REGREX" localSheetId="1" hidden="1">#REF!</definedName>
    <definedName name="REGREX" localSheetId="5" hidden="1">#REF!</definedName>
    <definedName name="REGREX" hidden="1">#REF!</definedName>
    <definedName name="REGREY" localSheetId="8" hidden="1">#REF!</definedName>
    <definedName name="REGREY" localSheetId="1" hidden="1">#REF!</definedName>
    <definedName name="REGREY" localSheetId="5" hidden="1">#REF!</definedName>
    <definedName name="REGREY" hidden="1">#REF!</definedName>
    <definedName name="rerer" localSheetId="8" hidden="1">#REF!</definedName>
    <definedName name="rerer" localSheetId="1" hidden="1">#REF!</definedName>
    <definedName name="rerer" localSheetId="5" hidden="1">#REF!</definedName>
    <definedName name="rerer" hidden="1">#REF!</definedName>
    <definedName name="RESERVAS" localSheetId="8">#REF!</definedName>
    <definedName name="RESERVAS" localSheetId="5">#REF!</definedName>
    <definedName name="RESERVAS">#REF!</definedName>
    <definedName name="RESUMEN" localSheetId="8">'[73]Evolución Deuda Ene-jun 2004'!#REF!</definedName>
    <definedName name="RESUMEN" localSheetId="5">'[73]Evolución Deuda Ene-jun 2004'!#REF!</definedName>
    <definedName name="RESUMEN">'[73]Evolución Deuda Ene-jun 2004'!#REF!</definedName>
    <definedName name="RESUMEN2" localSheetId="7">#REF!</definedName>
    <definedName name="RESUMEN2" localSheetId="8">#REF!</definedName>
    <definedName name="RESUMEN2" localSheetId="4">#REF!</definedName>
    <definedName name="RESUMEN2" localSheetId="3">#REF!</definedName>
    <definedName name="RESUMEN2" localSheetId="1">#REF!</definedName>
    <definedName name="RESUMEN2" localSheetId="2">#REF!</definedName>
    <definedName name="RESUMEN2" localSheetId="5">#REF!</definedName>
    <definedName name="RESUMEN2">#REF!</definedName>
    <definedName name="RESUMEN3" localSheetId="7">#REF!</definedName>
    <definedName name="RESUMEN3" localSheetId="8">#REF!</definedName>
    <definedName name="RESUMEN3" localSheetId="4">#REF!</definedName>
    <definedName name="RESUMEN3" localSheetId="3">#REF!</definedName>
    <definedName name="RESUMEN3" localSheetId="1">#REF!</definedName>
    <definedName name="RESUMEN3" localSheetId="2">#REF!</definedName>
    <definedName name="RESUMEN3" localSheetId="5">#REF!</definedName>
    <definedName name="RESUMEN3">#REF!</definedName>
    <definedName name="RESUMEN4" localSheetId="7">#REF!</definedName>
    <definedName name="RESUMEN4" localSheetId="8">#REF!</definedName>
    <definedName name="RESUMEN4" localSheetId="4">#REF!</definedName>
    <definedName name="RESUMEN4" localSheetId="3">#REF!</definedName>
    <definedName name="RESUMEN4" localSheetId="1">#REF!</definedName>
    <definedName name="RESUMEN4" localSheetId="2">#REF!</definedName>
    <definedName name="RESUMEN4" localSheetId="5">#REF!</definedName>
    <definedName name="RESUMEN4">#REF!</definedName>
    <definedName name="RESUMEN5" localSheetId="8">#REF!</definedName>
    <definedName name="RESUMEN5" localSheetId="1">#REF!</definedName>
    <definedName name="RESUMEN5" localSheetId="5">#REF!</definedName>
    <definedName name="RESUMEN5">#REF!</definedName>
    <definedName name="retre" localSheetId="8" hidden="1">'[45]Fax a enviar'!#REF!</definedName>
    <definedName name="retre" localSheetId="5" hidden="1">'[45]Fax a enviar'!#REF!</definedName>
    <definedName name="retre" hidden="1">'[45]Fax a enviar'!#REF!</definedName>
    <definedName name="rft" localSheetId="6" hidden="1">{"Riqfin97",#N/A,FALSE,"Tran";"Riqfinpro",#N/A,FALSE,"Tran"}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3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3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7" hidden="1">#REF!</definedName>
    <definedName name="rgdfgd" localSheetId="8" hidden="1">#REF!</definedName>
    <definedName name="rgdfgd" localSheetId="4" hidden="1">#REF!</definedName>
    <definedName name="rgdfgd" localSheetId="3" hidden="1">#REF!</definedName>
    <definedName name="rgdfgd" localSheetId="1" hidden="1">#REF!</definedName>
    <definedName name="rgdfgd" localSheetId="2" hidden="1">#REF!</definedName>
    <definedName name="rgdfgd" localSheetId="5" hidden="1">#REF!</definedName>
    <definedName name="rgdfgd" hidden="1">#REF!</definedName>
    <definedName name="rgz\dsf">#N/A</definedName>
    <definedName name="ri" localSheetId="7" hidden="1">#REF!</definedName>
    <definedName name="ri" localSheetId="8" hidden="1">#REF!</definedName>
    <definedName name="ri" localSheetId="4" hidden="1">#REF!</definedName>
    <definedName name="ri" localSheetId="3" hidden="1">#REF!</definedName>
    <definedName name="ri" localSheetId="1" hidden="1">#REF!</definedName>
    <definedName name="ri" localSheetId="2" hidden="1">#REF!</definedName>
    <definedName name="ri" localSheetId="5" hidden="1">#REF!</definedName>
    <definedName name="ri" hidden="1">#REF!</definedName>
    <definedName name="right" localSheetId="7">#REF!</definedName>
    <definedName name="right" localSheetId="8">#REF!</definedName>
    <definedName name="right" localSheetId="4">#REF!</definedName>
    <definedName name="right" localSheetId="3">#REF!</definedName>
    <definedName name="right" localSheetId="1">#REF!</definedName>
    <definedName name="right" localSheetId="2">#REF!</definedName>
    <definedName name="right" localSheetId="5">#REF!</definedName>
    <definedName name="right">#REF!</definedName>
    <definedName name="RIN" localSheetId="7">#REF!</definedName>
    <definedName name="RIN" localSheetId="8">#REF!</definedName>
    <definedName name="RIN" localSheetId="4">#REF!</definedName>
    <definedName name="RIN" localSheetId="3">#REF!</definedName>
    <definedName name="RIN" localSheetId="2">#REF!</definedName>
    <definedName name="RIN" localSheetId="5">#REF!</definedName>
    <definedName name="RIN">#REF!</definedName>
    <definedName name="rindex" localSheetId="8">#REF!</definedName>
    <definedName name="rindex" localSheetId="5">#REF!</definedName>
    <definedName name="rindex">#REF!</definedName>
    <definedName name="rngErrorSort">[52]ErrCheck!$A$4</definedName>
    <definedName name="rngLastSave">[52]Main!$G$19</definedName>
    <definedName name="rngLastSent">[52]Main!$G$18</definedName>
    <definedName name="rngLastUpdate">[52]Links!$D$2</definedName>
    <definedName name="rngNeedsUpdate">[52]Links!$E$2</definedName>
    <definedName name="rngQuestChecked">[52]ErrCheck!$A$3</definedName>
    <definedName name="ROS">#N/A</definedName>
    <definedName name="Rows_Table" localSheetId="8">#REF!</definedName>
    <definedName name="Rows_Table" localSheetId="0">#REF!</definedName>
    <definedName name="Rows_Table" localSheetId="4">#REF!</definedName>
    <definedName name="Rows_Table" localSheetId="3">#REF!</definedName>
    <definedName name="Rows_Table" localSheetId="1">#REF!</definedName>
    <definedName name="Rows_Table" localSheetId="5">#REF!</definedName>
    <definedName name="Rows_Table">#REF!</definedName>
    <definedName name="RR" localSheetId="7">#REF!</definedName>
    <definedName name="RR" localSheetId="8">#REF!</definedName>
    <definedName name="RR" localSheetId="0">#REF!</definedName>
    <definedName name="RR" localSheetId="4">#REF!</definedName>
    <definedName name="RR" localSheetId="3">#REF!</definedName>
    <definedName name="RR" localSheetId="1">#REF!</definedName>
    <definedName name="RR" localSheetId="2">#REF!</definedName>
    <definedName name="RR" localSheetId="5">#REF!</definedName>
    <definedName name="RR">#REF!</definedName>
    <definedName name="rrasrra" localSheetId="7">#REF!</definedName>
    <definedName name="rrasrra" localSheetId="8">#REF!</definedName>
    <definedName name="rrasrra" localSheetId="4">#REF!</definedName>
    <definedName name="rrasrra" localSheetId="3">#REF!</definedName>
    <definedName name="rrasrra" localSheetId="1">#REF!</definedName>
    <definedName name="rrasrra" localSheetId="2">#REF!</definedName>
    <definedName name="rrasrra" localSheetId="5">#REF!</definedName>
    <definedName name="rrasrra">#REF!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3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3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3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3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7">#REF!</definedName>
    <definedName name="RS" localSheetId="8">#REF!</definedName>
    <definedName name="RS" localSheetId="4">#REF!</definedName>
    <definedName name="RS" localSheetId="3">#REF!</definedName>
    <definedName name="RS" localSheetId="1">#REF!</definedName>
    <definedName name="RS" localSheetId="2">#REF!</definedName>
    <definedName name="RS" localSheetId="5">#REF!</definedName>
    <definedName name="RS">#REF!</definedName>
    <definedName name="RS1A" localSheetId="7">#REF!</definedName>
    <definedName name="RS1A" localSheetId="8">#REF!</definedName>
    <definedName name="RS1A" localSheetId="4">#REF!</definedName>
    <definedName name="RS1A" localSheetId="3">#REF!</definedName>
    <definedName name="RS1A" localSheetId="1">#REF!</definedName>
    <definedName name="RS1A" localSheetId="2">#REF!</definedName>
    <definedName name="RS1A" localSheetId="5">#REF!</definedName>
    <definedName name="RS1A">#REF!</definedName>
    <definedName name="RSB" localSheetId="7">#REF!</definedName>
    <definedName name="RSB" localSheetId="8">#REF!</definedName>
    <definedName name="RSB" localSheetId="4">#REF!</definedName>
    <definedName name="RSB" localSheetId="3">#REF!</definedName>
    <definedName name="RSB" localSheetId="2">#REF!</definedName>
    <definedName name="RSB" localSheetId="5">#REF!</definedName>
    <definedName name="RSB">#REF!</definedName>
    <definedName name="RSB_AHAP_40R" localSheetId="8">#REF!</definedName>
    <definedName name="RSB_AHAP_40R" localSheetId="5">#REF!</definedName>
    <definedName name="RSB_AHAP_40R">#REF!</definedName>
    <definedName name="RSB_Bcos_Des_40R" localSheetId="8">#REF!</definedName>
    <definedName name="RSB_Bcos_Des_40R" localSheetId="5">#REF!</definedName>
    <definedName name="RSB_Bcos_Des_40R">#REF!</definedName>
    <definedName name="RSB_SOCFIN_40R" localSheetId="8">#REF!</definedName>
    <definedName name="RSB_SOCFIN_40R" localSheetId="5">#REF!</definedName>
    <definedName name="RSB_SOCFIN_40R">#REF!</definedName>
    <definedName name="rt" localSheetId="6" hidden="1">{"Minpmon",#N/A,FALSE,"Monthinput"}</definedName>
    <definedName name="rt" localSheetId="7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3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3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3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3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3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7">#REF!</definedName>
    <definedName name="RUIZ" localSheetId="8">#REF!</definedName>
    <definedName name="RUIZ" localSheetId="4">#REF!</definedName>
    <definedName name="RUIZ" localSheetId="3">#REF!</definedName>
    <definedName name="RUIZ" localSheetId="1">#REF!</definedName>
    <definedName name="RUIZ" localSheetId="2">#REF!</definedName>
    <definedName name="RUIZ" localSheetId="5">#REF!</definedName>
    <definedName name="RUIZ">#REF!</definedName>
    <definedName name="Rwvu.PLA2." localSheetId="7" hidden="1">'[31]COP FED'!#REF!</definedName>
    <definedName name="Rwvu.PLA2." localSheetId="8" hidden="1">'[31]COP FED'!#REF!</definedName>
    <definedName name="Rwvu.PLA2." localSheetId="4" hidden="1">'[31]COP FED'!#REF!</definedName>
    <definedName name="Rwvu.PLA2." localSheetId="3" hidden="1">'[31]COP FED'!#REF!</definedName>
    <definedName name="Rwvu.PLA2." localSheetId="1" hidden="1">'[31]COP FED'!#REF!</definedName>
    <definedName name="Rwvu.PLA2." localSheetId="2" hidden="1">'[31]COP FED'!#REF!</definedName>
    <definedName name="Rwvu.PLA2." localSheetId="5" hidden="1">'[31]COP FED'!#REF!</definedName>
    <definedName name="Rwvu.PLA2." hidden="1">'[31]COP FED'!#REF!</definedName>
    <definedName name="rx" localSheetId="7" hidden="1">#REF!</definedName>
    <definedName name="rx" localSheetId="8" hidden="1">#REF!</definedName>
    <definedName name="rx" localSheetId="4" hidden="1">#REF!</definedName>
    <definedName name="rx" localSheetId="3" hidden="1">#REF!</definedName>
    <definedName name="rx" localSheetId="1" hidden="1">#REF!</definedName>
    <definedName name="rx" localSheetId="2" hidden="1">#REF!</definedName>
    <definedName name="rx" localSheetId="5" hidden="1">#REF!</definedName>
    <definedName name="rx" hidden="1">#REF!</definedName>
    <definedName name="s" localSheetId="6" hidden="1">{"Tab1",#N/A,FALSE,"P";"Tab2",#N/A,FALSE,"P"}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3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7">#REF!</definedName>
    <definedName name="S_" localSheetId="8">#REF!</definedName>
    <definedName name="S_" localSheetId="4">#REF!</definedName>
    <definedName name="S_" localSheetId="3">#REF!</definedName>
    <definedName name="S_" localSheetId="1">#REF!</definedName>
    <definedName name="S_" localSheetId="2">#REF!</definedName>
    <definedName name="S_" localSheetId="5">#REF!</definedName>
    <definedName name="S_">#REF!</definedName>
    <definedName name="S_1A" localSheetId="7">#REF!</definedName>
    <definedName name="S_1A" localSheetId="8">#REF!</definedName>
    <definedName name="S_1A" localSheetId="4">#REF!</definedName>
    <definedName name="S_1A" localSheetId="3">#REF!</definedName>
    <definedName name="S_1A" localSheetId="1">#REF!</definedName>
    <definedName name="S_1A" localSheetId="2">#REF!</definedName>
    <definedName name="S_1A" localSheetId="5">#REF!</definedName>
    <definedName name="S_1A">#REF!</definedName>
    <definedName name="SA_Tab" localSheetId="7">#REF!</definedName>
    <definedName name="SA_Tab" localSheetId="8">#REF!</definedName>
    <definedName name="SA_Tab" localSheetId="4">#REF!</definedName>
    <definedName name="SA_Tab" localSheetId="3">#REF!</definedName>
    <definedName name="SA_Tab" localSheetId="2">#REF!</definedName>
    <definedName name="SA_Tab" localSheetId="5">#REF!</definedName>
    <definedName name="SA_Tab">#REF!</definedName>
    <definedName name="sad" localSheetId="6" hidden="1">{"Riqfin97",#N/A,FALSE,"Tran";"Riqfinpro",#N/A,FALSE,"Tran"}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3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7">#REF!</definedName>
    <definedName name="SAR" localSheetId="8">#REF!</definedName>
    <definedName name="SAR" localSheetId="4">#REF!</definedName>
    <definedName name="SAR" localSheetId="3">#REF!</definedName>
    <definedName name="SAR" localSheetId="1">#REF!</definedName>
    <definedName name="SAR" localSheetId="2">#REF!</definedName>
    <definedName name="SAR" localSheetId="5">#REF!</definedName>
    <definedName name="SAR">#REF!</definedName>
    <definedName name="Scale" localSheetId="7">#REF!</definedName>
    <definedName name="Scale" localSheetId="8">#REF!</definedName>
    <definedName name="Scale" localSheetId="4">#REF!</definedName>
    <definedName name="Scale" localSheetId="3">#REF!</definedName>
    <definedName name="Scale" localSheetId="1">#REF!</definedName>
    <definedName name="Scale" localSheetId="2">#REF!</definedName>
    <definedName name="Scale" localSheetId="5">#REF!</definedName>
    <definedName name="Scale">#REF!</definedName>
    <definedName name="ScaleLabel" localSheetId="7">#REF!</definedName>
    <definedName name="ScaleLabel" localSheetId="8">#REF!</definedName>
    <definedName name="ScaleLabel" localSheetId="4">#REF!</definedName>
    <definedName name="ScaleLabel" localSheetId="3">#REF!</definedName>
    <definedName name="ScaleLabel" localSheetId="1">#REF!</definedName>
    <definedName name="ScaleLabel" localSheetId="2">#REF!</definedName>
    <definedName name="ScaleLabel" localSheetId="5">#REF!</definedName>
    <definedName name="ScaleLabel">#REF!</definedName>
    <definedName name="ScaleMultiplier" localSheetId="8">#REF!</definedName>
    <definedName name="ScaleMultiplier" localSheetId="1">#REF!</definedName>
    <definedName name="ScaleMultiplier" localSheetId="5">#REF!</definedName>
    <definedName name="ScaleMultiplier">#REF!</definedName>
    <definedName name="ScaleType" localSheetId="8">#REF!</definedName>
    <definedName name="ScaleType" localSheetId="1">#REF!</definedName>
    <definedName name="ScaleType" localSheetId="5">#REF!</definedName>
    <definedName name="ScaleType">#REF!</definedName>
    <definedName name="SCHILL" localSheetId="8">#REF!</definedName>
    <definedName name="SCHILL" localSheetId="1">#REF!</definedName>
    <definedName name="SCHILL" localSheetId="5">#REF!</definedName>
    <definedName name="SCHILL">#REF!</definedName>
    <definedName name="SCHILL1" localSheetId="8">#REF!</definedName>
    <definedName name="SCHILL1" localSheetId="1">#REF!</definedName>
    <definedName name="SCHILL1" localSheetId="5">#REF!</definedName>
    <definedName name="SCHILL1">#REF!</definedName>
    <definedName name="SCOTT1" localSheetId="8">#REF!</definedName>
    <definedName name="SCOTT1" localSheetId="1">#REF!</definedName>
    <definedName name="SCOTT1" localSheetId="5">#REF!</definedName>
    <definedName name="SCOTT1">#REF!</definedName>
    <definedName name="sd" localSheetId="8">#REF!</definedName>
    <definedName name="sd" localSheetId="1">#REF!</definedName>
    <definedName name="sd" localSheetId="5">#REF!</definedName>
    <definedName name="sd">#REF!</definedName>
    <definedName name="sdfsdfsdfsd" localSheetId="6" hidden="1">{"Riqfin97",#N/A,FALSE,"Tran";"Riqfinpro",#N/A,FALSE,"Tran"}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3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 localSheetId="8">#REF!</definedName>
    <definedName name="sds_gdp_exp_lari" localSheetId="0">#REF!</definedName>
    <definedName name="sds_gdp_exp_lari" localSheetId="4">#REF!</definedName>
    <definedName name="sds_gdp_exp_lari" localSheetId="3">#REF!</definedName>
    <definedName name="sds_gdp_exp_lari" localSheetId="1">#REF!</definedName>
    <definedName name="sds_gdp_exp_lari" localSheetId="5">#REF!</definedName>
    <definedName name="sds_gdp_exp_lari">#REF!</definedName>
    <definedName name="sds_gdp_origin" localSheetId="7">#REF!</definedName>
    <definedName name="sds_gdp_origin" localSheetId="8">#REF!</definedName>
    <definedName name="sds_gdp_origin" localSheetId="0">#REF!</definedName>
    <definedName name="sds_gdp_origin" localSheetId="4">#REF!</definedName>
    <definedName name="sds_gdp_origin" localSheetId="3">#REF!</definedName>
    <definedName name="sds_gdp_origin" localSheetId="1">#REF!</definedName>
    <definedName name="sds_gdp_origin" localSheetId="2">#REF!</definedName>
    <definedName name="sds_gdp_origin" localSheetId="5">#REF!</definedName>
    <definedName name="sds_gdp_origin">#REF!</definedName>
    <definedName name="sds_gpd_exp_gdp" localSheetId="7">#REF!</definedName>
    <definedName name="sds_gpd_exp_gdp" localSheetId="8">#REF!</definedName>
    <definedName name="sds_gpd_exp_gdp" localSheetId="4">#REF!</definedName>
    <definedName name="sds_gpd_exp_gdp" localSheetId="3">#REF!</definedName>
    <definedName name="sds_gpd_exp_gdp" localSheetId="1">#REF!</definedName>
    <definedName name="sds_gpd_exp_gdp" localSheetId="2">#REF!</definedName>
    <definedName name="sds_gpd_exp_gdp" localSheetId="5">#REF!</definedName>
    <definedName name="sds_gpd_exp_gdp">#REF!</definedName>
    <definedName name="sdsd" localSheetId="7" hidden="1">'[45]Fax a enviar'!#REF!</definedName>
    <definedName name="sdsd" localSheetId="8" hidden="1">'[45]Fax a enviar'!#REF!</definedName>
    <definedName name="sdsd" localSheetId="4" hidden="1">'[45]Fax a enviar'!#REF!</definedName>
    <definedName name="sdsd" localSheetId="3" hidden="1">'[45]Fax a enviar'!#REF!</definedName>
    <definedName name="sdsd" localSheetId="1" hidden="1">'[45]Fax a enviar'!#REF!</definedName>
    <definedName name="sdsd" localSheetId="2" hidden="1">'[45]Fax a enviar'!#REF!</definedName>
    <definedName name="sdsd" hidden="1">'[45]Fax a enviar'!#REF!</definedName>
    <definedName name="sdsds" localSheetId="7" hidden="1">#REF!</definedName>
    <definedName name="sdsds" localSheetId="8" hidden="1">#REF!</definedName>
    <definedName name="sdsds" localSheetId="4" hidden="1">#REF!</definedName>
    <definedName name="sdsds" localSheetId="3" hidden="1">#REF!</definedName>
    <definedName name="sdsds" localSheetId="1" hidden="1">#REF!</definedName>
    <definedName name="sdsds" localSheetId="2" hidden="1">#REF!</definedName>
    <definedName name="sdsds" localSheetId="5" hidden="1">#REF!</definedName>
    <definedName name="sdsds" hidden="1">#REF!</definedName>
    <definedName name="SEK" localSheetId="7">#REF!</definedName>
    <definedName name="SEK" localSheetId="8">#REF!</definedName>
    <definedName name="SEK" localSheetId="4">#REF!</definedName>
    <definedName name="SEK" localSheetId="3">#REF!</definedName>
    <definedName name="SEK" localSheetId="1">#REF!</definedName>
    <definedName name="SEK" localSheetId="2">#REF!</definedName>
    <definedName name="SEK" localSheetId="5">#REF!</definedName>
    <definedName name="SEK">#REF!</definedName>
    <definedName name="sencount" hidden="1">2</definedName>
    <definedName name="ser" localSheetId="6" hidden="1">{"Riqfin97",#N/A,FALSE,"Tran";"Riqfinpro",#N/A,FALSE,"Tran"}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3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7">#REF!</definedName>
    <definedName name="SID" localSheetId="8">#REF!</definedName>
    <definedName name="SID" localSheetId="4">#REF!</definedName>
    <definedName name="SID" localSheetId="3">#REF!</definedName>
    <definedName name="SID" localSheetId="1">#REF!</definedName>
    <definedName name="SID" localSheetId="2">#REF!</definedName>
    <definedName name="SID" localSheetId="5">#REF!</definedName>
    <definedName name="SID">#REF!</definedName>
    <definedName name="SING" localSheetId="7">#REF!</definedName>
    <definedName name="SING" localSheetId="8">#REF!</definedName>
    <definedName name="SING" localSheetId="4">#REF!</definedName>
    <definedName name="SING" localSheetId="3">#REF!</definedName>
    <definedName name="SING" localSheetId="1">#REF!</definedName>
    <definedName name="SING" localSheetId="2">#REF!</definedName>
    <definedName name="SING" localSheetId="5">#REF!</definedName>
    <definedName name="SING">#REF!</definedName>
    <definedName name="SING1" localSheetId="7">#REF!</definedName>
    <definedName name="SING1" localSheetId="8">#REF!</definedName>
    <definedName name="SING1" localSheetId="4">#REF!</definedName>
    <definedName name="SING1" localSheetId="3">#REF!</definedName>
    <definedName name="SING1" localSheetId="1">#REF!</definedName>
    <definedName name="SING1" localSheetId="2">#REF!</definedName>
    <definedName name="SING1" localSheetId="5">#REF!</definedName>
    <definedName name="SING1">#REF!</definedName>
    <definedName name="snp" localSheetId="7">'[64]Credit ratings on 1st issues'!#REF!</definedName>
    <definedName name="snp" localSheetId="8">'[64]Credit ratings on 1st issues'!#REF!</definedName>
    <definedName name="snp" localSheetId="4">'[64]Credit ratings on 1st issues'!#REF!</definedName>
    <definedName name="snp" localSheetId="3">'[64]Credit ratings on 1st issues'!#REF!</definedName>
    <definedName name="snp" localSheetId="2">'[64]Credit ratings on 1st issues'!#REF!</definedName>
    <definedName name="snp" localSheetId="5">'[64]Credit ratings on 1st issues'!#REF!</definedName>
    <definedName name="snp">'[64]Credit ratings on 1st issues'!#REF!</definedName>
    <definedName name="SortRange" localSheetId="7">#REF!</definedName>
    <definedName name="SortRange" localSheetId="8">#REF!</definedName>
    <definedName name="SortRange" localSheetId="4">#REF!</definedName>
    <definedName name="SortRange" localSheetId="3">#REF!</definedName>
    <definedName name="SortRange" localSheetId="1">#REF!</definedName>
    <definedName name="SortRange" localSheetId="2">#REF!</definedName>
    <definedName name="SortRange" localSheetId="5">#REF!</definedName>
    <definedName name="SortRange">#REF!</definedName>
    <definedName name="SPN">#N/A</definedName>
    <definedName name="spnf" localSheetId="6">'[69]SPNF Acuerdo Incl. Int.'!spnf</definedName>
    <definedName name="spnf" localSheetId="7">'[69]SPNF Acuerdo Incl. Int.'!spnf</definedName>
    <definedName name="spnf" localSheetId="0">'[69]SPNF Acuerdo Incl. Int.'!spnf</definedName>
    <definedName name="spnf">'[69]SPNF Acuerdo Incl. Int.'!spnf</definedName>
    <definedName name="Spread_Between_Highest_and_Lowest_Rates">'[37]Inter-Bank'!$N$5</definedName>
    <definedName name="sss" localSheetId="6" hidden="1">{"Minpmon",#N/A,FALSE,"Monthinput"}</definedName>
    <definedName name="sss" localSheetId="7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3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3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 localSheetId="8">#REF!</definedName>
    <definedName name="START" localSheetId="0">#REF!</definedName>
    <definedName name="START" localSheetId="4">#REF!</definedName>
    <definedName name="START" localSheetId="3">#REF!</definedName>
    <definedName name="START" localSheetId="1">#REF!</definedName>
    <definedName name="START" localSheetId="5">#REF!</definedName>
    <definedName name="START">#REF!</definedName>
    <definedName name="StartPosition" localSheetId="7">#REF!</definedName>
    <definedName name="StartPosition" localSheetId="8">#REF!</definedName>
    <definedName name="StartPosition" localSheetId="0">#REF!</definedName>
    <definedName name="StartPosition" localSheetId="4">#REF!</definedName>
    <definedName name="StartPosition" localSheetId="3">#REF!</definedName>
    <definedName name="StartPosition" localSheetId="1">#REF!</definedName>
    <definedName name="StartPosition" localSheetId="2">#REF!</definedName>
    <definedName name="StartPosition" localSheetId="5">#REF!</definedName>
    <definedName name="StartPosition">#REF!</definedName>
    <definedName name="STFQTAB" localSheetId="7">#REF!</definedName>
    <definedName name="STFQTAB" localSheetId="8">#REF!</definedName>
    <definedName name="STFQTAB" localSheetId="4">#REF!</definedName>
    <definedName name="STFQTAB" localSheetId="3">#REF!</definedName>
    <definedName name="STFQTAB" localSheetId="2">#REF!</definedName>
    <definedName name="STFQTAB" localSheetId="5">#REF!</definedName>
    <definedName name="STFQTAB">#REF!</definedName>
    <definedName name="STOP" localSheetId="8">#REF!</definedName>
    <definedName name="STOP" localSheetId="5">#REF!</definedName>
    <definedName name="STOP">#REF!</definedName>
    <definedName name="SUM">[7]BoP!$E$313:$BE$365</definedName>
    <definedName name="SUPLI" localSheetId="7">#REF!</definedName>
    <definedName name="SUPLI" localSheetId="8">#REF!</definedName>
    <definedName name="SUPLI" localSheetId="4">#REF!</definedName>
    <definedName name="SUPLI" localSheetId="3">#REF!</definedName>
    <definedName name="SUPLI" localSheetId="1">#REF!</definedName>
    <definedName name="SUPLI" localSheetId="2">#REF!</definedName>
    <definedName name="SUPLI" localSheetId="5">#REF!</definedName>
    <definedName name="SUPLI">#REF!</definedName>
    <definedName name="SUPLIDORES" localSheetId="7">#REF!</definedName>
    <definedName name="SUPLIDORES" localSheetId="8">#REF!</definedName>
    <definedName name="SUPLIDORES" localSheetId="4">#REF!</definedName>
    <definedName name="SUPLIDORES" localSheetId="3">#REF!</definedName>
    <definedName name="SUPLIDORES" localSheetId="1">#REF!</definedName>
    <definedName name="SUPLIDORES" localSheetId="2">#REF!</definedName>
    <definedName name="SUPLIDORES" localSheetId="5">#REF!</definedName>
    <definedName name="SUPLIDORES">#REF!</definedName>
    <definedName name="SUPPLY">[42]MONTHLY!$A$87:$Q$193</definedName>
    <definedName name="SUPPLY2">[42]MONTHLY!$A$422:$Z$477</definedName>
    <definedName name="swe" localSheetId="6" hidden="1">{"Tab1",#N/A,FALSE,"P";"Tab2",#N/A,FALSE,"P"}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3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'[31]COP FED'!#REF!</definedName>
    <definedName name="Swvu.PLA2." hidden="1">'[31]COP FED'!$A$1:$N$49</definedName>
    <definedName name="sxc" localSheetId="6" hidden="1">{"Riqfin97",#N/A,FALSE,"Tran";"Riqfinpro",#N/A,FALSE,"Tran"}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3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3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7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3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 localSheetId="8">#REF!</definedName>
    <definedName name="Tab25a" localSheetId="0">#REF!</definedName>
    <definedName name="Tab25a" localSheetId="4">#REF!</definedName>
    <definedName name="Tab25a" localSheetId="3">#REF!</definedName>
    <definedName name="Tab25a" localSheetId="1">#REF!</definedName>
    <definedName name="Tab25a" localSheetId="5">#REF!</definedName>
    <definedName name="Tab25a">#REF!</definedName>
    <definedName name="Tab25b" localSheetId="7">#REF!</definedName>
    <definedName name="Tab25b" localSheetId="8">#REF!</definedName>
    <definedName name="Tab25b" localSheetId="0">#REF!</definedName>
    <definedName name="Tab25b" localSheetId="4">#REF!</definedName>
    <definedName name="Tab25b" localSheetId="3">#REF!</definedName>
    <definedName name="Tab25b" localSheetId="1">#REF!</definedName>
    <definedName name="Tab25b" localSheetId="2">#REF!</definedName>
    <definedName name="Tab25b" localSheetId="5">#REF!</definedName>
    <definedName name="Tab25b">#REF!</definedName>
    <definedName name="Tabe" localSheetId="7">#REF!</definedName>
    <definedName name="Tabe" localSheetId="8">#REF!</definedName>
    <definedName name="Tabe" localSheetId="4">#REF!</definedName>
    <definedName name="Tabe" localSheetId="3">#REF!</definedName>
    <definedName name="Tabe" localSheetId="1">#REF!</definedName>
    <definedName name="Tabe" localSheetId="2">#REF!</definedName>
    <definedName name="Tabe" localSheetId="5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[74]RED47!$A$1:$I$53</definedName>
    <definedName name="Table_2._Country_X___Public_Sector_Financing_1" localSheetId="7">#REF!</definedName>
    <definedName name="Table_2._Country_X___Public_Sector_Financing_1" localSheetId="8">#REF!</definedName>
    <definedName name="Table_2._Country_X___Public_Sector_Financing_1" localSheetId="4">#REF!</definedName>
    <definedName name="Table_2._Country_X___Public_Sector_Financing_1" localSheetId="3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>#REF!</definedName>
    <definedName name="Table_3.5b" localSheetId="7">#REF!</definedName>
    <definedName name="Table_3.5b" localSheetId="8">#REF!</definedName>
    <definedName name="Table_3.5b" localSheetId="4">#REF!</definedName>
    <definedName name="Table_3.5b" localSheetId="3">#REF!</definedName>
    <definedName name="Table_3.5b" localSheetId="1">#REF!</definedName>
    <definedName name="Table_3.5b" localSheetId="2">#REF!</definedName>
    <definedName name="Table_3.5b" localSheetId="5">#REF!</definedName>
    <definedName name="Table_3.5b">#REF!</definedName>
    <definedName name="Table_Template" localSheetId="7">#REF!</definedName>
    <definedName name="Table_Template" localSheetId="8">#REF!</definedName>
    <definedName name="Table_Template" localSheetId="4">#REF!</definedName>
    <definedName name="Table_Template" localSheetId="3">#REF!</definedName>
    <definedName name="Table_Template" localSheetId="2">#REF!</definedName>
    <definedName name="Table_Template" localSheetId="5">#REF!</definedName>
    <definedName name="Table_Template">#REF!</definedName>
    <definedName name="table1" localSheetId="8">#REF!</definedName>
    <definedName name="table1" localSheetId="1">#REF!</definedName>
    <definedName name="table1" localSheetId="5">#REF!</definedName>
    <definedName name="table1">#REF!</definedName>
    <definedName name="Table2" localSheetId="8">#REF!</definedName>
    <definedName name="Table2" localSheetId="5">#REF!</definedName>
    <definedName name="Table2">#REF!</definedName>
    <definedName name="Table8">'[28]shared data'!$A$1:$E$32</definedName>
    <definedName name="TableA" localSheetId="7">#REF!</definedName>
    <definedName name="TableA" localSheetId="8">#REF!</definedName>
    <definedName name="TableA" localSheetId="4">#REF!</definedName>
    <definedName name="TableA" localSheetId="3">#REF!</definedName>
    <definedName name="TableA" localSheetId="1">#REF!</definedName>
    <definedName name="TableA" localSheetId="2">#REF!</definedName>
    <definedName name="TableA" localSheetId="5">#REF!</definedName>
    <definedName name="TableA">#REF!</definedName>
    <definedName name="TableB1" localSheetId="7">#REF!</definedName>
    <definedName name="TableB1" localSheetId="8">#REF!</definedName>
    <definedName name="TableB1" localSheetId="4">#REF!</definedName>
    <definedName name="TableB1" localSheetId="3">#REF!</definedName>
    <definedName name="TableB1" localSheetId="1">#REF!</definedName>
    <definedName name="TableB1" localSheetId="2">#REF!</definedName>
    <definedName name="TableB1" localSheetId="5">#REF!</definedName>
    <definedName name="TableB1">#REF!</definedName>
    <definedName name="TableB2" localSheetId="7">#REF!</definedName>
    <definedName name="TableB2" localSheetId="8">#REF!</definedName>
    <definedName name="TableB2" localSheetId="4">#REF!</definedName>
    <definedName name="TableB2" localSheetId="3">#REF!</definedName>
    <definedName name="TableB2" localSheetId="1">#REF!</definedName>
    <definedName name="TableB2" localSheetId="2">#REF!</definedName>
    <definedName name="TableB2" localSheetId="5">#REF!</definedName>
    <definedName name="TableB2">#REF!</definedName>
    <definedName name="TableB3" localSheetId="8">#REF!</definedName>
    <definedName name="TableB3" localSheetId="5">#REF!</definedName>
    <definedName name="TableB3">#REF!</definedName>
    <definedName name="TableC1" localSheetId="8">#REF!</definedName>
    <definedName name="TableC1" localSheetId="5">#REF!</definedName>
    <definedName name="TableC1">#REF!</definedName>
    <definedName name="TableC2" localSheetId="8">#REF!</definedName>
    <definedName name="TableC2" localSheetId="5">#REF!</definedName>
    <definedName name="TableC2">#REF!</definedName>
    <definedName name="TableC3" localSheetId="8">#REF!</definedName>
    <definedName name="TableC3" localSheetId="5">#REF!</definedName>
    <definedName name="TableC3">#REF!</definedName>
    <definedName name="TASA" localSheetId="8">#REF!</definedName>
    <definedName name="TASA" localSheetId="1">#REF!</definedName>
    <definedName name="TASA" localSheetId="5">#REF!</definedName>
    <definedName name="TASA">#REF!</definedName>
    <definedName name="TASAS" localSheetId="8">#REF!</definedName>
    <definedName name="TASAS" localSheetId="1">#REF!</definedName>
    <definedName name="TASAS" localSheetId="5">#REF!</definedName>
    <definedName name="TASAS">#REF!</definedName>
    <definedName name="Tasas_Interes_06R">[75]A!$A$1:$T$54</definedName>
    <definedName name="tblChecks">[52]ErrCheck!$A$3:$E$5</definedName>
    <definedName name="tblLinks">[52]Links!$A$4:$F$33</definedName>
    <definedName name="tc">#VALUE!</definedName>
    <definedName name="TD" localSheetId="7">#REF!</definedName>
    <definedName name="TD" localSheetId="8">#REF!</definedName>
    <definedName name="TD" localSheetId="4">#REF!</definedName>
    <definedName name="TD" localSheetId="3">#REF!</definedName>
    <definedName name="TD" localSheetId="1">#REF!</definedName>
    <definedName name="TD" localSheetId="2">#REF!</definedName>
    <definedName name="TD" localSheetId="5">#REF!</definedName>
    <definedName name="TD">#REF!</definedName>
    <definedName name="TD1A" localSheetId="7">#REF!</definedName>
    <definedName name="TD1A" localSheetId="8">#REF!</definedName>
    <definedName name="TD1A" localSheetId="4">#REF!</definedName>
    <definedName name="TD1A" localSheetId="3">#REF!</definedName>
    <definedName name="TD1A" localSheetId="1">#REF!</definedName>
    <definedName name="TD1A" localSheetId="2">#REF!</definedName>
    <definedName name="TD1A" localSheetId="5">#REF!</definedName>
    <definedName name="TD1A">#REF!</definedName>
    <definedName name="teetwetw" localSheetId="7" hidden="1">#REF!</definedName>
    <definedName name="teetwetw" localSheetId="8" hidden="1">#REF!</definedName>
    <definedName name="teetwetw" localSheetId="4" hidden="1">#REF!</definedName>
    <definedName name="teetwetw" localSheetId="3" hidden="1">#REF!</definedName>
    <definedName name="teetwetw" localSheetId="1" hidden="1">#REF!</definedName>
    <definedName name="teetwetw" localSheetId="2" hidden="1">#REF!</definedName>
    <definedName name="teetwetw" localSheetId="5" hidden="1">#REF!</definedName>
    <definedName name="teetwetw" hidden="1">#REF!</definedName>
    <definedName name="TELAS" localSheetId="8">#REF!</definedName>
    <definedName name="TELAS" localSheetId="5">#REF!</definedName>
    <definedName name="TELAS">#REF!</definedName>
    <definedName name="Template_Table" localSheetId="8">#REF!</definedName>
    <definedName name="Template_Table" localSheetId="5">#REF!</definedName>
    <definedName name="Template_Table">#REF!</definedName>
    <definedName name="terte" localSheetId="8" hidden="1">#REF!</definedName>
    <definedName name="terte" localSheetId="1" hidden="1">#REF!</definedName>
    <definedName name="terte" localSheetId="5" hidden="1">#REF!</definedName>
    <definedName name="terte" hidden="1">#REF!</definedName>
    <definedName name="tete" localSheetId="8" hidden="1">#REF!</definedName>
    <definedName name="tete" localSheetId="1" hidden="1">#REF!</definedName>
    <definedName name="tete" localSheetId="5" hidden="1">#REF!</definedName>
    <definedName name="tete" hidden="1">#REF!</definedName>
    <definedName name="tetetwe" localSheetId="8" hidden="1">'[48]Fax a enviar'!#REF!</definedName>
    <definedName name="tetetwe" localSheetId="5" hidden="1">'[48]Fax a enviar'!#REF!</definedName>
    <definedName name="tetetwe" hidden="1">'[48]Fax a enviar'!#REF!</definedName>
    <definedName name="textToday" localSheetId="7">#REF!</definedName>
    <definedName name="textToday" localSheetId="8">#REF!</definedName>
    <definedName name="textToday" localSheetId="4">#REF!</definedName>
    <definedName name="textToday" localSheetId="3">#REF!</definedName>
    <definedName name="textToday" localSheetId="1">#REF!</definedName>
    <definedName name="textToday" localSheetId="2">#REF!</definedName>
    <definedName name="textToday" localSheetId="5">#REF!</definedName>
    <definedName name="textToday">#REF!</definedName>
    <definedName name="TIPOCAMBIO" localSheetId="7">#REF!</definedName>
    <definedName name="TIPOCAMBIO" localSheetId="8">#REF!</definedName>
    <definedName name="TIPOCAMBIO" localSheetId="4">#REF!</definedName>
    <definedName name="TIPOCAMBIO" localSheetId="3">#REF!</definedName>
    <definedName name="TIPOCAMBIO" localSheetId="1">#REF!</definedName>
    <definedName name="TIPOCAMBIO" localSheetId="2">#REF!</definedName>
    <definedName name="TIPOCAMBIO" localSheetId="5">#REF!</definedName>
    <definedName name="TIPOCAMBIO">#REF!</definedName>
    <definedName name="TITLES" localSheetId="7">#REF!</definedName>
    <definedName name="TITLES" localSheetId="8">#REF!</definedName>
    <definedName name="TITLES" localSheetId="4">#REF!</definedName>
    <definedName name="TITLES" localSheetId="3">#REF!</definedName>
    <definedName name="TITLES" localSheetId="2">#REF!</definedName>
    <definedName name="TITLES" localSheetId="5">#REF!</definedName>
    <definedName name="TITLES">#REF!</definedName>
    <definedName name="TítuloDeColumna1" localSheetId="8">#REF!</definedName>
    <definedName name="TítuloDeColumna1" localSheetId="5">#REF!</definedName>
    <definedName name="TítuloDeColumna1">#REF!</definedName>
    <definedName name="TítuloDeColumna2" localSheetId="8">#REF!</definedName>
    <definedName name="TítuloDeColumna2" localSheetId="5">#REF!</definedName>
    <definedName name="TítuloDeColumna2">#REF!</definedName>
    <definedName name="_xlnm.Print_Titles" localSheetId="8">#REF!</definedName>
    <definedName name="_xlnm.Print_Titles" localSheetId="1">#REF!</definedName>
    <definedName name="_xlnm.Print_Titles" localSheetId="5">#REF!</definedName>
    <definedName name="_xlnm.Print_Titles">#REF!</definedName>
    <definedName name="tj" localSheetId="6" hidden="1">{"Riqfin97",#N/A,FALSE,"Tran";"Riqfinpro",#N/A,FALSE,"Tran"}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3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'[45]Fax a enviar'!#REF!</definedName>
    <definedName name="TM" localSheetId="7">#REF!</definedName>
    <definedName name="TM" localSheetId="8">#REF!</definedName>
    <definedName name="TM" localSheetId="4">#REF!</definedName>
    <definedName name="TM" localSheetId="3">#REF!</definedName>
    <definedName name="TM" localSheetId="1">#REF!</definedName>
    <definedName name="TM" localSheetId="2">#REF!</definedName>
    <definedName name="TM" localSheetId="5">#REF!</definedName>
    <definedName name="TM">#REF!</definedName>
    <definedName name="TM_D" localSheetId="7">#REF!</definedName>
    <definedName name="TM_D" localSheetId="8">#REF!</definedName>
    <definedName name="TM_D" localSheetId="4">#REF!</definedName>
    <definedName name="TM_D" localSheetId="3">#REF!</definedName>
    <definedName name="TM_D" localSheetId="1">#REF!</definedName>
    <definedName name="TM_D" localSheetId="2">#REF!</definedName>
    <definedName name="TM_D" localSheetId="5">#REF!</definedName>
    <definedName name="TM_D">#REF!</definedName>
    <definedName name="TM_DPCH" localSheetId="7">#REF!</definedName>
    <definedName name="TM_DPCH" localSheetId="8">#REF!</definedName>
    <definedName name="TM_DPCH" localSheetId="4">#REF!</definedName>
    <definedName name="TM_DPCH" localSheetId="3">#REF!</definedName>
    <definedName name="TM_DPCH" localSheetId="1">#REF!</definedName>
    <definedName name="TM_DPCH" localSheetId="2">#REF!</definedName>
    <definedName name="TM_DPCH" localSheetId="5">#REF!</definedName>
    <definedName name="TM_DPCH">#REF!</definedName>
    <definedName name="TM_R" localSheetId="8">#REF!</definedName>
    <definedName name="TM_R" localSheetId="5">#REF!</definedName>
    <definedName name="TM_R">#REF!</definedName>
    <definedName name="TM_RPCH" localSheetId="8">#REF!</definedName>
    <definedName name="TM_RPCH" localSheetId="5">#REF!</definedName>
    <definedName name="TM_RPCH">#REF!</definedName>
    <definedName name="TMG" localSheetId="8">#REF!</definedName>
    <definedName name="TMG" localSheetId="5">#REF!</definedName>
    <definedName name="TMG">#REF!</definedName>
    <definedName name="TMG_D">[41]Q5!$E$23:$AH$23</definedName>
    <definedName name="TMG_DPCH" localSheetId="7">#REF!</definedName>
    <definedName name="TMG_DPCH" localSheetId="8">#REF!</definedName>
    <definedName name="TMG_DPCH" localSheetId="4">#REF!</definedName>
    <definedName name="TMG_DPCH" localSheetId="3">#REF!</definedName>
    <definedName name="TMG_DPCH" localSheetId="1">#REF!</definedName>
    <definedName name="TMG_DPCH" localSheetId="2">#REF!</definedName>
    <definedName name="TMG_DPCH" localSheetId="5">#REF!</definedName>
    <definedName name="TMG_DPCH">#REF!</definedName>
    <definedName name="TMG_R" localSheetId="7">#REF!</definedName>
    <definedName name="TMG_R" localSheetId="8">#REF!</definedName>
    <definedName name="TMG_R" localSheetId="4">#REF!</definedName>
    <definedName name="TMG_R" localSheetId="3">#REF!</definedName>
    <definedName name="TMG_R" localSheetId="1">#REF!</definedName>
    <definedName name="TMG_R" localSheetId="2">#REF!</definedName>
    <definedName name="TMG_R" localSheetId="5">#REF!</definedName>
    <definedName name="TMG_R">#REF!</definedName>
    <definedName name="TMG_RPCH" localSheetId="7">#REF!</definedName>
    <definedName name="TMG_RPCH" localSheetId="8">#REF!</definedName>
    <definedName name="TMG_RPCH" localSheetId="4">#REF!</definedName>
    <definedName name="TMG_RPCH" localSheetId="3">#REF!</definedName>
    <definedName name="TMG_RPCH" localSheetId="1">#REF!</definedName>
    <definedName name="TMG_RPCH" localSheetId="2">#REF!</definedName>
    <definedName name="TMG_RPCH" localSheetId="5">#REF!</definedName>
    <definedName name="TMG_RPCH">#REF!</definedName>
    <definedName name="TMGO">#N/A</definedName>
    <definedName name="TMGO_D" localSheetId="7">#REF!</definedName>
    <definedName name="TMGO_D" localSheetId="8">#REF!</definedName>
    <definedName name="TMGO_D" localSheetId="4">#REF!</definedName>
    <definedName name="TMGO_D" localSheetId="3">#REF!</definedName>
    <definedName name="TMGO_D" localSheetId="1">#REF!</definedName>
    <definedName name="TMGO_D" localSheetId="2">#REF!</definedName>
    <definedName name="TMGO_D" localSheetId="5">#REF!</definedName>
    <definedName name="TMGO_D">#REF!</definedName>
    <definedName name="TMGO_DPCH" localSheetId="7">#REF!</definedName>
    <definedName name="TMGO_DPCH" localSheetId="8">#REF!</definedName>
    <definedName name="TMGO_DPCH" localSheetId="4">#REF!</definedName>
    <definedName name="TMGO_DPCH" localSheetId="3">#REF!</definedName>
    <definedName name="TMGO_DPCH" localSheetId="1">#REF!</definedName>
    <definedName name="TMGO_DPCH" localSheetId="2">#REF!</definedName>
    <definedName name="TMGO_DPCH" localSheetId="5">#REF!</definedName>
    <definedName name="TMGO_DPCH">#REF!</definedName>
    <definedName name="TMGO_R" localSheetId="7">#REF!</definedName>
    <definedName name="TMGO_R" localSheetId="8">#REF!</definedName>
    <definedName name="TMGO_R" localSheetId="4">#REF!</definedName>
    <definedName name="TMGO_R" localSheetId="3">#REF!</definedName>
    <definedName name="TMGO_R" localSheetId="1">#REF!</definedName>
    <definedName name="TMGO_R" localSheetId="2">#REF!</definedName>
    <definedName name="TMGO_R" localSheetId="5">#REF!</definedName>
    <definedName name="TMGO_R">#REF!</definedName>
    <definedName name="TMGO_RPCH" localSheetId="8">#REF!</definedName>
    <definedName name="TMGO_RPCH" localSheetId="5">#REF!</definedName>
    <definedName name="TMGO_RPCH">#REF!</definedName>
    <definedName name="TMGXO" localSheetId="8">#REF!</definedName>
    <definedName name="TMGXO" localSheetId="5">#REF!</definedName>
    <definedName name="TMGXO">#REF!</definedName>
    <definedName name="TMGXO_D" localSheetId="8">#REF!</definedName>
    <definedName name="TMGXO_D" localSheetId="5">#REF!</definedName>
    <definedName name="TMGXO_D">#REF!</definedName>
    <definedName name="TMGXO_DPCH" localSheetId="8">#REF!</definedName>
    <definedName name="TMGXO_DPCH" localSheetId="5">#REF!</definedName>
    <definedName name="TMGXO_DPCH">#REF!</definedName>
    <definedName name="TMGXO_R" localSheetId="8">#REF!</definedName>
    <definedName name="TMGXO_R" localSheetId="5">#REF!</definedName>
    <definedName name="TMGXO_R">#REF!</definedName>
    <definedName name="TMGXO_RPCH" localSheetId="8">#REF!</definedName>
    <definedName name="TMGXO_RPCH" localSheetId="5">#REF!</definedName>
    <definedName name="TMGXO_RPCH">#REF!</definedName>
    <definedName name="TMS" localSheetId="8">#REF!</definedName>
    <definedName name="TMS" localSheetId="5">#REF!</definedName>
    <definedName name="TMS">#REF!</definedName>
    <definedName name="TOC" localSheetId="8">#REF!</definedName>
    <definedName name="TOC" localSheetId="1">#REF!</definedName>
    <definedName name="TOC" localSheetId="5">#REF!</definedName>
    <definedName name="TOC">#REF!</definedName>
    <definedName name="TODO">[76]BCC!$A$1:$N$821,[76]BCC!$A$822:$N$1624</definedName>
    <definedName name="TOT00" localSheetId="7">#REF!</definedName>
    <definedName name="TOT00" localSheetId="8">#REF!</definedName>
    <definedName name="TOT00" localSheetId="4">#REF!</definedName>
    <definedName name="TOT00" localSheetId="3">#REF!</definedName>
    <definedName name="TOT00" localSheetId="1">#REF!</definedName>
    <definedName name="TOT00" localSheetId="2">#REF!</definedName>
    <definedName name="TOT00" localSheetId="5">#REF!</definedName>
    <definedName name="TOT00">#REF!</definedName>
    <definedName name="TOTAL" localSheetId="7">#REF!</definedName>
    <definedName name="TOTAL" localSheetId="8">#REF!</definedName>
    <definedName name="TOTAL" localSheetId="4">#REF!</definedName>
    <definedName name="TOTAL" localSheetId="3">#REF!</definedName>
    <definedName name="TOTAL" localSheetId="1">#REF!</definedName>
    <definedName name="TOTAL" localSheetId="2">#REF!</definedName>
    <definedName name="TOTAL" localSheetId="5">#REF!</definedName>
    <definedName name="TOTAL">#REF!</definedName>
    <definedName name="Trade" localSheetId="7">#REF!</definedName>
    <definedName name="Trade" localSheetId="8">#REF!</definedName>
    <definedName name="Trade" localSheetId="4">#REF!</definedName>
    <definedName name="Trade" localSheetId="3">#REF!</definedName>
    <definedName name="Trade" localSheetId="2">#REF!</definedName>
    <definedName name="Trade" localSheetId="5">#REF!</definedName>
    <definedName name="Trade">#REF!</definedName>
    <definedName name="TRADE3" localSheetId="7">[14]Trade!#REF!</definedName>
    <definedName name="TRADE3" localSheetId="8">[14]Trade!#REF!</definedName>
    <definedName name="TRADE3" localSheetId="4">[14]Trade!#REF!</definedName>
    <definedName name="TRADE3" localSheetId="3">[14]Trade!#REF!</definedName>
    <definedName name="TRADE3" localSheetId="2">[14]Trade!#REF!</definedName>
    <definedName name="TRADE3" localSheetId="5">[14]Trade!#REF!</definedName>
    <definedName name="TRADE3">[14]Trade!#REF!</definedName>
    <definedName name="TransChoice" localSheetId="6">OFFSET(TransList,0,0,COUNTA(TransList),1)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3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6" hidden="1">'[48]Fax a enviar'!#REF!</definedName>
    <definedName name="trert" localSheetId="7" hidden="1">'[48]Fax a enviar'!#REF!</definedName>
    <definedName name="trert" localSheetId="8" hidden="1">'[48]Fax a enviar'!#REF!</definedName>
    <definedName name="trert" localSheetId="0" hidden="1">'[48]Fax a enviar'!#REF!</definedName>
    <definedName name="trert" localSheetId="4" hidden="1">'[48]Fax a enviar'!#REF!</definedName>
    <definedName name="trert" localSheetId="3" hidden="1">'[48]Fax a enviar'!#REF!</definedName>
    <definedName name="trert" localSheetId="1" hidden="1">'[48]Fax a enviar'!#REF!</definedName>
    <definedName name="trert" localSheetId="2" hidden="1">'[48]Fax a enviar'!#REF!</definedName>
    <definedName name="trert" localSheetId="5" hidden="1">'[48]Fax a enviar'!#REF!</definedName>
    <definedName name="trert" hidden="1">'[48]Fax a enviar'!#REF!</definedName>
    <definedName name="TRIGO" localSheetId="6">#REF!</definedName>
    <definedName name="TRIGO" localSheetId="7">#REF!</definedName>
    <definedName name="TRIGO" localSheetId="8">#REF!</definedName>
    <definedName name="TRIGO" localSheetId="0">#REF!</definedName>
    <definedName name="TRIGO" localSheetId="4">#REF!</definedName>
    <definedName name="TRIGO" localSheetId="3">#REF!</definedName>
    <definedName name="TRIGO" localSheetId="1">#REF!</definedName>
    <definedName name="TRIGO" localSheetId="2">#REF!</definedName>
    <definedName name="TRIGO" localSheetId="5">#REF!</definedName>
    <definedName name="TRIGO">#REF!</definedName>
    <definedName name="Trim">[63]Codigos!$A$5:$E$11</definedName>
    <definedName name="trrtr" localSheetId="7" hidden="1">#REF!</definedName>
    <definedName name="trrtr" localSheetId="8" hidden="1">#REF!</definedName>
    <definedName name="trrtr" localSheetId="4" hidden="1">#REF!</definedName>
    <definedName name="trrtr" localSheetId="3" hidden="1">#REF!</definedName>
    <definedName name="trrtr" localSheetId="1" hidden="1">#REF!</definedName>
    <definedName name="trrtr" localSheetId="2" hidden="1">#REF!</definedName>
    <definedName name="trrtr" localSheetId="5" hidden="1">#REF!</definedName>
    <definedName name="trrtr" hidden="1">#REF!</definedName>
    <definedName name="trtert" localSheetId="7" hidden="1">'[48]Fax a enviar'!#REF!</definedName>
    <definedName name="trtert" localSheetId="8" hidden="1">'[48]Fax a enviar'!#REF!</definedName>
    <definedName name="trtert" localSheetId="4" hidden="1">'[48]Fax a enviar'!#REF!</definedName>
    <definedName name="trtert" localSheetId="3" hidden="1">'[48]Fax a enviar'!#REF!</definedName>
    <definedName name="trtert" localSheetId="1" hidden="1">'[48]Fax a enviar'!#REF!</definedName>
    <definedName name="trtert" localSheetId="2" hidden="1">'[48]Fax a enviar'!#REF!</definedName>
    <definedName name="trtert" localSheetId="5" hidden="1">'[48]Fax a enviar'!#REF!</definedName>
    <definedName name="trtert" hidden="1">'[48]Fax a enviar'!#REF!</definedName>
    <definedName name="trtr" localSheetId="8" hidden="1">'[48]Fax a enviar'!#REF!</definedName>
    <definedName name="trtr" localSheetId="4" hidden="1">'[48]Fax a enviar'!#REF!</definedName>
    <definedName name="trtr" localSheetId="3" hidden="1">'[48]Fax a enviar'!#REF!</definedName>
    <definedName name="trtr" localSheetId="1" hidden="1">'[48]Fax a enviar'!#REF!</definedName>
    <definedName name="trtr" localSheetId="2" hidden="1">'[48]Fax a enviar'!#REF!</definedName>
    <definedName name="trtr" localSheetId="5" hidden="1">'[48]Fax a enviar'!#REF!</definedName>
    <definedName name="trtr" hidden="1">'[48]Fax a enviar'!#REF!</definedName>
    <definedName name="tt" localSheetId="7">#REF!</definedName>
    <definedName name="tt" localSheetId="8">#REF!</definedName>
    <definedName name="tt" localSheetId="4">#REF!</definedName>
    <definedName name="tt" localSheetId="3">#REF!</definedName>
    <definedName name="tt" localSheetId="1">#REF!</definedName>
    <definedName name="tt" localSheetId="2">#REF!</definedName>
    <definedName name="tt" localSheetId="5">#REF!</definedName>
    <definedName name="tt">#REF!</definedName>
    <definedName name="tta" localSheetId="7">#REF!</definedName>
    <definedName name="tta" localSheetId="8">#REF!</definedName>
    <definedName name="tta" localSheetId="4">#REF!</definedName>
    <definedName name="tta" localSheetId="3">#REF!</definedName>
    <definedName name="tta" localSheetId="1">#REF!</definedName>
    <definedName name="tta" localSheetId="2">#REF!</definedName>
    <definedName name="tta" localSheetId="5">#REF!</definedName>
    <definedName name="tta">#REF!</definedName>
    <definedName name="ttaa" localSheetId="7">#REF!</definedName>
    <definedName name="ttaa" localSheetId="8">#REF!</definedName>
    <definedName name="ttaa" localSheetId="4">#REF!</definedName>
    <definedName name="ttaa" localSheetId="1">#REF!</definedName>
    <definedName name="ttaa" localSheetId="2">#REF!</definedName>
    <definedName name="ttaa" localSheetId="5">#REF!</definedName>
    <definedName name="ttaa">#REF!</definedName>
    <definedName name="ttetet" localSheetId="7" hidden="1">'[48]Fax a enviar'!#REF!</definedName>
    <definedName name="ttetet" localSheetId="8" hidden="1">'[48]Fax a enviar'!#REF!</definedName>
    <definedName name="ttetet" localSheetId="4" hidden="1">'[48]Fax a enviar'!#REF!</definedName>
    <definedName name="ttetet" localSheetId="2" hidden="1">'[48]Fax a enviar'!#REF!</definedName>
    <definedName name="ttetet" localSheetId="5" hidden="1">'[48]Fax a enviar'!#REF!</definedName>
    <definedName name="ttetet" hidden="1">'[48]Fax a enviar'!#REF!</definedName>
    <definedName name="ttt" localSheetId="7" hidden="1">'[45]Fax a enviar'!#REF!</definedName>
    <definedName name="ttt" localSheetId="8" hidden="1">'[45]Fax a enviar'!#REF!</definedName>
    <definedName name="ttt" localSheetId="4" hidden="1">'[45]Fax a enviar'!#REF!</definedName>
    <definedName name="ttt" localSheetId="2" hidden="1">'[45]Fax a enviar'!#REF!</definedName>
    <definedName name="ttt" localSheetId="5" hidden="1">'[45]Fax a enviar'!#REF!</definedName>
    <definedName name="ttt" hidden="1">'[45]Fax a enviar'!#REF!</definedName>
    <definedName name="tttt" localSheetId="6" hidden="1">{"Tab1",#N/A,FALSE,"P";"Tab2",#N/A,FALSE,"P"}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3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[62]M!#REF!</definedName>
    <definedName name="twetwee" localSheetId="7" hidden="1">#REF!</definedName>
    <definedName name="twetwee" localSheetId="8" hidden="1">#REF!</definedName>
    <definedName name="twetwee" localSheetId="4" hidden="1">#REF!</definedName>
    <definedName name="twetwee" localSheetId="3" hidden="1">#REF!</definedName>
    <definedName name="twetwee" localSheetId="1" hidden="1">#REF!</definedName>
    <definedName name="twetwee" localSheetId="2" hidden="1">#REF!</definedName>
    <definedName name="twetwee" localSheetId="5" hidden="1">#REF!</definedName>
    <definedName name="twetwee" hidden="1">#REF!</definedName>
    <definedName name="TX" localSheetId="7">#REF!</definedName>
    <definedName name="TX" localSheetId="8">#REF!</definedName>
    <definedName name="TX" localSheetId="4">#REF!</definedName>
    <definedName name="TX" localSheetId="3">#REF!</definedName>
    <definedName name="TX" localSheetId="1">#REF!</definedName>
    <definedName name="TX" localSheetId="2">#REF!</definedName>
    <definedName name="TX" localSheetId="5">#REF!</definedName>
    <definedName name="TX">#REF!</definedName>
    <definedName name="TX_D" localSheetId="7">#REF!</definedName>
    <definedName name="TX_D" localSheetId="8">#REF!</definedName>
    <definedName name="TX_D" localSheetId="4">#REF!</definedName>
    <definedName name="TX_D" localSheetId="3">#REF!</definedName>
    <definedName name="TX_D" localSheetId="2">#REF!</definedName>
    <definedName name="TX_D" localSheetId="5">#REF!</definedName>
    <definedName name="TX_D">#REF!</definedName>
    <definedName name="TX_DPCH" localSheetId="8">#REF!</definedName>
    <definedName name="TX_DPCH" localSheetId="5">#REF!</definedName>
    <definedName name="TX_DPCH">#REF!</definedName>
    <definedName name="TX_R" localSheetId="8">#REF!</definedName>
    <definedName name="TX_R" localSheetId="5">#REF!</definedName>
    <definedName name="TX_R">#REF!</definedName>
    <definedName name="TX_RPCH" localSheetId="8">#REF!</definedName>
    <definedName name="TX_RPCH" localSheetId="5">#REF!</definedName>
    <definedName name="TX_RPCH">#REF!</definedName>
    <definedName name="TXG" localSheetId="8">#REF!</definedName>
    <definedName name="TXG" localSheetId="5">#REF!</definedName>
    <definedName name="TXG">#REF!</definedName>
    <definedName name="TXG_D">#N/A</definedName>
    <definedName name="TXG_DPCH" localSheetId="7">#REF!</definedName>
    <definedName name="TXG_DPCH" localSheetId="8">#REF!</definedName>
    <definedName name="TXG_DPCH" localSheetId="4">#REF!</definedName>
    <definedName name="TXG_DPCH" localSheetId="3">#REF!</definedName>
    <definedName name="TXG_DPCH" localSheetId="1">#REF!</definedName>
    <definedName name="TXG_DPCH" localSheetId="2">#REF!</definedName>
    <definedName name="TXG_DPCH" localSheetId="5">#REF!</definedName>
    <definedName name="TXG_DPCH">#REF!</definedName>
    <definedName name="TXG_R" localSheetId="7">#REF!</definedName>
    <definedName name="TXG_R" localSheetId="8">#REF!</definedName>
    <definedName name="TXG_R" localSheetId="4">#REF!</definedName>
    <definedName name="TXG_R" localSheetId="3">#REF!</definedName>
    <definedName name="TXG_R" localSheetId="1">#REF!</definedName>
    <definedName name="TXG_R" localSheetId="2">#REF!</definedName>
    <definedName name="TXG_R" localSheetId="5">#REF!</definedName>
    <definedName name="TXG_R">#REF!</definedName>
    <definedName name="TXG_RPCH" localSheetId="7">#REF!</definedName>
    <definedName name="TXG_RPCH" localSheetId="8">#REF!</definedName>
    <definedName name="TXG_RPCH" localSheetId="4">#REF!</definedName>
    <definedName name="TXG_RPCH" localSheetId="3">#REF!</definedName>
    <definedName name="TXG_RPCH" localSheetId="1">#REF!</definedName>
    <definedName name="TXG_RPCH" localSheetId="2">#REF!</definedName>
    <definedName name="TXG_RPCH" localSheetId="5">#REF!</definedName>
    <definedName name="TXG_RPCH">#REF!</definedName>
    <definedName name="TXGO">#N/A</definedName>
    <definedName name="TXGO_D" localSheetId="7">#REF!</definedName>
    <definedName name="TXGO_D" localSheetId="8">#REF!</definedName>
    <definedName name="TXGO_D" localSheetId="4">#REF!</definedName>
    <definedName name="TXGO_D" localSheetId="3">#REF!</definedName>
    <definedName name="TXGO_D" localSheetId="1">#REF!</definedName>
    <definedName name="TXGO_D" localSheetId="2">#REF!</definedName>
    <definedName name="TXGO_D" localSheetId="5">#REF!</definedName>
    <definedName name="TXGO_D">#REF!</definedName>
    <definedName name="TXGO_DPCH" localSheetId="7">#REF!</definedName>
    <definedName name="TXGO_DPCH" localSheetId="8">#REF!</definedName>
    <definedName name="TXGO_DPCH" localSheetId="4">#REF!</definedName>
    <definedName name="TXGO_DPCH" localSheetId="3">#REF!</definedName>
    <definedName name="TXGO_DPCH" localSheetId="1">#REF!</definedName>
    <definedName name="TXGO_DPCH" localSheetId="2">#REF!</definedName>
    <definedName name="TXGO_DPCH" localSheetId="5">#REF!</definedName>
    <definedName name="TXGO_DPCH">#REF!</definedName>
    <definedName name="TXGO_R" localSheetId="7">#REF!</definedName>
    <definedName name="TXGO_R" localSheetId="8">#REF!</definedName>
    <definedName name="TXGO_R" localSheetId="4">#REF!</definedName>
    <definedName name="TXGO_R" localSheetId="3">#REF!</definedName>
    <definedName name="TXGO_R" localSheetId="1">#REF!</definedName>
    <definedName name="TXGO_R" localSheetId="2">#REF!</definedName>
    <definedName name="TXGO_R" localSheetId="5">#REF!</definedName>
    <definedName name="TXGO_R">#REF!</definedName>
    <definedName name="TXGO_RPCH" localSheetId="8">#REF!</definedName>
    <definedName name="TXGO_RPCH" localSheetId="5">#REF!</definedName>
    <definedName name="TXGO_RPCH">#REF!</definedName>
    <definedName name="TXGXO" localSheetId="8">#REF!</definedName>
    <definedName name="TXGXO" localSheetId="5">#REF!</definedName>
    <definedName name="TXGXO">#REF!</definedName>
    <definedName name="TXGXO_D" localSheetId="8">#REF!</definedName>
    <definedName name="TXGXO_D" localSheetId="5">#REF!</definedName>
    <definedName name="TXGXO_D">#REF!</definedName>
    <definedName name="TXGXO_DPCH" localSheetId="8">#REF!</definedName>
    <definedName name="TXGXO_DPCH" localSheetId="5">#REF!</definedName>
    <definedName name="TXGXO_DPCH">#REF!</definedName>
    <definedName name="TXGXO_R" localSheetId="8">#REF!</definedName>
    <definedName name="TXGXO_R" localSheetId="5">#REF!</definedName>
    <definedName name="TXGXO_R">#REF!</definedName>
    <definedName name="TXGXO_RPCH" localSheetId="8">#REF!</definedName>
    <definedName name="TXGXO_RPCH" localSheetId="5">#REF!</definedName>
    <definedName name="TXGXO_RPCH">#REF!</definedName>
    <definedName name="TXS" localSheetId="8">#REF!</definedName>
    <definedName name="TXS" localSheetId="5">#REF!</definedName>
    <definedName name="TXS">#REF!</definedName>
    <definedName name="ty" localSheetId="6" hidden="1">{"Riqfin97",#N/A,FALSE,"Tran";"Riqfinpro",#N/A,FALSE,"Tran"}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3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7">#REF!</definedName>
    <definedName name="UAED" localSheetId="8">#REF!</definedName>
    <definedName name="UAED" localSheetId="4">#REF!</definedName>
    <definedName name="UAED" localSheetId="3">#REF!</definedName>
    <definedName name="UAED" localSheetId="1">#REF!</definedName>
    <definedName name="UAED" localSheetId="2">#REF!</definedName>
    <definedName name="UAED" localSheetId="5">#REF!</definedName>
    <definedName name="UAED">#REF!</definedName>
    <definedName name="UAED1" localSheetId="7">#REF!</definedName>
    <definedName name="UAED1" localSheetId="8">#REF!</definedName>
    <definedName name="UAED1" localSheetId="4">#REF!</definedName>
    <definedName name="UAED1" localSheetId="3">#REF!</definedName>
    <definedName name="UAED1" localSheetId="1">#REF!</definedName>
    <definedName name="UAED1" localSheetId="2">#REF!</definedName>
    <definedName name="UAED1" localSheetId="5">#REF!</definedName>
    <definedName name="UAED1">#REF!</definedName>
    <definedName name="UC" localSheetId="7">#REF!</definedName>
    <definedName name="UC" localSheetId="8">#REF!</definedName>
    <definedName name="UC" localSheetId="4">#REF!</definedName>
    <definedName name="UC" localSheetId="3">#REF!</definedName>
    <definedName name="UC" localSheetId="1">#REF!</definedName>
    <definedName name="UC" localSheetId="2">#REF!</definedName>
    <definedName name="UC" localSheetId="5">#REF!</definedName>
    <definedName name="UC">#REF!</definedName>
    <definedName name="UC1A" localSheetId="8">#REF!</definedName>
    <definedName name="UC1A" localSheetId="1">#REF!</definedName>
    <definedName name="UC1A" localSheetId="5">#REF!</definedName>
    <definedName name="UC1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8">#REF!</definedName>
    <definedName name="unemp_96Q3" localSheetId="0">#REF!</definedName>
    <definedName name="unemp_96Q3" localSheetId="4">#REF!</definedName>
    <definedName name="unemp_96Q3" localSheetId="3">#REF!</definedName>
    <definedName name="unemp_96Q3" localSheetId="1">#REF!</definedName>
    <definedName name="unemp_96Q3" localSheetId="5">#REF!</definedName>
    <definedName name="unemp_96Q3">#REF!</definedName>
    <definedName name="unemp_96Q4" localSheetId="7">#REF!</definedName>
    <definedName name="unemp_96Q4" localSheetId="8">#REF!</definedName>
    <definedName name="unemp_96Q4" localSheetId="0">#REF!</definedName>
    <definedName name="unemp_96Q4" localSheetId="4">#REF!</definedName>
    <definedName name="unemp_96Q4" localSheetId="3">#REF!</definedName>
    <definedName name="unemp_96Q4" localSheetId="1">#REF!</definedName>
    <definedName name="unemp_96Q4" localSheetId="2">#REF!</definedName>
    <definedName name="unemp_96Q4" localSheetId="5">#REF!</definedName>
    <definedName name="unemp_96Q4">#REF!</definedName>
    <definedName name="unemp_97Q1" localSheetId="7">#REF!</definedName>
    <definedName name="unemp_97Q1" localSheetId="8">#REF!</definedName>
    <definedName name="unemp_97Q1" localSheetId="4">#REF!</definedName>
    <definedName name="unemp_97Q1" localSheetId="3">#REF!</definedName>
    <definedName name="unemp_97Q1" localSheetId="1">#REF!</definedName>
    <definedName name="unemp_97Q1" localSheetId="2">#REF!</definedName>
    <definedName name="unemp_97Q1" localSheetId="5">#REF!</definedName>
    <definedName name="unemp_97Q1">#REF!</definedName>
    <definedName name="unemp_97Q2" localSheetId="8">#REF!</definedName>
    <definedName name="unemp_97Q2" localSheetId="5">#REF!</definedName>
    <definedName name="unemp_97Q2">#REF!</definedName>
    <definedName name="unemp_nat" localSheetId="8">#REF!</definedName>
    <definedName name="unemp_nat" localSheetId="5">#REF!</definedName>
    <definedName name="unemp_nat">#REF!</definedName>
    <definedName name="unemp_urbrural" localSheetId="8">#REF!</definedName>
    <definedName name="unemp_urbrural" localSheetId="5">#REF!</definedName>
    <definedName name="unemp_urbrural">#REF!</definedName>
    <definedName name="UnitsLabel" localSheetId="8">#REF!</definedName>
    <definedName name="UnitsLabel" localSheetId="1">#REF!</definedName>
    <definedName name="UnitsLabel" localSheetId="5">#REF!</definedName>
    <definedName name="UnitsLabel">#REF!</definedName>
    <definedName name="US_1" localSheetId="7">OFFSET(#REF!,0,0,COUNT(#REF!),1)</definedName>
    <definedName name="US_1" localSheetId="8">OFFSET(#REF!,0,0,COUNT(#REF!),1)</definedName>
    <definedName name="US_1" localSheetId="4">OFFSET(#REF!,0,0,COUNT(#REF!),1)</definedName>
    <definedName name="US_1" localSheetId="3">OFFSET(#REF!,0,0,COUNT(#REF!),1)</definedName>
    <definedName name="US_1" localSheetId="1">OFFSET(#REF!,0,0,COUNT(#REF!),1)</definedName>
    <definedName name="US_1" localSheetId="2">OFFSET(#REF!,0,0,COUNT(#REF!),1)</definedName>
    <definedName name="US_1" localSheetId="5">OFFSET(#REF!,0,0,COUNT(#REF!),1)</definedName>
    <definedName name="US_1">OFFSET(#REF!,0,0,COUNT(#REF!),1)</definedName>
    <definedName name="US_2" localSheetId="8">OFFSET(#REF!,0,0,COUNT(#REF!),1)</definedName>
    <definedName name="US_2" localSheetId="5">OFFSET(#REF!,0,0,COUNT(#REF!),1)</definedName>
    <definedName name="US_2">OFFSET(#REF!,0,0,COUNT(#REF!),1)</definedName>
    <definedName name="USavg" localSheetId="8">OFFSET(#REF!,0,0,COUNT(#REF!),1)</definedName>
    <definedName name="USavg" localSheetId="5">OFFSET(#REF!,0,0,COUNT(#REF!),1)</definedName>
    <definedName name="USavg">OFFSET(#REF!,0,0,COUNT(#REF!),1)</definedName>
    <definedName name="USCRUDE87" localSheetId="7">#REF!</definedName>
    <definedName name="USCRUDE87" localSheetId="8">#REF!</definedName>
    <definedName name="USCRUDE87" localSheetId="4">#REF!</definedName>
    <definedName name="USCRUDE87" localSheetId="3">#REF!</definedName>
    <definedName name="USCRUDE87" localSheetId="1">#REF!</definedName>
    <definedName name="USCRUDE87" localSheetId="2">#REF!</definedName>
    <definedName name="USCRUDE87" localSheetId="5">#REF!</definedName>
    <definedName name="USCRUDE87">#REF!</definedName>
    <definedName name="USCRUDE88" localSheetId="7">#REF!</definedName>
    <definedName name="USCRUDE88" localSheetId="8">#REF!</definedName>
    <definedName name="USCRUDE88" localSheetId="4">#REF!</definedName>
    <definedName name="USCRUDE88" localSheetId="3">#REF!</definedName>
    <definedName name="USCRUDE88" localSheetId="1">#REF!</definedName>
    <definedName name="USCRUDE88" localSheetId="2">#REF!</definedName>
    <definedName name="USCRUDE88" localSheetId="5">#REF!</definedName>
    <definedName name="USCRUDE88">#REF!</definedName>
    <definedName name="USDIST87" localSheetId="7">#REF!</definedName>
    <definedName name="USDIST87" localSheetId="8">#REF!</definedName>
    <definedName name="USDIST87" localSheetId="4">#REF!</definedName>
    <definedName name="USDIST87" localSheetId="3">#REF!</definedName>
    <definedName name="USDIST87" localSheetId="1">#REF!</definedName>
    <definedName name="USDIST87" localSheetId="2">#REF!</definedName>
    <definedName name="USDIST87" localSheetId="5">#REF!</definedName>
    <definedName name="USDIST87">#REF!</definedName>
    <definedName name="USDIST88" localSheetId="8">#REF!</definedName>
    <definedName name="USDIST88" localSheetId="1">#REF!</definedName>
    <definedName name="USDIST88" localSheetId="5">#REF!</definedName>
    <definedName name="USDIST88">#REF!</definedName>
    <definedName name="USDSR" localSheetId="8">#REF!</definedName>
    <definedName name="USDSR" localSheetId="5">#REF!</definedName>
    <definedName name="USDSR">#REF!</definedName>
    <definedName name="USMG87" localSheetId="8">#REF!</definedName>
    <definedName name="USMG87" localSheetId="1">#REF!</definedName>
    <definedName name="USMG87" localSheetId="5">#REF!</definedName>
    <definedName name="USMG87">#REF!</definedName>
    <definedName name="USMG88" localSheetId="8">#REF!</definedName>
    <definedName name="USMG88" localSheetId="1">#REF!</definedName>
    <definedName name="USMG88" localSheetId="5">#REF!</definedName>
    <definedName name="USMG88">#REF!</definedName>
    <definedName name="USmin" localSheetId="7">OFFSET(#REF!,0,0,COUNT(#REF!),1)</definedName>
    <definedName name="USmin" localSheetId="8">OFFSET(#REF!,0,0,COUNT(#REF!),1)</definedName>
    <definedName name="USmin" localSheetId="4">OFFSET(#REF!,0,0,COUNT(#REF!),1)</definedName>
    <definedName name="USmin" localSheetId="3">OFFSET(#REF!,0,0,COUNT(#REF!),1)</definedName>
    <definedName name="USmin" localSheetId="1">OFFSET(#REF!,0,0,COUNT(#REF!),1)</definedName>
    <definedName name="USmin" localSheetId="2">OFFSET(#REF!,0,0,COUNT(#REF!),1)</definedName>
    <definedName name="USmin" localSheetId="5">OFFSET(#REF!,0,0,COUNT(#REF!),1)</definedName>
    <definedName name="USmin">OFFSET(#REF!,0,0,COUNT(#REF!),1)</definedName>
    <definedName name="USPROD87" localSheetId="7">#REF!</definedName>
    <definedName name="USPROD87" localSheetId="8">#REF!</definedName>
    <definedName name="USPROD87" localSheetId="4">#REF!</definedName>
    <definedName name="USPROD87" localSheetId="3">#REF!</definedName>
    <definedName name="USPROD87" localSheetId="1">#REF!</definedName>
    <definedName name="USPROD87" localSheetId="2">#REF!</definedName>
    <definedName name="USPROD87" localSheetId="5">#REF!</definedName>
    <definedName name="USPROD87">#REF!</definedName>
    <definedName name="USPROD88" localSheetId="7">#REF!</definedName>
    <definedName name="USPROD88" localSheetId="8">#REF!</definedName>
    <definedName name="USPROD88" localSheetId="4">#REF!</definedName>
    <definedName name="USPROD88" localSheetId="3">#REF!</definedName>
    <definedName name="USPROD88" localSheetId="1">#REF!</definedName>
    <definedName name="USPROD88" localSheetId="2">#REF!</definedName>
    <definedName name="USPROD88" localSheetId="5">#REF!</definedName>
    <definedName name="USPROD88">#REF!</definedName>
    <definedName name="USRFO87" localSheetId="7">#REF!</definedName>
    <definedName name="USRFO87" localSheetId="8">#REF!</definedName>
    <definedName name="USRFO87" localSheetId="4">#REF!</definedName>
    <definedName name="USRFO87" localSheetId="3">#REF!</definedName>
    <definedName name="USRFO87" localSheetId="1">#REF!</definedName>
    <definedName name="USRFO87" localSheetId="2">#REF!</definedName>
    <definedName name="USRFO87" localSheetId="5">#REF!</definedName>
    <definedName name="USRFO87">#REF!</definedName>
    <definedName name="USRFO88" localSheetId="8">#REF!</definedName>
    <definedName name="USRFO88" localSheetId="1">#REF!</definedName>
    <definedName name="USRFO88" localSheetId="5">#REF!</definedName>
    <definedName name="USRFO88">#REF!</definedName>
    <definedName name="USrng" localSheetId="7">OFFSET(#REF!,0,0,COUNT(#REF!),1)</definedName>
    <definedName name="USrng" localSheetId="8">OFFSET(#REF!,0,0,COUNT(#REF!),1)</definedName>
    <definedName name="USrng" localSheetId="4">OFFSET(#REF!,0,0,COUNT(#REF!),1)</definedName>
    <definedName name="USrng" localSheetId="3">OFFSET(#REF!,0,0,COUNT(#REF!),1)</definedName>
    <definedName name="USrng" localSheetId="1">OFFSET(#REF!,0,0,COUNT(#REF!),1)</definedName>
    <definedName name="USrng" localSheetId="2">OFFSET(#REF!,0,0,COUNT(#REF!),1)</definedName>
    <definedName name="USrng" localSheetId="5">OFFSET(#REF!,0,0,COUNT(#REF!),1)</definedName>
    <definedName name="USrng">OFFSET(#REF!,0,0,COUNT(#REF!),1)</definedName>
    <definedName name="USSR" localSheetId="7">#REF!</definedName>
    <definedName name="USSR" localSheetId="8">#REF!</definedName>
    <definedName name="USSR" localSheetId="4">#REF!</definedName>
    <definedName name="USSR" localSheetId="3">#REF!</definedName>
    <definedName name="USSR" localSheetId="1">#REF!</definedName>
    <definedName name="USSR" localSheetId="2">#REF!</definedName>
    <definedName name="USSR" localSheetId="5">#REF!</definedName>
    <definedName name="USSR">#REF!</definedName>
    <definedName name="USTOT87" localSheetId="7">#REF!</definedName>
    <definedName name="USTOT87" localSheetId="8">#REF!</definedName>
    <definedName name="USTOT87" localSheetId="4">#REF!</definedName>
    <definedName name="USTOT87" localSheetId="3">#REF!</definedName>
    <definedName name="USTOT87" localSheetId="1">#REF!</definedName>
    <definedName name="USTOT87" localSheetId="2">#REF!</definedName>
    <definedName name="USTOT87" localSheetId="5">#REF!</definedName>
    <definedName name="USTOT87">#REF!</definedName>
    <definedName name="USTOT88" localSheetId="7">#REF!</definedName>
    <definedName name="USTOT88" localSheetId="8">#REF!</definedName>
    <definedName name="USTOT88" localSheetId="4">#REF!</definedName>
    <definedName name="USTOT88" localSheetId="3">#REF!</definedName>
    <definedName name="USTOT88" localSheetId="1">#REF!</definedName>
    <definedName name="USTOT88" localSheetId="2">#REF!</definedName>
    <definedName name="USTOT88" localSheetId="5">#REF!</definedName>
    <definedName name="USTOT88">#REF!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3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3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6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3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7">#REF!</definedName>
    <definedName name="VALID_FORMATS" localSheetId="8">#REF!</definedName>
    <definedName name="VALID_FORMATS" localSheetId="4">#REF!</definedName>
    <definedName name="VALID_FORMATS" localSheetId="3">#REF!</definedName>
    <definedName name="VALID_FORMATS" localSheetId="1">#REF!</definedName>
    <definedName name="VALID_FORMATS" localSheetId="2">#REF!</definedName>
    <definedName name="VALID_FORMATS" localSheetId="5">#REF!</definedName>
    <definedName name="VALID_FORMATS">#REF!</definedName>
    <definedName name="VenceHoy" localSheetId="7">#REF!</definedName>
    <definedName name="VenceHoy" localSheetId="8">#REF!</definedName>
    <definedName name="VenceHoy" localSheetId="4">#REF!</definedName>
    <definedName name="VenceHoy" localSheetId="3">#REF!</definedName>
    <definedName name="VenceHoy" localSheetId="1">#REF!</definedName>
    <definedName name="VenceHoy" localSheetId="2">#REF!</definedName>
    <definedName name="VenceHoy" localSheetId="5">#REF!</definedName>
    <definedName name="VenceHoy">#REF!</definedName>
    <definedName name="VENEZU" localSheetId="7">#REF!</definedName>
    <definedName name="VENEZU" localSheetId="8">#REF!</definedName>
    <definedName name="VENEZU" localSheetId="4">#REF!</definedName>
    <definedName name="VENEZU" localSheetId="3">#REF!</definedName>
    <definedName name="VENEZU" localSheetId="1">#REF!</definedName>
    <definedName name="VENEZU" localSheetId="2">#REF!</definedName>
    <definedName name="VENEZU" localSheetId="5">#REF!</definedName>
    <definedName name="VENEZU">#REF!</definedName>
    <definedName name="VIAAEREA" localSheetId="8">#REF!</definedName>
    <definedName name="VIAAEREA" localSheetId="5">#REF!</definedName>
    <definedName name="VIAAEREA">#REF!</definedName>
    <definedName name="VTITLES" localSheetId="8">#REF!</definedName>
    <definedName name="VTITLES" localSheetId="5">#REF!</definedName>
    <definedName name="VTITLES">#REF!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3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3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7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3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3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3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7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3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0">#REF!</definedName>
    <definedName name="wage_govt_sector" localSheetId="4">#REF!</definedName>
    <definedName name="wage_govt_sector" localSheetId="3">#REF!</definedName>
    <definedName name="wage_govt_sector" localSheetId="1">#REF!</definedName>
    <definedName name="wage_govt_sector" localSheetId="5">#REF!</definedName>
    <definedName name="wage_govt_sector">#REF!</definedName>
    <definedName name="WAPR" localSheetId="7">#REF!</definedName>
    <definedName name="WAPR" localSheetId="8">#REF!</definedName>
    <definedName name="WAPR" localSheetId="0">#REF!</definedName>
    <definedName name="WAPR" localSheetId="4">#REF!</definedName>
    <definedName name="WAPR" localSheetId="3">#REF!</definedName>
    <definedName name="WAPR" localSheetId="1">#REF!</definedName>
    <definedName name="WAPR" localSheetId="2">#REF!</definedName>
    <definedName name="WAPR" localSheetId="5">#REF!</definedName>
    <definedName name="WAPR">#REF!</definedName>
    <definedName name="Weekly_Depreciation">'[37]Inter-Bank'!$I$5</definedName>
    <definedName name="Weighted_Average_Inter_Bank_Exchange_Rate">'[37]Inter-Bank'!$C$5</definedName>
    <definedName name="WEO" localSheetId="7">#REF!</definedName>
    <definedName name="WEO" localSheetId="8">#REF!</definedName>
    <definedName name="WEO" localSheetId="4">#REF!</definedName>
    <definedName name="WEO" localSheetId="3">#REF!</definedName>
    <definedName name="WEO" localSheetId="1">#REF!</definedName>
    <definedName name="WEO" localSheetId="2">#REF!</definedName>
    <definedName name="WEO" localSheetId="5">#REF!</definedName>
    <definedName name="WEO">#REF!</definedName>
    <definedName name="wer" localSheetId="6" hidden="1">{"Riqfin97",#N/A,FALSE,"Tran";"Riqfinpro",#N/A,FALSE,"Tran"}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3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'[69]SPNF Acuerdo Incl. Int.'!will</definedName>
    <definedName name="will" localSheetId="7">'[69]SPNF Acuerdo Incl. Int.'!will</definedName>
    <definedName name="will" localSheetId="0">'[69]SPNF Acuerdo Incl. Int.'!will</definedName>
    <definedName name="will">'[69]SPNF Acuerdo Incl. Int.'!will</definedName>
    <definedName name="WPCP33_D" localSheetId="7">#REF!</definedName>
    <definedName name="WPCP33_D" localSheetId="8">#REF!</definedName>
    <definedName name="WPCP33_D" localSheetId="4">#REF!</definedName>
    <definedName name="WPCP33_D" localSheetId="3">#REF!</definedName>
    <definedName name="WPCP33_D" localSheetId="1">#REF!</definedName>
    <definedName name="WPCP33_D" localSheetId="2">#REF!</definedName>
    <definedName name="WPCP33_D" localSheetId="5">#REF!</definedName>
    <definedName name="WPCP33_D">#REF!</definedName>
    <definedName name="WPCP33pch" localSheetId="7">#REF!</definedName>
    <definedName name="WPCP33pch" localSheetId="8">#REF!</definedName>
    <definedName name="WPCP33pch" localSheetId="4">#REF!</definedName>
    <definedName name="WPCP33pch" localSheetId="3">#REF!</definedName>
    <definedName name="WPCP33pch" localSheetId="1">#REF!</definedName>
    <definedName name="WPCP33pch" localSheetId="2">#REF!</definedName>
    <definedName name="WPCP33pch" localSheetId="5">#REF!</definedName>
    <definedName name="WPCP33pch">#REF!</definedName>
    <definedName name="wrn" localSheetId="6" hidden="1">{"Main Economic Indicators",#N/A,FALSE,"C"}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3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7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7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7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3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3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7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7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3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7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7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7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7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3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7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7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3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7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3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3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3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7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3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7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7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7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5" hidden="1">{"WEO",#N/A,FALSE,"T"}</definedName>
    <definedName name="wrn.WEO." hidden="1">{"WEO",#N/A,FALSE,"T"}</definedName>
    <definedName name="wtewt" localSheetId="7" hidden="1">#REF!</definedName>
    <definedName name="wtewt" localSheetId="8" hidden="1">#REF!</definedName>
    <definedName name="wtewt" localSheetId="4" hidden="1">#REF!</definedName>
    <definedName name="wtewt" localSheetId="3" hidden="1">#REF!</definedName>
    <definedName name="wtewt" localSheetId="1" hidden="1">#REF!</definedName>
    <definedName name="wtewt" localSheetId="2" hidden="1">#REF!</definedName>
    <definedName name="wtewt" localSheetId="5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[62]M!#REF!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3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[77]M!#REF!</definedName>
    <definedName name="wwwww" localSheetId="6" hidden="1">{"Minpmon",#N/A,FALSE,"Monthinput"}</definedName>
    <definedName name="wwwww" localSheetId="7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3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3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3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7">#REF!</definedName>
    <definedName name="X" localSheetId="8">#REF!</definedName>
    <definedName name="X" localSheetId="4">#REF!</definedName>
    <definedName name="X" localSheetId="3">#REF!</definedName>
    <definedName name="X" localSheetId="1">#REF!</definedName>
    <definedName name="X" localSheetId="2">#REF!</definedName>
    <definedName name="X" localSheetId="5">#REF!</definedName>
    <definedName name="X">#REF!</definedName>
    <definedName name="Xaxis" localSheetId="7">#REF!</definedName>
    <definedName name="Xaxis" localSheetId="8">#REF!</definedName>
    <definedName name="Xaxis" localSheetId="4">#REF!</definedName>
    <definedName name="Xaxis" localSheetId="3">#REF!</definedName>
    <definedName name="Xaxis" localSheetId="1">#REF!</definedName>
    <definedName name="Xaxis" localSheetId="2">#REF!</definedName>
    <definedName name="Xaxis" localSheetId="5">#REF!</definedName>
    <definedName name="Xaxis">#REF!</definedName>
    <definedName name="XBANANO" localSheetId="7">#REF!</definedName>
    <definedName name="XBANANO" localSheetId="8">#REF!</definedName>
    <definedName name="XBANANO" localSheetId="4">#REF!</definedName>
    <definedName name="XBANANO" localSheetId="3">#REF!</definedName>
    <definedName name="XBANANO" localSheetId="2">#REF!</definedName>
    <definedName name="XBANANO" localSheetId="5">#REF!</definedName>
    <definedName name="XBANANO">#REF!</definedName>
    <definedName name="XCAFE" localSheetId="8">#REF!</definedName>
    <definedName name="XCAFE" localSheetId="5">#REF!</definedName>
    <definedName name="XCAFE">#REF!</definedName>
    <definedName name="XGS" localSheetId="8">#REF!</definedName>
    <definedName name="XGS" localSheetId="5">#REF!</definedName>
    <definedName name="XGS">#REF!</definedName>
    <definedName name="XMENSUALES" localSheetId="8">#REF!</definedName>
    <definedName name="XMENSUALES" localSheetId="5">#REF!</definedName>
    <definedName name="XMENSUALES">#REF!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3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'[28]shared data'!$A$1:$A$77</definedName>
    <definedName name="xxWRS_2" localSheetId="7">#REF!</definedName>
    <definedName name="xxWRS_2" localSheetId="8">#REF!</definedName>
    <definedName name="xxWRS_2" localSheetId="4">#REF!</definedName>
    <definedName name="xxWRS_2" localSheetId="3">#REF!</definedName>
    <definedName name="xxWRS_2" localSheetId="1">#REF!</definedName>
    <definedName name="xxWRS_2" localSheetId="2">#REF!</definedName>
    <definedName name="xxWRS_2" localSheetId="5">#REF!</definedName>
    <definedName name="xxWRS_2">#REF!</definedName>
    <definedName name="xxWRS_3" localSheetId="7">#REF!</definedName>
    <definedName name="xxWRS_3" localSheetId="8">#REF!</definedName>
    <definedName name="xxWRS_3" localSheetId="4">#REF!</definedName>
    <definedName name="xxWRS_3" localSheetId="3">#REF!</definedName>
    <definedName name="xxWRS_3" localSheetId="1">#REF!</definedName>
    <definedName name="xxWRS_3" localSheetId="2">#REF!</definedName>
    <definedName name="xxWRS_3" localSheetId="5">#REF!</definedName>
    <definedName name="xxWRS_3">#REF!</definedName>
    <definedName name="xxWRS_4">[49]Q5!$A$1:$A$104</definedName>
    <definedName name="xxWRS_5">[49]Q6!$A$1:$A$160</definedName>
    <definedName name="xxWRS_6">[49]Q7!$A$1:$A$59</definedName>
    <definedName name="xxWRS_7">[49]Q5!$A$1:$A$109</definedName>
    <definedName name="xxWRS_8">[49]Q6!$A$1:$A$162</definedName>
    <definedName name="xxWRS_9">[49]Q7!$A$1:$A$61</definedName>
    <definedName name="xxx">[55]GDP_WEO!$A$3:$AB$188</definedName>
    <definedName name="XXX1" localSheetId="7">#REF!</definedName>
    <definedName name="XXX1" localSheetId="8">#REF!</definedName>
    <definedName name="XXX1" localSheetId="4">#REF!</definedName>
    <definedName name="XXX1" localSheetId="3">#REF!</definedName>
    <definedName name="XXX1" localSheetId="1">#REF!</definedName>
    <definedName name="XXX1" localSheetId="2">#REF!</definedName>
    <definedName name="XXX1" localSheetId="5">#REF!</definedName>
    <definedName name="XXX1">#REF!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3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7" hidden="1">#REF!</definedName>
    <definedName name="y" localSheetId="8" hidden="1">#REF!</definedName>
    <definedName name="y" localSheetId="4" hidden="1">#REF!</definedName>
    <definedName name="y" localSheetId="3" hidden="1">#REF!</definedName>
    <definedName name="y" localSheetId="1" hidden="1">#REF!</definedName>
    <definedName name="y" localSheetId="2" hidden="1">#REF!</definedName>
    <definedName name="y" localSheetId="5" hidden="1">#REF!</definedName>
    <definedName name="y" hidden="1">#REF!</definedName>
    <definedName name="ycirr" localSheetId="7">#REF!</definedName>
    <definedName name="ycirr" localSheetId="8">#REF!</definedName>
    <definedName name="ycirr" localSheetId="4">#REF!</definedName>
    <definedName name="ycirr" localSheetId="3">#REF!</definedName>
    <definedName name="ycirr" localSheetId="1">#REF!</definedName>
    <definedName name="ycirr" localSheetId="2">#REF!</definedName>
    <definedName name="ycirr" localSheetId="5">#REF!</definedName>
    <definedName name="ycirr">#REF!</definedName>
    <definedName name="Year" localSheetId="7">#REF!</definedName>
    <definedName name="Year" localSheetId="8">#REF!</definedName>
    <definedName name="Year" localSheetId="4">#REF!</definedName>
    <definedName name="Year" localSheetId="3">#REF!</definedName>
    <definedName name="Year" localSheetId="2">#REF!</definedName>
    <definedName name="Year" localSheetId="5">#REF!</definedName>
    <definedName name="Year">#REF!</definedName>
    <definedName name="Years" localSheetId="8">#REF!</definedName>
    <definedName name="Years" localSheetId="5">#REF!</definedName>
    <definedName name="Years">#REF!</definedName>
    <definedName name="yenr" localSheetId="8">#REF!</definedName>
    <definedName name="yenr" localSheetId="5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7" hidden="1">'[35]Fax a enviar'!#REF!</definedName>
    <definedName name="ytyry" localSheetId="8" hidden="1">'[35]Fax a enviar'!#REF!</definedName>
    <definedName name="ytyry" localSheetId="4" hidden="1">'[35]Fax a enviar'!#REF!</definedName>
    <definedName name="ytyry" localSheetId="3" hidden="1">'[35]Fax a enviar'!#REF!</definedName>
    <definedName name="ytyry" localSheetId="1" hidden="1">'[35]Fax a enviar'!#REF!</definedName>
    <definedName name="ytyry" localSheetId="2" hidden="1">'[35]Fax a enviar'!#REF!</definedName>
    <definedName name="ytyry" localSheetId="5" hidden="1">'[35]Fax a enviar'!#REF!</definedName>
    <definedName name="ytyry" hidden="1">'[35]Fax a enviar'!#REF!</definedName>
    <definedName name="ytytryry" localSheetId="7" hidden="1">#REF!</definedName>
    <definedName name="ytytryry" localSheetId="8" hidden="1">#REF!</definedName>
    <definedName name="ytytryry" localSheetId="4" hidden="1">#REF!</definedName>
    <definedName name="ytytryry" localSheetId="3" hidden="1">#REF!</definedName>
    <definedName name="ytytryry" localSheetId="1" hidden="1">#REF!</definedName>
    <definedName name="ytytryry" localSheetId="2" hidden="1">#REF!</definedName>
    <definedName name="ytytryry" localSheetId="5" hidden="1">#REF!</definedName>
    <definedName name="ytytryry" hidden="1">#REF!</definedName>
    <definedName name="ytyty" localSheetId="7" hidden="1">'[25]Fax a enviar'!#REF!</definedName>
    <definedName name="ytyty" localSheetId="8" hidden="1">'[25]Fax a enviar'!#REF!</definedName>
    <definedName name="ytyty" localSheetId="4" hidden="1">'[25]Fax a enviar'!#REF!</definedName>
    <definedName name="ytyty" localSheetId="3" hidden="1">'[25]Fax a enviar'!#REF!</definedName>
    <definedName name="ytyty" localSheetId="1" hidden="1">'[25]Fax a enviar'!#REF!</definedName>
    <definedName name="ytyty" localSheetId="2" hidden="1">'[25]Fax a enviar'!#REF!</definedName>
    <definedName name="ytyty" localSheetId="5" hidden="1">'[25]Fax a enviar'!#REF!</definedName>
    <definedName name="ytyty" hidden="1">'[25]Fax a enviar'!#REF!</definedName>
    <definedName name="ytytyt" localSheetId="7" hidden="1">'[25]Fax a enviar'!#REF!</definedName>
    <definedName name="ytytyt" localSheetId="8" hidden="1">'[25]Fax a enviar'!#REF!</definedName>
    <definedName name="ytytyt" localSheetId="4" hidden="1">'[25]Fax a enviar'!#REF!</definedName>
    <definedName name="ytytyt" localSheetId="3" hidden="1">'[25]Fax a enviar'!#REF!</definedName>
    <definedName name="ytytyt" localSheetId="2" hidden="1">'[25]Fax a enviar'!#REF!</definedName>
    <definedName name="ytytyt" localSheetId="5" hidden="1">'[25]Fax a enviar'!#REF!</definedName>
    <definedName name="ytytyt" hidden="1">'[25]Fax a enviar'!#REF!</definedName>
    <definedName name="yu" localSheetId="6" hidden="1">{"Tab1",#N/A,FALSE,"P";"Tab2",#N/A,FALSE,"P"}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3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'[47]Fax a enviar'!#REF!</definedName>
    <definedName name="YY" localSheetId="7">#REF!</definedName>
    <definedName name="YY" localSheetId="8">#REF!</definedName>
    <definedName name="YY" localSheetId="4">#REF!</definedName>
    <definedName name="YY" localSheetId="3">#REF!</definedName>
    <definedName name="YY" localSheetId="1">#REF!</definedName>
    <definedName name="YY" localSheetId="2">#REF!</definedName>
    <definedName name="YY" localSheetId="5">#REF!</definedName>
    <definedName name="YY">#REF!</definedName>
    <definedName name="YY1A" localSheetId="7">#REF!</definedName>
    <definedName name="YY1A" localSheetId="8">#REF!</definedName>
    <definedName name="YY1A" localSheetId="4">#REF!</definedName>
    <definedName name="YY1A" localSheetId="3">#REF!</definedName>
    <definedName name="YY1A" localSheetId="1">#REF!</definedName>
    <definedName name="YY1A" localSheetId="2">#REF!</definedName>
    <definedName name="YY1A" localSheetId="5">#REF!</definedName>
    <definedName name="YY1A">#REF!</definedName>
    <definedName name="yytutyu" localSheetId="7" hidden="1">#REF!</definedName>
    <definedName name="yytutyu" localSheetId="8" hidden="1">#REF!</definedName>
    <definedName name="yytutyu" localSheetId="4" hidden="1">#REF!</definedName>
    <definedName name="yytutyu" localSheetId="3" hidden="1">#REF!</definedName>
    <definedName name="yytutyu" localSheetId="1" hidden="1">#REF!</definedName>
    <definedName name="yytutyu" localSheetId="2" hidden="1">#REF!</definedName>
    <definedName name="yytutyu" localSheetId="5" hidden="1">#REF!</definedName>
    <definedName name="yytutyu" hidden="1">#REF!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3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'[48]Fax a enviar'!#REF!</definedName>
    <definedName name="yyyyyyyy" hidden="1">'[48]Fax a enviar'!#REF!</definedName>
    <definedName name="yyyyyyyyyyy" hidden="1">'[27]Fax a enviar'!#REF!</definedName>
    <definedName name="yyyyyyyyyyyyy" localSheetId="7" hidden="1">#REF!</definedName>
    <definedName name="yyyyyyyyyyyyy" localSheetId="8" hidden="1">#REF!</definedName>
    <definedName name="yyyyyyyyyyyyy" localSheetId="4" hidden="1">#REF!</definedName>
    <definedName name="yyyyyyyyyyyyy" localSheetId="3" hidden="1">#REF!</definedName>
    <definedName name="yyyyyyyyyyyyy" localSheetId="1" hidden="1">#REF!</definedName>
    <definedName name="yyyyyyyyyyyyy" localSheetId="2" hidden="1">#REF!</definedName>
    <definedName name="yyyyyyyyyyyyy" localSheetId="5" hidden="1">#REF!</definedName>
    <definedName name="yyyyyyyyyyyyy" hidden="1">#REF!</definedName>
    <definedName name="yyyyyyyyyyyyyyy" localSheetId="7" hidden="1">'[48]Fax a enviar'!#REF!</definedName>
    <definedName name="yyyyyyyyyyyyyyy" localSheetId="8" hidden="1">'[48]Fax a enviar'!#REF!</definedName>
    <definedName name="yyyyyyyyyyyyyyy" localSheetId="4" hidden="1">'[48]Fax a enviar'!#REF!</definedName>
    <definedName name="yyyyyyyyyyyyyyy" localSheetId="3" hidden="1">'[48]Fax a enviar'!#REF!</definedName>
    <definedName name="yyyyyyyyyyyyyyy" localSheetId="1" hidden="1">'[48]Fax a enviar'!#REF!</definedName>
    <definedName name="yyyyyyyyyyyyyyy" localSheetId="2" hidden="1">'[48]Fax a enviar'!#REF!</definedName>
    <definedName name="yyyyyyyyyyyyyyy" hidden="1">'[48]Fax a enviar'!#REF!</definedName>
    <definedName name="yyyyyyyyyyyyyyyyyyyyyy" localSheetId="3" hidden="1">'[45]Fax a enviar'!#REF!</definedName>
    <definedName name="yyyyyyyyyyyyyyyyyyyyyy" localSheetId="1" hidden="1">'[45]Fax a enviar'!#REF!</definedName>
    <definedName name="yyyyyyyyyyyyyyyyyyyyyy" localSheetId="2" hidden="1">'[45]Fax a enviar'!#REF!</definedName>
    <definedName name="yyyyyyyyyyyyyyyyyyyyyy" hidden="1">'[45]Fax a enviar'!#REF!</definedName>
    <definedName name="Z" localSheetId="7">#REF!</definedName>
    <definedName name="Z" localSheetId="8">#REF!</definedName>
    <definedName name="Z" localSheetId="4">#REF!</definedName>
    <definedName name="Z" localSheetId="3">#REF!</definedName>
    <definedName name="Z" localSheetId="1">#REF!</definedName>
    <definedName name="Z" localSheetId="2">#REF!</definedName>
    <definedName name="Z" localSheetId="5">#REF!</definedName>
    <definedName name="Z">#REF!</definedName>
    <definedName name="Z_1A8C061B_2301_11D3_BFD1_000039E37209_.wvu.Cols" localSheetId="7" hidden="1">#REF!,#REF!,#REF!</definedName>
    <definedName name="Z_1A8C061B_2301_11D3_BFD1_000039E37209_.wvu.Cols" localSheetId="8" hidden="1">#REF!,#REF!,#REF!</definedName>
    <definedName name="Z_1A8C061B_2301_11D3_BFD1_000039E37209_.wvu.Cols" localSheetId="4" hidden="1">#REF!,#REF!,#REF!</definedName>
    <definedName name="Z_1A8C061B_2301_11D3_BFD1_000039E37209_.wvu.Cols" localSheetId="3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7" hidden="1">#REF!,#REF!,#REF!</definedName>
    <definedName name="Z_1A8C061B_2301_11D3_BFD1_000039E37209_.wvu.Rows" localSheetId="8" hidden="1">#REF!,#REF!,#REF!</definedName>
    <definedName name="Z_1A8C061B_2301_11D3_BFD1_000039E37209_.wvu.Rows" localSheetId="4" hidden="1">#REF!,#REF!,#REF!</definedName>
    <definedName name="Z_1A8C061B_2301_11D3_BFD1_000039E37209_.wvu.Rows" localSheetId="3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7" hidden="1">#REF!,#REF!,#REF!</definedName>
    <definedName name="Z_1A8C061C_2301_11D3_BFD1_000039E37209_.wvu.Cols" localSheetId="8" hidden="1">#REF!,#REF!,#REF!</definedName>
    <definedName name="Z_1A8C061C_2301_11D3_BFD1_000039E37209_.wvu.Cols" localSheetId="4" hidden="1">#REF!,#REF!,#REF!</definedName>
    <definedName name="Z_1A8C061C_2301_11D3_BFD1_000039E37209_.wvu.Cols" localSheetId="3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8" hidden="1">#REF!,#REF!,#REF!</definedName>
    <definedName name="Z_1A8C061C_2301_11D3_BFD1_000039E37209_.wvu.Rows" localSheetId="1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8" hidden="1">#REF!,#REF!,#REF!</definedName>
    <definedName name="Z_1A8C061E_2301_11D3_BFD1_000039E37209_.wvu.Cols" localSheetId="1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8" hidden="1">#REF!,#REF!,#REF!</definedName>
    <definedName name="Z_1A8C061E_2301_11D3_BFD1_000039E37209_.wvu.Rows" localSheetId="1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8" hidden="1">#REF!,#REF!,#REF!</definedName>
    <definedName name="Z_1A8C061F_2301_11D3_BFD1_000039E37209_.wvu.Cols" localSheetId="1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8" hidden="1">#REF!,#REF!,#REF!</definedName>
    <definedName name="Z_1A8C061F_2301_11D3_BFD1_000039E37209_.wvu.Rows" localSheetId="1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4" hidden="1">#REF!</definedName>
    <definedName name="Z_95224721_0485_11D4_BFD1_00508B5F4DA4_.wvu.Cols" localSheetId="3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3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3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7">#REF!</definedName>
    <definedName name="zrrae" localSheetId="8">#REF!</definedName>
    <definedName name="zrrae" localSheetId="4">#REF!</definedName>
    <definedName name="zrrae" localSheetId="3">#REF!</definedName>
    <definedName name="zrrae" localSheetId="1">#REF!</definedName>
    <definedName name="zrrae" localSheetId="2">#REF!</definedName>
    <definedName name="zrrae" localSheetId="5">#REF!</definedName>
    <definedName name="zrrae">#REF!</definedName>
    <definedName name="zv" localSheetId="6" hidden="1">{"Tab1",#N/A,FALSE,"P";"Tab2",#N/A,FALSE,"P"}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3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3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3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7">#REF!</definedName>
    <definedName name="zzrr" localSheetId="8">#REF!</definedName>
    <definedName name="zzrr" localSheetId="4">#REF!</definedName>
    <definedName name="zzrr" localSheetId="3">#REF!</definedName>
    <definedName name="zzrr" localSheetId="1">#REF!</definedName>
    <definedName name="zzrr" localSheetId="2">#REF!</definedName>
    <definedName name="zzrr" localSheetId="5">#REF!</definedName>
    <definedName name="zzrr">#REF!</definedName>
    <definedName name="zzzz" localSheetId="6" hidden="1">{"Tab1",#N/A,FALSE,"P";"Tab2",#N/A,FALSE,"P"}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3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3" i="9" l="1"/>
  <c r="G263" i="9" s="1"/>
  <c r="F262" i="9"/>
  <c r="G262" i="9" s="1"/>
  <c r="F261" i="9"/>
  <c r="G261" i="9" s="1"/>
  <c r="F260" i="9"/>
  <c r="G260" i="9" s="1"/>
  <c r="F259" i="9"/>
  <c r="G259" i="9" s="1"/>
  <c r="F258" i="9"/>
  <c r="G258" i="9" s="1"/>
  <c r="F257" i="9"/>
  <c r="G257" i="9" s="1"/>
  <c r="F256" i="9"/>
  <c r="G256" i="9" s="1"/>
  <c r="G255" i="9"/>
  <c r="F255" i="9"/>
  <c r="F254" i="9"/>
  <c r="G254" i="9" s="1"/>
  <c r="G253" i="9"/>
  <c r="F253" i="9"/>
  <c r="F252" i="9"/>
  <c r="G252" i="9" s="1"/>
  <c r="F251" i="9"/>
  <c r="G251" i="9" s="1"/>
  <c r="F250" i="9"/>
  <c r="G250" i="9" s="1"/>
  <c r="F249" i="9"/>
  <c r="G249" i="9" s="1"/>
  <c r="F248" i="9"/>
  <c r="G248" i="9" s="1"/>
  <c r="G247" i="9"/>
  <c r="F247" i="9"/>
  <c r="F246" i="9"/>
  <c r="G246" i="9" s="1"/>
  <c r="F245" i="9"/>
  <c r="G245" i="9" s="1"/>
  <c r="F244" i="9"/>
  <c r="G244" i="9" s="1"/>
  <c r="F243" i="9"/>
  <c r="G243" i="9" s="1"/>
  <c r="F242" i="9"/>
  <c r="G242" i="9" s="1"/>
  <c r="F241" i="9"/>
  <c r="G241" i="9" s="1"/>
  <c r="F240" i="9"/>
  <c r="G240" i="9" s="1"/>
  <c r="G239" i="9"/>
  <c r="F239" i="9"/>
  <c r="F238" i="9"/>
  <c r="G238" i="9" s="1"/>
  <c r="G237" i="9"/>
  <c r="F237" i="9"/>
  <c r="F236" i="9"/>
  <c r="G236" i="9" s="1"/>
  <c r="F235" i="9"/>
  <c r="G235" i="9" s="1"/>
  <c r="F234" i="9"/>
  <c r="G234" i="9" s="1"/>
  <c r="F233" i="9"/>
  <c r="G233" i="9" s="1"/>
  <c r="F232" i="9"/>
  <c r="G232" i="9" s="1"/>
  <c r="G231" i="9"/>
  <c r="F231" i="9"/>
  <c r="F230" i="9"/>
  <c r="G230" i="9" s="1"/>
  <c r="F229" i="9"/>
  <c r="G229" i="9" s="1"/>
  <c r="F228" i="9"/>
  <c r="G228" i="9" s="1"/>
  <c r="F227" i="9"/>
  <c r="G227" i="9" s="1"/>
  <c r="F226" i="9"/>
  <c r="G226" i="9" s="1"/>
  <c r="F225" i="9"/>
  <c r="G225" i="9" s="1"/>
  <c r="F224" i="9"/>
  <c r="G224" i="9" s="1"/>
  <c r="G223" i="9"/>
  <c r="F223" i="9"/>
  <c r="F222" i="9"/>
  <c r="G222" i="9" s="1"/>
  <c r="G221" i="9"/>
  <c r="F221" i="9"/>
  <c r="F220" i="9"/>
  <c r="G220" i="9" s="1"/>
  <c r="F219" i="9"/>
  <c r="G219" i="9" s="1"/>
  <c r="F218" i="9"/>
  <c r="G218" i="9" s="1"/>
  <c r="F217" i="9"/>
  <c r="G217" i="9" s="1"/>
  <c r="F216" i="9"/>
  <c r="G216" i="9" s="1"/>
  <c r="G215" i="9"/>
  <c r="F215" i="9"/>
  <c r="F214" i="9"/>
  <c r="G214" i="9" s="1"/>
  <c r="F213" i="9"/>
  <c r="G213" i="9" s="1"/>
  <c r="F212" i="9"/>
  <c r="G212" i="9" s="1"/>
  <c r="F211" i="9"/>
  <c r="G211" i="9" s="1"/>
  <c r="F210" i="9"/>
  <c r="G210" i="9" s="1"/>
  <c r="F209" i="9"/>
  <c r="G209" i="9" s="1"/>
  <c r="F208" i="9"/>
  <c r="G208" i="9" s="1"/>
  <c r="G207" i="9"/>
  <c r="F207" i="9"/>
  <c r="F206" i="9"/>
  <c r="G206" i="9" s="1"/>
  <c r="G205" i="9"/>
  <c r="F205" i="9"/>
  <c r="F204" i="9"/>
  <c r="G204" i="9" s="1"/>
  <c r="F203" i="9"/>
  <c r="G203" i="9" s="1"/>
  <c r="F202" i="9"/>
  <c r="G202" i="9" s="1"/>
  <c r="F201" i="9"/>
  <c r="G201" i="9" s="1"/>
  <c r="F200" i="9"/>
  <c r="G200" i="9" s="1"/>
  <c r="G199" i="9"/>
  <c r="F199" i="9"/>
  <c r="F198" i="9"/>
  <c r="G198" i="9" s="1"/>
  <c r="F197" i="9"/>
  <c r="G197" i="9" s="1"/>
  <c r="F196" i="9"/>
  <c r="G196" i="9" s="1"/>
  <c r="F195" i="9"/>
  <c r="G195" i="9" s="1"/>
  <c r="F194" i="9"/>
  <c r="G194" i="9" s="1"/>
  <c r="F193" i="9"/>
  <c r="G193" i="9" s="1"/>
  <c r="F192" i="9"/>
  <c r="G192" i="9" s="1"/>
  <c r="G191" i="9"/>
  <c r="F191" i="9"/>
  <c r="F190" i="9"/>
  <c r="G190" i="9" s="1"/>
  <c r="G189" i="9"/>
  <c r="F189" i="9"/>
  <c r="F188" i="9"/>
  <c r="G188" i="9" s="1"/>
  <c r="F187" i="9"/>
  <c r="G187" i="9" s="1"/>
  <c r="F186" i="9"/>
  <c r="G186" i="9" s="1"/>
  <c r="F185" i="9"/>
  <c r="G185" i="9" s="1"/>
  <c r="F184" i="9"/>
  <c r="G184" i="9" s="1"/>
  <c r="G183" i="9"/>
  <c r="F183" i="9"/>
  <c r="F182" i="9"/>
  <c r="G182" i="9" s="1"/>
  <c r="F181" i="9"/>
  <c r="G181" i="9" s="1"/>
  <c r="F180" i="9"/>
  <c r="G180" i="9" s="1"/>
  <c r="F179" i="9"/>
  <c r="G179" i="9" s="1"/>
  <c r="F178" i="9"/>
  <c r="G178" i="9" s="1"/>
  <c r="F177" i="9"/>
  <c r="G177" i="9" s="1"/>
  <c r="F176" i="9"/>
  <c r="G176" i="9" s="1"/>
  <c r="G175" i="9"/>
  <c r="F175" i="9"/>
  <c r="F174" i="9"/>
  <c r="G174" i="9" s="1"/>
  <c r="G173" i="9"/>
  <c r="F173" i="9"/>
  <c r="F172" i="9"/>
  <c r="G172" i="9" s="1"/>
  <c r="F171" i="9"/>
  <c r="G171" i="9" s="1"/>
  <c r="F170" i="9"/>
  <c r="G170" i="9" s="1"/>
  <c r="F169" i="9"/>
  <c r="G169" i="9" s="1"/>
  <c r="F168" i="9"/>
  <c r="G168" i="9" s="1"/>
  <c r="G167" i="9"/>
  <c r="F167" i="9"/>
  <c r="F166" i="9"/>
  <c r="G166" i="9" s="1"/>
  <c r="F165" i="9"/>
  <c r="G165" i="9" s="1"/>
  <c r="F164" i="9"/>
  <c r="G164" i="9" s="1"/>
  <c r="F163" i="9"/>
  <c r="G163" i="9" s="1"/>
  <c r="F162" i="9"/>
  <c r="G162" i="9" s="1"/>
  <c r="F161" i="9"/>
  <c r="G161" i="9" s="1"/>
  <c r="F160" i="9"/>
  <c r="G160" i="9" s="1"/>
  <c r="G159" i="9"/>
  <c r="F159" i="9"/>
  <c r="F158" i="9"/>
  <c r="G158" i="9" s="1"/>
  <c r="G157" i="9"/>
  <c r="F157" i="9"/>
  <c r="F156" i="9"/>
  <c r="G156" i="9" s="1"/>
  <c r="F155" i="9"/>
  <c r="G155" i="9" s="1"/>
  <c r="F154" i="9"/>
  <c r="G154" i="9" s="1"/>
  <c r="F153" i="9"/>
  <c r="G153" i="9" s="1"/>
  <c r="F152" i="9"/>
  <c r="G152" i="9" s="1"/>
  <c r="G151" i="9"/>
  <c r="F151" i="9"/>
  <c r="F150" i="9"/>
  <c r="G150" i="9" s="1"/>
  <c r="F149" i="9"/>
  <c r="G149" i="9" s="1"/>
  <c r="F148" i="9"/>
  <c r="G148" i="9" s="1"/>
  <c r="F147" i="9"/>
  <c r="G147" i="9" s="1"/>
  <c r="F146" i="9"/>
  <c r="G146" i="9" s="1"/>
  <c r="F145" i="9"/>
  <c r="G145" i="9" s="1"/>
  <c r="F144" i="9"/>
  <c r="G144" i="9" s="1"/>
  <c r="G143" i="9"/>
  <c r="F143" i="9"/>
  <c r="F142" i="9"/>
  <c r="G142" i="9" s="1"/>
  <c r="G141" i="9"/>
  <c r="F141" i="9"/>
  <c r="F140" i="9"/>
  <c r="G140" i="9" s="1"/>
  <c r="F139" i="9"/>
  <c r="G139" i="9" s="1"/>
  <c r="F138" i="9"/>
  <c r="G138" i="9" s="1"/>
  <c r="F137" i="9"/>
  <c r="G137" i="9" s="1"/>
  <c r="F136" i="9"/>
  <c r="G136" i="9" s="1"/>
  <c r="G135" i="9"/>
  <c r="F135" i="9"/>
  <c r="F134" i="9"/>
  <c r="G134" i="9" s="1"/>
  <c r="F133" i="9"/>
  <c r="G133" i="9" s="1"/>
  <c r="F132" i="9"/>
  <c r="G132" i="9" s="1"/>
  <c r="F131" i="9"/>
  <c r="G131" i="9" s="1"/>
  <c r="F130" i="9"/>
  <c r="G130" i="9" s="1"/>
  <c r="F129" i="9"/>
  <c r="G129" i="9" s="1"/>
  <c r="F128" i="9"/>
  <c r="G128" i="9" s="1"/>
  <c r="G127" i="9"/>
  <c r="F127" i="9"/>
  <c r="F126" i="9"/>
  <c r="G126" i="9" s="1"/>
  <c r="G125" i="9"/>
  <c r="F125" i="9"/>
  <c r="F124" i="9"/>
  <c r="G124" i="9" s="1"/>
  <c r="F123" i="9"/>
  <c r="G123" i="9" s="1"/>
  <c r="F122" i="9"/>
  <c r="G122" i="9" s="1"/>
  <c r="F121" i="9"/>
  <c r="G121" i="9" s="1"/>
  <c r="F120" i="9"/>
  <c r="G120" i="9" s="1"/>
  <c r="G119" i="9"/>
  <c r="F119" i="9"/>
  <c r="F118" i="9"/>
  <c r="G118" i="9" s="1"/>
  <c r="F117" i="9"/>
  <c r="G117" i="9" s="1"/>
  <c r="F116" i="9"/>
  <c r="G116" i="9" s="1"/>
  <c r="F115" i="9"/>
  <c r="G115" i="9" s="1"/>
  <c r="F114" i="9"/>
  <c r="G114" i="9" s="1"/>
  <c r="F113" i="9"/>
  <c r="G113" i="9" s="1"/>
  <c r="F112" i="9"/>
  <c r="G112" i="9" s="1"/>
  <c r="G111" i="9"/>
  <c r="F111" i="9"/>
  <c r="F110" i="9"/>
  <c r="G110" i="9" s="1"/>
  <c r="G109" i="9"/>
  <c r="F109" i="9"/>
  <c r="F108" i="9"/>
  <c r="G108" i="9" s="1"/>
  <c r="F107" i="9"/>
  <c r="G107" i="9" s="1"/>
  <c r="F106" i="9"/>
  <c r="G106" i="9" s="1"/>
  <c r="F105" i="9"/>
  <c r="G105" i="9" s="1"/>
  <c r="F104" i="9"/>
  <c r="G104" i="9" s="1"/>
  <c r="G103" i="9"/>
  <c r="F103" i="9"/>
  <c r="F102" i="9"/>
  <c r="G102" i="9" s="1"/>
  <c r="F101" i="9"/>
  <c r="G101" i="9" s="1"/>
  <c r="F100" i="9"/>
  <c r="G100" i="9" s="1"/>
  <c r="F99" i="9"/>
  <c r="G99" i="9" s="1"/>
  <c r="F98" i="9"/>
  <c r="G98" i="9" s="1"/>
  <c r="F97" i="9"/>
  <c r="G97" i="9" s="1"/>
  <c r="F96" i="9"/>
  <c r="G96" i="9" s="1"/>
  <c r="G95" i="9"/>
  <c r="F95" i="9"/>
  <c r="F94" i="9"/>
  <c r="G94" i="9" s="1"/>
  <c r="G93" i="9"/>
  <c r="F93" i="9"/>
  <c r="F92" i="9"/>
  <c r="G92" i="9" s="1"/>
  <c r="F91" i="9"/>
  <c r="G91" i="9" s="1"/>
  <c r="F90" i="9"/>
  <c r="G90" i="9" s="1"/>
  <c r="F89" i="9"/>
  <c r="G89" i="9" s="1"/>
  <c r="F88" i="9"/>
  <c r="G88" i="9" s="1"/>
  <c r="F87" i="9"/>
  <c r="G87" i="9" s="1"/>
  <c r="F86" i="9"/>
  <c r="G86" i="9" s="1"/>
  <c r="F85" i="9"/>
  <c r="G85" i="9" s="1"/>
  <c r="F84" i="9"/>
  <c r="G84" i="9" s="1"/>
  <c r="F83" i="9"/>
  <c r="G83" i="9" s="1"/>
  <c r="F82" i="9"/>
  <c r="G82" i="9" s="1"/>
  <c r="F81" i="9"/>
  <c r="G81" i="9" s="1"/>
  <c r="F80" i="9"/>
  <c r="G80" i="9" s="1"/>
  <c r="G79" i="9"/>
  <c r="F79" i="9"/>
  <c r="F78" i="9"/>
  <c r="G78" i="9" s="1"/>
  <c r="G77" i="9"/>
  <c r="F77" i="9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F67" i="9"/>
  <c r="G67" i="9" s="1"/>
  <c r="F66" i="9"/>
  <c r="G66" i="9" s="1"/>
  <c r="F65" i="9"/>
  <c r="G65" i="9" s="1"/>
  <c r="F64" i="9"/>
  <c r="G64" i="9" s="1"/>
  <c r="G63" i="9"/>
  <c r="F63" i="9"/>
  <c r="F62" i="9"/>
  <c r="G62" i="9" s="1"/>
  <c r="G61" i="9"/>
  <c r="F61" i="9"/>
  <c r="F60" i="9"/>
  <c r="G60" i="9" s="1"/>
  <c r="F59" i="9"/>
  <c r="G59" i="9" s="1"/>
  <c r="F58" i="9"/>
  <c r="G58" i="9" s="1"/>
  <c r="F57" i="9"/>
  <c r="G57" i="9" s="1"/>
  <c r="F56" i="9"/>
  <c r="G56" i="9" s="1"/>
  <c r="F55" i="9"/>
  <c r="G55" i="9" s="1"/>
  <c r="F54" i="9"/>
  <c r="G54" i="9" s="1"/>
  <c r="F53" i="9"/>
  <c r="G53" i="9" s="1"/>
  <c r="F52" i="9"/>
  <c r="G52" i="9" s="1"/>
  <c r="F51" i="9"/>
  <c r="G51" i="9" s="1"/>
  <c r="F50" i="9"/>
  <c r="G50" i="9" s="1"/>
  <c r="F49" i="9"/>
  <c r="G49" i="9" s="1"/>
  <c r="F48" i="9"/>
  <c r="G48" i="9" s="1"/>
  <c r="G47" i="9"/>
  <c r="F47" i="9"/>
  <c r="F46" i="9"/>
  <c r="G46" i="9" s="1"/>
  <c r="G45" i="9"/>
  <c r="F45" i="9"/>
  <c r="F44" i="9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G36" i="9" s="1"/>
  <c r="F35" i="9"/>
  <c r="G35" i="9" s="1"/>
  <c r="F34" i="9"/>
  <c r="G34" i="9" s="1"/>
  <c r="F33" i="9"/>
  <c r="G33" i="9" s="1"/>
  <c r="F32" i="9"/>
  <c r="G32" i="9" s="1"/>
  <c r="G31" i="9"/>
  <c r="F31" i="9"/>
  <c r="F30" i="9"/>
  <c r="G30" i="9" s="1"/>
  <c r="G29" i="9"/>
  <c r="F29" i="9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2" i="9"/>
  <c r="G22" i="9" s="1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G15" i="9"/>
  <c r="F15" i="9"/>
  <c r="F14" i="9"/>
  <c r="G14" i="9" s="1"/>
  <c r="G13" i="9"/>
  <c r="F13" i="9"/>
  <c r="F12" i="9"/>
  <c r="G12" i="9" s="1"/>
  <c r="F11" i="9"/>
  <c r="G11" i="9" s="1"/>
  <c r="F10" i="9"/>
  <c r="G10" i="9" s="1"/>
  <c r="F9" i="9"/>
  <c r="G9" i="9" s="1"/>
  <c r="F8" i="9"/>
  <c r="G8" i="9" s="1"/>
  <c r="H25" i="7"/>
  <c r="I25" i="7"/>
  <c r="J25" i="7"/>
  <c r="K25" i="7" s="1"/>
  <c r="L25" i="7"/>
  <c r="L40" i="7"/>
  <c r="J40" i="7"/>
  <c r="K40" i="7" s="1"/>
  <c r="I40" i="7"/>
  <c r="H40" i="7"/>
  <c r="B40" i="7"/>
  <c r="L39" i="7"/>
  <c r="J39" i="7"/>
  <c r="K39" i="7" s="1"/>
  <c r="I39" i="7"/>
  <c r="H39" i="7"/>
  <c r="B39" i="7"/>
  <c r="L38" i="7"/>
  <c r="G38" i="7"/>
  <c r="J38" i="7" s="1"/>
  <c r="K38" i="7" s="1"/>
  <c r="F38" i="7"/>
  <c r="E38" i="7"/>
  <c r="D38" i="7"/>
  <c r="C38" i="7"/>
  <c r="L36" i="7"/>
  <c r="J36" i="7"/>
  <c r="K36" i="7" s="1"/>
  <c r="I36" i="7"/>
  <c r="H36" i="7"/>
  <c r="L35" i="7"/>
  <c r="J35" i="7"/>
  <c r="K35" i="7" s="1"/>
  <c r="I35" i="7"/>
  <c r="H35" i="7"/>
  <c r="L34" i="7"/>
  <c r="J34" i="7"/>
  <c r="K34" i="7" s="1"/>
  <c r="I34" i="7"/>
  <c r="H34" i="7"/>
  <c r="G33" i="7"/>
  <c r="J33" i="7" s="1"/>
  <c r="K33" i="7" s="1"/>
  <c r="F33" i="7"/>
  <c r="E33" i="7"/>
  <c r="D33" i="7"/>
  <c r="C33" i="7"/>
  <c r="L32" i="7"/>
  <c r="J32" i="7"/>
  <c r="K32" i="7" s="1"/>
  <c r="I32" i="7"/>
  <c r="H32" i="7"/>
  <c r="L31" i="7"/>
  <c r="J31" i="7"/>
  <c r="K31" i="7" s="1"/>
  <c r="I31" i="7"/>
  <c r="H31" i="7"/>
  <c r="L30" i="7"/>
  <c r="J30" i="7"/>
  <c r="K30" i="7" s="1"/>
  <c r="I30" i="7"/>
  <c r="L29" i="7"/>
  <c r="J29" i="7"/>
  <c r="K29" i="7" s="1"/>
  <c r="I29" i="7"/>
  <c r="H29" i="7"/>
  <c r="L28" i="7"/>
  <c r="K28" i="7"/>
  <c r="J28" i="7"/>
  <c r="I28" i="7"/>
  <c r="H28" i="7"/>
  <c r="J27" i="7"/>
  <c r="K27" i="7" s="1"/>
  <c r="G27" i="7"/>
  <c r="I27" i="7" s="1"/>
  <c r="F27" i="7"/>
  <c r="E27" i="7"/>
  <c r="D27" i="7"/>
  <c r="C27" i="7"/>
  <c r="L26" i="7"/>
  <c r="J26" i="7"/>
  <c r="K26" i="7" s="1"/>
  <c r="I26" i="7"/>
  <c r="H26" i="7"/>
  <c r="L24" i="7"/>
  <c r="J24" i="7"/>
  <c r="K24" i="7" s="1"/>
  <c r="I24" i="7"/>
  <c r="H24" i="7"/>
  <c r="G23" i="7"/>
  <c r="F23" i="7"/>
  <c r="E23" i="7"/>
  <c r="D23" i="7"/>
  <c r="C23" i="7"/>
  <c r="L22" i="7"/>
  <c r="J22" i="7"/>
  <c r="K22" i="7" s="1"/>
  <c r="I22" i="7"/>
  <c r="H22" i="7"/>
  <c r="L21" i="7"/>
  <c r="K21" i="7"/>
  <c r="J21" i="7"/>
  <c r="I21" i="7"/>
  <c r="H21" i="7"/>
  <c r="J20" i="7"/>
  <c r="K20" i="7" s="1"/>
  <c r="G20" i="7"/>
  <c r="I20" i="7" s="1"/>
  <c r="F20" i="7"/>
  <c r="E20" i="7"/>
  <c r="D20" i="7"/>
  <c r="C20" i="7"/>
  <c r="L19" i="7"/>
  <c r="J19" i="7"/>
  <c r="K19" i="7" s="1"/>
  <c r="I19" i="7"/>
  <c r="H19" i="7"/>
  <c r="L18" i="7"/>
  <c r="J18" i="7"/>
  <c r="K18" i="7" s="1"/>
  <c r="I18" i="7"/>
  <c r="H18" i="7"/>
  <c r="L17" i="7"/>
  <c r="K17" i="7"/>
  <c r="J17" i="7"/>
  <c r="I17" i="7"/>
  <c r="H17" i="7"/>
  <c r="L16" i="7"/>
  <c r="J16" i="7"/>
  <c r="K16" i="7" s="1"/>
  <c r="I16" i="7"/>
  <c r="H16" i="7"/>
  <c r="L15" i="7"/>
  <c r="J15" i="7"/>
  <c r="K15" i="7" s="1"/>
  <c r="I15" i="7"/>
  <c r="H15" i="7"/>
  <c r="L14" i="7"/>
  <c r="J14" i="7"/>
  <c r="K14" i="7" s="1"/>
  <c r="I14" i="7"/>
  <c r="H14" i="7"/>
  <c r="L13" i="7"/>
  <c r="H13" i="7"/>
  <c r="G13" i="7"/>
  <c r="F13" i="7"/>
  <c r="E13" i="7"/>
  <c r="I13" i="7" s="1"/>
  <c r="D13" i="7"/>
  <c r="C13" i="7"/>
  <c r="J13" i="7" s="1"/>
  <c r="K13" i="7" s="1"/>
  <c r="O5" i="7"/>
  <c r="L20" i="7" l="1"/>
  <c r="L27" i="7"/>
  <c r="C12" i="7"/>
  <c r="C37" i="7" s="1"/>
  <c r="C41" i="7" s="1"/>
  <c r="D12" i="7"/>
  <c r="D37" i="7" s="1"/>
  <c r="D41" i="7" s="1"/>
  <c r="E12" i="7"/>
  <c r="E37" i="7" s="1"/>
  <c r="E41" i="7" s="1"/>
  <c r="H20" i="7"/>
  <c r="H27" i="7"/>
  <c r="J23" i="7"/>
  <c r="K23" i="7" s="1"/>
  <c r="H23" i="7"/>
  <c r="L23" i="7"/>
  <c r="G12" i="7"/>
  <c r="I12" i="7" s="1"/>
  <c r="J12" i="7"/>
  <c r="K12" i="7" s="1"/>
  <c r="L12" i="7"/>
  <c r="H33" i="7"/>
  <c r="G37" i="7"/>
  <c r="I33" i="7"/>
  <c r="I23" i="7"/>
  <c r="H38" i="7"/>
  <c r="F12" i="7"/>
  <c r="F37" i="7" s="1"/>
  <c r="F41" i="7" s="1"/>
  <c r="L33" i="7"/>
  <c r="I38" i="7"/>
  <c r="L37" i="7" l="1"/>
  <c r="J37" i="7"/>
  <c r="K37" i="7" s="1"/>
  <c r="I37" i="7"/>
  <c r="H37" i="7"/>
  <c r="G41" i="7"/>
  <c r="H12" i="7"/>
  <c r="L41" i="7" l="1"/>
  <c r="J41" i="7"/>
  <c r="K41" i="7" s="1"/>
  <c r="I41" i="7"/>
  <c r="H41" i="7"/>
  <c r="H41" i="5" l="1"/>
  <c r="G41" i="5"/>
  <c r="L41" i="5" s="1"/>
  <c r="F41" i="5"/>
  <c r="E41" i="5"/>
  <c r="D41" i="5"/>
  <c r="C41" i="5"/>
  <c r="L40" i="5"/>
  <c r="J40" i="5"/>
  <c r="K40" i="5" s="1"/>
  <c r="I40" i="5"/>
  <c r="L39" i="5"/>
  <c r="J39" i="5"/>
  <c r="K39" i="5" s="1"/>
  <c r="I39" i="5"/>
  <c r="L38" i="5"/>
  <c r="J38" i="5"/>
  <c r="K38" i="5" s="1"/>
  <c r="I38" i="5"/>
  <c r="L37" i="5"/>
  <c r="J37" i="5"/>
  <c r="K37" i="5" s="1"/>
  <c r="I37" i="5"/>
  <c r="L36" i="5"/>
  <c r="J36" i="5"/>
  <c r="K36" i="5" s="1"/>
  <c r="I36" i="5"/>
  <c r="L35" i="5"/>
  <c r="J35" i="5"/>
  <c r="K35" i="5" s="1"/>
  <c r="I35" i="5"/>
  <c r="L34" i="5"/>
  <c r="J34" i="5"/>
  <c r="K34" i="5" s="1"/>
  <c r="I34" i="5"/>
  <c r="L33" i="5"/>
  <c r="K33" i="5"/>
  <c r="J33" i="5"/>
  <c r="I33" i="5"/>
  <c r="L32" i="5"/>
  <c r="J32" i="5"/>
  <c r="K32" i="5" s="1"/>
  <c r="I32" i="5"/>
  <c r="L31" i="5"/>
  <c r="J31" i="5"/>
  <c r="K31" i="5" s="1"/>
  <c r="I31" i="5"/>
  <c r="L30" i="5"/>
  <c r="J30" i="5"/>
  <c r="K30" i="5" s="1"/>
  <c r="I30" i="5"/>
  <c r="L29" i="5"/>
  <c r="K29" i="5"/>
  <c r="J29" i="5"/>
  <c r="I29" i="5"/>
  <c r="L28" i="5"/>
  <c r="J28" i="5"/>
  <c r="K28" i="5" s="1"/>
  <c r="I28" i="5"/>
  <c r="L27" i="5"/>
  <c r="J27" i="5"/>
  <c r="K27" i="5" s="1"/>
  <c r="I27" i="5"/>
  <c r="L26" i="5"/>
  <c r="J26" i="5"/>
  <c r="K26" i="5" s="1"/>
  <c r="I26" i="5"/>
  <c r="L25" i="5"/>
  <c r="K25" i="5"/>
  <c r="J25" i="5"/>
  <c r="I25" i="5"/>
  <c r="L24" i="5"/>
  <c r="J24" i="5"/>
  <c r="K24" i="5" s="1"/>
  <c r="I24" i="5"/>
  <c r="L23" i="5"/>
  <c r="J23" i="5"/>
  <c r="K23" i="5" s="1"/>
  <c r="I23" i="5"/>
  <c r="L22" i="5"/>
  <c r="J22" i="5"/>
  <c r="K22" i="5" s="1"/>
  <c r="I22" i="5"/>
  <c r="L21" i="5"/>
  <c r="K21" i="5"/>
  <c r="J21" i="5"/>
  <c r="I21" i="5"/>
  <c r="L20" i="5"/>
  <c r="J20" i="5"/>
  <c r="K20" i="5" s="1"/>
  <c r="I20" i="5"/>
  <c r="L19" i="5"/>
  <c r="J19" i="5"/>
  <c r="K19" i="5" s="1"/>
  <c r="I19" i="5"/>
  <c r="L18" i="5"/>
  <c r="J18" i="5"/>
  <c r="K18" i="5" s="1"/>
  <c r="I18" i="5"/>
  <c r="L17" i="5"/>
  <c r="K17" i="5"/>
  <c r="J17" i="5"/>
  <c r="I17" i="5"/>
  <c r="L16" i="5"/>
  <c r="J16" i="5"/>
  <c r="K16" i="5" s="1"/>
  <c r="I16" i="5"/>
  <c r="L15" i="5"/>
  <c r="J15" i="5"/>
  <c r="K15" i="5" s="1"/>
  <c r="I15" i="5"/>
  <c r="L14" i="5"/>
  <c r="J14" i="5"/>
  <c r="K14" i="5" s="1"/>
  <c r="I14" i="5"/>
  <c r="I41" i="5" l="1"/>
  <c r="J41" i="5"/>
  <c r="K41" i="5" s="1"/>
  <c r="H69" i="4" l="1"/>
  <c r="G69" i="4" s="1"/>
  <c r="L50" i="3" l="1"/>
  <c r="K15" i="3"/>
  <c r="M16" i="3"/>
  <c r="M21" i="3"/>
  <c r="J16" i="3"/>
  <c r="M50" i="3"/>
  <c r="M15" i="3"/>
  <c r="M13" i="3"/>
  <c r="M12" i="3"/>
  <c r="K12" i="3"/>
  <c r="L12" i="3"/>
  <c r="E15" i="3"/>
  <c r="M49" i="3"/>
  <c r="K49" i="3"/>
  <c r="L49" i="3" s="1"/>
  <c r="J49" i="3"/>
  <c r="M48" i="3"/>
  <c r="K48" i="3"/>
  <c r="L48" i="3" s="1"/>
  <c r="J48" i="3"/>
  <c r="I47" i="3"/>
  <c r="H47" i="3"/>
  <c r="M47" i="3" s="1"/>
  <c r="G47" i="3"/>
  <c r="F47" i="3"/>
  <c r="E47" i="3"/>
  <c r="D47" i="3"/>
  <c r="M46" i="3"/>
  <c r="K46" i="3"/>
  <c r="L46" i="3" s="1"/>
  <c r="J46" i="3"/>
  <c r="M45" i="3"/>
  <c r="K45" i="3"/>
  <c r="L45" i="3" s="1"/>
  <c r="J45" i="3"/>
  <c r="M44" i="3"/>
  <c r="K44" i="3"/>
  <c r="L44" i="3" s="1"/>
  <c r="J44" i="3"/>
  <c r="M43" i="3"/>
  <c r="K43" i="3"/>
  <c r="L43" i="3" s="1"/>
  <c r="J43" i="3"/>
  <c r="M42" i="3"/>
  <c r="K42" i="3"/>
  <c r="L42" i="3" s="1"/>
  <c r="J42" i="3"/>
  <c r="I41" i="3"/>
  <c r="H41" i="3"/>
  <c r="K41" i="3" s="1"/>
  <c r="L41" i="3" s="1"/>
  <c r="G41" i="3"/>
  <c r="F41" i="3"/>
  <c r="E41" i="3"/>
  <c r="D41" i="3"/>
  <c r="M40" i="3"/>
  <c r="K40" i="3"/>
  <c r="L40" i="3" s="1"/>
  <c r="J40" i="3"/>
  <c r="I39" i="3"/>
  <c r="H39" i="3"/>
  <c r="K39" i="3" s="1"/>
  <c r="L39" i="3" s="1"/>
  <c r="G39" i="3"/>
  <c r="F39" i="3"/>
  <c r="E39" i="3"/>
  <c r="D39" i="3"/>
  <c r="M38" i="3"/>
  <c r="K38" i="3"/>
  <c r="L38" i="3" s="1"/>
  <c r="J38" i="3"/>
  <c r="M37" i="3"/>
  <c r="K37" i="3"/>
  <c r="L37" i="3" s="1"/>
  <c r="J37" i="3"/>
  <c r="M36" i="3"/>
  <c r="K36" i="3"/>
  <c r="L36" i="3" s="1"/>
  <c r="J36" i="3"/>
  <c r="M35" i="3"/>
  <c r="K35" i="3"/>
  <c r="L35" i="3" s="1"/>
  <c r="J35" i="3"/>
  <c r="M34" i="3"/>
  <c r="K34" i="3"/>
  <c r="L34" i="3" s="1"/>
  <c r="J34" i="3"/>
  <c r="M33" i="3"/>
  <c r="K33" i="3"/>
  <c r="L33" i="3" s="1"/>
  <c r="J33" i="3"/>
  <c r="M32" i="3"/>
  <c r="K32" i="3"/>
  <c r="L32" i="3" s="1"/>
  <c r="J32" i="3"/>
  <c r="M31" i="3"/>
  <c r="K31" i="3"/>
  <c r="L31" i="3" s="1"/>
  <c r="J31" i="3"/>
  <c r="M30" i="3"/>
  <c r="K30" i="3"/>
  <c r="L30" i="3" s="1"/>
  <c r="J30" i="3"/>
  <c r="M29" i="3"/>
  <c r="K29" i="3"/>
  <c r="L29" i="3" s="1"/>
  <c r="J29" i="3"/>
  <c r="M28" i="3"/>
  <c r="K28" i="3"/>
  <c r="L28" i="3" s="1"/>
  <c r="J28" i="3"/>
  <c r="M27" i="3"/>
  <c r="K27" i="3"/>
  <c r="L27" i="3" s="1"/>
  <c r="J27" i="3"/>
  <c r="M26" i="3"/>
  <c r="K26" i="3"/>
  <c r="L26" i="3" s="1"/>
  <c r="J26" i="3"/>
  <c r="M25" i="3"/>
  <c r="K25" i="3"/>
  <c r="L25" i="3" s="1"/>
  <c r="J25" i="3"/>
  <c r="M24" i="3"/>
  <c r="K24" i="3"/>
  <c r="L24" i="3" s="1"/>
  <c r="J24" i="3"/>
  <c r="M23" i="3"/>
  <c r="K23" i="3"/>
  <c r="L23" i="3" s="1"/>
  <c r="J23" i="3"/>
  <c r="M22" i="3"/>
  <c r="K22" i="3"/>
  <c r="L22" i="3" s="1"/>
  <c r="J22" i="3"/>
  <c r="K21" i="3"/>
  <c r="L21" i="3" s="1"/>
  <c r="J21" i="3"/>
  <c r="M20" i="3"/>
  <c r="K20" i="3"/>
  <c r="L20" i="3" s="1"/>
  <c r="J20" i="3"/>
  <c r="M19" i="3"/>
  <c r="K19" i="3"/>
  <c r="L19" i="3" s="1"/>
  <c r="J19" i="3"/>
  <c r="M18" i="3"/>
  <c r="K18" i="3"/>
  <c r="L18" i="3" s="1"/>
  <c r="J18" i="3"/>
  <c r="M17" i="3"/>
  <c r="K17" i="3"/>
  <c r="L17" i="3" s="1"/>
  <c r="J17" i="3"/>
  <c r="K16" i="3"/>
  <c r="L16" i="3" s="1"/>
  <c r="I15" i="3"/>
  <c r="H15" i="3"/>
  <c r="G15" i="3"/>
  <c r="F15" i="3"/>
  <c r="D15" i="3"/>
  <c r="L15" i="3" s="1"/>
  <c r="M14" i="3"/>
  <c r="K14" i="3"/>
  <c r="L14" i="3" s="1"/>
  <c r="J14" i="3"/>
  <c r="K13" i="3"/>
  <c r="L13" i="3" s="1"/>
  <c r="J13" i="3"/>
  <c r="I12" i="3"/>
  <c r="H12" i="3"/>
  <c r="G12" i="3"/>
  <c r="F12" i="3"/>
  <c r="E12" i="3"/>
  <c r="D12" i="3"/>
  <c r="M39" i="3" l="1"/>
  <c r="J15" i="3"/>
  <c r="I50" i="3"/>
  <c r="M41" i="3"/>
  <c r="J41" i="3"/>
  <c r="G50" i="3"/>
  <c r="J39" i="3"/>
  <c r="J12" i="3"/>
  <c r="E50" i="3"/>
  <c r="D50" i="3"/>
  <c r="J47" i="3"/>
  <c r="H50" i="3"/>
  <c r="K47" i="3"/>
  <c r="L47" i="3" s="1"/>
  <c r="F50" i="3"/>
  <c r="K50" i="3" l="1"/>
  <c r="J50" i="3"/>
</calcChain>
</file>

<file path=xl/sharedStrings.xml><?xml version="1.0" encoding="utf-8"?>
<sst xmlns="http://schemas.openxmlformats.org/spreadsheetml/2006/main" count="1232" uniqueCount="792">
  <si>
    <t>Valores en Millones de RD$</t>
  </si>
  <si>
    <t>Detalle</t>
  </si>
  <si>
    <t>Ingresos</t>
  </si>
  <si>
    <t>Gastos</t>
  </si>
  <si>
    <t>Resultado Primario</t>
  </si>
  <si>
    <t>Resultado Financiero</t>
  </si>
  <si>
    <t>Corrientes</t>
  </si>
  <si>
    <t>Donaciones</t>
  </si>
  <si>
    <t>De Capital</t>
  </si>
  <si>
    <t>Intereses</t>
  </si>
  <si>
    <t xml:space="preserve">1.Se incluyen los Recursos de Captación Directa.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</si>
  <si>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</si>
  <si>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</si>
  <si>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Gráfico 1. Resultados Presupuestarios del Gobierno Central (Diciembre 2022)</t>
  </si>
  <si>
    <t>Gráfico 2. Top 3 de Instituciones con Mayor Ejecución de Gastos (Diciembre 2022)</t>
  </si>
  <si>
    <t>MINISTERIO DE HACIENDA</t>
  </si>
  <si>
    <t>DIRECCIÓN GENERAL DE PRESUPUESTO</t>
  </si>
  <si>
    <t>DIRECCIÓN DE ESTUDIOS ECONÓMICOS Y SEGUIMIENTO FINANCIERO</t>
  </si>
  <si>
    <t>Valores en millones de RD$</t>
  </si>
  <si>
    <t>PIB Nominal (Millones RD$)</t>
  </si>
  <si>
    <t>DETALLE</t>
  </si>
  <si>
    <t>VARIACIÓN 2022/2021</t>
  </si>
  <si>
    <t>EJECUCIÓN
% PIB</t>
  </si>
  <si>
    <t>PRESUPUESTO INICIAL</t>
  </si>
  <si>
    <t>PRESUPUESTO VIGENTE</t>
  </si>
  <si>
    <t>COMPROMETIDO</t>
  </si>
  <si>
    <t>DEVENGADO</t>
  </si>
  <si>
    <t>PAGADO</t>
  </si>
  <si>
    <t>% EJECUCION</t>
  </si>
  <si>
    <t>ABS.</t>
  </si>
  <si>
    <t>REL.</t>
  </si>
  <si>
    <t>7 = (5/3)</t>
  </si>
  <si>
    <t>8 = (5-1)</t>
  </si>
  <si>
    <t>9 = (8/1)</t>
  </si>
  <si>
    <t>10 = (5/PIB)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</si>
  <si>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</si>
  <si>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</si>
  <si>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</si>
  <si>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</si>
  <si>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</si>
  <si>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</si>
  <si>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</si>
  <si>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</si>
  <si>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</si>
  <si>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</si>
  <si>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</si>
  <si>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</si>
  <si>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</si>
  <si>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</si>
  <si>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</si>
  <si>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</si>
  <si>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</si>
  <si>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</si>
  <si>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</si>
  <si>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</si>
  <si>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</si>
  <si>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</si>
  <si>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</si>
  <si>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</si>
  <si>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</si>
  <si>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</si>
  <si>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</si>
  <si>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</si>
  <si>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</si>
  <si>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</si>
  <si>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</si>
  <si>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</si>
  <si>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</si>
  <si>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</si>
  <si>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</si>
  <si>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</si>
  <si>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</si>
  <si>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</si>
  <si>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TOTAL</t>
  </si>
  <si>
    <t>DEVENGADO DICIEMBRE</t>
  </si>
  <si>
    <t>1.Fecha de imputación al 31/12/2022 // Fecha de registro al 20/02/2023</t>
  </si>
  <si>
    <t>DICIEMBRE</t>
  </si>
  <si>
    <t>2. Se utilizó el PIB del Panorama Macroeconómico actualizado al 10 de noviembre 2022, elaborado por el Ministerio de Economía Planificación y Desarrollo.</t>
  </si>
  <si>
    <t>Tabla 3. Gastos de Gobierno Central por Clasificación Institucional (Diciembre 2021 - 2022)</t>
  </si>
  <si>
    <t>Tabla 2. Gastos de Gobierno Central por Clasificación Económica</t>
  </si>
  <si>
    <t>(Diciembre 2021 y 2022)</t>
  </si>
  <si>
    <t>8 = (5 -1)</t>
  </si>
  <si>
    <t>9 = 8/1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</si>
  <si>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</si>
  <si>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</si>
  <si>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</si>
  <si>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</si>
  <si>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</si>
  <si>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</si>
  <si>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</si>
  <si>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</si>
  <si>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</si>
  <si>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</si>
  <si>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</si>
  <si>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</si>
  <si>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</si>
  <si>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</si>
  <si>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</si>
  <si>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</si>
  <si>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</si>
  <si>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</si>
  <si>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</si>
  <si>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</si>
  <si>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</si>
  <si>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</si>
  <si>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</si>
  <si>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</si>
  <si>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2.2.6.3 - Transferencia de capital al sector externo</t>
  </si>
  <si>
    <t>2.2.6.7 - Otras transferencias de capital</t>
  </si>
  <si>
    <t>2.2.8 - Gastos de capital, reserva presupuestaria</t>
  </si>
  <si>
    <t>2. Se utilizó el PIB del Panorama Macroeconómico actualizado al 10 de noviembre del 2022, elaborado por el Ministerio de Economía Planificación y Desarrollo.</t>
  </si>
  <si>
    <t>Anexo 3. Ejecución por Clasificación Programática (Diciembre 2022)</t>
  </si>
  <si>
    <t>Valores en RD$ millones</t>
  </si>
  <si>
    <t>PRESUPUESTO INICIAL (Ley 345-21)</t>
  </si>
  <si>
    <t>COMPROMISO</t>
  </si>
  <si>
    <t>(Capítulo - Subcapítulo - Unidad Ejecutora - Programa)</t>
  </si>
  <si>
    <t>0101 - SENADO DE LA REPUBLICA</t>
  </si>
  <si>
    <t>01 - CÁMARA  DE SENADORES</t>
  </si>
  <si>
    <t>0001 - SENADO DE LA REPÚBLICA DOMINICANA</t>
  </si>
  <si>
    <t>11 - Representación, fiscalización y gestión legislativa</t>
  </si>
  <si>
    <t>98 - Administracion de Contribuciones Especiales</t>
  </si>
  <si>
    <t>0102 - CAMARA DE DIPUTADOS</t>
  </si>
  <si>
    <t>01 - CAMARA DE DIPUTADOS</t>
  </si>
  <si>
    <t>0001 - CAMARA DE DIPUTADOS</t>
  </si>
  <si>
    <t>0201 - PRESIDENCIA DE LA REPUBLICA</t>
  </si>
  <si>
    <t>01 - MINISTERIO ADMINISTRATIVO DE LA PRESIDENCIA</t>
  </si>
  <si>
    <t>0001 - SECRETARIADO ADMINISTRATIVO DE LA PRESIDENCIA</t>
  </si>
  <si>
    <t>01 - Actividades centrales</t>
  </si>
  <si>
    <t>11 - Fondo a Cargo del Poder Ejecutivo</t>
  </si>
  <si>
    <t>99 - ADMINISTRACION DE ACTIVOS, PASIVOS Y TRANSFERENCIAS</t>
  </si>
  <si>
    <t>0005 - GOBERNACIÓN  DEL EDIFICIO GUBERNAMENTAL JUAN PABLO DUARTE</t>
  </si>
  <si>
    <t>0009 - COMISION PRESIDENCIAL DE APOYO AL DESARROLLO PROVINCIAL</t>
  </si>
  <si>
    <t>22 - Apoyo al Desarrollo Provincial</t>
  </si>
  <si>
    <t>0010 - CONSEJO NACIONAL PARA EL CAMBIO CLIMÁTICO Y MECANISMO DE DESARROLLO LIMPIO</t>
  </si>
  <si>
    <t>24 - Formulación de políticas para la mitigación y adaptación al cambio climático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</si>
  <si>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</si>
  <si>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</si>
  <si>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</si>
  <si>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0018 - COMISION PERMANENTE DE EFEMERIDES PATRIA</t>
  </si>
  <si>
    <t>18 - Coordinación y fomento de las actividades culturales</t>
  </si>
  <si>
    <t>0024 - AUTORIDAD NACIONAL DE ASUNTOS MARITIMOS (ANAMAR)</t>
  </si>
  <si>
    <t>23 - Promoción del desarrollo y fortalecimiento del sector marítimo y marino nacional</t>
  </si>
  <si>
    <t>0029 - VICE PRESIDENCIA DE LA REPUBLICA</t>
  </si>
  <si>
    <t>0031 - DIRECCION DE PRENSA DEL PRESIDENTE</t>
  </si>
  <si>
    <t>25 - Dirección de Comunicación y Publicidad</t>
  </si>
  <si>
    <t>0032 - DIRECCION DE ESTRATEGIA Y COMUNICACION GUBERNAMENTAL</t>
  </si>
  <si>
    <t>02 - GABINETE DE LA POLITICA SOCIAL</t>
  </si>
  <si>
    <t>0001 - GABINETE SOCIAL DE LA PRESIDENCIA</t>
  </si>
  <si>
    <t>12 - Protección social</t>
  </si>
  <si>
    <t>0002 - COMUNIDAD DIGNA CONTRA LA POBREZA</t>
  </si>
  <si>
    <t>13 - Desarrollo social comunitario</t>
  </si>
  <si>
    <t>0003 - PLAN PRESIDENCIAL CONTRA LA POBREZA</t>
  </si>
  <si>
    <t>14 - Asistencia Social Integral</t>
  </si>
  <si>
    <t>0004 - COMISION PRESIDENCIAL DE APOYO AL DESARROLLO BARRIAL</t>
  </si>
  <si>
    <t>0007 - PROGRESANDO CON SOLIDARIDAD</t>
  </si>
  <si>
    <t>41 - Prevención y atención de la tuberculosis</t>
  </si>
  <si>
    <t>45 - Programa Multisectorial de Reducción de Embarazo en Adolescentes</t>
  </si>
  <si>
    <t>0008 - ADMINISTRADORA DE SUBSIDIOS SOCIALES</t>
  </si>
  <si>
    <t>0009 - SISTEMA UNICO DE BENEFICIARIOS</t>
  </si>
  <si>
    <t>0010 - CONSEJO NACIONAL DE LA PERSONA ENVEJECIENTE</t>
  </si>
  <si>
    <t>15 - Desarrollo integral y protección al adulto mayor</t>
  </si>
  <si>
    <t>0014 - COMEDORES ECONÓMICOS DEL ESTADO</t>
  </si>
  <si>
    <t>0015 - DIRECCIÓN GENERAL DE DESARROLLO DE LA COMUNIDAD</t>
  </si>
  <si>
    <t>0016 - DIRECCIÓN GENERAL DE DESARROLLO FRONTERIZO</t>
  </si>
  <si>
    <t>04 - CONTRALORIA GENERAL DE LA REPUBLICA</t>
  </si>
  <si>
    <t>0001 - CONTRALORIA GENERAL DE LA REPUBLICA</t>
  </si>
  <si>
    <t>11 - CONTROL FISCAL</t>
  </si>
  <si>
    <t>06 - MINISTERIO DE LA PRESIDENCIA</t>
  </si>
  <si>
    <t>0001 - MINISTERIO DE LA PRESIDENCIA</t>
  </si>
  <si>
    <t>13 - Atención, prevención de desastres</t>
  </si>
  <si>
    <t>14 - Fomento del sector inmobiliario del Estado</t>
  </si>
  <si>
    <t>0004 - SERVICIO INTEGRAL DE EMERGENCIAS</t>
  </si>
  <si>
    <t>12 - Servicio Integral de Emergencias</t>
  </si>
  <si>
    <t>0005 - DESARROLLO TERRITORIAL Y DE COMUNIDADES</t>
  </si>
  <si>
    <t>18 - Desarrollo territorial y de comunidades</t>
  </si>
  <si>
    <t>0006 - CENTRO DE OPERACIONES DE EMERGENCIAS (COE)</t>
  </si>
  <si>
    <t>0008 - DIRECCION GENERAL DE ETICA E INTEGRIDAD GUBERNAMENTAL</t>
  </si>
  <si>
    <t>16 - Promoción y fomento de la ética en el sector público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</si>
  <si>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</si>
  <si>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</si>
  <si>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</si>
  <si>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0202 - MINISTERIO DE  INTERIOR Y POLICIA</t>
  </si>
  <si>
    <t>01 - MINISTERIO DE INTERIOR Y POLICIA</t>
  </si>
  <si>
    <t>0001 - MINISTERIO DE INTERIOR Y POLICÍA</t>
  </si>
  <si>
    <t>11 - Asistencia y prevención para seguridad ciudadana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</si>
  <si>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</si>
  <si>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</si>
  <si>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</si>
  <si>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0002 - DIRECCIÓN GENERAL DE MIGRACIÓN</t>
  </si>
  <si>
    <t>0003 - INSTITUTO NACIONAL DE MIGRACION</t>
  </si>
  <si>
    <t>0004 - CUERPO DE BOMBEROS DE SANTO DOMINGO, DISTRITO NACIONAL</t>
  </si>
  <si>
    <t>13 - Atencion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</si>
  <si>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</si>
  <si>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</si>
  <si>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</si>
  <si>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</si>
  <si>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</si>
  <si>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</si>
  <si>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</si>
  <si>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POLICÍA NACIONAL</t>
  </si>
  <si>
    <t>11 - SERVICIOS DE SEGURIDAD CIUDADANA Y ORDEN PUBLICO</t>
  </si>
  <si>
    <t>0002 - INSTITUTO POLICIAL DE EDUCACION</t>
  </si>
  <si>
    <t>13 - Formación y cultura de la P.N</t>
  </si>
  <si>
    <t>0004 - DIRECCION CENTRAL  DE  POLICIA DE TURISMO</t>
  </si>
  <si>
    <t>0005 - DIRECCION GENERAL DE SEGURIDAD DE TRANSITO Y TRANSPORTE TERRESTRE (DIGESETT)</t>
  </si>
  <si>
    <t>12 - Servicios de ordenamiento y asistencia del transporte terreste</t>
  </si>
  <si>
    <t>0007 - DIRECCIÓN GENERAL DE LA RESERVA DE LA POLICÍA NACIONAL</t>
  </si>
  <si>
    <t>14 - Servicios de salud, seguridad y bienestar social de la P.N</t>
  </si>
  <si>
    <t>0008 - HOSPITAL GENERAL DOCENTE DE LA POLICÍA NACIONAL</t>
  </si>
  <si>
    <t>0009 - COMITÉ DE RETIRO DE LA POLICIA NACIONAL</t>
  </si>
  <si>
    <t>01 - MINISTERIO DE DEFENSA</t>
  </si>
  <si>
    <t>0001 - MINISTERIO DE DEFENSA</t>
  </si>
  <si>
    <t>0002 - DIRECCION GENERAL DE ESCUELAS VOCACIONALES</t>
  </si>
  <si>
    <t>13 - Educación y Capacitacion Militar</t>
  </si>
  <si>
    <t>0003 - FOMENTO Y PRODUCCION CUNARIA</t>
  </si>
  <si>
    <t>12 - Servicios de salud y asistencia social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</si>
  <si>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</si>
  <si>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</si>
  <si>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</si>
  <si>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</si>
  <si>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</si>
  <si>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POLICÍA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</si>
  <si>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</si>
  <si>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</si>
  <si>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</si>
  <si>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</si>
  <si>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</si>
  <si>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</si>
  <si>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</si>
  <si>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</si>
  <si>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</si>
  <si>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</si>
  <si>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</si>
  <si>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</si>
  <si>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0030 - SERVICIO NACIONAL DE PROTECCIÓN AMBIENTAL</t>
  </si>
  <si>
    <t>0031 - DIRECCIÓN GENERAL DE LA INDUSTRIA MILITAR DE LAS FUERZAS ARMADAS</t>
  </si>
  <si>
    <t>02 - EJERCITO DE LA  REPUBLICA DOMINICANA</t>
  </si>
  <si>
    <t>0001 - EJERCITO DE LA REPUBLICA DOMINICANA</t>
  </si>
  <si>
    <t>11 - Defensa terrestre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</si>
  <si>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</si>
  <si>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</si>
  <si>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</si>
  <si>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</si>
  <si>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0001 - ARMADA DE LA REPÚBLICA DOMINICANA</t>
  </si>
  <si>
    <t>11 - Defensa naval</t>
  </si>
  <si>
    <t>12 - Educación y capacitación naval</t>
  </si>
  <si>
    <t>13 - Servicios de Salud</t>
  </si>
  <si>
    <t>0002 - DIRECCION GENERAL DE DRAGAS, PRESAS Y BALIZAMIENTO, M.G</t>
  </si>
  <si>
    <t>0003 - SERVICIOS DE PESCA</t>
  </si>
  <si>
    <t>04 - FUERZA AEREA DE LA  REPUBLICA DOMINICANA</t>
  </si>
  <si>
    <t>0001 - FUERZA AEREA DE LA  REPUBLICA DOMINICANA</t>
  </si>
  <si>
    <t>11 - Defensa aérea</t>
  </si>
  <si>
    <t>0002 - HOSPITAL MILITAR FAD DR RAMON DE LARA</t>
  </si>
  <si>
    <t>13 - Servicio de salud</t>
  </si>
  <si>
    <t>0003 - FORMACION Y CAPACITACION TECNICO PROFESIONAL (IMESA)</t>
  </si>
  <si>
    <t>12 - Educación y capacitación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</si>
  <si>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</si>
  <si>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</si>
  <si>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</si>
  <si>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</si>
  <si>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Expedicion, Renovacion y Control de Pasaportes</t>
  </si>
  <si>
    <t>0003 - INSTITUTO DE EDUCACIÓN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</si>
  <si>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</si>
  <si>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</si>
  <si>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</si>
  <si>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</si>
  <si>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</si>
  <si>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</si>
  <si>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19 - Modernización de la Administración Financiera</t>
  </si>
  <si>
    <t>0002 - DIRECCION NACIONAL DE CATASTRO</t>
  </si>
  <si>
    <t>12 - Catastro de bienes inmuebles a nivel nacional</t>
  </si>
  <si>
    <t>0003 - ADMINISTRACIÓN GENERAL DE BIENES NACIONALES</t>
  </si>
  <si>
    <t>13 - Administración general de Bienes Nacionales</t>
  </si>
  <si>
    <t>0004 - DIRECCION GENERAL DE CONTRATACIONES PUBLICAS</t>
  </si>
  <si>
    <t>14 - Regulacion, Supervision y Fomento de las Compras Publicas</t>
  </si>
  <si>
    <t>0005 - DIRECCION GENERAL DE POLITICA Y LEGISLACION TRIBUTARIA</t>
  </si>
  <si>
    <t>15 - Formulación de políticas tributaria y gestión de las exoneraciones</t>
  </si>
  <si>
    <t>0006 - CENTRO DE CAPACITACIÓN EN POLÍTICA Y GESTIÓN FISCAL</t>
  </si>
  <si>
    <t>16 - Desarrollo y fortalecimiento de las capacidades en finanzas públicas</t>
  </si>
  <si>
    <t>0007 - PROGRAMA DE ADMINISTRACIÓN FINANCIERA INTEGRADA</t>
  </si>
  <si>
    <t>0008 - TESORERÍA NACIONAL</t>
  </si>
  <si>
    <t>11 - Administración de las operaciones del Tesoro</t>
  </si>
  <si>
    <t>0009 - DIRECCIÓN GENERAL DE CONTABILIDAD GUBERNAMENTAL</t>
  </si>
  <si>
    <t>17 - Servicios de Contabilidad Gubernamental</t>
  </si>
  <si>
    <t>0010 - DIRECCION GENERAL  DE PRESUPUESTO</t>
  </si>
  <si>
    <t>20 - Gestión del sistema presupuestario dominicano</t>
  </si>
  <si>
    <t>0011 - DIRECCION GENERAL DE CREDITO PUBLICO</t>
  </si>
  <si>
    <t>18 - Adminstración de Crédito Público</t>
  </si>
  <si>
    <t>0012 - DIRECCIÓN GENERAL DE JUBILACIONES Y PENSIONES A CARGO DEL ESTADO</t>
  </si>
  <si>
    <t>21 - Administracion de Pensiones y Jubilaciones</t>
  </si>
  <si>
    <t>01 - MINISTERIO DE EDUCACION</t>
  </si>
  <si>
    <t>0001 - MINISTERIO DE EDUCACION</t>
  </si>
  <si>
    <t>11 - SERVICIOS TECNICOS PEDAGOGICOS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</si>
  <si>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</si>
  <si>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</si>
  <si>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</si>
  <si>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</si>
  <si>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</si>
  <si>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</si>
  <si>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</si>
  <si>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</si>
  <si>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</si>
  <si>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FÍSICA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</si>
  <si>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</si>
  <si>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</si>
  <si>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</si>
  <si>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</si>
  <si>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0008 - INSTITUTO SUPERIOR DE FORMACIÓN DOCENTE  SALOME UREÑA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</si>
  <si>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</si>
  <si>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</si>
  <si>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</si>
  <si>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</si>
  <si>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</si>
  <si>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</si>
  <si>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</si>
  <si>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</si>
  <si>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</si>
  <si>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</si>
  <si>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</si>
  <si>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</si>
  <si>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45 - Multisectorial de Reducción de Embarazo en Adolescentes</t>
  </si>
  <si>
    <t>0007 - CONSEJO NACIONAL PARA EL VIH SIDA</t>
  </si>
  <si>
    <t>0017 - PROGRAMA DE MEDICAMENTOS ESENCIALES</t>
  </si>
  <si>
    <t>18 - PROVISION DE MEDICAMENTOS, INSUMOS SANITARIOS Y REACTIVOS DE LABORATORIO</t>
  </si>
  <si>
    <t>0031 - CENTRO DE ATENCION INTEGRAL PARA LA DISCAPACIDAD (CAID)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</si>
  <si>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</si>
  <si>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</si>
  <si>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</si>
  <si>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</si>
  <si>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</si>
  <si>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</si>
  <si>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</si>
  <si>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0002 - COMISIÓN HÍPICA NACIONAL</t>
  </si>
  <si>
    <t>01 - MINISTERIO DE TRABAJO</t>
  </si>
  <si>
    <t>0001 - MINISTERIO DE TRABAJO</t>
  </si>
  <si>
    <t>12 - REGULACION DE LAS RELACIONES LABORALES</t>
  </si>
  <si>
    <t>13 - Igualdad de Oportunidades  y No Discriminación</t>
  </si>
  <si>
    <t>21 - Aumento del empleo</t>
  </si>
  <si>
    <t>01 - MINISTERIO DE AGRICULTURA</t>
  </si>
  <si>
    <t>0001 -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</si>
  <si>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</si>
  <si>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</si>
  <si>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</si>
  <si>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TECNICA Y FOMENTO PECUARIO</t>
  </si>
  <si>
    <t>14 - Inocuidad agroalimentaria y sanidad vegetal</t>
  </si>
  <si>
    <t>0002 - DIRECCIÓN GENERAL DE GANADERÍA</t>
  </si>
  <si>
    <t>18 - Prevención y control de enfermedades bovinas</t>
  </si>
  <si>
    <t>19 - Fomento y desarrollo de la productividad de los sistemas de producción de leche bovina</t>
  </si>
  <si>
    <t>0003 - OFICINA DE TRATADOS COMERCIALES AGRÍCOLAS</t>
  </si>
  <si>
    <t>0005 - DIRECCION EJECUTIVA DE LA COMISION DE FOMENTO A LA TECNIFICACION DEL SISTEMA NACIONAL DE RIEGO</t>
  </si>
  <si>
    <t>0211 - MINISTERIO DE OBRAS PUBLICAS Y COMUNICACIONES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</si>
  <si>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</si>
  <si>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</si>
  <si>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</si>
  <si>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</si>
  <si>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</si>
  <si>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</si>
  <si>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</si>
  <si>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</si>
  <si>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</si>
  <si>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</si>
  <si>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</si>
  <si>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</si>
  <si>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</si>
  <si>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</si>
  <si>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</si>
  <si>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</si>
  <si>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</si>
  <si>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</si>
  <si>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</si>
  <si>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</si>
  <si>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COMISION PRESIDENCIAL PARA LA MODERNIZACION Y SEGURIDAD PORTUARIAS</t>
  </si>
  <si>
    <t>25 - Promoción para la modernización y seguridad portuaria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</si>
  <si>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</si>
  <si>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</si>
  <si>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</si>
  <si>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</si>
  <si>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</si>
  <si>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</si>
  <si>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0007 - INDUSTRIA NACIONAL DE LA AGUJA</t>
  </si>
  <si>
    <t>16 - Fomento y desarrollo de la industria de la confección téxtil</t>
  </si>
  <si>
    <t>0008 - OFICINA NACIONAL DE DERECHO DE AUTOR</t>
  </si>
  <si>
    <t>0009 - DIRECCIÓN DE FOMENTO Y DESARROLLO DE LA ARTESANÍA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</si>
  <si>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</si>
  <si>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</si>
  <si>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</si>
  <si>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promoción turística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</si>
  <si>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</si>
  <si>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</si>
  <si>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</si>
  <si>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0214 - PROCURADURÍA GENERAL DE LA REPUBLICA</t>
  </si>
  <si>
    <t>01 - PROCURADURIA GENERAL DE LA REPUBLICA</t>
  </si>
  <si>
    <t>0001 - PROCURADURIA GENERAL DE LA REPUBLICA DOMINICANA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</si>
  <si>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</si>
  <si>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</si>
  <si>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</si>
  <si>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</si>
  <si>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</si>
  <si>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</si>
  <si>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</si>
  <si>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</si>
  <si>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</si>
  <si>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</si>
  <si>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</si>
  <si>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</si>
  <si>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</si>
  <si>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</si>
  <si>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</si>
  <si>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</si>
  <si>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</si>
  <si>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</si>
  <si>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</si>
  <si>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</si>
  <si>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</si>
  <si>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</si>
  <si>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</si>
  <si>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</si>
  <si>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</si>
  <si>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</si>
  <si>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</si>
  <si>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</si>
  <si>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</si>
  <si>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</si>
  <si>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</si>
  <si>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</si>
  <si>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</si>
  <si>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</si>
  <si>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</si>
  <si>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</si>
  <si>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</si>
  <si>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0220 - MINISTERIO DE ECONOMIA, PLANIFICACION Y DESARROLLO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</si>
  <si>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</si>
  <si>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</si>
  <si>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</si>
  <si>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</si>
  <si>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</si>
  <si>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0005 - DIRECCIÓN GENERAL DE COOPERACIÓN MULTILATERAL</t>
  </si>
  <si>
    <t>0009 - OFICINA NACIONAL DE ESTADISTICAS</t>
  </si>
  <si>
    <t>12 - Generacion de Estadisticas Nacionales</t>
  </si>
  <si>
    <t>0017 - GOBERNACIÓN DEL EDIFICIO DE OFICINAS GUBERNAMENTALES</t>
  </si>
  <si>
    <t>0221 - MINISTERIO DE ADMINISTRACION PUBLICA</t>
  </si>
  <si>
    <t>01 - MINISTERIO DE ADMINISTRACION PUBLICA (MAP)</t>
  </si>
  <si>
    <t>0001 - MINISTERIO DE ADMINISTRACION PUBLICA</t>
  </si>
  <si>
    <t>11 - Profesionalización de la función pública</t>
  </si>
  <si>
    <t>0002 - INSTITUTO NACIONAL DE ADMINISTRACION PUBLICA</t>
  </si>
  <si>
    <t>17 - Formación y capacitación de servidores de la administración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</si>
  <si>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</si>
  <si>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</si>
  <si>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</si>
  <si>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</si>
  <si>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</si>
  <si>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</si>
  <si>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</si>
  <si>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0002 - DIRECCION GENERAL DE MINERIA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</si>
  <si>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</si>
  <si>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</si>
  <si>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</si>
  <si>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</si>
  <si>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</si>
  <si>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0001 - CONSEJO DEL PODER JUDICIAL</t>
  </si>
  <si>
    <t>11 - ADMINISTRACION DE JUSTICIA</t>
  </si>
  <si>
    <t>01 - JUNTA CENTRAL ELECTORAL</t>
  </si>
  <si>
    <t>0001 - JUNTA CENTRAL ELECTORAL</t>
  </si>
  <si>
    <t>11 - Gestión de los procesos electorales</t>
  </si>
  <si>
    <t>12 - Gestion del Registro del Estado Civil</t>
  </si>
  <si>
    <t>13 - Administracion de Juntas Electorales y Expedicion de CIE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</si>
  <si>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</si>
  <si>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</si>
  <si>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</si>
  <si>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</si>
  <si>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</si>
  <si>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</si>
  <si>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</si>
  <si>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</si>
  <si>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11 - Defensor del Pueblo</t>
  </si>
  <si>
    <t>01 - TRIBUNAL SUPERIOR  ELECTORAL ( TSE)</t>
  </si>
  <si>
    <t>0001 - TRIBUNAL SUPERIOR  ELECTORAL TSE</t>
  </si>
  <si>
    <t>11 - Administracion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</si>
  <si>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</si>
  <si>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</si>
  <si>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</si>
  <si>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</si>
  <si>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</si>
  <si>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11 - Pago Energia No Cortable</t>
  </si>
  <si>
    <t>97 - Subsidios del Estado</t>
  </si>
  <si>
    <t>05 - TESORO NACIONAL</t>
  </si>
  <si>
    <t>0001 - TESORERIA NACIONAL (TN)</t>
  </si>
  <si>
    <t>99 - OBLIGACIONES FINANCIERAS</t>
  </si>
  <si>
    <t>Total general</t>
  </si>
  <si>
    <t xml:space="preserve">Notas: </t>
  </si>
  <si>
    <t xml:space="preserve">Tabla 1. Recaudación de Ingresos por Clasificación Económica </t>
  </si>
  <si>
    <t>Diciembre 2021 y 2022</t>
  </si>
  <si>
    <t>% PIB</t>
  </si>
  <si>
    <t>PERCIBIDO DICIEMBRE</t>
  </si>
  <si>
    <t>ESTIMACIÓN MENSUAL</t>
  </si>
  <si>
    <t>PERCIBIDO</t>
  </si>
  <si>
    <t>PERCIBIDO VS. ESTIMADO</t>
  </si>
  <si>
    <t>6= (5/4)</t>
  </si>
  <si>
    <t>8 = (5 - 1)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</si>
  <si>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</si>
  <si>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</si>
  <si>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</si>
  <si>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</si>
  <si>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</si>
  <si>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</si>
  <si>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</si>
  <si>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</si>
  <si>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</si>
  <si>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</si>
  <si>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</si>
  <si>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</si>
  <si>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</si>
  <si>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</si>
  <si>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1.1.3.2 - Ventas de establecimientos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</si>
  <si>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</si>
  <si>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</si>
  <si>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</si>
  <si>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</si>
  <si>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</si>
  <si>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NA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</si>
  <si>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</si>
  <si>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</si>
  <si>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</si>
  <si>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</si>
  <si>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</si>
  <si>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</si>
  <si>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</si>
  <si>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</si>
  <si>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t xml:space="preserve">1. Se incluyen los Recursos de Captación Directa. </t>
  </si>
  <si>
    <t>2. Fecha de recaudación al 31/12/2022 // Fecha de registro al 20/02/2023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</si>
  <si>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</si>
  <si>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Anexo 1. Ingresos por Clasificación Económica (Diciembre 2022)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</si>
  <si>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</si>
  <si>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</si>
  <si>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</si>
  <si>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</si>
  <si>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</si>
  <si>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</si>
  <si>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</si>
  <si>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</si>
  <si>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</si>
  <si>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</si>
  <si>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</si>
  <si>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</si>
  <si>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</si>
  <si>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</si>
  <si>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</si>
  <si>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</si>
  <si>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</si>
  <si>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</si>
  <si>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</si>
  <si>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</si>
  <si>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</si>
  <si>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</si>
  <si>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</si>
  <si>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</si>
  <si>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</si>
  <si>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</si>
  <si>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</si>
  <si>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</si>
  <si>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</si>
  <si>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</si>
  <si>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</si>
  <si>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</si>
  <si>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</si>
  <si>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</si>
  <si>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</si>
  <si>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</si>
  <si>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</si>
  <si>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</si>
  <si>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</si>
  <si>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</si>
  <si>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</si>
  <si>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</si>
  <si>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</si>
  <si>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</si>
  <si>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</si>
  <si>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</si>
  <si>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</si>
  <si>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</si>
  <si>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</si>
  <si>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</si>
  <si>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</si>
  <si>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</si>
  <si>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</si>
  <si>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</si>
  <si>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</si>
  <si>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</si>
  <si>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</si>
  <si>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</si>
  <si>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</si>
  <si>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</si>
  <si>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</si>
  <si>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</si>
  <si>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</si>
  <si>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</si>
  <si>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</si>
  <si>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</si>
  <si>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</si>
  <si>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</si>
  <si>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</si>
  <si>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</si>
  <si>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</si>
  <si>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</si>
  <si>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</si>
  <si>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1.1.4.2.25-Impuesto selectivo los demás (cigarrillos)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</si>
  <si>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</si>
  <si>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</si>
  <si>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</si>
  <si>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</si>
  <si>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</si>
  <si>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</si>
  <si>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</si>
  <si>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</si>
  <si>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</si>
  <si>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</si>
  <si>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</si>
  <si>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</si>
  <si>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</si>
  <si>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</si>
  <si>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</si>
  <si>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</si>
  <si>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</si>
  <si>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</si>
  <si>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</si>
  <si>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</si>
  <si>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</si>
  <si>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</si>
  <si>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</si>
  <si>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</si>
  <si>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</si>
  <si>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</si>
  <si>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</si>
  <si>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</si>
  <si>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</si>
  <si>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</si>
  <si>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</si>
  <si>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</si>
  <si>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</si>
  <si>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</si>
  <si>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</si>
  <si>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</si>
  <si>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</si>
  <si>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</si>
  <si>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</si>
  <si>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</si>
  <si>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</si>
  <si>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</si>
  <si>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</si>
  <si>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</si>
  <si>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</si>
  <si>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1.5.1.1.04-Venta de publicaciones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</si>
  <si>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</si>
  <si>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</si>
  <si>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</si>
  <si>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</si>
  <si>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</si>
  <si>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</si>
  <si>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</si>
  <si>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</si>
  <si>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1.1.3.2-Ventas de establecimientos de mercado</t>
  </si>
  <si>
    <t>1.5.2.2.01-Ventas de servicios por establecimiento de mercado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</si>
  <si>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</si>
  <si>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</si>
  <si>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</si>
  <si>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</si>
  <si>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</si>
  <si>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</si>
  <si>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</si>
  <si>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</si>
  <si>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</si>
  <si>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</si>
  <si>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</si>
  <si>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</si>
  <si>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</si>
  <si>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</si>
  <si>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</si>
  <si>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</si>
  <si>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</si>
  <si>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</si>
  <si>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</si>
  <si>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</si>
  <si>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</si>
  <si>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</si>
  <si>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</si>
  <si>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</si>
  <si>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</si>
  <si>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</si>
  <si>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</si>
  <si>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</si>
  <si>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</si>
  <si>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</si>
  <si>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</si>
  <si>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</si>
  <si>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</si>
  <si>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</si>
  <si>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</si>
  <si>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</si>
  <si>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</si>
  <si>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</si>
  <si>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</si>
  <si>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</si>
  <si>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</si>
  <si>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</si>
  <si>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</si>
  <si>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</si>
  <si>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</si>
  <si>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</si>
  <si>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</si>
  <si>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</si>
  <si>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</si>
  <si>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</si>
  <si>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</si>
  <si>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</si>
  <si>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1.7.2.4.01-Concesiones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</si>
  <si>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</si>
  <si>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</si>
  <si>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</si>
  <si>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</si>
  <si>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</si>
  <si>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1.4.2.8.99-Otras transferencias de capital recibidas de empresas públicas no financieras</t>
  </si>
  <si>
    <t>1.2.4.4-Donaciones de capital</t>
  </si>
  <si>
    <t>1.3.2.1.01-Donaciones de capital en dinero de gobiernos extranjeros</t>
  </si>
  <si>
    <t>1.3.2.2.01-Donaciones de capital en dinero de organismos internacionales</t>
  </si>
  <si>
    <t>Anexo 2. Distribución Geográfica de Proyectos de Inversión (Diciembre 2021 y 2022)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</si>
  <si>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</si>
  <si>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</si>
  <si>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</si>
  <si>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</si>
  <si>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</si>
  <si>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</si>
  <si>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</si>
  <si>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</si>
  <si>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4.3-Actividades deportivas, recreativas, culturales y religiosas</t>
  </si>
  <si>
    <t>4.4-Educación</t>
  </si>
  <si>
    <t>18-PUERTO PLATA</t>
  </si>
  <si>
    <t>1.4-Justicia, orden público y seguridad</t>
  </si>
  <si>
    <t>3.2-Protección de la biodiversidad y ordenación de desechos</t>
  </si>
  <si>
    <t>4.1-Vivienda y servicios comunitarios</t>
  </si>
  <si>
    <t>4.2-Salud</t>
  </si>
  <si>
    <t>25-SANTIAGO</t>
  </si>
  <si>
    <t>4.5-Protección social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</si>
  <si>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</si>
  <si>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</si>
  <si>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</si>
  <si>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</si>
  <si>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</si>
  <si>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</si>
  <si>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</si>
  <si>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</si>
  <si>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</si>
  <si>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</si>
  <si>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</si>
  <si>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</si>
  <si>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1.3-Defensa nacional</t>
  </si>
  <si>
    <t>2.1-Asuntos económicos, comerciales y laborales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</si>
  <si>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</si>
  <si>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</si>
  <si>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</si>
  <si>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</si>
  <si>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</si>
  <si>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</si>
  <si>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</si>
  <si>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</si>
  <si>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</si>
  <si>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</si>
  <si>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</si>
  <si>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</si>
  <si>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</si>
  <si>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1.1-Administración general</t>
  </si>
  <si>
    <t>2.9-Otros servicios económicos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</si>
  <si>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</si>
  <si>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</si>
  <si>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</si>
  <si>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</si>
  <si>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</si>
  <si>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</si>
  <si>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</si>
  <si>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</si>
  <si>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</si>
  <si>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</si>
  <si>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</si>
  <si>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</si>
  <si>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</si>
  <si>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</si>
  <si>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2.5-Minería, manufactura y construcción</t>
  </si>
  <si>
    <t>98-NACIONAL</t>
  </si>
  <si>
    <t xml:space="preserve">Mapa 1. Distribución de la Inversión Pública por Provincia (Diciembre 2022) </t>
  </si>
  <si>
    <t>4. Se utilizó el PIB del Panorama Macroeconómico actualizado al 11 de noviembre de 2022, elaborado por el Ministerio de Economía Planificación y Desarrollo (MEPyD.</t>
  </si>
  <si>
    <r>
      <t>3.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Avenir Next LT Pro"/>
        <family val="2"/>
      </rPr>
      <t>El presupuesto vigente corresponde al presupuesto aprobado por la Ley No. 351-22, que modifica la Ley 345-21 de Presupuesto General del Estado 2022, e incluye las modificaciones permitidas conforme a lo dispuesto en el Art. 48 de la Ley Orgánica de Presupuesto para el Sector Público No. 423-06 y los recursos a devengar por calamidades públicas.</t>
    </r>
  </si>
  <si>
    <t>2. Fecha de registro al 20 de febrero 2023 / Fecha de recaudación al 31 de diciembre 2022</t>
  </si>
  <si>
    <t>3. El presupuesto vigente corresponde al presupuesto aprobado por la Ley No. 351-22, que modifica la Ley 345-21 de Presupuesto General del Estado 2022, e incluye las modificaciones permitidas conforme a lo dispuesto en el Art. 48 de la Ley Orgánica de Presupuesto para el Sector Público No. 423-06 y los recursos a devengar por calamidades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</si>
</sst>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,,"/>
    <numFmt numFmtId="166" formatCode="#,##0.0"/>
    <numFmt numFmtId="167" formatCode="_(* #,##0.0_);_(* \(#,##0.0\);_(* &quot;-&quot;??_);_(@_)"/>
    <numFmt numFmtId="168" formatCode="0.0%"/>
    <numFmt numFmtId="169" formatCode="#,##0.0,,_);\(#,##0.0,,\)"/>
    <numFmt numFmtId="170" formatCode="#,##0.00000_);\(#,##0.000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theme="1"/>
      <name val="Avenir Next LT Pro"/>
      <family val="2"/>
    </font>
    <font>
      <sz val="11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sz val="12"/>
      <color theme="1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name val="Avenir Next LT Pro"/>
      <family val="2"/>
    </font>
    <font>
      <sz val="11"/>
      <color indexed="8"/>
      <name val="Calibri"/>
      <family val="2"/>
      <scheme val="minor"/>
    </font>
    <font>
      <sz val="12"/>
      <color indexed="8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9" fontId="1" fillId="0" borderId="0" applyFont="0" applyFill="0" applyBorder="0" applyAlignment="0" applyProtection="0"/>
  </cellStyleXfs>
  <cellXfs count="335">
    <xf numFmtId="0" fontId="0" fillId="0" borderId="0" xfId="0"/>
    <xf numFmtId="0" fontId="5" fillId="0" borderId="0" xfId="0" applyFont="1"/>
    <xf numFmtId="0" fontId="6" fillId="0" borderId="0" xfId="0" applyFont="1"/>
    <xf numFmtId="164" fontId="0" fillId="0" borderId="0" xfId="2" applyFont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165" fontId="9" fillId="3" borderId="0" xfId="2" applyNumberFormat="1" applyFont="1" applyFill="1"/>
    <xf numFmtId="166" fontId="0" fillId="0" borderId="0" xfId="0" applyNumberFormat="1"/>
    <xf numFmtId="164" fontId="0" fillId="0" borderId="0" xfId="2" applyFont="1" applyFill="1"/>
    <xf numFmtId="167" fontId="0" fillId="0" borderId="0" xfId="2" applyNumberFormat="1" applyFont="1" applyFill="1"/>
    <xf numFmtId="168" fontId="0" fillId="0" borderId="0" xfId="1" applyNumberFormat="1" applyFont="1"/>
    <xf numFmtId="167" fontId="0" fillId="0" borderId="0" xfId="0" applyNumberFormat="1"/>
    <xf numFmtId="168" fontId="0" fillId="0" borderId="0" xfId="1" applyNumberFormat="1" applyFont="1" applyFill="1"/>
    <xf numFmtId="0" fontId="10" fillId="0" borderId="0" xfId="0" applyFont="1" applyAlignment="1">
      <alignment vertical="center"/>
    </xf>
    <xf numFmtId="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/>
    <xf numFmtId="165" fontId="9" fillId="0" borderId="0" xfId="2" applyNumberFormat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 readingOrder="1"/>
    </xf>
    <xf numFmtId="0" fontId="11" fillId="0" borderId="0" xfId="0" applyFont="1"/>
    <xf numFmtId="0" fontId="11" fillId="0" borderId="0" xfId="0" applyFont="1" applyAlignment="1">
      <alignment vertical="top" wrapText="1" readingOrder="1"/>
    </xf>
    <xf numFmtId="0" fontId="14" fillId="3" borderId="3" xfId="0" applyFont="1" applyFill="1" applyBorder="1"/>
    <xf numFmtId="169" fontId="10" fillId="3" borderId="4" xfId="3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164" fontId="5" fillId="0" borderId="0" xfId="2" applyFont="1"/>
    <xf numFmtId="0" fontId="7" fillId="4" borderId="1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0" fillId="3" borderId="21" xfId="0" applyFont="1" applyFill="1" applyBorder="1"/>
    <xf numFmtId="169" fontId="10" fillId="3" borderId="21" xfId="0" applyNumberFormat="1" applyFont="1" applyFill="1" applyBorder="1" applyAlignment="1">
      <alignment horizontal="center" vertical="center"/>
    </xf>
    <xf numFmtId="168" fontId="10" fillId="3" borderId="21" xfId="1" applyNumberFormat="1" applyFont="1" applyFill="1" applyBorder="1" applyAlignment="1">
      <alignment horizontal="center" vertical="center"/>
    </xf>
    <xf numFmtId="168" fontId="5" fillId="0" borderId="0" xfId="1" applyNumberFormat="1" applyFont="1"/>
    <xf numFmtId="170" fontId="5" fillId="0" borderId="0" xfId="0" applyNumberFormat="1" applyFont="1"/>
    <xf numFmtId="0" fontId="5" fillId="0" borderId="22" xfId="0" applyFont="1" applyBorder="1" applyAlignment="1">
      <alignment horizontal="left" indent="1"/>
    </xf>
    <xf numFmtId="169" fontId="5" fillId="0" borderId="23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8" fontId="5" fillId="0" borderId="23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indent="1"/>
    </xf>
    <xf numFmtId="169" fontId="5" fillId="0" borderId="0" xfId="0" applyNumberFormat="1" applyFont="1" applyAlignment="1">
      <alignment horizontal="center" vertical="center"/>
    </xf>
    <xf numFmtId="168" fontId="5" fillId="0" borderId="0" xfId="1" applyNumberFormat="1" applyFont="1" applyAlignment="1">
      <alignment horizontal="center" vertical="center"/>
    </xf>
    <xf numFmtId="168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169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indent="1"/>
    </xf>
    <xf numFmtId="169" fontId="5" fillId="0" borderId="26" xfId="0" applyNumberFormat="1" applyFont="1" applyBorder="1" applyAlignment="1">
      <alignment horizontal="center" vertical="center"/>
    </xf>
    <xf numFmtId="165" fontId="5" fillId="0" borderId="26" xfId="0" applyNumberFormat="1" applyFont="1" applyBorder="1" applyAlignment="1">
      <alignment horizontal="center" vertical="center"/>
    </xf>
    <xf numFmtId="168" fontId="5" fillId="0" borderId="26" xfId="1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wrapText="1" indent="1"/>
    </xf>
    <xf numFmtId="165" fontId="5" fillId="0" borderId="25" xfId="0" applyNumberFormat="1" applyFont="1" applyBorder="1" applyAlignment="1">
      <alignment horizontal="center" vertical="center"/>
    </xf>
    <xf numFmtId="168" fontId="5" fillId="0" borderId="25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 indent="1"/>
    </xf>
    <xf numFmtId="164" fontId="5" fillId="0" borderId="0" xfId="0" applyNumberFormat="1" applyFont="1"/>
    <xf numFmtId="0" fontId="5" fillId="0" borderId="24" xfId="0" applyFont="1" applyBorder="1" applyAlignment="1">
      <alignment horizontal="left" wrapText="1" indent="1"/>
    </xf>
    <xf numFmtId="0" fontId="5" fillId="0" borderId="25" xfId="0" applyFont="1" applyBorder="1" applyAlignment="1">
      <alignment horizontal="left" wrapText="1" indent="1"/>
    </xf>
    <xf numFmtId="0" fontId="5" fillId="0" borderId="23" xfId="0" applyFont="1" applyBorder="1" applyAlignment="1">
      <alignment horizontal="left" wrapText="1" indent="1"/>
    </xf>
    <xf numFmtId="0" fontId="5" fillId="0" borderId="25" xfId="0" applyFont="1" applyBorder="1" applyAlignment="1">
      <alignment horizontal="left" indent="1"/>
    </xf>
    <xf numFmtId="0" fontId="7" fillId="5" borderId="27" xfId="0" applyFont="1" applyFill="1" applyBorder="1" applyAlignment="1">
      <alignment horizontal="left"/>
    </xf>
    <xf numFmtId="169" fontId="7" fillId="5" borderId="28" xfId="0" applyNumberFormat="1" applyFont="1" applyFill="1" applyBorder="1" applyAlignment="1">
      <alignment horizontal="center" vertical="center"/>
    </xf>
    <xf numFmtId="168" fontId="7" fillId="5" borderId="28" xfId="1" applyNumberFormat="1" applyFont="1" applyFill="1" applyBorder="1" applyAlignment="1">
      <alignment horizontal="center" vertical="center"/>
    </xf>
    <xf numFmtId="168" fontId="7" fillId="5" borderId="2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9" fontId="7" fillId="0" borderId="0" xfId="0" applyNumberFormat="1" applyFont="1" applyAlignment="1">
      <alignment horizontal="center" vertical="center"/>
    </xf>
    <xf numFmtId="168" fontId="7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9" fontId="10" fillId="0" borderId="0" xfId="0" applyNumberFormat="1" applyFont="1" applyAlignment="1">
      <alignment horizontal="center" vertical="center"/>
    </xf>
    <xf numFmtId="43" fontId="5" fillId="0" borderId="0" xfId="4" applyFont="1"/>
    <xf numFmtId="43" fontId="5" fillId="0" borderId="0" xfId="0" applyNumberFormat="1" applyFont="1"/>
    <xf numFmtId="168" fontId="5" fillId="0" borderId="23" xfId="1" applyNumberFormat="1" applyFont="1" applyFill="1" applyBorder="1" applyAlignment="1">
      <alignment horizontal="center" vertical="center"/>
    </xf>
    <xf numFmtId="168" fontId="5" fillId="0" borderId="26" xfId="1" applyNumberFormat="1" applyFont="1" applyFill="1" applyBorder="1" applyAlignment="1">
      <alignment horizontal="center" vertical="center"/>
    </xf>
    <xf numFmtId="168" fontId="5" fillId="0" borderId="25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5" applyFont="1"/>
    <xf numFmtId="167" fontId="5" fillId="0" borderId="0" xfId="0" applyNumberFormat="1" applyFont="1"/>
    <xf numFmtId="0" fontId="5" fillId="0" borderId="0" xfId="0" applyFont="1" applyAlignment="1">
      <alignment horizontal="center"/>
    </xf>
    <xf numFmtId="0" fontId="17" fillId="0" borderId="0" xfId="6" applyFont="1"/>
    <xf numFmtId="0" fontId="18" fillId="0" borderId="0" xfId="6" applyFont="1" applyAlignment="1">
      <alignment vertical="center" wrapText="1" readingOrder="1"/>
    </xf>
    <xf numFmtId="0" fontId="20" fillId="0" borderId="0" xfId="6" applyFont="1" applyAlignment="1">
      <alignment vertical="top" wrapText="1" readingOrder="1"/>
    </xf>
    <xf numFmtId="0" fontId="17" fillId="0" borderId="30" xfId="6" applyFont="1" applyBorder="1" applyAlignment="1">
      <alignment horizontal="center"/>
    </xf>
    <xf numFmtId="0" fontId="16" fillId="5" borderId="19" xfId="6" applyFont="1" applyFill="1" applyBorder="1" applyAlignment="1">
      <alignment horizontal="center" vertical="center"/>
    </xf>
    <xf numFmtId="0" fontId="18" fillId="3" borderId="3" xfId="6" applyFont="1" applyFill="1" applyBorder="1"/>
    <xf numFmtId="0" fontId="16" fillId="4" borderId="20" xfId="6" applyFont="1" applyFill="1" applyBorder="1" applyAlignment="1">
      <alignment horizontal="center" vertical="center" wrapText="1"/>
    </xf>
    <xf numFmtId="0" fontId="16" fillId="4" borderId="20" xfId="6" applyFont="1" applyFill="1" applyBorder="1" applyAlignment="1">
      <alignment horizontal="center" vertical="center"/>
    </xf>
    <xf numFmtId="0" fontId="16" fillId="4" borderId="14" xfId="6" applyFont="1" applyFill="1" applyBorder="1" applyAlignment="1">
      <alignment horizontal="center" vertical="center"/>
    </xf>
    <xf numFmtId="39" fontId="17" fillId="0" borderId="0" xfId="6" applyNumberFormat="1" applyFont="1"/>
    <xf numFmtId="0" fontId="19" fillId="3" borderId="31" xfId="6" applyFont="1" applyFill="1" applyBorder="1" applyAlignment="1">
      <alignment horizontal="left" vertical="center" wrapText="1"/>
    </xf>
    <xf numFmtId="165" fontId="10" fillId="6" borderId="0" xfId="7" applyNumberFormat="1" applyFont="1" applyFill="1" applyAlignment="1">
      <alignment horizontal="center" vertical="center"/>
    </xf>
    <xf numFmtId="168" fontId="19" fillId="3" borderId="31" xfId="8" applyNumberFormat="1" applyFont="1" applyFill="1" applyBorder="1" applyAlignment="1">
      <alignment horizontal="center" vertical="center"/>
    </xf>
    <xf numFmtId="169" fontId="19" fillId="3" borderId="31" xfId="6" applyNumberFormat="1" applyFont="1" applyFill="1" applyBorder="1" applyAlignment="1">
      <alignment horizontal="center" vertical="center"/>
    </xf>
    <xf numFmtId="168" fontId="17" fillId="0" borderId="0" xfId="8" applyNumberFormat="1" applyFont="1" applyBorder="1" applyAlignment="1">
      <alignment horizontal="center" vertical="center"/>
    </xf>
    <xf numFmtId="0" fontId="19" fillId="0" borderId="0" xfId="6" applyFont="1" applyAlignment="1">
      <alignment horizontal="left" vertical="center" wrapText="1" indent="1"/>
    </xf>
    <xf numFmtId="165" fontId="10" fillId="0" borderId="0" xfId="7" applyNumberFormat="1" applyFont="1" applyAlignment="1">
      <alignment horizontal="center" vertical="center"/>
    </xf>
    <xf numFmtId="168" fontId="19" fillId="0" borderId="0" xfId="8" applyNumberFormat="1" applyFont="1" applyFill="1" applyBorder="1" applyAlignment="1">
      <alignment horizontal="center" vertical="center"/>
    </xf>
    <xf numFmtId="169" fontId="19" fillId="0" borderId="0" xfId="6" applyNumberFormat="1" applyFont="1" applyAlignment="1">
      <alignment horizontal="center" vertical="center"/>
    </xf>
    <xf numFmtId="164" fontId="17" fillId="0" borderId="0" xfId="2" applyFont="1" applyBorder="1" applyAlignment="1">
      <alignment horizontal="center" vertical="center"/>
    </xf>
    <xf numFmtId="0" fontId="17" fillId="0" borderId="0" xfId="6" applyFont="1" applyAlignment="1">
      <alignment horizontal="left" vertical="center" wrapText="1" indent="2"/>
    </xf>
    <xf numFmtId="165" fontId="5" fillId="0" borderId="0" xfId="7" applyNumberFormat="1" applyFont="1" applyAlignment="1">
      <alignment horizontal="center" vertical="center"/>
    </xf>
    <xf numFmtId="168" fontId="17" fillId="0" borderId="0" xfId="8" applyNumberFormat="1" applyFont="1" applyFill="1" applyBorder="1" applyAlignment="1">
      <alignment horizontal="center" vertical="center"/>
    </xf>
    <xf numFmtId="169" fontId="17" fillId="0" borderId="0" xfId="6" applyNumberFormat="1" applyFont="1" applyAlignment="1">
      <alignment horizontal="center" vertical="center"/>
    </xf>
    <xf numFmtId="168" fontId="17" fillId="0" borderId="0" xfId="9" applyNumberFormat="1" applyFont="1"/>
    <xf numFmtId="0" fontId="17" fillId="0" borderId="0" xfId="10" applyFont="1" applyAlignment="1">
      <alignment horizontal="left" vertical="center" wrapText="1" indent="2"/>
    </xf>
    <xf numFmtId="165" fontId="21" fillId="0" borderId="0" xfId="7" applyNumberFormat="1" applyAlignment="1">
      <alignment horizontal="center"/>
    </xf>
    <xf numFmtId="0" fontId="19" fillId="3" borderId="0" xfId="6" applyFont="1" applyFill="1" applyAlignment="1">
      <alignment horizontal="left" vertical="center" wrapText="1"/>
    </xf>
    <xf numFmtId="168" fontId="19" fillId="3" borderId="0" xfId="8" applyNumberFormat="1" applyFont="1" applyFill="1" applyBorder="1" applyAlignment="1">
      <alignment horizontal="center" vertical="center"/>
    </xf>
    <xf numFmtId="169" fontId="19" fillId="3" borderId="0" xfId="6" applyNumberFormat="1" applyFont="1" applyFill="1" applyAlignment="1">
      <alignment horizontal="center" vertical="center"/>
    </xf>
    <xf numFmtId="0" fontId="19" fillId="0" borderId="0" xfId="6" applyFont="1" applyAlignment="1">
      <alignment horizontal="left" vertical="center" indent="1"/>
    </xf>
    <xf numFmtId="168" fontId="17" fillId="0" borderId="0" xfId="8" applyNumberFormat="1" applyFont="1" applyBorder="1"/>
    <xf numFmtId="165" fontId="2" fillId="0" borderId="0" xfId="7" applyNumberFormat="1" applyFont="1" applyAlignment="1">
      <alignment horizontal="center"/>
    </xf>
    <xf numFmtId="0" fontId="16" fillId="5" borderId="27" xfId="6" applyFont="1" applyFill="1" applyBorder="1" applyAlignment="1">
      <alignment horizontal="left" vertical="center"/>
    </xf>
    <xf numFmtId="165" fontId="7" fillId="5" borderId="0" xfId="7" applyNumberFormat="1" applyFont="1" applyFill="1" applyAlignment="1">
      <alignment horizontal="center" vertical="center"/>
    </xf>
    <xf numFmtId="168" fontId="16" fillId="5" borderId="28" xfId="8" applyNumberFormat="1" applyFont="1" applyFill="1" applyBorder="1" applyAlignment="1">
      <alignment horizontal="center" vertical="center"/>
    </xf>
    <xf numFmtId="169" fontId="16" fillId="5" borderId="28" xfId="6" applyNumberFormat="1" applyFont="1" applyFill="1" applyBorder="1" applyAlignment="1">
      <alignment horizontal="center" vertical="center"/>
    </xf>
    <xf numFmtId="168" fontId="16" fillId="5" borderId="29" xfId="8" applyNumberFormat="1" applyFont="1" applyFill="1" applyBorder="1" applyAlignment="1">
      <alignment horizontal="center" vertical="center"/>
    </xf>
    <xf numFmtId="0" fontId="16" fillId="0" borderId="0" xfId="6" applyFont="1" applyAlignment="1">
      <alignment horizontal="left" vertical="center"/>
    </xf>
    <xf numFmtId="169" fontId="16" fillId="0" borderId="0" xfId="6" applyNumberFormat="1" applyFont="1" applyAlignment="1">
      <alignment horizontal="center" vertical="center"/>
    </xf>
    <xf numFmtId="168" fontId="16" fillId="0" borderId="0" xfId="8" applyNumberFormat="1" applyFont="1" applyFill="1" applyBorder="1" applyAlignment="1">
      <alignment horizontal="center" vertical="center"/>
    </xf>
    <xf numFmtId="168" fontId="17" fillId="0" borderId="0" xfId="8" applyNumberFormat="1" applyFont="1" applyFill="1" applyBorder="1"/>
    <xf numFmtId="9" fontId="17" fillId="0" borderId="0" xfId="9" applyFont="1"/>
    <xf numFmtId="4" fontId="22" fillId="0" borderId="0" xfId="7" applyNumberFormat="1" applyFont="1"/>
    <xf numFmtId="168" fontId="5" fillId="0" borderId="0" xfId="9" applyNumberFormat="1" applyFont="1" applyAlignment="1">
      <alignment horizontal="center" vertical="center"/>
    </xf>
    <xf numFmtId="169" fontId="17" fillId="0" borderId="0" xfId="6" applyNumberFormat="1" applyFont="1"/>
    <xf numFmtId="0" fontId="19" fillId="0" borderId="0" xfId="11" applyFont="1" applyAlignment="1">
      <alignment horizontal="center" vertical="center"/>
    </xf>
    <xf numFmtId="0" fontId="5" fillId="0" borderId="0" xfId="11" applyFont="1"/>
    <xf numFmtId="0" fontId="17" fillId="0" borderId="0" xfId="11" applyFont="1" applyAlignment="1">
      <alignment horizontal="center" vertical="center"/>
    </xf>
    <xf numFmtId="0" fontId="7" fillId="5" borderId="10" xfId="11" applyFont="1" applyFill="1" applyBorder="1" applyAlignment="1">
      <alignment horizontal="center" vertical="center" wrapText="1"/>
    </xf>
    <xf numFmtId="0" fontId="7" fillId="5" borderId="33" xfId="11" applyFont="1" applyFill="1" applyBorder="1" applyAlignment="1">
      <alignment horizontal="center" vertical="center"/>
    </xf>
    <xf numFmtId="0" fontId="7" fillId="5" borderId="19" xfId="11" applyFont="1" applyFill="1" applyBorder="1" applyAlignment="1">
      <alignment horizontal="center" vertical="center"/>
    </xf>
    <xf numFmtId="0" fontId="7" fillId="5" borderId="19" xfId="11" applyFont="1" applyFill="1" applyBorder="1" applyAlignment="1">
      <alignment horizontal="center" vertical="center" wrapText="1"/>
    </xf>
    <xf numFmtId="0" fontId="10" fillId="7" borderId="1" xfId="11" applyFont="1" applyFill="1" applyBorder="1" applyAlignment="1">
      <alignment horizontal="left"/>
    </xf>
    <xf numFmtId="169" fontId="10" fillId="6" borderId="0" xfId="11" applyNumberFormat="1" applyFont="1" applyFill="1"/>
    <xf numFmtId="0" fontId="10" fillId="0" borderId="0" xfId="11" applyFont="1" applyAlignment="1">
      <alignment horizontal="left" indent="1"/>
    </xf>
    <xf numFmtId="169" fontId="10" fillId="0" borderId="0" xfId="11" applyNumberFormat="1" applyFont="1"/>
    <xf numFmtId="0" fontId="5" fillId="0" borderId="0" xfId="11" applyFont="1" applyAlignment="1">
      <alignment horizontal="left" indent="2"/>
    </xf>
    <xf numFmtId="169" fontId="5" fillId="0" borderId="0" xfId="11" applyNumberFormat="1" applyFont="1"/>
    <xf numFmtId="0" fontId="5" fillId="0" borderId="0" xfId="11" applyFont="1" applyAlignment="1">
      <alignment horizontal="left" indent="3"/>
    </xf>
    <xf numFmtId="0" fontId="10" fillId="0" borderId="34" xfId="11" applyFont="1" applyBorder="1" applyAlignment="1">
      <alignment horizontal="left"/>
    </xf>
    <xf numFmtId="169" fontId="10" fillId="0" borderId="34" xfId="11" applyNumberFormat="1" applyFont="1" applyBorder="1"/>
    <xf numFmtId="0" fontId="10" fillId="0" borderId="0" xfId="11" applyFont="1" applyAlignment="1">
      <alignment horizontal="left"/>
    </xf>
    <xf numFmtId="0" fontId="10" fillId="0" borderId="0" xfId="11" applyFont="1" applyAlignment="1">
      <alignment horizontal="left" vertical="center"/>
    </xf>
    <xf numFmtId="0" fontId="23" fillId="0" borderId="0" xfId="0" applyFont="1"/>
    <xf numFmtId="167" fontId="24" fillId="0" borderId="0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24" fillId="0" borderId="2" xfId="0" applyFont="1" applyBorder="1"/>
    <xf numFmtId="0" fontId="7" fillId="4" borderId="36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left"/>
    </xf>
    <xf numFmtId="165" fontId="14" fillId="3" borderId="51" xfId="2" applyNumberFormat="1" applyFont="1" applyFill="1" applyBorder="1" applyAlignment="1">
      <alignment horizontal="center" vertical="center"/>
    </xf>
    <xf numFmtId="168" fontId="14" fillId="3" borderId="51" xfId="1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indent="1"/>
    </xf>
    <xf numFmtId="165" fontId="14" fillId="0" borderId="23" xfId="2" applyNumberFormat="1" applyFont="1" applyBorder="1" applyAlignment="1">
      <alignment horizontal="center" vertical="center"/>
    </xf>
    <xf numFmtId="168" fontId="14" fillId="0" borderId="23" xfId="1" applyNumberFormat="1" applyFont="1" applyBorder="1" applyAlignment="1">
      <alignment horizontal="center" vertical="center"/>
    </xf>
    <xf numFmtId="10" fontId="5" fillId="0" borderId="0" xfId="1" applyNumberFormat="1" applyFont="1"/>
    <xf numFmtId="0" fontId="5" fillId="0" borderId="26" xfId="0" applyFont="1" applyBorder="1" applyAlignment="1">
      <alignment horizontal="left" wrapText="1" indent="2"/>
    </xf>
    <xf numFmtId="165" fontId="11" fillId="0" borderId="26" xfId="2" applyNumberFormat="1" applyFont="1" applyBorder="1" applyAlignment="1">
      <alignment horizontal="center" vertical="center"/>
    </xf>
    <xf numFmtId="168" fontId="11" fillId="0" borderId="26" xfId="1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indent="2"/>
    </xf>
    <xf numFmtId="0" fontId="5" fillId="0" borderId="25" xfId="0" applyFont="1" applyBorder="1" applyAlignment="1">
      <alignment horizontal="left" indent="2"/>
    </xf>
    <xf numFmtId="165" fontId="11" fillId="0" borderId="25" xfId="2" applyNumberFormat="1" applyFont="1" applyBorder="1" applyAlignment="1">
      <alignment horizontal="center" vertical="center"/>
    </xf>
    <xf numFmtId="168" fontId="11" fillId="0" borderId="25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indent="2"/>
    </xf>
    <xf numFmtId="165" fontId="11" fillId="0" borderId="0" xfId="2" applyNumberFormat="1" applyFont="1" applyBorder="1" applyAlignment="1">
      <alignment horizontal="center" vertical="center"/>
    </xf>
    <xf numFmtId="168" fontId="11" fillId="0" borderId="0" xfId="1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left" indent="1"/>
    </xf>
    <xf numFmtId="165" fontId="14" fillId="0" borderId="25" xfId="2" applyNumberFormat="1" applyFont="1" applyBorder="1" applyAlignment="1">
      <alignment horizontal="center" vertical="center"/>
    </xf>
    <xf numFmtId="168" fontId="14" fillId="0" borderId="25" xfId="1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indent="1"/>
    </xf>
    <xf numFmtId="165" fontId="14" fillId="0" borderId="26" xfId="2" applyNumberFormat="1" applyFont="1" applyBorder="1" applyAlignment="1">
      <alignment horizontal="center" vertical="center"/>
    </xf>
    <xf numFmtId="168" fontId="14" fillId="0" borderId="26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165" fontId="14" fillId="0" borderId="0" xfId="2" applyNumberFormat="1" applyFont="1" applyBorder="1" applyAlignment="1">
      <alignment horizontal="center" vertical="center"/>
    </xf>
    <xf numFmtId="168" fontId="14" fillId="0" borderId="0" xfId="1" applyNumberFormat="1" applyFont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165" fontId="14" fillId="3" borderId="21" xfId="2" applyNumberFormat="1" applyFont="1" applyFill="1" applyBorder="1" applyAlignment="1">
      <alignment horizontal="center" vertical="center"/>
    </xf>
    <xf numFmtId="168" fontId="14" fillId="3" borderId="21" xfId="1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7" fillId="5" borderId="35" xfId="0" applyFont="1" applyFill="1" applyBorder="1" applyAlignment="1">
      <alignment horizontal="left" vertical="center"/>
    </xf>
    <xf numFmtId="165" fontId="7" fillId="5" borderId="36" xfId="2" applyNumberFormat="1" applyFont="1" applyFill="1" applyBorder="1" applyAlignment="1">
      <alignment horizontal="center" vertical="center"/>
    </xf>
    <xf numFmtId="168" fontId="7" fillId="5" borderId="36" xfId="1" applyNumberFormat="1" applyFont="1" applyFill="1" applyBorder="1" applyAlignment="1">
      <alignment horizontal="center" vertical="center"/>
    </xf>
    <xf numFmtId="168" fontId="7" fillId="5" borderId="35" xfId="1" applyNumberFormat="1" applyFont="1" applyFill="1" applyBorder="1" applyAlignment="1">
      <alignment horizontal="center" vertical="center"/>
    </xf>
    <xf numFmtId="168" fontId="7" fillId="5" borderId="52" xfId="1" applyNumberFormat="1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left"/>
    </xf>
    <xf numFmtId="165" fontId="14" fillId="3" borderId="54" xfId="2" applyNumberFormat="1" applyFont="1" applyFill="1" applyBorder="1" applyAlignment="1">
      <alignment horizontal="center" vertical="center"/>
    </xf>
    <xf numFmtId="168" fontId="14" fillId="3" borderId="54" xfId="1" applyNumberFormat="1" applyFont="1" applyFill="1" applyBorder="1" applyAlignment="1">
      <alignment horizontal="center" vertical="center"/>
    </xf>
    <xf numFmtId="168" fontId="14" fillId="3" borderId="53" xfId="1" applyNumberFormat="1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indent="1"/>
    </xf>
    <xf numFmtId="165" fontId="11" fillId="0" borderId="56" xfId="2" applyNumberFormat="1" applyFont="1" applyFill="1" applyBorder="1" applyAlignment="1">
      <alignment horizontal="center" vertical="center"/>
    </xf>
    <xf numFmtId="168" fontId="11" fillId="0" borderId="56" xfId="1" applyNumberFormat="1" applyFont="1" applyFill="1" applyBorder="1" applyAlignment="1">
      <alignment horizontal="center" vertical="center"/>
    </xf>
    <xf numFmtId="168" fontId="11" fillId="0" borderId="55" xfId="1" applyNumberFormat="1" applyFont="1" applyFill="1" applyBorder="1" applyAlignment="1">
      <alignment horizontal="center" vertical="center"/>
    </xf>
    <xf numFmtId="168" fontId="11" fillId="0" borderId="23" xfId="1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left" indent="1"/>
    </xf>
    <xf numFmtId="165" fontId="11" fillId="0" borderId="45" xfId="2" applyNumberFormat="1" applyFont="1" applyFill="1" applyBorder="1" applyAlignment="1">
      <alignment horizontal="center" vertical="center"/>
    </xf>
    <xf numFmtId="168" fontId="11" fillId="0" borderId="45" xfId="1" applyNumberFormat="1" applyFont="1" applyFill="1" applyBorder="1" applyAlignment="1">
      <alignment horizontal="center" vertical="center"/>
    </xf>
    <xf numFmtId="168" fontId="11" fillId="0" borderId="44" xfId="1" applyNumberFormat="1" applyFont="1" applyFill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left" vertical="center"/>
    </xf>
    <xf numFmtId="165" fontId="7" fillId="5" borderId="58" xfId="2" applyNumberFormat="1" applyFont="1" applyFill="1" applyBorder="1" applyAlignment="1">
      <alignment horizontal="center" vertical="center"/>
    </xf>
    <xf numFmtId="168" fontId="7" fillId="5" borderId="58" xfId="1" applyNumberFormat="1" applyFont="1" applyFill="1" applyBorder="1" applyAlignment="1">
      <alignment horizontal="center" vertical="center"/>
    </xf>
    <xf numFmtId="168" fontId="7" fillId="5" borderId="57" xfId="1" applyNumberFormat="1" applyFont="1" applyFill="1" applyBorder="1" applyAlignment="1">
      <alignment horizontal="center" vertical="center"/>
    </xf>
    <xf numFmtId="168" fontId="7" fillId="5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14" fillId="0" borderId="0" xfId="2" applyNumberFormat="1" applyFont="1" applyFill="1" applyBorder="1" applyAlignment="1">
      <alignment horizontal="center" vertical="center"/>
    </xf>
    <xf numFmtId="168" fontId="14" fillId="0" borderId="0" xfId="1" applyNumberFormat="1" applyFont="1" applyFill="1" applyBorder="1" applyAlignment="1">
      <alignment horizontal="center" vertical="center"/>
    </xf>
    <xf numFmtId="168" fontId="14" fillId="0" borderId="44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5" fillId="0" borderId="0" xfId="0" applyFont="1"/>
    <xf numFmtId="0" fontId="24" fillId="0" borderId="0" xfId="0" applyFont="1"/>
    <xf numFmtId="0" fontId="5" fillId="0" borderId="0" xfId="0" applyFont="1" applyAlignment="1">
      <alignment horizontal="left" vertical="center"/>
    </xf>
    <xf numFmtId="166" fontId="11" fillId="0" borderId="0" xfId="0" applyNumberFormat="1" applyFont="1"/>
    <xf numFmtId="4" fontId="5" fillId="0" borderId="0" xfId="0" applyNumberFormat="1" applyFont="1"/>
    <xf numFmtId="0" fontId="7" fillId="5" borderId="33" xfId="0" applyFont="1" applyFill="1" applyBorder="1" applyAlignment="1">
      <alignment horizontal="center" vertical="center"/>
    </xf>
    <xf numFmtId="169" fontId="10" fillId="6" borderId="0" xfId="0" applyNumberFormat="1" applyFont="1" applyFill="1"/>
    <xf numFmtId="165" fontId="10" fillId="6" borderId="0" xfId="0" applyNumberFormat="1" applyFont="1" applyFill="1"/>
    <xf numFmtId="165" fontId="10" fillId="0" borderId="0" xfId="0" applyNumberFormat="1" applyFont="1"/>
    <xf numFmtId="0" fontId="10" fillId="8" borderId="0" xfId="0" applyFont="1" applyFill="1" applyAlignment="1">
      <alignment horizontal="left" indent="1"/>
    </xf>
    <xf numFmtId="165" fontId="10" fillId="8" borderId="0" xfId="0" applyNumberFormat="1" applyFont="1" applyFill="1"/>
    <xf numFmtId="0" fontId="10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0" fillId="0" borderId="34" xfId="0" applyFont="1" applyBorder="1" applyAlignment="1">
      <alignment horizontal="left"/>
    </xf>
    <xf numFmtId="165" fontId="10" fillId="0" borderId="34" xfId="0" applyNumberFormat="1" applyFont="1" applyBorder="1"/>
    <xf numFmtId="0" fontId="10" fillId="0" borderId="0" xfId="0" applyFont="1" applyAlignment="1">
      <alignment horizontal="left" vertical="center"/>
    </xf>
    <xf numFmtId="169" fontId="5" fillId="0" borderId="0" xfId="0" applyNumberFormat="1" applyFont="1"/>
    <xf numFmtId="0" fontId="1" fillId="0" borderId="0" xfId="11"/>
    <xf numFmtId="0" fontId="7" fillId="5" borderId="0" xfId="11" applyFont="1" applyFill="1" applyAlignment="1">
      <alignment horizontal="center" vertical="center" wrapText="1"/>
    </xf>
    <xf numFmtId="0" fontId="10" fillId="6" borderId="0" xfId="11" applyFont="1" applyFill="1" applyAlignment="1">
      <alignment horizontal="left"/>
    </xf>
    <xf numFmtId="169" fontId="10" fillId="6" borderId="0" xfId="11" applyNumberFormat="1" applyFont="1" applyFill="1" applyAlignment="1">
      <alignment horizontal="right"/>
    </xf>
    <xf numFmtId="168" fontId="10" fillId="6" borderId="0" xfId="13" applyNumberFormat="1" applyFont="1" applyFill="1" applyAlignment="1">
      <alignment horizontal="right"/>
    </xf>
    <xf numFmtId="0" fontId="12" fillId="0" borderId="0" xfId="11" applyFont="1" applyAlignment="1">
      <alignment horizontal="left" indent="1"/>
    </xf>
    <xf numFmtId="169" fontId="12" fillId="0" borderId="0" xfId="11" applyNumberFormat="1" applyFont="1" applyAlignment="1">
      <alignment horizontal="right"/>
    </xf>
    <xf numFmtId="168" fontId="12" fillId="0" borderId="0" xfId="13" applyNumberFormat="1" applyFont="1" applyAlignment="1">
      <alignment horizontal="right" vertical="center"/>
    </xf>
    <xf numFmtId="169" fontId="5" fillId="0" borderId="0" xfId="11" applyNumberFormat="1" applyFont="1" applyAlignment="1">
      <alignment horizontal="right"/>
    </xf>
    <xf numFmtId="168" fontId="5" fillId="0" borderId="0" xfId="13" applyNumberFormat="1" applyFont="1" applyAlignment="1">
      <alignment horizontal="right" vertical="center"/>
    </xf>
    <xf numFmtId="169" fontId="10" fillId="0" borderId="34" xfId="11" applyNumberFormat="1" applyFont="1" applyBorder="1" applyAlignment="1">
      <alignment horizontal="right"/>
    </xf>
    <xf numFmtId="168" fontId="10" fillId="0" borderId="34" xfId="13" applyNumberFormat="1" applyFont="1" applyBorder="1" applyAlignment="1">
      <alignment horizontal="right" vertical="center"/>
    </xf>
    <xf numFmtId="169" fontId="10" fillId="0" borderId="0" xfId="11" applyNumberFormat="1" applyFont="1" applyAlignment="1">
      <alignment horizontal="right"/>
    </xf>
    <xf numFmtId="168" fontId="10" fillId="0" borderId="0" xfId="13" applyNumberFormat="1" applyFont="1" applyBorder="1" applyAlignment="1">
      <alignment horizontal="right" vertical="center"/>
    </xf>
    <xf numFmtId="169" fontId="18" fillId="0" borderId="0" xfId="6" applyNumberFormat="1" applyFont="1" applyAlignment="1">
      <alignment horizontal="center" vertical="center"/>
    </xf>
    <xf numFmtId="165" fontId="11" fillId="0" borderId="2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6" applyFont="1" applyAlignment="1">
      <alignment vertical="center"/>
    </xf>
    <xf numFmtId="0" fontId="5" fillId="0" borderId="0" xfId="6" applyFont="1"/>
    <xf numFmtId="0" fontId="5" fillId="0" borderId="0" xfId="6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4" fillId="0" borderId="0" xfId="12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35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0" fontId="16" fillId="4" borderId="6" xfId="6" applyFont="1" applyFill="1" applyBorder="1" applyAlignment="1">
      <alignment horizontal="center" vertical="center"/>
    </xf>
    <xf numFmtId="0" fontId="16" fillId="4" borderId="18" xfId="6" applyFont="1" applyFill="1" applyBorder="1" applyAlignment="1">
      <alignment horizontal="center" vertical="center"/>
    </xf>
    <xf numFmtId="0" fontId="16" fillId="5" borderId="10" xfId="6" applyFont="1" applyFill="1" applyBorder="1" applyAlignment="1">
      <alignment horizontal="center" vertical="center"/>
    </xf>
    <xf numFmtId="0" fontId="16" fillId="5" borderId="0" xfId="6" applyFont="1" applyFill="1" applyAlignment="1">
      <alignment horizontal="center" vertical="center"/>
    </xf>
    <xf numFmtId="0" fontId="16" fillId="4" borderId="10" xfId="6" applyFont="1" applyFill="1" applyBorder="1" applyAlignment="1">
      <alignment horizontal="center" vertical="center" wrapText="1"/>
    </xf>
    <xf numFmtId="0" fontId="16" fillId="4" borderId="6" xfId="6" applyFont="1" applyFill="1" applyBorder="1" applyAlignment="1">
      <alignment horizontal="center" vertical="center" wrapText="1"/>
    </xf>
    <xf numFmtId="0" fontId="16" fillId="4" borderId="17" xfId="6" applyFont="1" applyFill="1" applyBorder="1" applyAlignment="1">
      <alignment horizontal="center" vertical="center" wrapText="1"/>
    </xf>
    <xf numFmtId="0" fontId="16" fillId="4" borderId="18" xfId="6" applyFont="1" applyFill="1" applyBorder="1" applyAlignment="1">
      <alignment horizontal="center" vertical="center" wrapText="1"/>
    </xf>
    <xf numFmtId="0" fontId="16" fillId="4" borderId="11" xfId="6" applyFont="1" applyFill="1" applyBorder="1" applyAlignment="1">
      <alignment horizontal="center" vertical="center" wrapText="1"/>
    </xf>
    <xf numFmtId="0" fontId="16" fillId="4" borderId="19" xfId="6" applyFont="1" applyFill="1" applyBorder="1" applyAlignment="1">
      <alignment horizontal="center" vertical="center" wrapText="1"/>
    </xf>
    <xf numFmtId="0" fontId="16" fillId="4" borderId="13" xfId="6" applyFont="1" applyFill="1" applyBorder="1" applyAlignment="1">
      <alignment horizontal="center" vertical="center" wrapText="1"/>
    </xf>
    <xf numFmtId="0" fontId="16" fillId="5" borderId="14" xfId="6" applyFont="1" applyFill="1" applyBorder="1" applyAlignment="1">
      <alignment horizontal="center" vertical="center"/>
    </xf>
    <xf numFmtId="0" fontId="16" fillId="5" borderId="15" xfId="6" applyFont="1" applyFill="1" applyBorder="1" applyAlignment="1">
      <alignment horizontal="center" vertical="center"/>
    </xf>
    <xf numFmtId="0" fontId="16" fillId="5" borderId="16" xfId="6" applyFont="1" applyFill="1" applyBorder="1" applyAlignment="1">
      <alignment horizontal="center" vertical="center"/>
    </xf>
    <xf numFmtId="0" fontId="16" fillId="4" borderId="12" xfId="6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top" wrapText="1" readingOrder="1"/>
    </xf>
    <xf numFmtId="0" fontId="5" fillId="0" borderId="2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9" fillId="0" borderId="0" xfId="1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7" fillId="5" borderId="13" xfId="11" applyFont="1" applyFill="1" applyBorder="1" applyAlignment="1">
      <alignment horizontal="center" vertical="center"/>
    </xf>
    <xf numFmtId="0" fontId="7" fillId="5" borderId="32" xfId="11" applyFont="1" applyFill="1" applyBorder="1" applyAlignment="1">
      <alignment horizontal="center" vertical="center"/>
    </xf>
    <xf numFmtId="0" fontId="7" fillId="5" borderId="13" xfId="11" applyFont="1" applyFill="1" applyBorder="1" applyAlignment="1">
      <alignment horizontal="center" vertical="center" wrapText="1"/>
    </xf>
    <xf numFmtId="0" fontId="7" fillId="5" borderId="11" xfId="11" applyFont="1" applyFill="1" applyBorder="1" applyAlignment="1">
      <alignment horizontal="center" vertical="center"/>
    </xf>
    <xf numFmtId="0" fontId="7" fillId="5" borderId="19" xfId="11" applyFont="1" applyFill="1" applyBorder="1" applyAlignment="1">
      <alignment horizontal="center" vertical="center"/>
    </xf>
    <xf numFmtId="0" fontId="7" fillId="5" borderId="59" xfId="11" applyFont="1" applyFill="1" applyBorder="1" applyAlignment="1">
      <alignment horizontal="center" vertical="center" wrapText="1"/>
    </xf>
    <xf numFmtId="0" fontId="7" fillId="5" borderId="12" xfId="11" applyFont="1" applyFill="1" applyBorder="1" applyAlignment="1">
      <alignment horizontal="center" vertical="center" wrapText="1"/>
    </xf>
    <xf numFmtId="0" fontId="7" fillId="5" borderId="60" xfId="11" applyFont="1" applyFill="1" applyBorder="1" applyAlignment="1">
      <alignment horizontal="center" vertical="center" wrapText="1"/>
    </xf>
    <xf numFmtId="0" fontId="7" fillId="5" borderId="61" xfId="11" applyFont="1" applyFill="1" applyBorder="1" applyAlignment="1">
      <alignment horizontal="center" vertical="center" wrapText="1"/>
    </xf>
    <xf numFmtId="0" fontId="7" fillId="5" borderId="10" xfId="11" applyFont="1" applyFill="1" applyBorder="1" applyAlignment="1">
      <alignment horizontal="center" vertical="center" wrapText="1"/>
    </xf>
    <xf numFmtId="0" fontId="7" fillId="5" borderId="0" xfId="11" applyFont="1" applyFill="1" applyAlignment="1">
      <alignment horizontal="center" vertical="center" wrapText="1"/>
    </xf>
    <xf numFmtId="0" fontId="7" fillId="5" borderId="52" xfId="11" applyFont="1" applyFill="1" applyBorder="1" applyAlignment="1">
      <alignment horizontal="center" vertical="center" wrapText="1"/>
    </xf>
    <xf numFmtId="0" fontId="7" fillId="5" borderId="11" xfId="11" applyFont="1" applyFill="1" applyBorder="1" applyAlignment="1">
      <alignment horizontal="center" vertical="center" wrapText="1"/>
    </xf>
    <xf numFmtId="0" fontId="7" fillId="5" borderId="19" xfId="11" applyFont="1" applyFill="1" applyBorder="1" applyAlignment="1">
      <alignment horizontal="center" vertical="center" wrapText="1"/>
    </xf>
  </cellXfs>
  <cellStyles count="14">
    <cellStyle name="Millares" xfId="5" builtinId="3"/>
    <cellStyle name="Millares 2" xfId="2" xr:uid="{F8795B63-66C1-474C-9CC6-7C8C1D76FC74}"/>
    <cellStyle name="Millares 3" xfId="4" xr:uid="{9FAA7B7F-D599-4BA9-A564-746831425BAF}"/>
    <cellStyle name="Normal" xfId="0" builtinId="0"/>
    <cellStyle name="Normal 10 3" xfId="3" xr:uid="{D67FC835-CF08-487F-9870-E82E4528725F}"/>
    <cellStyle name="Normal 11" xfId="10" xr:uid="{C529D79B-4F82-4E0F-8342-841CB930FDD9}"/>
    <cellStyle name="Normal 2" xfId="6" xr:uid="{09FEDF85-A296-4FF1-BAE9-CF89F47C8D9E}"/>
    <cellStyle name="Normal 3" xfId="7" xr:uid="{55A885F0-8A59-4148-9418-83E2D7C92595}"/>
    <cellStyle name="Normal 3 2" xfId="11" xr:uid="{0D5F6081-E2AA-423A-AFAC-3C3DA9F503B7}"/>
    <cellStyle name="Normal 3 2 2" xfId="12" xr:uid="{3F3A84BE-F332-4B2D-BF26-3FDC3BC65E1E}"/>
    <cellStyle name="Porcentaje" xfId="1" builtinId="5"/>
    <cellStyle name="Porcentaje 2" xfId="8" xr:uid="{B82E1B94-9A3D-4473-BA32-D0C73C23B198}"/>
    <cellStyle name="Porcentaje 3" xfId="13" xr:uid="{6DC9ED1D-0B2C-4E17-A9C9-1EA8957C59BA}"/>
    <cellStyle name="Porcentaje 3 2" xfId="9" xr:uid="{37B2B0CB-3A43-44F7-971F-E17E93FCC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4.xml"/><Relationship Id="rId68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75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7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65.xml"/><Relationship Id="rId79" Type="http://schemas.openxmlformats.org/officeDocument/2006/relationships/externalLink" Target="externalLinks/externalLink70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0.xml"/><Relationship Id="rId67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83" Type="http://schemas.openxmlformats.org/officeDocument/2006/relationships/externalLink" Target="externalLinks/externalLink74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  '!$C$68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8.0460498320593429E-3"/>
                  <c:y val="-8.20980596963331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7C8-44EA-9301-6AE5BD742D96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 '!$E$68</c:f>
              <c:numCache>
                <c:formatCode>#,##0.0,,</c:formatCode>
                <c:ptCount val="1"/>
                <c:pt idx="0">
                  <c:v>105136484227.38022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8-44EA-9301-6AE5BD742D96}"/>
            </c:ext>
          </c:extLst>
        </c:ser>
        <c:ser>
          <c:idx val="0"/>
          <c:order val="1"/>
          <c:tx>
            <c:strRef>
              <c:f>'Gráfico 1  '!$C$70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5.9911663557046487E-4"/>
                  <c:y val="1.22665541983089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67086491788809"/>
                      <c:h val="2.849190079656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7C8-44EA-9301-6AE5BD742D96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 '!$E$70</c:f>
              <c:numCache>
                <c:formatCode>#,##0.0,,</c:formatCode>
                <c:ptCount val="1"/>
                <c:pt idx="0">
                  <c:v>51875676201.209999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C8-44EA-9301-6AE5BD742D96}"/>
            </c:ext>
          </c:extLst>
        </c:ser>
        <c:ser>
          <c:idx val="2"/>
          <c:order val="2"/>
          <c:tx>
            <c:strRef>
              <c:f>'Gráfico 1  '!$C$71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0271909024856132E-2"/>
                  <c:y val="-5.59269868270659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7C8-44EA-9301-6AE5BD742D96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 '!$E$71</c:f>
              <c:numCache>
                <c:formatCode>#,##0.0,,</c:formatCode>
                <c:ptCount val="1"/>
                <c:pt idx="0">
                  <c:v>13938612579.92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C8-44EA-9301-6AE5BD74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in val="1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"/>
          <c:y val="0.55068192672305361"/>
          <c:w val="0.28267007088244578"/>
          <c:h val="0.129399574921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73479686737369E-2"/>
          <c:y val="9.0948226066336305E-2"/>
          <c:w val="0.97304504718660334"/>
          <c:h val="0.8560644108675606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9C-4850-A6A3-5853382CE57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9C-4850-A6A3-5853382CE57B}"/>
              </c:ext>
            </c:extLst>
          </c:dPt>
          <c:dLbls>
            <c:dLbl>
              <c:idx val="0"/>
              <c:layout>
                <c:manualLayout>
                  <c:x val="-3.974284190735599E-3"/>
                  <c:y val="9.98498598692112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C-4850-A6A3-5853382CE57B}"/>
                </c:ext>
              </c:extLst>
            </c:dLbl>
            <c:dLbl>
              <c:idx val="1"/>
              <c:layout>
                <c:manualLayout>
                  <c:x val="-2.104962410156288E-3"/>
                  <c:y val="8.09083932882813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9C-4850-A6A3-5853382CE5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  '!$G$67:$H$68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  '!$G$69:$H$69</c:f>
              <c:numCache>
                <c:formatCode>#,##0.0,,</c:formatCode>
                <c:ptCount val="2"/>
                <c:pt idx="0">
                  <c:v>-66340546342.460175</c:v>
                </c:pt>
                <c:pt idx="1">
                  <c:v>-80279158922.380173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C-4850-A6A3-5853382CE5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18458660210355E-2"/>
          <c:y val="9.8825777710232168E-2"/>
          <c:w val="0.95424376771948582"/>
          <c:h val="0.811959079000685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1  '!$C$68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 '!$D$68</c:f>
              <c:numCache>
                <c:formatCode>#,##0.0,,</c:formatCode>
                <c:ptCount val="1"/>
                <c:pt idx="0">
                  <c:v>87444461907.340042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0-4737-9083-D05E0BF32E5A}"/>
            </c:ext>
          </c:extLst>
        </c:ser>
        <c:ser>
          <c:idx val="1"/>
          <c:order val="1"/>
          <c:tx>
            <c:strRef>
              <c:f>'Gráfico 1  '!$C$69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596574800466688E-3"/>
                  <c:y val="-2.359554924772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0-4737-9083-D05E0BF32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 '!$D$69</c:f>
              <c:numCache>
                <c:formatCode>#,##0.0,,</c:formatCode>
                <c:ptCount val="1"/>
                <c:pt idx="0">
                  <c:v>161352678.79999998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0-4737-9083-D05E0BF32E5A}"/>
            </c:ext>
          </c:extLst>
        </c:ser>
        <c:ser>
          <c:idx val="2"/>
          <c:order val="2"/>
          <c:tx>
            <c:strRef>
              <c:f>'Gráfico 1  '!$C$70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 '!$D$70</c:f>
              <c:numCache>
                <c:formatCode>#,##0.0,,</c:formatCode>
                <c:ptCount val="1"/>
                <c:pt idx="0">
                  <c:v>3065799499.9899998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0-4737-9083-D05E0BF32E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3340799"/>
        <c:axId val="283331647"/>
      </c:barChart>
      <c:catAx>
        <c:axId val="28334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Vani" panose="020B0502040204020203" pitchFamily="18" charset="0"/>
              </a:defRPr>
            </a:pPr>
            <a:endParaRPr lang="es-DO"/>
          </a:p>
        </c:txPr>
        <c:crossAx val="283331647"/>
        <c:crosses val="autoZero"/>
        <c:auto val="1"/>
        <c:lblAlgn val="ctr"/>
        <c:lblOffset val="100"/>
        <c:noMultiLvlLbl val="0"/>
      </c:catAx>
      <c:valAx>
        <c:axId val="283331647"/>
        <c:scaling>
          <c:orientation val="minMax"/>
          <c:min val="0.9"/>
        </c:scaling>
        <c:delete val="1"/>
        <c:axPos val="l"/>
        <c:numFmt formatCode="0%" sourceLinked="1"/>
        <c:majorTickMark val="out"/>
        <c:minorTickMark val="none"/>
        <c:tickLblPos val="nextTo"/>
        <c:crossAx val="28334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6712247500839E-2"/>
          <c:y val="0.7060609008187092"/>
          <c:w val="0.23591576609710069"/>
          <c:h val="0.1614131455609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Vani" panose="020B0502040204020203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  <a:cs typeface="Vani" panose="020B05020402040202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C9EAF07-B708-4E97-AC03-823BE9C49330}" type="doc">
      <dgm:prSet loTypeId="urn:microsoft.com/office/officeart/2008/layout/VerticalCurvedList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133A2166-58DC-4A08-B36B-0CF130AFA071}">
      <dgm:prSet phldrT="[Texto]" custT="1"/>
      <dgm:spPr/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MINISTERIO DE EDUCACIÓN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$32,466.6 </a:t>
          </a:r>
          <a:r>
            <a:rPr lang="es-DO" sz="1600" b="1" kern="1200">
              <a:latin typeface="Avenir Next LT Pro" panose="020B0504020202020204" pitchFamily="34" charset="0"/>
            </a:rPr>
            <a:t>millones</a:t>
          </a:r>
        </a:p>
      </dgm:t>
    </dgm:pt>
    <dgm:pt modelId="{ABDE24F5-A320-47C8-AE97-A454B953FC66}" type="par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E5BFB8AE-9B5C-4E76-B0D8-7E9218C2964C}" type="sib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7D3D4A4-C7E3-430D-8E87-3594C9B7A2E4}">
      <dgm:prSet phldrT="[Texto]" custT="1"/>
      <dgm:spPr/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$14,861.5 </a:t>
          </a:r>
          <a:r>
            <a:rPr lang="es-DO" sz="1600" b="1" kern="1200">
              <a:latin typeface="Avenir Next LT Pro" panose="020B0504020202020204" pitchFamily="34" charset="0"/>
            </a:rPr>
            <a:t>millones </a:t>
          </a:r>
        </a:p>
      </dgm:t>
    </dgm:pt>
    <dgm:pt modelId="{5B55A4D5-6ED5-4F07-A0BA-1E49DB2D0B92}" type="par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AED1110-B0C5-4624-A72E-62C329DAB58F}" type="sib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C589FEF-AC94-4DC7-AE9E-B8C076BACC18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PRESIDENCIA DE LA REPÚBLICA - RD$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17,914.8</a:t>
          </a:r>
          <a:r>
            <a:rPr lang="es-DO" sz="1600" b="1" kern="1200">
              <a:latin typeface="Avenir Next LT Pro" panose="020B0504020202020204" pitchFamily="34" charset="0"/>
            </a:rPr>
            <a:t> millones</a:t>
          </a:r>
        </a:p>
      </dgm:t>
    </dgm:pt>
    <dgm:pt modelId="{C51F6DF9-FD43-4F02-8F21-D716BD1C0BD0}" type="par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3235F6-8BED-4C22-B857-7CDDBEB6D7D1}" type="sib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6068E8E-1C89-452D-A721-A900863EF127}" type="pres">
      <dgm:prSet presAssocID="{BC9EAF07-B708-4E97-AC03-823BE9C49330}" presName="Name0" presStyleCnt="0">
        <dgm:presLayoutVars>
          <dgm:chMax val="7"/>
          <dgm:chPref val="7"/>
          <dgm:dir/>
        </dgm:presLayoutVars>
      </dgm:prSet>
      <dgm:spPr/>
    </dgm:pt>
    <dgm:pt modelId="{0B3B6563-5E51-48CA-A4FC-A548B15FFA33}" type="pres">
      <dgm:prSet presAssocID="{BC9EAF07-B708-4E97-AC03-823BE9C49330}" presName="Name1" presStyleCnt="0"/>
      <dgm:spPr/>
    </dgm:pt>
    <dgm:pt modelId="{FF07C85D-8E72-46EA-9C0D-B250497206DB}" type="pres">
      <dgm:prSet presAssocID="{BC9EAF07-B708-4E97-AC03-823BE9C49330}" presName="cycle" presStyleCnt="0"/>
      <dgm:spPr/>
    </dgm:pt>
    <dgm:pt modelId="{53452F0E-3117-4B6B-AB24-4368E73FFE96}" type="pres">
      <dgm:prSet presAssocID="{BC9EAF07-B708-4E97-AC03-823BE9C49330}" presName="srcNode" presStyleLbl="node1" presStyleIdx="0" presStyleCnt="3"/>
      <dgm:spPr/>
    </dgm:pt>
    <dgm:pt modelId="{C2627A84-43FD-44B3-A491-AEACCEBCB7B4}" type="pres">
      <dgm:prSet presAssocID="{BC9EAF07-B708-4E97-AC03-823BE9C49330}" presName="conn" presStyleLbl="parChTrans1D2" presStyleIdx="0" presStyleCnt="1"/>
      <dgm:spPr/>
    </dgm:pt>
    <dgm:pt modelId="{B5426CF8-E7FE-47E6-92CC-262E407CB496}" type="pres">
      <dgm:prSet presAssocID="{BC9EAF07-B708-4E97-AC03-823BE9C49330}" presName="extraNode" presStyleLbl="node1" presStyleIdx="0" presStyleCnt="3"/>
      <dgm:spPr/>
    </dgm:pt>
    <dgm:pt modelId="{AF6A8F50-5CBE-46F6-A666-77A0FB018FD5}" type="pres">
      <dgm:prSet presAssocID="{BC9EAF07-B708-4E97-AC03-823BE9C49330}" presName="dstNode" presStyleLbl="node1" presStyleIdx="0" presStyleCnt="3"/>
      <dgm:spPr/>
    </dgm:pt>
    <dgm:pt modelId="{424D1EFC-7987-475A-8A20-7AEE43F3EB05}" type="pres">
      <dgm:prSet presAssocID="{133A2166-58DC-4A08-B36B-0CF130AFA071}" presName="text_1" presStyleLbl="node1" presStyleIdx="0" presStyleCnt="3">
        <dgm:presLayoutVars>
          <dgm:bulletEnabled val="1"/>
        </dgm:presLayoutVars>
      </dgm:prSet>
      <dgm:spPr/>
    </dgm:pt>
    <dgm:pt modelId="{23D740F8-20B2-4D7F-8326-22F17C5284AD}" type="pres">
      <dgm:prSet presAssocID="{133A2166-58DC-4A08-B36B-0CF130AFA071}" presName="accent_1" presStyleCnt="0"/>
      <dgm:spPr/>
    </dgm:pt>
    <dgm:pt modelId="{73ECA6C0-5A1B-4984-99FF-B344489FC794}" type="pres">
      <dgm:prSet presAssocID="{133A2166-58DC-4A08-B36B-0CF130AFA071}" presName="accentRepeatNode" presStyleLbl="solidFgAcc1" presStyleIdx="0" presStyleCnt="3">
        <dgm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dgm:style>
      </dgm:prSet>
      <dgm:spPr/>
    </dgm:pt>
    <dgm:pt modelId="{551E7B27-53E3-4C7C-BE94-A0A8F3F0B267}" type="pres">
      <dgm:prSet presAssocID="{FC589FEF-AC94-4DC7-AE9E-B8C076BACC18}" presName="text_2" presStyleLbl="node1" presStyleIdx="1" presStyleCnt="3">
        <dgm:presLayoutVars>
          <dgm:bulletEnabled val="1"/>
        </dgm:presLayoutVars>
      </dgm:prSet>
      <dgm:spPr/>
    </dgm:pt>
    <dgm:pt modelId="{3D78921C-8332-43E5-BB42-E9FEFECCFA59}" type="pres">
      <dgm:prSet presAssocID="{FC589FEF-AC94-4DC7-AE9E-B8C076BACC18}" presName="accent_2" presStyleCnt="0"/>
      <dgm:spPr/>
    </dgm:pt>
    <dgm:pt modelId="{72F76BC3-7E83-444A-B625-57A807A27486}" type="pres">
      <dgm:prSet presAssocID="{FC589FEF-AC94-4DC7-AE9E-B8C076BACC18}" presName="accentRepeatNode" presStyleLbl="solidFgAcc1" presStyleIdx="1" presStyleCnt="3"/>
      <dgm:spPr/>
    </dgm:pt>
    <dgm:pt modelId="{F1684013-E1F3-4C48-888F-FBD39AAC1B3B}" type="pres">
      <dgm:prSet presAssocID="{77D3D4A4-C7E3-430D-8E87-3594C9B7A2E4}" presName="text_3" presStyleLbl="node1" presStyleIdx="2" presStyleCnt="3">
        <dgm:presLayoutVars>
          <dgm:bulletEnabled val="1"/>
        </dgm:presLayoutVars>
      </dgm:prSet>
      <dgm:spPr/>
    </dgm:pt>
    <dgm:pt modelId="{1D2504D6-1997-4DF4-99AB-C3E980ECB083}" type="pres">
      <dgm:prSet presAssocID="{77D3D4A4-C7E3-430D-8E87-3594C9B7A2E4}" presName="accent_3" presStyleCnt="0"/>
      <dgm:spPr/>
    </dgm:pt>
    <dgm:pt modelId="{E61520DF-3576-4582-BADA-1BED0219DDD3}" type="pres">
      <dgm:prSet presAssocID="{77D3D4A4-C7E3-430D-8E87-3594C9B7A2E4}" presName="accentRepeatNode" presStyleLbl="solidFgAcc1" presStyleIdx="2" presStyleCnt="3"/>
      <dgm:spPr/>
    </dgm:pt>
  </dgm:ptLst>
  <dgm:cxnLst>
    <dgm:cxn modelId="{61AA4B29-AFC8-477A-B1BB-54E723B2CF18}" type="presOf" srcId="{133A2166-58DC-4A08-B36B-0CF130AFA071}" destId="{424D1EFC-7987-475A-8A20-7AEE43F3EB05}" srcOrd="0" destOrd="0" presId="urn:microsoft.com/office/officeart/2008/layout/VerticalCurvedList"/>
    <dgm:cxn modelId="{0675943B-D4E2-44F5-8267-6F0F2AEF8E6A}" type="presOf" srcId="{E5BFB8AE-9B5C-4E76-B0D8-7E9218C2964C}" destId="{C2627A84-43FD-44B3-A491-AEACCEBCB7B4}" srcOrd="0" destOrd="0" presId="urn:microsoft.com/office/officeart/2008/layout/VerticalCurvedList"/>
    <dgm:cxn modelId="{7722015D-BC5C-421E-805F-D19FF09BAB40}" srcId="{BC9EAF07-B708-4E97-AC03-823BE9C49330}" destId="{FC589FEF-AC94-4DC7-AE9E-B8C076BACC18}" srcOrd="1" destOrd="0" parTransId="{C51F6DF9-FD43-4F02-8F21-D716BD1C0BD0}" sibTransId="{C63235F6-8BED-4C22-B857-7CDDBEB6D7D1}"/>
    <dgm:cxn modelId="{EAC71347-9D39-4C3D-9873-816065650FEB}" type="presOf" srcId="{FC589FEF-AC94-4DC7-AE9E-B8C076BACC18}" destId="{551E7B27-53E3-4C7C-BE94-A0A8F3F0B267}" srcOrd="0" destOrd="0" presId="urn:microsoft.com/office/officeart/2008/layout/VerticalCurvedList"/>
    <dgm:cxn modelId="{852DEE95-9FC9-4A74-8E28-5902E69C0F0F}" srcId="{BC9EAF07-B708-4E97-AC03-823BE9C49330}" destId="{77D3D4A4-C7E3-430D-8E87-3594C9B7A2E4}" srcOrd="2" destOrd="0" parTransId="{5B55A4D5-6ED5-4F07-A0BA-1E49DB2D0B92}" sibTransId="{AAED1110-B0C5-4624-A72E-62C329DAB58F}"/>
    <dgm:cxn modelId="{5CAB6A97-87A0-4735-B2F0-2EB2FDA6B700}" type="presOf" srcId="{BC9EAF07-B708-4E97-AC03-823BE9C49330}" destId="{56068E8E-1C89-452D-A721-A900863EF127}" srcOrd="0" destOrd="0" presId="urn:microsoft.com/office/officeart/2008/layout/VerticalCurvedList"/>
    <dgm:cxn modelId="{B2E612C6-2E25-43F2-84EE-B4740E9B2691}" type="presOf" srcId="{77D3D4A4-C7E3-430D-8E87-3594C9B7A2E4}" destId="{F1684013-E1F3-4C48-888F-FBD39AAC1B3B}" srcOrd="0" destOrd="0" presId="urn:microsoft.com/office/officeart/2008/layout/VerticalCurvedList"/>
    <dgm:cxn modelId="{D73118F2-31A8-4B45-9D91-4A68A99C0D2B}" srcId="{BC9EAF07-B708-4E97-AC03-823BE9C49330}" destId="{133A2166-58DC-4A08-B36B-0CF130AFA071}" srcOrd="0" destOrd="0" parTransId="{ABDE24F5-A320-47C8-AE97-A454B953FC66}" sibTransId="{E5BFB8AE-9B5C-4E76-B0D8-7E9218C2964C}"/>
    <dgm:cxn modelId="{B1E052E4-C4AA-4802-99B5-F6FB5FFC57F5}" type="presParOf" srcId="{56068E8E-1C89-452D-A721-A900863EF127}" destId="{0B3B6563-5E51-48CA-A4FC-A548B15FFA33}" srcOrd="0" destOrd="0" presId="urn:microsoft.com/office/officeart/2008/layout/VerticalCurvedList"/>
    <dgm:cxn modelId="{AC8EFF4D-B942-48FD-BC6C-E096C79C00DA}" type="presParOf" srcId="{0B3B6563-5E51-48CA-A4FC-A548B15FFA33}" destId="{FF07C85D-8E72-46EA-9C0D-B250497206DB}" srcOrd="0" destOrd="0" presId="urn:microsoft.com/office/officeart/2008/layout/VerticalCurvedList"/>
    <dgm:cxn modelId="{2586AE03-24F4-4322-BC2B-7BE7A0438474}" type="presParOf" srcId="{FF07C85D-8E72-46EA-9C0D-B250497206DB}" destId="{53452F0E-3117-4B6B-AB24-4368E73FFE96}" srcOrd="0" destOrd="0" presId="urn:microsoft.com/office/officeart/2008/layout/VerticalCurvedList"/>
    <dgm:cxn modelId="{DADD2BAF-8105-4EF6-A9F2-21C1A7ED662F}" type="presParOf" srcId="{FF07C85D-8E72-46EA-9C0D-B250497206DB}" destId="{C2627A84-43FD-44B3-A491-AEACCEBCB7B4}" srcOrd="1" destOrd="0" presId="urn:microsoft.com/office/officeart/2008/layout/VerticalCurvedList"/>
    <dgm:cxn modelId="{0359DFDD-9A0C-4561-A333-4DB7195A05E8}" type="presParOf" srcId="{FF07C85D-8E72-46EA-9C0D-B250497206DB}" destId="{B5426CF8-E7FE-47E6-92CC-262E407CB496}" srcOrd="2" destOrd="0" presId="urn:microsoft.com/office/officeart/2008/layout/VerticalCurvedList"/>
    <dgm:cxn modelId="{B51C3EA5-8A28-48F6-A61E-F4AE7FBCB575}" type="presParOf" srcId="{FF07C85D-8E72-46EA-9C0D-B250497206DB}" destId="{AF6A8F50-5CBE-46F6-A666-77A0FB018FD5}" srcOrd="3" destOrd="0" presId="urn:microsoft.com/office/officeart/2008/layout/VerticalCurvedList"/>
    <dgm:cxn modelId="{7012B3FF-077D-4FEA-83CB-330A8AAAE36C}" type="presParOf" srcId="{0B3B6563-5E51-48CA-A4FC-A548B15FFA33}" destId="{424D1EFC-7987-475A-8A20-7AEE43F3EB05}" srcOrd="1" destOrd="0" presId="urn:microsoft.com/office/officeart/2008/layout/VerticalCurvedList"/>
    <dgm:cxn modelId="{8C27D88B-D260-4F00-92E6-09201476492D}" type="presParOf" srcId="{0B3B6563-5E51-48CA-A4FC-A548B15FFA33}" destId="{23D740F8-20B2-4D7F-8326-22F17C5284AD}" srcOrd="2" destOrd="0" presId="urn:microsoft.com/office/officeart/2008/layout/VerticalCurvedList"/>
    <dgm:cxn modelId="{7AEC43A0-D173-4E35-A120-B70926FD30C4}" type="presParOf" srcId="{23D740F8-20B2-4D7F-8326-22F17C5284AD}" destId="{73ECA6C0-5A1B-4984-99FF-B344489FC794}" srcOrd="0" destOrd="0" presId="urn:microsoft.com/office/officeart/2008/layout/VerticalCurvedList"/>
    <dgm:cxn modelId="{87C7E51D-8564-468E-A827-1059CA7B57A4}" type="presParOf" srcId="{0B3B6563-5E51-48CA-A4FC-A548B15FFA33}" destId="{551E7B27-53E3-4C7C-BE94-A0A8F3F0B267}" srcOrd="3" destOrd="0" presId="urn:microsoft.com/office/officeart/2008/layout/VerticalCurvedList"/>
    <dgm:cxn modelId="{267B1B11-053F-4042-85BF-2E3FEAE0DFF2}" type="presParOf" srcId="{0B3B6563-5E51-48CA-A4FC-A548B15FFA33}" destId="{3D78921C-8332-43E5-BB42-E9FEFECCFA59}" srcOrd="4" destOrd="0" presId="urn:microsoft.com/office/officeart/2008/layout/VerticalCurvedList"/>
    <dgm:cxn modelId="{80C2D10A-453C-4CE6-8105-62FAC293E937}" type="presParOf" srcId="{3D78921C-8332-43E5-BB42-E9FEFECCFA59}" destId="{72F76BC3-7E83-444A-B625-57A807A27486}" srcOrd="0" destOrd="0" presId="urn:microsoft.com/office/officeart/2008/layout/VerticalCurvedList"/>
    <dgm:cxn modelId="{A7F0CB8F-C6B2-4F82-BF45-B5D0FA79EF9C}" type="presParOf" srcId="{0B3B6563-5E51-48CA-A4FC-A548B15FFA33}" destId="{F1684013-E1F3-4C48-888F-FBD39AAC1B3B}" srcOrd="5" destOrd="0" presId="urn:microsoft.com/office/officeart/2008/layout/VerticalCurvedList"/>
    <dgm:cxn modelId="{0A5C9757-BCA4-4703-8E63-C8C40189AABB}" type="presParOf" srcId="{0B3B6563-5E51-48CA-A4FC-A548B15FFA33}" destId="{1D2504D6-1997-4DF4-99AB-C3E980ECB083}" srcOrd="6" destOrd="0" presId="urn:microsoft.com/office/officeart/2008/layout/VerticalCurvedList"/>
    <dgm:cxn modelId="{2A9CC6D3-4B53-41AD-83CA-80F9559C0862}" type="presParOf" srcId="{1D2504D6-1997-4DF4-99AB-C3E980ECB083}" destId="{E61520DF-3576-4582-BADA-1BED0219DDD3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2627A84-43FD-44B3-A491-AEACCEBCB7B4}">
      <dsp:nvSpPr>
        <dsp:cNvPr id="0" name=""/>
        <dsp:cNvSpPr/>
      </dsp:nvSpPr>
      <dsp:spPr>
        <a:xfrm>
          <a:off x="-3159277" y="-486241"/>
          <a:ext cx="3768070" cy="3768070"/>
        </a:xfrm>
        <a:prstGeom prst="blockArc">
          <a:avLst>
            <a:gd name="adj1" fmla="val 18900000"/>
            <a:gd name="adj2" fmla="val 2700000"/>
            <a:gd name="adj3" fmla="val 573"/>
          </a:avLst>
        </a:prstGeom>
        <a:noFill/>
        <a:ln w="12700" cap="flat" cmpd="sng" algn="ctr">
          <a:solidFill>
            <a:schemeClr val="accent1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4D1EFC-7987-475A-8A20-7AEE43F3EB05}">
      <dsp:nvSpPr>
        <dsp:cNvPr id="0" name=""/>
        <dsp:cNvSpPr/>
      </dsp:nvSpPr>
      <dsp:spPr>
        <a:xfrm>
          <a:off x="391453" y="279558"/>
          <a:ext cx="9117442" cy="559117"/>
        </a:xfrm>
        <a:prstGeom prst="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EDUCACIÓN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$32,466.6 </a:t>
          </a:r>
          <a:r>
            <a:rPr lang="es-DO" sz="1600" b="1" kern="1200">
              <a:latin typeface="Avenir Next LT Pro" panose="020B0504020202020204" pitchFamily="34" charset="0"/>
            </a:rPr>
            <a:t>millones</a:t>
          </a:r>
        </a:p>
      </dsp:txBody>
      <dsp:txXfrm>
        <a:off x="391453" y="279558"/>
        <a:ext cx="9117442" cy="559117"/>
      </dsp:txXfrm>
    </dsp:sp>
    <dsp:sp modelId="{73ECA6C0-5A1B-4984-99FF-B344489FC794}">
      <dsp:nvSpPr>
        <dsp:cNvPr id="0" name=""/>
        <dsp:cNvSpPr/>
      </dsp:nvSpPr>
      <dsp:spPr>
        <a:xfrm>
          <a:off x="42004" y="209669"/>
          <a:ext cx="698897" cy="698897"/>
        </a:xfrm>
        <a:prstGeom prst="ellipse">
          <a:avLst/>
        </a:prstGeom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dsp:style>
    </dsp:sp>
    <dsp:sp modelId="{551E7B27-53E3-4C7C-BE94-A0A8F3F0B267}">
      <dsp:nvSpPr>
        <dsp:cNvPr id="0" name=""/>
        <dsp:cNvSpPr/>
      </dsp:nvSpPr>
      <dsp:spPr>
        <a:xfrm>
          <a:off x="594692" y="1118235"/>
          <a:ext cx="8914203" cy="55911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PRESIDENCIA DE LA REPÚBLICA - RD$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17,914.8</a:t>
          </a:r>
          <a:r>
            <a:rPr lang="es-DO" sz="1600" b="1" kern="1200">
              <a:latin typeface="Avenir Next LT Pro" panose="020B0504020202020204" pitchFamily="34" charset="0"/>
            </a:rPr>
            <a:t> millones</a:t>
          </a:r>
        </a:p>
      </dsp:txBody>
      <dsp:txXfrm>
        <a:off x="594692" y="1118235"/>
        <a:ext cx="8914203" cy="559117"/>
      </dsp:txXfrm>
    </dsp:sp>
    <dsp:sp modelId="{72F76BC3-7E83-444A-B625-57A807A27486}">
      <dsp:nvSpPr>
        <dsp:cNvPr id="0" name=""/>
        <dsp:cNvSpPr/>
      </dsp:nvSpPr>
      <dsp:spPr>
        <a:xfrm>
          <a:off x="245244" y="1048345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1684013-E1F3-4C48-888F-FBD39AAC1B3B}">
      <dsp:nvSpPr>
        <dsp:cNvPr id="0" name=""/>
        <dsp:cNvSpPr/>
      </dsp:nvSpPr>
      <dsp:spPr>
        <a:xfrm>
          <a:off x="391453" y="1956911"/>
          <a:ext cx="9117442" cy="559117"/>
        </a:xfrm>
        <a:prstGeom prst="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$14,861.5 </a:t>
          </a:r>
          <a:r>
            <a:rPr lang="es-DO" sz="1600" b="1" kern="1200">
              <a:latin typeface="Avenir Next LT Pro" panose="020B0504020202020204" pitchFamily="34" charset="0"/>
            </a:rPr>
            <a:t>millones </a:t>
          </a:r>
        </a:p>
      </dsp:txBody>
      <dsp:txXfrm>
        <a:off x="391453" y="1956911"/>
        <a:ext cx="9117442" cy="559117"/>
      </dsp:txXfrm>
    </dsp:sp>
    <dsp:sp modelId="{E61520DF-3576-4582-BADA-1BED0219DDD3}">
      <dsp:nvSpPr>
        <dsp:cNvPr id="0" name=""/>
        <dsp:cNvSpPr/>
      </dsp:nvSpPr>
      <dsp:spPr>
        <a:xfrm>
          <a:off x="42004" y="1887021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653567</xdr:colOff>
      <xdr:row>7</xdr:row>
      <xdr:rowOff>112282</xdr:rowOff>
    </xdr:from>
    <xdr:to>
      <xdr:col>9</xdr:col>
      <xdr:colOff>70747</xdr:colOff>
      <xdr:row>42</xdr:row>
      <xdr:rowOff>110490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C20F7F-0234-4304-A1A5-FD52F363C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1136794</xdr:colOff>
      <xdr:row>28</xdr:row>
      <xdr:rowOff>74023</xdr:rowOff>
    </xdr:from>
    <xdr:to>
      <xdr:col>15</xdr:col>
      <xdr:colOff>531452</xdr:colOff>
      <xdr:row>62</xdr:row>
      <xdr:rowOff>182971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CDA259-5718-458B-AF55-DB564B549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364938</xdr:colOff>
      <xdr:row>6</xdr:row>
      <xdr:rowOff>99544</xdr:rowOff>
    </xdr:from>
    <xdr:to>
      <xdr:col>5</xdr:col>
      <xdr:colOff>835585</xdr:colOff>
      <xdr:row>34</xdr:row>
      <xdr:rowOff>132040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C12543-2674-45B6-97FA-BE2197BE8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617109</xdr:colOff>
      <xdr:row>5</xdr:row>
      <xdr:rowOff>7938</xdr:rowOff>
    </xdr:from>
    <xdr:to>
      <xdr:col>16</xdr:col>
      <xdr:colOff>66774</xdr:colOff>
      <xdr:row>40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CFF44B-3BC5-9959-CB7E-83CFFA476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3109" y="928688"/>
          <a:ext cx="9355665" cy="6476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302000</xdr:colOff>
      <xdr:row>4</xdr:row>
      <xdr:rowOff>47625</xdr:rowOff>
    </xdr:from>
    <xdr:to>
      <xdr:col>14</xdr:col>
      <xdr:colOff>733424</xdr:colOff>
      <xdr:row>18</xdr:row>
      <xdr:rowOff>176213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523DBED-AAFE-4C1F-AE69-3ADBA0FBBFD9}"/>
            </a:ext>
          </a:extLst>
        </xdr:cNvPr>
        <xdr:cNvGrpSpPr/>
      </xdr:nvGrpSpPr>
      <xdr:grpSpPr>
        <a:xfrm>
          <a:off x="1835525" y="809625"/>
          <a:ext cx="9575424" cy="2795588"/>
          <a:chOff x="7354383" y="223837"/>
          <a:chExt cx="8390442" cy="2795588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1371F0B7-5993-B012-6B8A-E6F705B32522}"/>
              </a:ext>
            </a:extLst>
          </xdr:cNvPr>
          <xdr:cNvGraphicFramePr/>
        </xdr:nvGraphicFramePr>
        <xdr:xfrm>
          <a:off x="7381875" y="223837"/>
          <a:ext cx="8362950" cy="279558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93D9012B-D6FC-DA65-16E3-3126913AA11E}"/>
              </a:ext>
            </a:extLst>
          </xdr:cNvPr>
          <xdr:cNvSpPr/>
        </xdr:nvSpPr>
        <xdr:spPr>
          <a:xfrm>
            <a:off x="7354383" y="419101"/>
            <a:ext cx="695325" cy="75247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1</a:t>
            </a:r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23FBEF90-EEF7-13AF-AE3F-A6C053187AD4}"/>
              </a:ext>
            </a:extLst>
          </xdr:cNvPr>
          <xdr:cNvSpPr/>
        </xdr:nvSpPr>
        <xdr:spPr>
          <a:xfrm>
            <a:off x="7563934" y="1257301"/>
            <a:ext cx="695325" cy="752474"/>
          </a:xfrm>
          <a:prstGeom prst="ellips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2</a:t>
            </a:r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43F8FCB4-741D-7FE9-E8B7-6CA84D2F5D35}"/>
              </a:ext>
            </a:extLst>
          </xdr:cNvPr>
          <xdr:cNvSpPr/>
        </xdr:nvSpPr>
        <xdr:spPr>
          <a:xfrm>
            <a:off x="7354384" y="2095501"/>
            <a:ext cx="695325" cy="752474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3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WINDOWS/TEMP/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1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2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E70E-4A26-468D-A392-47B3230056E4}">
  <dimension ref="B4:U341"/>
  <sheetViews>
    <sheetView showGridLines="0" tabSelected="1" zoomScale="70" zoomScaleNormal="70" workbookViewId="0">
      <selection activeCell="V20" sqref="V20"/>
    </sheetView>
  </sheetViews>
  <sheetFormatPr baseColWidth="10" defaultColWidth="11.42578125" defaultRowHeight="15" x14ac:dyDescent="0.25"/>
  <cols>
    <col min="3" max="3" width="16.85546875" customWidth="1"/>
    <col min="4" max="4" width="24.5703125" customWidth="1"/>
    <col min="5" max="5" width="20.140625" customWidth="1"/>
    <col min="6" max="6" width="17.5703125" customWidth="1"/>
    <col min="7" max="7" width="22.42578125" bestFit="1" customWidth="1"/>
    <col min="8" max="8" width="21.7109375" customWidth="1"/>
    <col min="9" max="9" width="18" customWidth="1"/>
    <col min="10" max="10" width="19" customWidth="1"/>
    <col min="11" max="11" width="20" bestFit="1" customWidth="1"/>
    <col min="13" max="13" width="13.28515625" bestFit="1" customWidth="1"/>
  </cols>
  <sheetData>
    <row r="4" spans="4:16" ht="23.25" x14ac:dyDescent="0.35">
      <c r="D4" s="249" t="s">
        <v>13</v>
      </c>
      <c r="E4" s="249"/>
      <c r="F4" s="249"/>
      <c r="G4" s="249"/>
      <c r="H4" s="249"/>
      <c r="I4" s="249"/>
      <c r="J4" s="249"/>
      <c r="K4" s="249"/>
      <c r="L4" s="249"/>
    </row>
    <row r="5" spans="4:16" ht="23.25" x14ac:dyDescent="0.35">
      <c r="D5" s="250" t="s">
        <v>0</v>
      </c>
      <c r="E5" s="250"/>
      <c r="F5" s="250"/>
      <c r="G5" s="250"/>
      <c r="H5" s="250"/>
      <c r="I5" s="250"/>
      <c r="J5" s="250"/>
      <c r="K5" s="250"/>
      <c r="L5" s="250"/>
      <c r="M5" s="1"/>
      <c r="N5" s="1"/>
      <c r="O5" s="1"/>
      <c r="P5" s="1"/>
    </row>
    <row r="17" spans="21:21" ht="15.75" x14ac:dyDescent="0.25">
      <c r="U17" s="2"/>
    </row>
    <row r="63" spans="3:8" x14ac:dyDescent="0.25">
      <c r="C63" s="13"/>
      <c r="D63" s="13"/>
      <c r="E63" s="13"/>
      <c r="F63" s="13"/>
      <c r="G63" s="13"/>
      <c r="H63" s="13"/>
    </row>
    <row r="64" spans="3:8" ht="16.149999999999999" customHeight="1" x14ac:dyDescent="0.25">
      <c r="C64" s="1"/>
      <c r="D64" s="1"/>
      <c r="E64" s="1"/>
      <c r="F64" s="1"/>
      <c r="G64" s="1"/>
      <c r="H64" s="1"/>
    </row>
    <row r="65" spans="3:10" x14ac:dyDescent="0.25">
      <c r="C65" s="13"/>
      <c r="D65" s="13"/>
      <c r="E65" s="13"/>
      <c r="F65" s="13"/>
      <c r="G65" s="13"/>
      <c r="H65" s="13"/>
    </row>
    <row r="66" spans="3:10" x14ac:dyDescent="0.25">
      <c r="C66" s="18"/>
    </row>
    <row r="67" spans="3:10" x14ac:dyDescent="0.25">
      <c r="C67" s="4" t="s">
        <v>1</v>
      </c>
      <c r="D67" s="4" t="s">
        <v>2</v>
      </c>
      <c r="E67" s="4" t="s">
        <v>3</v>
      </c>
      <c r="G67" s="251" t="s">
        <v>4</v>
      </c>
      <c r="H67" s="251" t="s">
        <v>5</v>
      </c>
    </row>
    <row r="68" spans="3:10" x14ac:dyDescent="0.25">
      <c r="C68" s="5" t="s">
        <v>6</v>
      </c>
      <c r="D68" s="6">
        <v>87444461907.340042</v>
      </c>
      <c r="E68" s="6">
        <v>105136484227.38022</v>
      </c>
      <c r="F68" s="7"/>
      <c r="G68" s="251"/>
      <c r="H68" s="251"/>
    </row>
    <row r="69" spans="3:10" ht="15" customHeight="1" x14ac:dyDescent="0.25">
      <c r="C69" s="5" t="s">
        <v>7</v>
      </c>
      <c r="D69" s="6">
        <v>161352678.79999998</v>
      </c>
      <c r="E69" s="6">
        <v>0</v>
      </c>
      <c r="F69" s="7"/>
      <c r="G69" s="6">
        <f>H69+E71</f>
        <v>-66340546342.460175</v>
      </c>
      <c r="H69" s="6">
        <f>(D68+D69+D70)-(E68+E70+E71)</f>
        <v>-80279158922.380173</v>
      </c>
    </row>
    <row r="70" spans="3:10" x14ac:dyDescent="0.25">
      <c r="C70" s="5" t="s">
        <v>8</v>
      </c>
      <c r="D70" s="6">
        <v>3065799499.9899998</v>
      </c>
      <c r="E70" s="6">
        <v>51875676201.209999</v>
      </c>
      <c r="G70" s="3"/>
      <c r="H70" s="8"/>
      <c r="I70" s="9"/>
      <c r="J70" s="10"/>
    </row>
    <row r="71" spans="3:10" x14ac:dyDescent="0.25">
      <c r="C71" s="5" t="s">
        <v>9</v>
      </c>
      <c r="D71" s="6">
        <v>0</v>
      </c>
      <c r="E71" s="6">
        <v>13938612579.92</v>
      </c>
      <c r="G71" s="3"/>
      <c r="H71" s="8"/>
      <c r="I71" s="11"/>
      <c r="J71" s="12"/>
    </row>
    <row r="72" spans="3:10" x14ac:dyDescent="0.25">
      <c r="G72" s="3"/>
    </row>
    <row r="73" spans="3:10" x14ac:dyDescent="0.25">
      <c r="C73" s="13"/>
      <c r="F73" s="14"/>
      <c r="G73" s="12"/>
    </row>
    <row r="74" spans="3:10" x14ac:dyDescent="0.25">
      <c r="C74" s="15" t="s">
        <v>10</v>
      </c>
      <c r="D74" s="16"/>
      <c r="E74" s="17"/>
    </row>
    <row r="75" spans="3:10" x14ac:dyDescent="0.25">
      <c r="C75" s="1" t="s">
        <v>790</v>
      </c>
    </row>
    <row r="76" spans="3:10" x14ac:dyDescent="0.25">
      <c r="C76" s="13" t="s">
        <v>11</v>
      </c>
    </row>
    <row r="341" spans="2:2" x14ac:dyDescent="0.25">
      <c r="B341" t="s">
        <v>12</v>
      </c>
    </row>
  </sheetData>
  <mergeCells count="4">
    <mergeCell ref="D4:L4"/>
    <mergeCell ref="D5:L5"/>
    <mergeCell ref="G67:G68"/>
    <mergeCell ref="H67:H6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FF2B-B1D9-4CA3-B322-70E04AB2DB6A}">
  <dimension ref="A3:Q322"/>
  <sheetViews>
    <sheetView showGridLines="0" zoomScale="80" zoomScaleNormal="80" workbookViewId="0">
      <selection activeCell="B51" sqref="B51"/>
    </sheetView>
  </sheetViews>
  <sheetFormatPr baseColWidth="10" defaultColWidth="9.140625" defaultRowHeight="14.25" x14ac:dyDescent="0.2"/>
  <cols>
    <col min="1" max="1" width="9.140625" style="1"/>
    <col min="2" max="2" width="69.85546875" style="1" bestFit="1" customWidth="1"/>
    <col min="3" max="3" width="18" style="1" customWidth="1"/>
    <col min="4" max="5" width="22.140625" style="1" customWidth="1"/>
    <col min="6" max="6" width="16.28515625" style="1" customWidth="1"/>
    <col min="7" max="7" width="15" style="1" bestFit="1" customWidth="1"/>
    <col min="8" max="8" width="19.7109375" style="1" customWidth="1"/>
    <col min="9" max="9" width="21.7109375" style="1" customWidth="1"/>
    <col min="10" max="10" width="12.28515625" style="1" customWidth="1"/>
    <col min="11" max="11" width="15.140625" style="212" customWidth="1"/>
    <col min="12" max="12" width="16.85546875" style="212" customWidth="1"/>
    <col min="13" max="13" width="14.140625" style="1" bestFit="1" customWidth="1"/>
    <col min="14" max="14" width="30.140625" style="1" bestFit="1" customWidth="1"/>
    <col min="15" max="15" width="16.7109375" style="1" bestFit="1" customWidth="1"/>
    <col min="16" max="16" width="9.140625" style="1"/>
    <col min="17" max="17" width="15.7109375" style="1" bestFit="1" customWidth="1"/>
    <col min="18" max="16384" width="9.140625" style="1"/>
  </cols>
  <sheetData>
    <row r="3" spans="2:17" ht="15" x14ac:dyDescent="0.2">
      <c r="B3" s="252" t="s">
        <v>490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2:17" ht="15" x14ac:dyDescent="0.25">
      <c r="B4" s="253" t="s">
        <v>491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2:17" x14ac:dyDescent="0.2">
      <c r="B5" s="254" t="s">
        <v>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N5" s="140" t="s">
        <v>19</v>
      </c>
      <c r="O5" s="141">
        <f>6143649538425/1000000</f>
        <v>6143649.5384250004</v>
      </c>
    </row>
    <row r="6" spans="2:17" ht="15" thickBot="1" x14ac:dyDescent="0.25">
      <c r="B6" s="142"/>
      <c r="C6" s="142"/>
      <c r="D6" s="142"/>
      <c r="E6" s="142"/>
      <c r="F6" s="142"/>
      <c r="G6" s="142"/>
      <c r="H6" s="142"/>
      <c r="I6" s="142"/>
      <c r="J6" s="142"/>
      <c r="K6" s="143"/>
      <c r="L6" s="143"/>
    </row>
    <row r="7" spans="2:17" ht="19.5" customHeight="1" thickBot="1" x14ac:dyDescent="0.25">
      <c r="B7" s="255" t="s">
        <v>20</v>
      </c>
      <c r="C7" s="144">
        <v>2021</v>
      </c>
      <c r="D7" s="258">
        <v>2022</v>
      </c>
      <c r="E7" s="258"/>
      <c r="F7" s="258"/>
      <c r="G7" s="258"/>
      <c r="H7" s="258"/>
      <c r="I7" s="258"/>
      <c r="J7" s="259" t="s">
        <v>21</v>
      </c>
      <c r="K7" s="260"/>
      <c r="L7" s="259" t="s">
        <v>492</v>
      </c>
    </row>
    <row r="8" spans="2:17" ht="19.5" customHeight="1" thickBot="1" x14ac:dyDescent="0.3">
      <c r="B8" s="255"/>
      <c r="C8" s="265" t="s">
        <v>493</v>
      </c>
      <c r="D8" s="265" t="s">
        <v>23</v>
      </c>
      <c r="E8" s="265" t="s">
        <v>24</v>
      </c>
      <c r="F8" s="268" t="s">
        <v>76</v>
      </c>
      <c r="G8" s="269"/>
      <c r="H8" s="269"/>
      <c r="I8" s="256"/>
      <c r="J8" s="261"/>
      <c r="K8" s="262"/>
      <c r="L8" s="261"/>
      <c r="N8" s="22" t="s">
        <v>19</v>
      </c>
      <c r="O8" s="23">
        <v>6246380700000</v>
      </c>
      <c r="Q8" s="26"/>
    </row>
    <row r="9" spans="2:17" ht="30" customHeight="1" x14ac:dyDescent="0.2">
      <c r="B9" s="256"/>
      <c r="C9" s="266"/>
      <c r="D9" s="266"/>
      <c r="E9" s="266"/>
      <c r="F9" s="270" t="s">
        <v>494</v>
      </c>
      <c r="G9" s="270" t="s">
        <v>495</v>
      </c>
      <c r="H9" s="265" t="s">
        <v>496</v>
      </c>
      <c r="I9" s="265" t="s">
        <v>28</v>
      </c>
      <c r="J9" s="263"/>
      <c r="K9" s="264"/>
      <c r="L9" s="261"/>
    </row>
    <row r="10" spans="2:17" ht="30" customHeight="1" x14ac:dyDescent="0.2">
      <c r="B10" s="256"/>
      <c r="C10" s="267"/>
      <c r="D10" s="267"/>
      <c r="E10" s="267"/>
      <c r="F10" s="270"/>
      <c r="G10" s="270"/>
      <c r="H10" s="267"/>
      <c r="I10" s="267"/>
      <c r="J10" s="145" t="s">
        <v>29</v>
      </c>
      <c r="K10" s="145" t="s">
        <v>30</v>
      </c>
      <c r="L10" s="263"/>
      <c r="O10" s="26"/>
    </row>
    <row r="11" spans="2:17" ht="15.75" thickBot="1" x14ac:dyDescent="0.25">
      <c r="B11" s="257"/>
      <c r="C11" s="146">
        <v>1</v>
      </c>
      <c r="D11" s="146">
        <v>2</v>
      </c>
      <c r="E11" s="146">
        <v>3</v>
      </c>
      <c r="F11" s="147">
        <v>4</v>
      </c>
      <c r="G11" s="146">
        <v>5</v>
      </c>
      <c r="H11" s="147" t="s">
        <v>497</v>
      </c>
      <c r="I11" s="146" t="s">
        <v>31</v>
      </c>
      <c r="J11" s="147" t="s">
        <v>498</v>
      </c>
      <c r="K11" s="147" t="s">
        <v>33</v>
      </c>
      <c r="L11" s="148" t="s">
        <v>499</v>
      </c>
    </row>
    <row r="12" spans="2:17" ht="15" x14ac:dyDescent="0.25">
      <c r="B12" s="149" t="s">
        <v>500</v>
      </c>
      <c r="C12" s="150">
        <f>C13+C20+C23+C27+C30+C32+C31</f>
        <v>71764305921.400009</v>
      </c>
      <c r="D12" s="150">
        <f>D13+D20+D23+D27+D30+D32+D31</f>
        <v>823322617658</v>
      </c>
      <c r="E12" s="150">
        <f>E13+E20+E23+E27+E30+E32+E31</f>
        <v>947063668949.28003</v>
      </c>
      <c r="F12" s="150">
        <f>F13+F20+F23+F27+F30+F32+F31</f>
        <v>78829923349.693008</v>
      </c>
      <c r="G12" s="150">
        <f>G13+G20+G23+G27+G30+G32+G31</f>
        <v>87444461907.340042</v>
      </c>
      <c r="H12" s="151">
        <f>IFERROR(G12/F12,"0.0%")</f>
        <v>1.1092800575161359</v>
      </c>
      <c r="I12" s="151">
        <f>IFERROR(G12/E12,"0.0%")</f>
        <v>9.2332189243786875E-2</v>
      </c>
      <c r="J12" s="150">
        <f>G12-C12</f>
        <v>15680155985.940033</v>
      </c>
      <c r="K12" s="151">
        <f>IFERROR(J12/C12,"0.0%")</f>
        <v>0.21849519457644798</v>
      </c>
      <c r="L12" s="151">
        <f t="shared" ref="L12:L40" si="0">G12/$O$8</f>
        <v>1.3999220685882953E-2</v>
      </c>
      <c r="M12" s="33"/>
    </row>
    <row r="13" spans="2:17" ht="15" x14ac:dyDescent="0.25">
      <c r="B13" s="152" t="s">
        <v>501</v>
      </c>
      <c r="C13" s="153">
        <f>SUM(C14:C19)</f>
        <v>67633208568.830009</v>
      </c>
      <c r="D13" s="153">
        <f>SUM(D14:D19)</f>
        <v>774311822528</v>
      </c>
      <c r="E13" s="153">
        <f>SUM(E14:E19)</f>
        <v>865932674934.38</v>
      </c>
      <c r="F13" s="153">
        <f>SUM(F14:F19)</f>
        <v>72871091929.815613</v>
      </c>
      <c r="G13" s="153">
        <f>SUM(G14:G19)</f>
        <v>74851393625.660019</v>
      </c>
      <c r="H13" s="154">
        <f t="shared" ref="H13:H41" si="1">IFERROR(G13/F13,"0.0%")</f>
        <v>1.0271754085660154</v>
      </c>
      <c r="I13" s="154">
        <f t="shared" ref="I13:I41" si="2">IFERROR(G13/E13,"0.0%")</f>
        <v>8.6440200020552665E-2</v>
      </c>
      <c r="J13" s="153">
        <f t="shared" ref="J13:J41" si="3">G13-C13</f>
        <v>7218185056.8300095</v>
      </c>
      <c r="K13" s="154">
        <f t="shared" ref="K13:K41" si="4">IFERROR(J13/C13,"0.0%")</f>
        <v>0.10672545646690849</v>
      </c>
      <c r="L13" s="154">
        <f t="shared" si="0"/>
        <v>1.198316228558724E-2</v>
      </c>
      <c r="M13" s="33"/>
      <c r="N13" s="155"/>
    </row>
    <row r="14" spans="2:17" ht="28.5" x14ac:dyDescent="0.2">
      <c r="B14" s="156" t="s">
        <v>502</v>
      </c>
      <c r="C14" s="157">
        <v>17290415830.120003</v>
      </c>
      <c r="D14" s="157">
        <v>239266514875</v>
      </c>
      <c r="E14" s="157">
        <v>270459820615.17004</v>
      </c>
      <c r="F14" s="157">
        <v>19917434405.286068</v>
      </c>
      <c r="G14" s="157">
        <v>22089143905.43</v>
      </c>
      <c r="H14" s="158">
        <f t="shared" si="1"/>
        <v>1.109035604483656</v>
      </c>
      <c r="I14" s="158">
        <f t="shared" si="2"/>
        <v>8.1672552526240283E-2</v>
      </c>
      <c r="J14" s="157">
        <f t="shared" si="3"/>
        <v>4798728075.3099976</v>
      </c>
      <c r="K14" s="158">
        <f t="shared" si="4"/>
        <v>0.2775368806891611</v>
      </c>
      <c r="L14" s="158">
        <f t="shared" si="0"/>
        <v>3.5363108600521258E-3</v>
      </c>
    </row>
    <row r="15" spans="2:17" x14ac:dyDescent="0.2">
      <c r="B15" s="159" t="s">
        <v>503</v>
      </c>
      <c r="C15" s="157">
        <v>4276145776.4299998</v>
      </c>
      <c r="D15" s="157">
        <v>38908676469</v>
      </c>
      <c r="E15" s="157">
        <v>46473971668</v>
      </c>
      <c r="F15" s="157">
        <v>3320139273.2751832</v>
      </c>
      <c r="G15" s="157">
        <v>4018123149.5899997</v>
      </c>
      <c r="H15" s="158">
        <f t="shared" si="1"/>
        <v>1.2102272883348908</v>
      </c>
      <c r="I15" s="158">
        <f t="shared" si="2"/>
        <v>8.6459646235845775E-2</v>
      </c>
      <c r="J15" s="157">
        <f t="shared" si="3"/>
        <v>-258022626.84000015</v>
      </c>
      <c r="K15" s="158">
        <f t="shared" si="4"/>
        <v>-6.0339997822855783E-2</v>
      </c>
      <c r="L15" s="158">
        <f t="shared" si="0"/>
        <v>6.4327221515492953E-4</v>
      </c>
    </row>
    <row r="16" spans="2:17" x14ac:dyDescent="0.2">
      <c r="B16" s="160" t="s">
        <v>504</v>
      </c>
      <c r="C16" s="161">
        <v>41219908353.190002</v>
      </c>
      <c r="D16" s="161">
        <v>441856698156</v>
      </c>
      <c r="E16" s="161">
        <v>489075238101.20996</v>
      </c>
      <c r="F16" s="161">
        <v>44762161250.614937</v>
      </c>
      <c r="G16" s="161">
        <v>43874044231.080002</v>
      </c>
      <c r="H16" s="162">
        <f t="shared" si="1"/>
        <v>0.98015920155055658</v>
      </c>
      <c r="I16" s="162">
        <f t="shared" si="2"/>
        <v>8.9708169240824739E-2</v>
      </c>
      <c r="J16" s="161">
        <f t="shared" si="3"/>
        <v>2654135877.8899994</v>
      </c>
      <c r="K16" s="162">
        <f t="shared" si="4"/>
        <v>6.4389659849512892E-2</v>
      </c>
      <c r="L16" s="162">
        <f t="shared" si="0"/>
        <v>7.0239145415968646E-3</v>
      </c>
    </row>
    <row r="17" spans="2:14" ht="28.5" x14ac:dyDescent="0.2">
      <c r="B17" s="156" t="s">
        <v>505</v>
      </c>
      <c r="C17" s="157">
        <v>4726184183.1700001</v>
      </c>
      <c r="D17" s="157">
        <v>53090272736</v>
      </c>
      <c r="E17" s="157">
        <v>58719012904</v>
      </c>
      <c r="F17" s="157">
        <v>4771460033.6146393</v>
      </c>
      <c r="G17" s="157">
        <v>4748717963.1599998</v>
      </c>
      <c r="H17" s="158">
        <f t="shared" si="1"/>
        <v>0.99523372923708409</v>
      </c>
      <c r="I17" s="158">
        <f t="shared" si="2"/>
        <v>8.0871896993971987E-2</v>
      </c>
      <c r="J17" s="157">
        <f t="shared" si="3"/>
        <v>22533779.989999771</v>
      </c>
      <c r="K17" s="158">
        <f t="shared" si="4"/>
        <v>4.7678590416012218E-3</v>
      </c>
      <c r="L17" s="158">
        <f t="shared" si="0"/>
        <v>7.6023511713911379E-4</v>
      </c>
      <c r="M17" s="33"/>
    </row>
    <row r="18" spans="2:14" x14ac:dyDescent="0.2">
      <c r="B18" s="159" t="s">
        <v>506</v>
      </c>
      <c r="C18" s="157">
        <v>120426424.73</v>
      </c>
      <c r="D18" s="157">
        <v>1188226570</v>
      </c>
      <c r="E18" s="157">
        <v>1201835958</v>
      </c>
      <c r="F18" s="157">
        <v>99485007.645851001</v>
      </c>
      <c r="G18" s="157">
        <v>121059453.41</v>
      </c>
      <c r="H18" s="158">
        <f t="shared" si="1"/>
        <v>1.2168612766352715</v>
      </c>
      <c r="I18" s="158">
        <f t="shared" si="2"/>
        <v>0.10072876635465088</v>
      </c>
      <c r="J18" s="157">
        <f t="shared" si="3"/>
        <v>633028.67999999225</v>
      </c>
      <c r="K18" s="158">
        <f t="shared" si="4"/>
        <v>5.2565596082360111E-3</v>
      </c>
      <c r="L18" s="158">
        <f t="shared" si="0"/>
        <v>1.9380735697073345E-5</v>
      </c>
      <c r="M18" s="33"/>
    </row>
    <row r="19" spans="2:14" x14ac:dyDescent="0.2">
      <c r="B19" s="163" t="s">
        <v>507</v>
      </c>
      <c r="C19" s="164">
        <v>128001.19</v>
      </c>
      <c r="D19" s="164">
        <v>1433722</v>
      </c>
      <c r="E19" s="164">
        <v>2795688</v>
      </c>
      <c r="F19" s="164">
        <v>411959.37893472641</v>
      </c>
      <c r="G19" s="164">
        <v>304922.99</v>
      </c>
      <c r="H19" s="165">
        <f t="shared" si="1"/>
        <v>0.74017732230903777</v>
      </c>
      <c r="I19" s="165">
        <f t="shared" si="2"/>
        <v>0.1090690341697643</v>
      </c>
      <c r="J19" s="164">
        <f t="shared" si="3"/>
        <v>176921.8</v>
      </c>
      <c r="K19" s="165">
        <f t="shared" si="4"/>
        <v>1.3821887124643137</v>
      </c>
      <c r="L19" s="165">
        <f t="shared" si="0"/>
        <v>4.8815947129191151E-8</v>
      </c>
      <c r="M19" s="155"/>
    </row>
    <row r="20" spans="2:14" ht="15" x14ac:dyDescent="0.25">
      <c r="B20" s="166" t="s">
        <v>508</v>
      </c>
      <c r="C20" s="167">
        <f t="shared" ref="C20:G20" si="5">SUM(C21:C22)</f>
        <v>489529330.73000002</v>
      </c>
      <c r="D20" s="167">
        <f t="shared" si="5"/>
        <v>2855666989</v>
      </c>
      <c r="E20" s="167">
        <f t="shared" si="5"/>
        <v>5059181639</v>
      </c>
      <c r="F20" s="167">
        <f t="shared" si="5"/>
        <v>355356961.4514612</v>
      </c>
      <c r="G20" s="167">
        <f t="shared" si="5"/>
        <v>363153439.96000004</v>
      </c>
      <c r="H20" s="168">
        <f t="shared" si="1"/>
        <v>1.0219398502190418</v>
      </c>
      <c r="I20" s="168">
        <f t="shared" si="2"/>
        <v>7.1781063791135413E-2</v>
      </c>
      <c r="J20" s="167">
        <f t="shared" si="3"/>
        <v>-126375890.76999998</v>
      </c>
      <c r="K20" s="168">
        <f t="shared" si="4"/>
        <v>-0.25815795466544295</v>
      </c>
      <c r="L20" s="168">
        <f t="shared" si="0"/>
        <v>5.8138217537717486E-5</v>
      </c>
    </row>
    <row r="21" spans="2:14" x14ac:dyDescent="0.2">
      <c r="B21" s="159" t="s">
        <v>509</v>
      </c>
      <c r="C21" s="157">
        <v>103082844.68000001</v>
      </c>
      <c r="D21" s="157">
        <v>1215658648</v>
      </c>
      <c r="E21" s="157">
        <v>2579089366</v>
      </c>
      <c r="F21" s="157">
        <v>160243101.64169857</v>
      </c>
      <c r="G21" s="157">
        <v>161508855.41000003</v>
      </c>
      <c r="H21" s="158">
        <f t="shared" si="1"/>
        <v>1.007898959489262</v>
      </c>
      <c r="I21" s="158">
        <f t="shared" si="2"/>
        <v>6.2622434700853255E-2</v>
      </c>
      <c r="J21" s="157">
        <f t="shared" si="3"/>
        <v>58426010.730000019</v>
      </c>
      <c r="K21" s="158">
        <f t="shared" si="4"/>
        <v>0.56678694608566382</v>
      </c>
      <c r="L21" s="158">
        <f t="shared" si="0"/>
        <v>2.5856389990766976E-5</v>
      </c>
    </row>
    <row r="22" spans="2:14" x14ac:dyDescent="0.2">
      <c r="B22" s="160" t="s">
        <v>510</v>
      </c>
      <c r="C22" s="161">
        <v>386446486.05000001</v>
      </c>
      <c r="D22" s="161">
        <v>1640008341</v>
      </c>
      <c r="E22" s="161">
        <v>2480092273</v>
      </c>
      <c r="F22" s="161">
        <v>195113859.8097626</v>
      </c>
      <c r="G22" s="161">
        <v>201644584.55000001</v>
      </c>
      <c r="H22" s="162">
        <f t="shared" si="1"/>
        <v>1.0334713522996517</v>
      </c>
      <c r="I22" s="162">
        <f t="shared" si="2"/>
        <v>8.1305275108205621E-2</v>
      </c>
      <c r="J22" s="161">
        <f t="shared" si="3"/>
        <v>-184801901.5</v>
      </c>
      <c r="K22" s="162">
        <f t="shared" si="4"/>
        <v>-0.47820825954176116</v>
      </c>
      <c r="L22" s="162">
        <f t="shared" si="0"/>
        <v>3.2281827546950513E-5</v>
      </c>
    </row>
    <row r="23" spans="2:14" ht="15" x14ac:dyDescent="0.25">
      <c r="B23" s="166" t="s">
        <v>511</v>
      </c>
      <c r="C23" s="167">
        <f>SUM(C24:C26)</f>
        <v>1841965804.2099998</v>
      </c>
      <c r="D23" s="167">
        <f t="shared" ref="D23:G23" si="6">SUM(D24:D26)</f>
        <v>24530106722</v>
      </c>
      <c r="E23" s="167">
        <f t="shared" si="6"/>
        <v>38841009253.100006</v>
      </c>
      <c r="F23" s="167">
        <f t="shared" si="6"/>
        <v>2934345869.5060129</v>
      </c>
      <c r="G23" s="167">
        <f t="shared" si="6"/>
        <v>3206738409.1600003</v>
      </c>
      <c r="H23" s="168">
        <f t="shared" si="1"/>
        <v>1.0928290500737201</v>
      </c>
      <c r="I23" s="168">
        <f t="shared" si="2"/>
        <v>8.2560635545382025E-2</v>
      </c>
      <c r="J23" s="167">
        <f t="shared" si="3"/>
        <v>1364772604.9500005</v>
      </c>
      <c r="K23" s="168">
        <f t="shared" si="4"/>
        <v>0.74093265023198274</v>
      </c>
      <c r="L23" s="168">
        <f t="shared" si="0"/>
        <v>5.133754350195146E-4</v>
      </c>
      <c r="N23" s="33"/>
    </row>
    <row r="24" spans="2:14" x14ac:dyDescent="0.2">
      <c r="B24" s="159" t="s">
        <v>512</v>
      </c>
      <c r="C24" s="157">
        <v>1379277853.9099998</v>
      </c>
      <c r="D24" s="157">
        <v>18916568735</v>
      </c>
      <c r="E24" s="157">
        <v>18535932187.330002</v>
      </c>
      <c r="F24" s="157">
        <v>2433387223.829432</v>
      </c>
      <c r="G24" s="157">
        <v>2467953364.7700005</v>
      </c>
      <c r="H24" s="158">
        <f t="shared" si="1"/>
        <v>1.0142049488063687</v>
      </c>
      <c r="I24" s="158">
        <f t="shared" si="2"/>
        <v>0.13314428105520035</v>
      </c>
      <c r="J24" s="157">
        <f t="shared" si="3"/>
        <v>1088675510.8600006</v>
      </c>
      <c r="K24" s="158">
        <f t="shared" si="4"/>
        <v>0.78930833825382252</v>
      </c>
      <c r="L24" s="158">
        <f t="shared" si="0"/>
        <v>3.9510133680612848E-4</v>
      </c>
    </row>
    <row r="25" spans="2:14" x14ac:dyDescent="0.2">
      <c r="B25" s="159" t="s">
        <v>513</v>
      </c>
      <c r="C25" s="157">
        <v>0</v>
      </c>
      <c r="D25" s="157">
        <v>0</v>
      </c>
      <c r="E25" s="157">
        <v>850000000</v>
      </c>
      <c r="F25" s="157">
        <v>0</v>
      </c>
      <c r="G25" s="244">
        <v>0</v>
      </c>
      <c r="H25" s="158" t="str">
        <f t="shared" ref="H25" si="7">IFERROR(G25/F25,"0.0%")</f>
        <v>0.0%</v>
      </c>
      <c r="I25" s="158">
        <f t="shared" ref="I25" si="8">IFERROR(G25/E25,"0.0%")</f>
        <v>0</v>
      </c>
      <c r="J25" s="157">
        <f t="shared" ref="J25" si="9">G25-C25</f>
        <v>0</v>
      </c>
      <c r="K25" s="158" t="str">
        <f t="shared" ref="K25" si="10">IFERROR(J25/C25,"0.0%")</f>
        <v>0.0%</v>
      </c>
      <c r="L25" s="158">
        <f t="shared" ref="L25" si="11">G25/$O$8</f>
        <v>0</v>
      </c>
    </row>
    <row r="26" spans="2:14" x14ac:dyDescent="0.2">
      <c r="B26" s="159" t="s">
        <v>514</v>
      </c>
      <c r="C26" s="157">
        <v>462687950.30000001</v>
      </c>
      <c r="D26" s="157">
        <v>5613537987</v>
      </c>
      <c r="E26" s="157">
        <v>19455077065.77</v>
      </c>
      <c r="F26" s="157">
        <v>500958645.67658103</v>
      </c>
      <c r="G26" s="157">
        <v>738785044.38999999</v>
      </c>
      <c r="H26" s="158">
        <f t="shared" si="1"/>
        <v>1.4747425775878509</v>
      </c>
      <c r="I26" s="158">
        <f t="shared" si="2"/>
        <v>3.7973894520821325E-2</v>
      </c>
      <c r="J26" s="157">
        <f t="shared" si="3"/>
        <v>276097094.08999997</v>
      </c>
      <c r="K26" s="158">
        <f t="shared" si="4"/>
        <v>0.59672419372707397</v>
      </c>
      <c r="L26" s="158">
        <f t="shared" si="0"/>
        <v>1.1827409821338619E-4</v>
      </c>
    </row>
    <row r="27" spans="2:14" ht="15" x14ac:dyDescent="0.25">
      <c r="B27" s="166" t="s">
        <v>515</v>
      </c>
      <c r="C27" s="167">
        <f>SUM(C28:C29)</f>
        <v>591515496.48000002</v>
      </c>
      <c r="D27" s="167">
        <f>SUM(D28:D29)</f>
        <v>8787404149</v>
      </c>
      <c r="E27" s="167">
        <f>SUM(E28:E29)</f>
        <v>21137587022</v>
      </c>
      <c r="F27" s="167">
        <f>SUM(F28:F29)</f>
        <v>1782249572.75</v>
      </c>
      <c r="G27" s="167">
        <f t="shared" ref="G27" si="12">SUM(G28:G29)</f>
        <v>7216746245.3500004</v>
      </c>
      <c r="H27" s="162">
        <f t="shared" si="1"/>
        <v>4.0492343809147933</v>
      </c>
      <c r="I27" s="168">
        <f t="shared" si="2"/>
        <v>0.34141769530452132</v>
      </c>
      <c r="J27" s="167">
        <f t="shared" si="3"/>
        <v>6625230748.8700008</v>
      </c>
      <c r="K27" s="168">
        <f t="shared" si="4"/>
        <v>11.200434795530347</v>
      </c>
      <c r="L27" s="168">
        <f t="shared" si="0"/>
        <v>1.155348447677869E-3</v>
      </c>
    </row>
    <row r="28" spans="2:14" x14ac:dyDescent="0.2">
      <c r="B28" s="160" t="s">
        <v>516</v>
      </c>
      <c r="C28" s="161">
        <v>201027666.41999999</v>
      </c>
      <c r="D28" s="161">
        <v>0</v>
      </c>
      <c r="E28" s="161">
        <v>940119950</v>
      </c>
      <c r="F28" s="161">
        <v>0</v>
      </c>
      <c r="G28" s="161">
        <v>2943380071.46</v>
      </c>
      <c r="H28" s="162" t="str">
        <f t="shared" si="1"/>
        <v>0.0%</v>
      </c>
      <c r="I28" s="162">
        <f t="shared" si="2"/>
        <v>3.1308558779759967</v>
      </c>
      <c r="J28" s="161">
        <f t="shared" si="3"/>
        <v>2742352405.04</v>
      </c>
      <c r="K28" s="162">
        <f t="shared" si="4"/>
        <v>13.64166661175134</v>
      </c>
      <c r="L28" s="162">
        <f t="shared" si="0"/>
        <v>4.7121368562438084E-4</v>
      </c>
    </row>
    <row r="29" spans="2:14" x14ac:dyDescent="0.2">
      <c r="B29" s="159" t="s">
        <v>517</v>
      </c>
      <c r="C29" s="157">
        <v>390487830.06</v>
      </c>
      <c r="D29" s="157">
        <v>8787404149</v>
      </c>
      <c r="E29" s="157">
        <v>20197467072</v>
      </c>
      <c r="F29" s="157">
        <v>1782249572.75</v>
      </c>
      <c r="G29" s="157">
        <v>4273366173.8900003</v>
      </c>
      <c r="H29" s="158">
        <f t="shared" si="1"/>
        <v>2.3977372413091524</v>
      </c>
      <c r="I29" s="158">
        <f t="shared" si="2"/>
        <v>0.21157931133920357</v>
      </c>
      <c r="J29" s="157">
        <f t="shared" si="3"/>
        <v>3882878343.8300004</v>
      </c>
      <c r="K29" s="162">
        <f t="shared" si="4"/>
        <v>9.943660326708212</v>
      </c>
      <c r="L29" s="158">
        <f t="shared" si="0"/>
        <v>6.8413476205348811E-4</v>
      </c>
    </row>
    <row r="30" spans="2:14" ht="15" x14ac:dyDescent="0.25">
      <c r="B30" s="169" t="s">
        <v>518</v>
      </c>
      <c r="C30" s="170">
        <v>274500</v>
      </c>
      <c r="D30" s="170">
        <v>1001805845</v>
      </c>
      <c r="E30" s="170">
        <v>2001328662</v>
      </c>
      <c r="F30" s="170">
        <v>300815.7315042846</v>
      </c>
      <c r="G30" s="170">
        <v>0</v>
      </c>
      <c r="H30" s="171" t="s">
        <v>519</v>
      </c>
      <c r="I30" s="171">
        <f t="shared" si="2"/>
        <v>0</v>
      </c>
      <c r="J30" s="170">
        <f t="shared" si="3"/>
        <v>-274500</v>
      </c>
      <c r="K30" s="171">
        <f t="shared" si="4"/>
        <v>-1</v>
      </c>
      <c r="L30" s="171">
        <f t="shared" si="0"/>
        <v>0</v>
      </c>
    </row>
    <row r="31" spans="2:14" ht="15" x14ac:dyDescent="0.25">
      <c r="B31" s="166" t="s">
        <v>520</v>
      </c>
      <c r="C31" s="167">
        <v>146036412.50999999</v>
      </c>
      <c r="D31" s="167">
        <v>1502656173</v>
      </c>
      <c r="E31" s="167">
        <v>1365429224</v>
      </c>
      <c r="F31" s="167">
        <v>102033268.88433969</v>
      </c>
      <c r="G31" s="167">
        <v>106544201.16</v>
      </c>
      <c r="H31" s="168">
        <f t="shared" si="1"/>
        <v>1.0442104063212332</v>
      </c>
      <c r="I31" s="168">
        <f t="shared" si="2"/>
        <v>7.8029823360511286E-2</v>
      </c>
      <c r="J31" s="167">
        <f t="shared" si="3"/>
        <v>-39492211.349999994</v>
      </c>
      <c r="K31" s="168">
        <f t="shared" si="4"/>
        <v>-0.27042715355182889</v>
      </c>
      <c r="L31" s="168">
        <f t="shared" si="0"/>
        <v>1.7056949660464979E-5</v>
      </c>
    </row>
    <row r="32" spans="2:14" ht="15" x14ac:dyDescent="0.25">
      <c r="B32" s="172" t="s">
        <v>521</v>
      </c>
      <c r="C32" s="173">
        <v>1061775808.64</v>
      </c>
      <c r="D32" s="173">
        <v>10333155252</v>
      </c>
      <c r="E32" s="173">
        <v>12726458214.799999</v>
      </c>
      <c r="F32" s="173">
        <v>784544931.55407643</v>
      </c>
      <c r="G32" s="173">
        <v>1699885986.0500002</v>
      </c>
      <c r="H32" s="174">
        <f t="shared" si="1"/>
        <v>2.1667159109456713</v>
      </c>
      <c r="I32" s="174">
        <f t="shared" si="2"/>
        <v>0.13357101853154629</v>
      </c>
      <c r="J32" s="173">
        <f t="shared" si="3"/>
        <v>638110177.41000021</v>
      </c>
      <c r="K32" s="174">
        <f t="shared" si="4"/>
        <v>0.60098391036742338</v>
      </c>
      <c r="L32" s="174">
        <f t="shared" si="0"/>
        <v>2.7213935040014457E-4</v>
      </c>
      <c r="M32" s="33"/>
    </row>
    <row r="33" spans="1:15" ht="15" x14ac:dyDescent="0.25">
      <c r="B33" s="175" t="s">
        <v>522</v>
      </c>
      <c r="C33" s="176">
        <f t="shared" ref="C33:G33" si="13">SUM(C34:C36)</f>
        <v>1136819888.6500001</v>
      </c>
      <c r="D33" s="176">
        <f t="shared" si="13"/>
        <v>46173737955</v>
      </c>
      <c r="E33" s="176">
        <f t="shared" si="13"/>
        <v>847506500</v>
      </c>
      <c r="F33" s="176">
        <f t="shared" si="13"/>
        <v>0</v>
      </c>
      <c r="G33" s="176">
        <f t="shared" si="13"/>
        <v>3065799499.9899998</v>
      </c>
      <c r="H33" s="177" t="str">
        <f t="shared" si="1"/>
        <v>0.0%</v>
      </c>
      <c r="I33" s="177">
        <f t="shared" si="2"/>
        <v>3.6174347925237149</v>
      </c>
      <c r="J33" s="176">
        <f t="shared" si="3"/>
        <v>1928979611.3399997</v>
      </c>
      <c r="K33" s="177">
        <f t="shared" si="4"/>
        <v>1.696820781021616</v>
      </c>
      <c r="L33" s="177">
        <f t="shared" si="0"/>
        <v>4.9081214342090924E-4</v>
      </c>
      <c r="M33" s="33"/>
    </row>
    <row r="34" spans="1:15" ht="30" x14ac:dyDescent="0.25">
      <c r="B34" s="178" t="s">
        <v>523</v>
      </c>
      <c r="C34" s="153">
        <v>1136819888.6500001</v>
      </c>
      <c r="D34" s="153">
        <v>0</v>
      </c>
      <c r="E34" s="153">
        <v>21257000</v>
      </c>
      <c r="F34" s="153">
        <v>0</v>
      </c>
      <c r="G34" s="153">
        <v>1117095000</v>
      </c>
      <c r="H34" s="154" t="str">
        <f t="shared" si="1"/>
        <v>0.0%</v>
      </c>
      <c r="I34" s="154">
        <f t="shared" si="2"/>
        <v>52.551865267911744</v>
      </c>
      <c r="J34" s="153">
        <f t="shared" si="3"/>
        <v>-19724888.650000095</v>
      </c>
      <c r="K34" s="154">
        <f t="shared" si="4"/>
        <v>-1.7350935576456054E-2</v>
      </c>
      <c r="L34" s="154">
        <f t="shared" si="0"/>
        <v>1.7883876338180925E-4</v>
      </c>
      <c r="M34" s="33"/>
    </row>
    <row r="35" spans="1:15" ht="15" x14ac:dyDescent="0.25">
      <c r="B35" s="169" t="s">
        <v>524</v>
      </c>
      <c r="C35" s="170">
        <v>0</v>
      </c>
      <c r="D35" s="170">
        <v>46173737955</v>
      </c>
      <c r="E35" s="170">
        <v>826249500</v>
      </c>
      <c r="F35" s="170">
        <v>0</v>
      </c>
      <c r="G35" s="170">
        <v>1948704499.9899998</v>
      </c>
      <c r="H35" s="171" t="str">
        <f t="shared" si="1"/>
        <v>0.0%</v>
      </c>
      <c r="I35" s="171">
        <f t="shared" si="2"/>
        <v>2.358494014205152</v>
      </c>
      <c r="J35" s="170">
        <f t="shared" si="3"/>
        <v>1948704499.9899998</v>
      </c>
      <c r="K35" s="171" t="str">
        <f t="shared" si="4"/>
        <v>0.0%</v>
      </c>
      <c r="L35" s="171">
        <f t="shared" si="0"/>
        <v>3.1197338003910002E-4</v>
      </c>
    </row>
    <row r="36" spans="1:15" ht="30" x14ac:dyDescent="0.25">
      <c r="B36" s="179" t="s">
        <v>525</v>
      </c>
      <c r="C36" s="173">
        <v>0</v>
      </c>
      <c r="D36" s="173">
        <v>0</v>
      </c>
      <c r="E36" s="173">
        <v>0</v>
      </c>
      <c r="F36" s="173">
        <v>0</v>
      </c>
      <c r="G36" s="173">
        <v>0</v>
      </c>
      <c r="H36" s="174" t="str">
        <f t="shared" si="1"/>
        <v>0.0%</v>
      </c>
      <c r="I36" s="174" t="str">
        <f t="shared" si="2"/>
        <v>0.0%</v>
      </c>
      <c r="J36" s="173">
        <f t="shared" si="3"/>
        <v>0</v>
      </c>
      <c r="K36" s="174" t="str">
        <f t="shared" si="4"/>
        <v>0.0%</v>
      </c>
      <c r="L36" s="174">
        <f t="shared" si="0"/>
        <v>0</v>
      </c>
    </row>
    <row r="37" spans="1:15" ht="15" x14ac:dyDescent="0.2">
      <c r="B37" s="180" t="s">
        <v>526</v>
      </c>
      <c r="C37" s="181">
        <f>C12+C33</f>
        <v>72901125810.050003</v>
      </c>
      <c r="D37" s="181">
        <f>D12+D33</f>
        <v>869496355613</v>
      </c>
      <c r="E37" s="181">
        <f>E12+E33</f>
        <v>947911175449.28003</v>
      </c>
      <c r="F37" s="181">
        <f>F12+F33</f>
        <v>78829923349.693008</v>
      </c>
      <c r="G37" s="181">
        <f>G33+G12</f>
        <v>90510261407.330048</v>
      </c>
      <c r="H37" s="182">
        <f t="shared" si="1"/>
        <v>1.1481713740329613</v>
      </c>
      <c r="I37" s="183">
        <f t="shared" si="2"/>
        <v>9.548390582528056E-2</v>
      </c>
      <c r="J37" s="181">
        <f t="shared" si="3"/>
        <v>17609135597.280045</v>
      </c>
      <c r="K37" s="182">
        <f t="shared" si="4"/>
        <v>0.24154819835241123</v>
      </c>
      <c r="L37" s="184">
        <f t="shared" si="0"/>
        <v>1.4490032829303863E-2</v>
      </c>
      <c r="M37" s="33"/>
    </row>
    <row r="38" spans="1:15" ht="15" x14ac:dyDescent="0.25">
      <c r="B38" s="185" t="s">
        <v>7</v>
      </c>
      <c r="C38" s="186">
        <f t="shared" ref="C38:E38" si="14">C39+C40</f>
        <v>372148421.30000001</v>
      </c>
      <c r="D38" s="186">
        <f t="shared" si="14"/>
        <v>1989561718</v>
      </c>
      <c r="E38" s="186">
        <f t="shared" si="14"/>
        <v>2781029767.96</v>
      </c>
      <c r="F38" s="186">
        <f>F39+F40</f>
        <v>514825478.90999997</v>
      </c>
      <c r="G38" s="186">
        <f>G39+G40</f>
        <v>161352678.79999998</v>
      </c>
      <c r="H38" s="187">
        <f>IFERROR(G38/F38,"0.0%")</f>
        <v>0.31341238033055296</v>
      </c>
      <c r="I38" s="188">
        <f t="shared" si="2"/>
        <v>5.8019040521942643E-2</v>
      </c>
      <c r="J38" s="186">
        <f t="shared" si="3"/>
        <v>-210795742.50000003</v>
      </c>
      <c r="K38" s="187">
        <f t="shared" si="4"/>
        <v>-0.5664292267145512</v>
      </c>
      <c r="L38" s="177">
        <f t="shared" si="0"/>
        <v>2.5831387254382364E-5</v>
      </c>
    </row>
    <row r="39" spans="1:15" x14ac:dyDescent="0.2">
      <c r="B39" s="189" t="str">
        <f>"- Corrientes"</f>
        <v>- Corrientes</v>
      </c>
      <c r="C39" s="190">
        <v>241188862.52000001</v>
      </c>
      <c r="D39" s="190">
        <v>1586667285</v>
      </c>
      <c r="E39" s="190">
        <v>2232737548.2399998</v>
      </c>
      <c r="F39" s="190">
        <v>431875521</v>
      </c>
      <c r="G39" s="190">
        <v>60621707.020000003</v>
      </c>
      <c r="H39" s="191">
        <f t="shared" si="1"/>
        <v>0.14036847209962613</v>
      </c>
      <c r="I39" s="192">
        <f t="shared" si="2"/>
        <v>2.7151291054242483E-2</v>
      </c>
      <c r="J39" s="190">
        <f t="shared" si="3"/>
        <v>-180567155.5</v>
      </c>
      <c r="K39" s="191">
        <f t="shared" si="4"/>
        <v>-0.74865461702248748</v>
      </c>
      <c r="L39" s="193">
        <f t="shared" si="0"/>
        <v>9.7050932262261902E-6</v>
      </c>
    </row>
    <row r="40" spans="1:15" x14ac:dyDescent="0.2">
      <c r="B40" s="194" t="str">
        <f>"- Capital"</f>
        <v>- Capital</v>
      </c>
      <c r="C40" s="195">
        <v>130959558.78</v>
      </c>
      <c r="D40" s="195">
        <v>402894433</v>
      </c>
      <c r="E40" s="195">
        <v>548292219.72000003</v>
      </c>
      <c r="F40" s="195">
        <v>82949957.909999996</v>
      </c>
      <c r="G40" s="195">
        <v>100730971.77999999</v>
      </c>
      <c r="H40" s="196">
        <f t="shared" si="1"/>
        <v>1.2143583229938735</v>
      </c>
      <c r="I40" s="197">
        <f t="shared" si="2"/>
        <v>0.18371767491328062</v>
      </c>
      <c r="J40" s="195">
        <f t="shared" si="3"/>
        <v>-30228587.000000015</v>
      </c>
      <c r="K40" s="196">
        <f t="shared" si="4"/>
        <v>-0.23082383051382493</v>
      </c>
      <c r="L40" s="198">
        <f t="shared" si="0"/>
        <v>1.6126294028156173E-5</v>
      </c>
    </row>
    <row r="41" spans="1:15" ht="15.75" thickBot="1" x14ac:dyDescent="0.25">
      <c r="B41" s="199" t="s">
        <v>527</v>
      </c>
      <c r="C41" s="200">
        <f t="shared" ref="C41:F41" si="15">C37+C38</f>
        <v>73273274231.350006</v>
      </c>
      <c r="D41" s="200">
        <f t="shared" si="15"/>
        <v>871485917331</v>
      </c>
      <c r="E41" s="200">
        <f t="shared" si="15"/>
        <v>950692205217.23999</v>
      </c>
      <c r="F41" s="200">
        <f t="shared" si="15"/>
        <v>79344748828.603012</v>
      </c>
      <c r="G41" s="200">
        <f>G37+G38</f>
        <v>90671614086.130051</v>
      </c>
      <c r="H41" s="201">
        <f t="shared" si="1"/>
        <v>1.1427550710633017</v>
      </c>
      <c r="I41" s="202">
        <f t="shared" si="2"/>
        <v>9.5374311042563914E-2</v>
      </c>
      <c r="J41" s="200">
        <f t="shared" si="3"/>
        <v>17398339854.780045</v>
      </c>
      <c r="K41" s="201">
        <f t="shared" si="4"/>
        <v>0.23744455311014553</v>
      </c>
      <c r="L41" s="203">
        <f>G41/$O$8</f>
        <v>1.4515864216558247E-2</v>
      </c>
    </row>
    <row r="42" spans="1:15" ht="15" x14ac:dyDescent="0.2">
      <c r="B42" s="204"/>
      <c r="C42" s="205"/>
      <c r="D42" s="205"/>
      <c r="E42" s="205"/>
      <c r="F42" s="205"/>
      <c r="G42" s="205"/>
      <c r="H42" s="206"/>
      <c r="I42" s="207"/>
      <c r="J42" s="205"/>
      <c r="K42" s="206"/>
      <c r="L42" s="206"/>
      <c r="M42" s="20"/>
    </row>
    <row r="43" spans="1:15" ht="15" x14ac:dyDescent="0.2">
      <c r="B43" s="208" t="s">
        <v>489</v>
      </c>
      <c r="C43" s="205"/>
      <c r="D43" s="205"/>
      <c r="E43" s="209"/>
      <c r="F43" s="205"/>
      <c r="G43" s="205"/>
      <c r="H43" s="205"/>
      <c r="I43" s="207"/>
      <c r="J43" s="205"/>
      <c r="K43" s="206"/>
      <c r="L43" s="206"/>
      <c r="M43" s="20"/>
    </row>
    <row r="44" spans="1:15" ht="15" x14ac:dyDescent="0.25">
      <c r="B44" s="210" t="s">
        <v>528</v>
      </c>
      <c r="C44" s="209"/>
      <c r="D44" s="209"/>
      <c r="E44" s="209"/>
      <c r="F44" s="209"/>
      <c r="G44" s="209"/>
      <c r="H44" s="209"/>
      <c r="I44" s="209"/>
      <c r="J44" s="20"/>
      <c r="K44" s="211"/>
      <c r="L44" s="20"/>
      <c r="M44" s="20"/>
    </row>
    <row r="45" spans="1:15" s="212" customFormat="1" ht="15" x14ac:dyDescent="0.25">
      <c r="A45" s="1"/>
      <c r="B45" s="1" t="s">
        <v>529</v>
      </c>
      <c r="C45" s="20"/>
      <c r="D45" s="20"/>
      <c r="E45" s="20"/>
      <c r="F45" s="20"/>
      <c r="G45" s="20"/>
      <c r="H45" s="20"/>
      <c r="I45" s="20"/>
      <c r="J45" s="20"/>
      <c r="K45" s="211"/>
      <c r="L45" s="20"/>
      <c r="M45" s="20"/>
      <c r="N45" s="1"/>
      <c r="O45" s="1"/>
    </row>
    <row r="46" spans="1:15" s="212" customFormat="1" ht="15" x14ac:dyDescent="0.25">
      <c r="A46" s="1"/>
      <c r="B46" s="1" t="s">
        <v>789</v>
      </c>
      <c r="C46" s="20"/>
      <c r="D46" s="20"/>
      <c r="E46" s="20"/>
      <c r="F46" s="20"/>
      <c r="G46" s="20"/>
      <c r="H46" s="20"/>
      <c r="I46" s="20"/>
      <c r="J46" s="20"/>
      <c r="K46" s="211"/>
      <c r="L46" s="20"/>
      <c r="M46" s="20"/>
      <c r="N46" s="1"/>
      <c r="O46" s="1"/>
    </row>
    <row r="47" spans="1:15" s="212" customFormat="1" ht="15" x14ac:dyDescent="0.25">
      <c r="A47" s="1"/>
      <c r="B47" s="213" t="s">
        <v>788</v>
      </c>
      <c r="C47" s="20"/>
      <c r="D47" s="20"/>
      <c r="E47" s="20"/>
      <c r="F47" s="20"/>
      <c r="G47" s="20"/>
      <c r="H47" s="20"/>
      <c r="I47" s="20"/>
      <c r="J47" s="20"/>
      <c r="K47" s="211"/>
      <c r="L47" s="20"/>
      <c r="M47" s="20"/>
      <c r="N47" s="1"/>
      <c r="O47" s="1"/>
    </row>
    <row r="48" spans="1:15" s="212" customFormat="1" ht="15" x14ac:dyDescent="0.25">
      <c r="A48" s="1"/>
      <c r="B48" s="208" t="s">
        <v>530</v>
      </c>
      <c r="C48" s="20"/>
      <c r="D48" s="20"/>
      <c r="E48" s="20"/>
      <c r="F48" s="20"/>
      <c r="G48" s="20"/>
      <c r="H48" s="20"/>
      <c r="I48" s="20"/>
      <c r="J48" s="20"/>
      <c r="K48" s="211"/>
      <c r="L48" s="20"/>
      <c r="M48" s="20"/>
      <c r="N48" s="1"/>
      <c r="O48" s="1"/>
    </row>
    <row r="49" spans="1:15" x14ac:dyDescent="0.2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5" x14ac:dyDescent="0.2">
      <c r="C50" s="20"/>
      <c r="D50" s="20"/>
      <c r="E50" s="20"/>
      <c r="F50" s="20"/>
      <c r="G50" s="20"/>
      <c r="H50" s="214"/>
      <c r="I50" s="20"/>
      <c r="J50" s="20"/>
      <c r="K50" s="20"/>
      <c r="L50" s="20"/>
      <c r="M50" s="20"/>
    </row>
    <row r="51" spans="1:15" s="212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M51" s="1"/>
      <c r="N51" s="1"/>
      <c r="O51" s="1"/>
    </row>
    <row r="53" spans="1:15" x14ac:dyDescent="0.2">
      <c r="I53" s="212"/>
      <c r="J53" s="212"/>
      <c r="K53" s="1"/>
      <c r="L53" s="1"/>
    </row>
    <row r="54" spans="1:15" x14ac:dyDescent="0.2">
      <c r="I54" s="212"/>
      <c r="J54" s="212"/>
      <c r="K54" s="1"/>
      <c r="L54" s="1"/>
    </row>
    <row r="60" spans="1:15" x14ac:dyDescent="0.2">
      <c r="C60" s="215"/>
      <c r="D60" s="215"/>
      <c r="E60" s="215"/>
    </row>
    <row r="322" spans="2:2" x14ac:dyDescent="0.2">
      <c r="B322" s="1" t="s">
        <v>12</v>
      </c>
    </row>
  </sheetData>
  <mergeCells count="15">
    <mergeCell ref="B3:L3"/>
    <mergeCell ref="B4:L4"/>
    <mergeCell ref="B5:L5"/>
    <mergeCell ref="B7:B11"/>
    <mergeCell ref="D7:I7"/>
    <mergeCell ref="J7:K9"/>
    <mergeCell ref="L7:L10"/>
    <mergeCell ref="C8:C10"/>
    <mergeCell ref="D8:D10"/>
    <mergeCell ref="E8:E10"/>
    <mergeCell ref="F8:I8"/>
    <mergeCell ref="F9:F10"/>
    <mergeCell ref="G9:G10"/>
    <mergeCell ref="H9:H10"/>
    <mergeCell ref="I9:I10"/>
  </mergeCells>
  <pageMargins left="0.7" right="0.7" top="0.75" bottom="0.75" header="0.3" footer="0.3"/>
  <pageSetup orientation="portrait" r:id="rId1"/>
  <ignoredErrors>
    <ignoredError sqref="C27:G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9DE6-D417-4CEB-9264-2D238BAE3C00}">
  <dimension ref="B4:O334"/>
  <sheetViews>
    <sheetView showGridLines="0" zoomScale="49" zoomScaleNormal="49" workbookViewId="0">
      <selection activeCell="G60" sqref="G60"/>
    </sheetView>
  </sheetViews>
  <sheetFormatPr baseColWidth="10" defaultColWidth="11.42578125" defaultRowHeight="15" x14ac:dyDescent="0.2"/>
  <cols>
    <col min="1" max="1" width="11.42578125" style="76"/>
    <col min="2" max="2" width="77.140625" style="76" customWidth="1"/>
    <col min="3" max="3" width="16.5703125" style="76" customWidth="1"/>
    <col min="4" max="4" width="26.5703125" style="76" bestFit="1" customWidth="1"/>
    <col min="5" max="5" width="28" style="76" bestFit="1" customWidth="1"/>
    <col min="6" max="6" width="21" style="76" bestFit="1" customWidth="1"/>
    <col min="7" max="7" width="19.85546875" style="76" customWidth="1"/>
    <col min="8" max="8" width="19.7109375" style="76" bestFit="1" customWidth="1"/>
    <col min="9" max="9" width="21.28515625" style="76" bestFit="1" customWidth="1"/>
    <col min="10" max="10" width="22.140625" style="76" bestFit="1" customWidth="1"/>
    <col min="11" max="11" width="11.42578125" style="76" bestFit="1" customWidth="1"/>
    <col min="12" max="12" width="16.85546875" style="76" customWidth="1"/>
    <col min="13" max="13" width="12.140625" style="76" customWidth="1"/>
    <col min="14" max="14" width="32.7109375" style="76" bestFit="1" customWidth="1"/>
    <col min="15" max="15" width="16.140625" style="76" bestFit="1" customWidth="1"/>
    <col min="16" max="16384" width="11.42578125" style="76"/>
  </cols>
  <sheetData>
    <row r="4" spans="2:15" ht="15.75" x14ac:dyDescent="0.2">
      <c r="N4" s="77"/>
      <c r="O4" s="77"/>
    </row>
    <row r="5" spans="2:15" ht="15.75" x14ac:dyDescent="0.25">
      <c r="B5" s="271" t="s">
        <v>79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N5" s="77"/>
      <c r="O5" s="77"/>
    </row>
    <row r="6" spans="2:15" ht="15.75" x14ac:dyDescent="0.25">
      <c r="B6" s="271" t="s">
        <v>80</v>
      </c>
      <c r="C6" s="271"/>
      <c r="D6" s="271"/>
      <c r="E6" s="271"/>
      <c r="F6" s="271"/>
      <c r="G6" s="271"/>
      <c r="H6" s="271"/>
      <c r="I6" s="271"/>
      <c r="J6" s="271"/>
      <c r="K6" s="271"/>
      <c r="L6" s="271"/>
      <c r="N6" s="77"/>
      <c r="O6" s="77"/>
    </row>
    <row r="7" spans="2:15" ht="15.75" thickBot="1" x14ac:dyDescent="0.25">
      <c r="B7" s="272" t="s">
        <v>0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N7" s="78"/>
      <c r="O7" s="78"/>
    </row>
    <row r="8" spans="2:15" ht="15.75" thickBot="1" x14ac:dyDescent="0.25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N8" s="78"/>
      <c r="O8" s="78"/>
    </row>
    <row r="9" spans="2:15" ht="15" customHeight="1" thickBot="1" x14ac:dyDescent="0.25">
      <c r="B9" s="273" t="s">
        <v>20</v>
      </c>
      <c r="C9" s="80">
        <v>2021</v>
      </c>
      <c r="D9" s="275">
        <v>2022</v>
      </c>
      <c r="E9" s="276"/>
      <c r="F9" s="276"/>
      <c r="G9" s="276"/>
      <c r="H9" s="276"/>
      <c r="I9" s="276"/>
      <c r="J9" s="277" t="s">
        <v>21</v>
      </c>
      <c r="K9" s="278"/>
      <c r="L9" s="277" t="s">
        <v>22</v>
      </c>
    </row>
    <row r="10" spans="2:15" ht="16.5" customHeight="1" thickBot="1" x14ac:dyDescent="0.25">
      <c r="B10" s="273"/>
      <c r="C10" s="281" t="s">
        <v>74</v>
      </c>
      <c r="D10" s="283" t="s">
        <v>23</v>
      </c>
      <c r="E10" s="283" t="s">
        <v>24</v>
      </c>
      <c r="F10" s="284" t="s">
        <v>76</v>
      </c>
      <c r="G10" s="285"/>
      <c r="H10" s="285"/>
      <c r="I10" s="286"/>
      <c r="J10" s="277"/>
      <c r="K10" s="278"/>
      <c r="L10" s="277"/>
    </row>
    <row r="11" spans="2:15" ht="15.75" customHeight="1" thickBot="1" x14ac:dyDescent="0.3">
      <c r="B11" s="273"/>
      <c r="C11" s="281"/>
      <c r="D11" s="281"/>
      <c r="E11" s="281"/>
      <c r="F11" s="287" t="s">
        <v>25</v>
      </c>
      <c r="G11" s="283" t="s">
        <v>26</v>
      </c>
      <c r="H11" s="283" t="s">
        <v>27</v>
      </c>
      <c r="I11" s="283" t="s">
        <v>28</v>
      </c>
      <c r="J11" s="279"/>
      <c r="K11" s="280"/>
      <c r="L11" s="277"/>
      <c r="N11" s="81" t="s">
        <v>19</v>
      </c>
      <c r="O11" s="23">
        <v>6246380742030</v>
      </c>
    </row>
    <row r="12" spans="2:15" ht="29.25" customHeight="1" thickBot="1" x14ac:dyDescent="0.25">
      <c r="B12" s="273"/>
      <c r="C12" s="282"/>
      <c r="D12" s="282"/>
      <c r="E12" s="282"/>
      <c r="F12" s="280"/>
      <c r="G12" s="282"/>
      <c r="H12" s="282"/>
      <c r="I12" s="282"/>
      <c r="J12" s="82" t="s">
        <v>29</v>
      </c>
      <c r="K12" s="82" t="s">
        <v>30</v>
      </c>
      <c r="L12" s="279"/>
    </row>
    <row r="13" spans="2:15" ht="16.5" thickBot="1" x14ac:dyDescent="0.25">
      <c r="B13" s="274"/>
      <c r="C13" s="83">
        <v>1</v>
      </c>
      <c r="D13" s="83">
        <v>2</v>
      </c>
      <c r="E13" s="83">
        <v>3</v>
      </c>
      <c r="F13" s="83">
        <v>4</v>
      </c>
      <c r="G13" s="83">
        <v>5</v>
      </c>
      <c r="H13" s="83">
        <v>6</v>
      </c>
      <c r="I13" s="83" t="s">
        <v>31</v>
      </c>
      <c r="J13" s="83" t="s">
        <v>81</v>
      </c>
      <c r="K13" s="83" t="s">
        <v>82</v>
      </c>
      <c r="L13" s="84" t="s">
        <v>34</v>
      </c>
      <c r="N13" s="85"/>
    </row>
    <row r="14" spans="2:15" ht="15.75" x14ac:dyDescent="0.2">
      <c r="B14" s="86" t="s">
        <v>83</v>
      </c>
      <c r="C14" s="87">
        <v>140604934836.05008</v>
      </c>
      <c r="D14" s="87">
        <v>905574301146</v>
      </c>
      <c r="E14" s="87">
        <v>1020124400587.1799</v>
      </c>
      <c r="F14" s="87">
        <v>84579255439.40004</v>
      </c>
      <c r="G14" s="87">
        <v>119075096807.30017</v>
      </c>
      <c r="H14" s="87">
        <v>171328350494.47031</v>
      </c>
      <c r="I14" s="88">
        <f t="shared" ref="I14:I41" si="0">IFERROR(G14/E14,"0.0%")</f>
        <v>0.11672605491914612</v>
      </c>
      <c r="J14" s="89">
        <f>G14-C14</f>
        <v>-21529838028.749908</v>
      </c>
      <c r="K14" s="88">
        <f t="shared" ref="K14:K41" si="1">IFERROR(J14/C14,"0.0%")</f>
        <v>-0.15312291886379664</v>
      </c>
      <c r="L14" s="88">
        <f t="shared" ref="L14:L41" si="2">G14/$O$11</f>
        <v>1.9063054547104372E-2</v>
      </c>
      <c r="M14" s="90"/>
      <c r="N14" s="85"/>
    </row>
    <row r="15" spans="2:15" ht="15.75" x14ac:dyDescent="0.2">
      <c r="B15" s="91" t="s">
        <v>84</v>
      </c>
      <c r="C15" s="92">
        <v>46692921035.410065</v>
      </c>
      <c r="D15" s="92">
        <v>376517568582</v>
      </c>
      <c r="E15" s="92">
        <v>391160894862.19995</v>
      </c>
      <c r="F15" s="92">
        <v>29187635807.26004</v>
      </c>
      <c r="G15" s="92">
        <v>56974008945.070145</v>
      </c>
      <c r="H15" s="92">
        <v>68668966712.080307</v>
      </c>
      <c r="I15" s="93">
        <f t="shared" si="0"/>
        <v>0.14565364200105232</v>
      </c>
      <c r="J15" s="94">
        <f t="shared" ref="J15:J40" si="3">G15-C15</f>
        <v>10281087909.66008</v>
      </c>
      <c r="K15" s="93">
        <f t="shared" si="1"/>
        <v>0.22018515187480581</v>
      </c>
      <c r="L15" s="93">
        <f t="shared" si="2"/>
        <v>9.1211233029247375E-3</v>
      </c>
      <c r="M15" s="95"/>
      <c r="N15" s="85"/>
    </row>
    <row r="16" spans="2:15" x14ac:dyDescent="0.2">
      <c r="B16" s="96" t="s">
        <v>85</v>
      </c>
      <c r="C16" s="97">
        <v>28786436136.170113</v>
      </c>
      <c r="D16" s="97">
        <v>257182263691</v>
      </c>
      <c r="E16" s="97">
        <v>277271595666.85004</v>
      </c>
      <c r="F16" s="97">
        <v>19687858587.090057</v>
      </c>
      <c r="G16" s="97">
        <v>37937866804.510178</v>
      </c>
      <c r="H16" s="97">
        <v>43946413892.2202</v>
      </c>
      <c r="I16" s="98">
        <f t="shared" si="0"/>
        <v>0.13682565180637413</v>
      </c>
      <c r="J16" s="99">
        <f t="shared" si="3"/>
        <v>9151430668.340065</v>
      </c>
      <c r="K16" s="98">
        <f t="shared" si="1"/>
        <v>0.31790773352597496</v>
      </c>
      <c r="L16" s="98">
        <f t="shared" si="2"/>
        <v>6.073575782730916E-3</v>
      </c>
      <c r="M16" s="95"/>
      <c r="N16" s="85"/>
    </row>
    <row r="17" spans="2:14" x14ac:dyDescent="0.2">
      <c r="B17" s="96" t="s">
        <v>86</v>
      </c>
      <c r="C17" s="97">
        <v>17835379258.989948</v>
      </c>
      <c r="D17" s="97">
        <v>115408351555</v>
      </c>
      <c r="E17" s="97">
        <v>113462645956.23001</v>
      </c>
      <c r="F17" s="97">
        <v>9397762587.339983</v>
      </c>
      <c r="G17" s="97">
        <v>18934127507.729965</v>
      </c>
      <c r="H17" s="97">
        <v>24620041527.630104</v>
      </c>
      <c r="I17" s="98">
        <f t="shared" si="0"/>
        <v>0.16687542713426673</v>
      </c>
      <c r="J17" s="99">
        <f t="shared" si="3"/>
        <v>1098748248.7400169</v>
      </c>
      <c r="K17" s="98">
        <f t="shared" si="1"/>
        <v>6.1604983711585015E-2</v>
      </c>
      <c r="L17" s="98">
        <f t="shared" si="2"/>
        <v>3.0312157215022081E-3</v>
      </c>
      <c r="M17" s="95"/>
      <c r="N17" s="100"/>
    </row>
    <row r="18" spans="2:14" ht="30" x14ac:dyDescent="0.2">
      <c r="B18" s="96" t="s">
        <v>87</v>
      </c>
      <c r="C18" s="97">
        <v>71105640.250000015</v>
      </c>
      <c r="D18" s="97">
        <v>130456318</v>
      </c>
      <c r="E18" s="97">
        <v>288550629.74999994</v>
      </c>
      <c r="F18" s="97">
        <v>102014632.83</v>
      </c>
      <c r="G18" s="97">
        <v>102014632.83</v>
      </c>
      <c r="H18" s="97">
        <v>102511292.23</v>
      </c>
      <c r="I18" s="98">
        <f t="shared" si="0"/>
        <v>0.35354153591134213</v>
      </c>
      <c r="J18" s="99">
        <f t="shared" si="3"/>
        <v>30908992.579999983</v>
      </c>
      <c r="K18" s="98">
        <f t="shared" si="1"/>
        <v>0.43469115067844394</v>
      </c>
      <c r="L18" s="98">
        <f t="shared" si="2"/>
        <v>1.633179869161265E-5</v>
      </c>
      <c r="M18" s="95"/>
      <c r="N18" s="100"/>
    </row>
    <row r="19" spans="2:14" x14ac:dyDescent="0.2">
      <c r="B19" s="101" t="s">
        <v>88</v>
      </c>
      <c r="C19" s="97">
        <v>0</v>
      </c>
      <c r="D19" s="97">
        <v>3380145672</v>
      </c>
      <c r="E19" s="97">
        <v>-6.2584877014160156E-7</v>
      </c>
      <c r="F19" s="97">
        <v>0</v>
      </c>
      <c r="G19" s="97">
        <v>0</v>
      </c>
      <c r="H19" s="97">
        <v>0</v>
      </c>
      <c r="I19" s="98">
        <f t="shared" si="0"/>
        <v>0</v>
      </c>
      <c r="J19" s="99">
        <f t="shared" si="3"/>
        <v>0</v>
      </c>
      <c r="K19" s="98" t="str">
        <f t="shared" si="1"/>
        <v>0.0%</v>
      </c>
      <c r="L19" s="98">
        <f t="shared" si="2"/>
        <v>0</v>
      </c>
      <c r="M19" s="95"/>
      <c r="N19" s="100"/>
    </row>
    <row r="20" spans="2:14" ht="30" x14ac:dyDescent="0.2">
      <c r="B20" s="101" t="s">
        <v>89</v>
      </c>
      <c r="C20" s="97"/>
      <c r="D20" s="97">
        <v>416351346</v>
      </c>
      <c r="E20" s="97">
        <v>138102609.37</v>
      </c>
      <c r="F20" s="97">
        <v>0</v>
      </c>
      <c r="G20" s="97">
        <v>0</v>
      </c>
      <c r="H20" s="97">
        <v>0</v>
      </c>
      <c r="I20" s="98">
        <f t="shared" si="0"/>
        <v>0</v>
      </c>
      <c r="J20" s="99">
        <f t="shared" si="3"/>
        <v>0</v>
      </c>
      <c r="K20" s="98" t="str">
        <f t="shared" si="1"/>
        <v>0.0%</v>
      </c>
      <c r="L20" s="98">
        <f t="shared" si="2"/>
        <v>0</v>
      </c>
      <c r="M20" s="90"/>
      <c r="N20" s="85"/>
    </row>
    <row r="21" spans="2:14" ht="15.75" x14ac:dyDescent="0.2">
      <c r="B21" s="91" t="s">
        <v>90</v>
      </c>
      <c r="C21" s="92">
        <v>5907567732.000001</v>
      </c>
      <c r="D21" s="92">
        <v>56464492902</v>
      </c>
      <c r="E21" s="92">
        <v>57375392293.290001</v>
      </c>
      <c r="F21" s="92">
        <v>1431697837.51</v>
      </c>
      <c r="G21" s="92">
        <v>5298782372.2699995</v>
      </c>
      <c r="H21" s="92">
        <v>9138680204.9200001</v>
      </c>
      <c r="I21" s="93">
        <f t="shared" si="0"/>
        <v>9.2352873949581471E-2</v>
      </c>
      <c r="J21" s="94">
        <f t="shared" si="3"/>
        <v>-608785359.73000145</v>
      </c>
      <c r="K21" s="93">
        <f t="shared" si="1"/>
        <v>-0.1030517782186981</v>
      </c>
      <c r="L21" s="93">
        <f t="shared" si="2"/>
        <v>8.4829641213128451E-4</v>
      </c>
      <c r="M21" s="90"/>
      <c r="N21" s="85"/>
    </row>
    <row r="22" spans="2:14" ht="15.75" x14ac:dyDescent="0.2">
      <c r="B22" s="91" t="s">
        <v>91</v>
      </c>
      <c r="C22" s="92">
        <v>16831670418.869999</v>
      </c>
      <c r="D22" s="92">
        <v>193105783455</v>
      </c>
      <c r="E22" s="92">
        <v>184200930184</v>
      </c>
      <c r="F22" s="92">
        <v>11278513530.26</v>
      </c>
      <c r="G22" s="92">
        <v>13938612579.92</v>
      </c>
      <c r="H22" s="92">
        <v>33698427598.330002</v>
      </c>
      <c r="I22" s="93">
        <f t="shared" si="0"/>
        <v>7.5670695940550314E-2</v>
      </c>
      <c r="J22" s="94">
        <f t="shared" si="3"/>
        <v>-2893057838.9499989</v>
      </c>
      <c r="K22" s="93">
        <f t="shared" si="1"/>
        <v>-0.17188180180302184</v>
      </c>
      <c r="L22" s="93">
        <f t="shared" si="2"/>
        <v>2.2314702154051075E-3</v>
      </c>
      <c r="M22" s="95"/>
      <c r="N22" s="85"/>
    </row>
    <row r="23" spans="2:14" ht="15.75" x14ac:dyDescent="0.2">
      <c r="B23" s="91" t="s">
        <v>92</v>
      </c>
      <c r="C23" s="92">
        <v>6673120071.8999996</v>
      </c>
      <c r="D23" s="92">
        <v>0</v>
      </c>
      <c r="E23" s="92">
        <v>40703071066.019997</v>
      </c>
      <c r="F23" s="92">
        <v>1028100858.24</v>
      </c>
      <c r="G23" s="92">
        <v>1028100858.24</v>
      </c>
      <c r="H23" s="92">
        <v>1785053934.9400001</v>
      </c>
      <c r="I23" s="93">
        <f t="shared" si="0"/>
        <v>2.5258557433477935E-2</v>
      </c>
      <c r="J23" s="94">
        <f t="shared" si="3"/>
        <v>-5645019213.6599998</v>
      </c>
      <c r="K23" s="93">
        <f t="shared" si="1"/>
        <v>-0.84593400880507841</v>
      </c>
      <c r="L23" s="93">
        <f t="shared" si="2"/>
        <v>1.645914491446577E-4</v>
      </c>
      <c r="M23" s="95"/>
      <c r="N23" s="85"/>
    </row>
    <row r="24" spans="2:14" ht="15.75" x14ac:dyDescent="0.2">
      <c r="B24" s="91" t="s">
        <v>93</v>
      </c>
      <c r="C24" s="92">
        <v>64284052605.800011</v>
      </c>
      <c r="D24" s="92">
        <v>279178976374</v>
      </c>
      <c r="E24" s="92">
        <v>343600114057.55005</v>
      </c>
      <c r="F24" s="92">
        <v>41555393892.419991</v>
      </c>
      <c r="G24" s="92">
        <v>41737678538.089989</v>
      </c>
      <c r="H24" s="92">
        <v>57924243558.479988</v>
      </c>
      <c r="I24" s="93">
        <f t="shared" si="0"/>
        <v>0.12147166671516089</v>
      </c>
      <c r="J24" s="94">
        <f t="shared" si="3"/>
        <v>-22546374067.710022</v>
      </c>
      <c r="K24" s="93">
        <f t="shared" si="1"/>
        <v>-0.35073044019125488</v>
      </c>
      <c r="L24" s="93">
        <f t="shared" si="2"/>
        <v>6.68189792806734E-3</v>
      </c>
      <c r="M24" s="95"/>
      <c r="N24" s="85"/>
    </row>
    <row r="25" spans="2:14" ht="15.75" x14ac:dyDescent="0.25">
      <c r="B25" s="101" t="s">
        <v>94</v>
      </c>
      <c r="C25" s="102">
        <v>33420765043.27</v>
      </c>
      <c r="D25" s="97">
        <v>52632654770</v>
      </c>
      <c r="E25" s="97">
        <v>57483913402.540001</v>
      </c>
      <c r="F25" s="97">
        <v>5255220876.869997</v>
      </c>
      <c r="G25" s="97">
        <v>5309468441.2799978</v>
      </c>
      <c r="H25" s="97">
        <v>9274576277.9899979</v>
      </c>
      <c r="I25" s="98">
        <f t="shared" si="0"/>
        <v>9.2364422096659002E-2</v>
      </c>
      <c r="J25" s="99">
        <f t="shared" si="3"/>
        <v>-28111296601.990002</v>
      </c>
      <c r="K25" s="98">
        <f t="shared" si="1"/>
        <v>-0.84113264808852195</v>
      </c>
      <c r="L25" s="98">
        <f t="shared" si="2"/>
        <v>8.5000717384295778E-4</v>
      </c>
      <c r="M25" s="95"/>
      <c r="N25" s="85"/>
    </row>
    <row r="26" spans="2:14" ht="15.75" x14ac:dyDescent="0.25">
      <c r="B26" s="101" t="s">
        <v>95</v>
      </c>
      <c r="C26" s="102">
        <v>26706887784.160004</v>
      </c>
      <c r="D26" s="97">
        <v>211329260730</v>
      </c>
      <c r="E26" s="97">
        <v>263579168023.95999</v>
      </c>
      <c r="F26" s="97">
        <v>33135670736.349995</v>
      </c>
      <c r="G26" s="97">
        <v>33135741871.109997</v>
      </c>
      <c r="H26" s="97">
        <v>41612949402.389992</v>
      </c>
      <c r="I26" s="98">
        <f t="shared" si="0"/>
        <v>0.12571457038705683</v>
      </c>
      <c r="J26" s="99">
        <f t="shared" si="3"/>
        <v>6428854086.9499931</v>
      </c>
      <c r="K26" s="98">
        <f t="shared" si="1"/>
        <v>0.24071895381097083</v>
      </c>
      <c r="L26" s="98">
        <f t="shared" si="2"/>
        <v>5.304790604285398E-3</v>
      </c>
      <c r="M26" s="95"/>
      <c r="N26" s="85"/>
    </row>
    <row r="27" spans="2:14" ht="15.75" x14ac:dyDescent="0.25">
      <c r="B27" s="101" t="s">
        <v>96</v>
      </c>
      <c r="C27" s="102">
        <v>209899154.97999999</v>
      </c>
      <c r="D27" s="97">
        <v>777411014</v>
      </c>
      <c r="E27" s="97">
        <v>753974308.07999992</v>
      </c>
      <c r="F27" s="97">
        <v>102082787.48999999</v>
      </c>
      <c r="G27" s="97">
        <v>102082787.48999999</v>
      </c>
      <c r="H27" s="97">
        <v>217418704.94999999</v>
      </c>
      <c r="I27" s="98">
        <f t="shared" si="0"/>
        <v>0.13539292572177217</v>
      </c>
      <c r="J27" s="99">
        <f t="shared" si="3"/>
        <v>-107816367.48999999</v>
      </c>
      <c r="K27" s="98">
        <f t="shared" si="1"/>
        <v>-0.51365793969143492</v>
      </c>
      <c r="L27" s="98">
        <f t="shared" si="2"/>
        <v>1.6342709755605498E-5</v>
      </c>
      <c r="M27" s="95"/>
      <c r="N27" s="85"/>
    </row>
    <row r="28" spans="2:14" ht="15.75" x14ac:dyDescent="0.25">
      <c r="B28" s="101" t="s">
        <v>97</v>
      </c>
      <c r="C28" s="102">
        <v>3944833956.7599993</v>
      </c>
      <c r="D28" s="97">
        <v>14439649860</v>
      </c>
      <c r="E28" s="97">
        <v>21783058322.969997</v>
      </c>
      <c r="F28" s="97">
        <v>3062419491.7099996</v>
      </c>
      <c r="G28" s="97">
        <v>3190385438.2099996</v>
      </c>
      <c r="H28" s="97">
        <v>6819299173.1500006</v>
      </c>
      <c r="I28" s="98">
        <f t="shared" si="0"/>
        <v>0.14646177735500865</v>
      </c>
      <c r="J28" s="99">
        <f t="shared" si="3"/>
        <v>-754448518.54999971</v>
      </c>
      <c r="K28" s="98">
        <f t="shared" si="1"/>
        <v>-0.19124975266884212</v>
      </c>
      <c r="L28" s="98">
        <f t="shared" si="2"/>
        <v>5.1075744018337925E-4</v>
      </c>
      <c r="M28" s="95"/>
      <c r="N28" s="85"/>
    </row>
    <row r="29" spans="2:14" ht="15.75" x14ac:dyDescent="0.2">
      <c r="B29" s="91" t="s">
        <v>98</v>
      </c>
      <c r="C29" s="92">
        <v>215602972.07000002</v>
      </c>
      <c r="D29" s="92">
        <v>307479833</v>
      </c>
      <c r="E29" s="92">
        <v>3083998124.1200004</v>
      </c>
      <c r="F29" s="92">
        <v>97913513.710000008</v>
      </c>
      <c r="G29" s="92">
        <v>97913513.710000008</v>
      </c>
      <c r="H29" s="92">
        <v>112978485.72</v>
      </c>
      <c r="I29" s="93">
        <f t="shared" si="0"/>
        <v>3.1748888867414282E-2</v>
      </c>
      <c r="J29" s="94">
        <f t="shared" si="3"/>
        <v>-117689458.36000001</v>
      </c>
      <c r="K29" s="93">
        <f t="shared" si="1"/>
        <v>-0.54586194814508249</v>
      </c>
      <c r="L29" s="93">
        <f t="shared" si="2"/>
        <v>1.5675239431238909E-5</v>
      </c>
      <c r="M29" s="95"/>
      <c r="N29" s="85"/>
    </row>
    <row r="30" spans="2:14" ht="15.75" x14ac:dyDescent="0.2">
      <c r="B30" s="103" t="s">
        <v>99</v>
      </c>
      <c r="C30" s="87">
        <v>51470761080.109978</v>
      </c>
      <c r="D30" s="87">
        <v>140706410192</v>
      </c>
      <c r="E30" s="87">
        <v>166391133529.27002</v>
      </c>
      <c r="F30" s="87">
        <v>46573066262.089996</v>
      </c>
      <c r="G30" s="87">
        <v>51875676201.209999</v>
      </c>
      <c r="H30" s="87">
        <v>61003078519.399994</v>
      </c>
      <c r="I30" s="104">
        <f t="shared" si="0"/>
        <v>0.31176947413537814</v>
      </c>
      <c r="J30" s="105">
        <f t="shared" si="3"/>
        <v>404915121.10002136</v>
      </c>
      <c r="K30" s="104">
        <f t="shared" si="1"/>
        <v>7.8668959347580752E-3</v>
      </c>
      <c r="L30" s="104">
        <f t="shared" si="2"/>
        <v>8.3049174143603379E-3</v>
      </c>
      <c r="M30" s="90"/>
      <c r="N30" s="85"/>
    </row>
    <row r="31" spans="2:14" ht="15.75" x14ac:dyDescent="0.2">
      <c r="B31" s="106" t="s">
        <v>100</v>
      </c>
      <c r="C31" s="92">
        <v>7803994739.4200029</v>
      </c>
      <c r="D31" s="92">
        <v>33202933419</v>
      </c>
      <c r="E31" s="92">
        <v>40293104210.419998</v>
      </c>
      <c r="F31" s="92">
        <v>12214722495.109999</v>
      </c>
      <c r="G31" s="92">
        <v>12626910068.050005</v>
      </c>
      <c r="H31" s="92">
        <v>14249617130.630011</v>
      </c>
      <c r="I31" s="93">
        <f t="shared" si="0"/>
        <v>0.31337645275750742</v>
      </c>
      <c r="J31" s="94">
        <f t="shared" si="3"/>
        <v>4822915328.630002</v>
      </c>
      <c r="K31" s="93">
        <f t="shared" si="1"/>
        <v>0.61800596869552016</v>
      </c>
      <c r="L31" s="93">
        <f t="shared" si="2"/>
        <v>2.0214762099094218E-3</v>
      </c>
      <c r="M31" s="107"/>
      <c r="N31" s="85"/>
    </row>
    <row r="32" spans="2:14" ht="15.75" x14ac:dyDescent="0.2">
      <c r="B32" s="91" t="s">
        <v>101</v>
      </c>
      <c r="C32" s="92">
        <v>11354108320.409979</v>
      </c>
      <c r="D32" s="92">
        <v>61017821671</v>
      </c>
      <c r="E32" s="92">
        <v>45047763083.579994</v>
      </c>
      <c r="F32" s="92">
        <v>1250688067.0999985</v>
      </c>
      <c r="G32" s="92">
        <v>5687032392.029994</v>
      </c>
      <c r="H32" s="92">
        <v>8779818142.2499943</v>
      </c>
      <c r="I32" s="93">
        <f t="shared" si="0"/>
        <v>0.12624450145234692</v>
      </c>
      <c r="J32" s="94">
        <f>G32-C32</f>
        <v>-5667075928.3799849</v>
      </c>
      <c r="K32" s="93">
        <f t="shared" si="1"/>
        <v>-0.49912117873606437</v>
      </c>
      <c r="L32" s="93">
        <f t="shared" si="2"/>
        <v>9.1045240866661863E-4</v>
      </c>
      <c r="M32" s="107"/>
      <c r="N32" s="85"/>
    </row>
    <row r="33" spans="2:14" ht="15.75" x14ac:dyDescent="0.2">
      <c r="B33" s="91" t="s">
        <v>102</v>
      </c>
      <c r="C33" s="92">
        <v>3957849.8</v>
      </c>
      <c r="D33" s="92">
        <v>26359067</v>
      </c>
      <c r="E33" s="92">
        <v>23858865.740000002</v>
      </c>
      <c r="F33" s="92">
        <v>7893053.0600000005</v>
      </c>
      <c r="G33" s="92">
        <v>11434408.09</v>
      </c>
      <c r="H33" s="92">
        <v>13481398.050000001</v>
      </c>
      <c r="I33" s="93">
        <f t="shared" si="0"/>
        <v>0.47925195667746773</v>
      </c>
      <c r="J33" s="94">
        <f t="shared" si="3"/>
        <v>7476558.29</v>
      </c>
      <c r="K33" s="93">
        <f t="shared" si="1"/>
        <v>1.8890454837371546</v>
      </c>
      <c r="L33" s="93">
        <f t="shared" si="2"/>
        <v>1.8305653405117205E-6</v>
      </c>
      <c r="M33" s="107"/>
      <c r="N33" s="85"/>
    </row>
    <row r="34" spans="2:14" ht="15.75" x14ac:dyDescent="0.2">
      <c r="B34" s="106" t="s">
        <v>103</v>
      </c>
      <c r="C34" s="92">
        <v>405333885.66000003</v>
      </c>
      <c r="D34" s="92">
        <v>2309866101</v>
      </c>
      <c r="E34" s="92">
        <v>4570796197.3099995</v>
      </c>
      <c r="F34" s="92">
        <v>690084801.17999995</v>
      </c>
      <c r="G34" s="92">
        <v>1100021487.3999999</v>
      </c>
      <c r="H34" s="92">
        <v>1578455142.2599998</v>
      </c>
      <c r="I34" s="93">
        <f t="shared" si="0"/>
        <v>0.24066299172283889</v>
      </c>
      <c r="J34" s="94">
        <f t="shared" si="3"/>
        <v>694687601.73999977</v>
      </c>
      <c r="K34" s="93">
        <f t="shared" si="1"/>
        <v>1.7138651031083887</v>
      </c>
      <c r="L34" s="93">
        <f t="shared" si="2"/>
        <v>1.7610541733363916E-4</v>
      </c>
      <c r="M34" s="107"/>
      <c r="N34" s="85"/>
    </row>
    <row r="35" spans="2:14" ht="15.75" x14ac:dyDescent="0.2">
      <c r="B35" s="91" t="s">
        <v>104</v>
      </c>
      <c r="C35" s="92">
        <v>31903366284.82</v>
      </c>
      <c r="D35" s="92">
        <v>42703145659</v>
      </c>
      <c r="E35" s="92">
        <v>76405956611.579971</v>
      </c>
      <c r="F35" s="92">
        <v>32409677845.639999</v>
      </c>
      <c r="G35" s="92">
        <v>32450277845.639999</v>
      </c>
      <c r="H35" s="92">
        <v>36381706706.209991</v>
      </c>
      <c r="I35" s="93">
        <f t="shared" si="0"/>
        <v>0.4247087437253797</v>
      </c>
      <c r="J35" s="94">
        <f t="shared" si="3"/>
        <v>546911560.81999969</v>
      </c>
      <c r="K35" s="93">
        <f t="shared" si="1"/>
        <v>1.7142754025935712E-2</v>
      </c>
      <c r="L35" s="93">
        <f t="shared" si="2"/>
        <v>5.1950528131101473E-3</v>
      </c>
      <c r="M35" s="107"/>
      <c r="N35" s="85"/>
    </row>
    <row r="36" spans="2:14" x14ac:dyDescent="0.2">
      <c r="B36" s="101" t="s">
        <v>105</v>
      </c>
      <c r="C36" s="97">
        <v>619104456.87</v>
      </c>
      <c r="D36" s="97">
        <v>539883260</v>
      </c>
      <c r="E36" s="97">
        <v>1163875642.5599997</v>
      </c>
      <c r="F36" s="97">
        <v>266890366.28999999</v>
      </c>
      <c r="G36" s="97">
        <v>266890366.28999999</v>
      </c>
      <c r="H36" s="97">
        <v>282282435.42000002</v>
      </c>
      <c r="I36" s="98">
        <f t="shared" si="0"/>
        <v>0.22931175507974544</v>
      </c>
      <c r="J36" s="99">
        <f t="shared" si="3"/>
        <v>-352214090.58000004</v>
      </c>
      <c r="K36" s="98">
        <f t="shared" si="1"/>
        <v>-0.56890898889774622</v>
      </c>
      <c r="L36" s="98">
        <f t="shared" si="2"/>
        <v>4.2727201128515229E-5</v>
      </c>
      <c r="M36" s="107"/>
      <c r="N36" s="85"/>
    </row>
    <row r="37" spans="2:14" x14ac:dyDescent="0.2">
      <c r="B37" s="101" t="s">
        <v>106</v>
      </c>
      <c r="C37" s="97">
        <v>30660365094.75</v>
      </c>
      <c r="D37" s="97">
        <v>42139812399</v>
      </c>
      <c r="E37" s="97">
        <v>74538228086.62001</v>
      </c>
      <c r="F37" s="97">
        <v>31754610585.099998</v>
      </c>
      <c r="G37" s="97">
        <v>31795210585.099998</v>
      </c>
      <c r="H37" s="97">
        <v>35709247376.539993</v>
      </c>
      <c r="I37" s="98">
        <f t="shared" si="0"/>
        <v>0.4265624686992982</v>
      </c>
      <c r="J37" s="99">
        <f t="shared" si="3"/>
        <v>1134845490.3499985</v>
      </c>
      <c r="K37" s="98">
        <f t="shared" si="1"/>
        <v>3.7013436951679322E-2</v>
      </c>
      <c r="L37" s="98">
        <f t="shared" si="2"/>
        <v>5.0901813223071203E-3</v>
      </c>
      <c r="M37" s="107"/>
      <c r="N37" s="85"/>
    </row>
    <row r="38" spans="2:14" ht="15.75" x14ac:dyDescent="0.25">
      <c r="B38" s="101" t="s">
        <v>107</v>
      </c>
      <c r="C38" s="102">
        <v>0</v>
      </c>
      <c r="D38" s="97">
        <v>0</v>
      </c>
      <c r="E38" s="97">
        <v>21538750</v>
      </c>
      <c r="F38" s="97">
        <v>13193749.460000001</v>
      </c>
      <c r="G38" s="97">
        <v>13193749.460000001</v>
      </c>
      <c r="H38" s="97">
        <v>13193749.460000001</v>
      </c>
      <c r="I38" s="98">
        <f t="shared" si="0"/>
        <v>0.61255873530265226</v>
      </c>
      <c r="J38" s="99">
        <f t="shared" si="3"/>
        <v>13193749.460000001</v>
      </c>
      <c r="K38" s="98" t="str">
        <f t="shared" si="1"/>
        <v>0.0%</v>
      </c>
      <c r="L38" s="98">
        <f t="shared" si="2"/>
        <v>2.1122230624244959E-6</v>
      </c>
      <c r="M38" s="107"/>
      <c r="N38" s="85"/>
    </row>
    <row r="39" spans="2:14" x14ac:dyDescent="0.2">
      <c r="B39" s="101" t="s">
        <v>108</v>
      </c>
      <c r="C39" s="97">
        <v>623896733.20000005</v>
      </c>
      <c r="D39" s="97">
        <v>23450000</v>
      </c>
      <c r="E39" s="97">
        <v>682314132.4000001</v>
      </c>
      <c r="F39" s="97">
        <v>374983144.79000002</v>
      </c>
      <c r="G39" s="97">
        <v>374983144.79000002</v>
      </c>
      <c r="H39" s="97">
        <v>376983144.79000002</v>
      </c>
      <c r="I39" s="98">
        <f t="shared" si="0"/>
        <v>0.54957552098623363</v>
      </c>
      <c r="J39" s="99">
        <f t="shared" si="3"/>
        <v>-248913588.41000003</v>
      </c>
      <c r="K39" s="98">
        <f t="shared" si="1"/>
        <v>-0.39896600697571982</v>
      </c>
      <c r="L39" s="98">
        <f t="shared" si="2"/>
        <v>6.0032066612086619E-5</v>
      </c>
      <c r="M39" s="107"/>
      <c r="N39" s="85"/>
    </row>
    <row r="40" spans="2:14" ht="15.75" x14ac:dyDescent="0.25">
      <c r="B40" s="91" t="s">
        <v>109</v>
      </c>
      <c r="C40" s="108">
        <v>0</v>
      </c>
      <c r="D40" s="92">
        <v>1446284275</v>
      </c>
      <c r="E40" s="92">
        <v>49654560.640000015</v>
      </c>
      <c r="F40" s="92">
        <v>0</v>
      </c>
      <c r="G40" s="92">
        <v>0</v>
      </c>
      <c r="H40" s="92">
        <v>0</v>
      </c>
      <c r="I40" s="93">
        <f t="shared" si="0"/>
        <v>0</v>
      </c>
      <c r="J40" s="94">
        <f t="shared" si="3"/>
        <v>0</v>
      </c>
      <c r="K40" s="93" t="str">
        <f t="shared" si="1"/>
        <v>0.0%</v>
      </c>
      <c r="L40" s="93">
        <f t="shared" si="2"/>
        <v>0</v>
      </c>
      <c r="M40" s="107"/>
      <c r="N40" s="85"/>
    </row>
    <row r="41" spans="2:14" ht="16.5" thickBot="1" x14ac:dyDescent="0.25">
      <c r="B41" s="109" t="s">
        <v>73</v>
      </c>
      <c r="C41" s="110">
        <f>C14+C30</f>
        <v>192075695916.16006</v>
      </c>
      <c r="D41" s="110">
        <f t="shared" ref="D41:H41" si="4">D14+D30</f>
        <v>1046280711338</v>
      </c>
      <c r="E41" s="110">
        <f t="shared" si="4"/>
        <v>1186515534116.45</v>
      </c>
      <c r="F41" s="110">
        <f t="shared" si="4"/>
        <v>131152321701.49004</v>
      </c>
      <c r="G41" s="110">
        <f t="shared" si="4"/>
        <v>170950773008.51016</v>
      </c>
      <c r="H41" s="110">
        <f t="shared" si="4"/>
        <v>232331429013.8703</v>
      </c>
      <c r="I41" s="111">
        <f t="shared" si="0"/>
        <v>0.1440779897886548</v>
      </c>
      <c r="J41" s="112">
        <f>G41-C41</f>
        <v>-21124922907.649902</v>
      </c>
      <c r="K41" s="111">
        <f t="shared" si="1"/>
        <v>-0.1099822796782723</v>
      </c>
      <c r="L41" s="113">
        <f t="shared" si="2"/>
        <v>2.7367971961464708E-2</v>
      </c>
      <c r="M41" s="107"/>
      <c r="N41" s="85"/>
    </row>
    <row r="42" spans="2:14" ht="15.75" x14ac:dyDescent="0.2">
      <c r="B42" s="114"/>
      <c r="C42" s="243"/>
      <c r="D42" s="243"/>
      <c r="E42" s="243"/>
      <c r="F42" s="243"/>
      <c r="G42" s="243"/>
      <c r="H42" s="243"/>
      <c r="I42" s="116"/>
      <c r="J42" s="115"/>
      <c r="K42" s="116"/>
      <c r="L42" s="116"/>
      <c r="M42" s="117"/>
      <c r="N42" s="85"/>
    </row>
    <row r="43" spans="2:14" x14ac:dyDescent="0.2">
      <c r="B43" s="246" t="s">
        <v>489</v>
      </c>
      <c r="N43" s="118"/>
    </row>
    <row r="44" spans="2:14" x14ac:dyDescent="0.2">
      <c r="B44" s="247" t="s">
        <v>75</v>
      </c>
    </row>
    <row r="45" spans="2:14" x14ac:dyDescent="0.2">
      <c r="B45" s="248" t="s">
        <v>110</v>
      </c>
    </row>
    <row r="46" spans="2:14" x14ac:dyDescent="0.2">
      <c r="B46" s="248" t="s">
        <v>791</v>
      </c>
      <c r="J46" s="119"/>
    </row>
    <row r="47" spans="2:14" x14ac:dyDescent="0.2">
      <c r="B47" s="246" t="s">
        <v>11</v>
      </c>
      <c r="I47" s="120"/>
    </row>
    <row r="48" spans="2:14" ht="15.75" x14ac:dyDescent="0.2">
      <c r="F48" s="99"/>
      <c r="G48" s="94"/>
      <c r="H48" s="94"/>
      <c r="I48" s="100"/>
      <c r="J48" s="100"/>
    </row>
    <row r="49" spans="4:10" x14ac:dyDescent="0.2">
      <c r="H49" s="100"/>
      <c r="I49" s="100"/>
      <c r="J49" s="100"/>
    </row>
    <row r="50" spans="4:10" x14ac:dyDescent="0.2">
      <c r="D50" s="121"/>
      <c r="E50" s="121"/>
      <c r="F50" s="121"/>
      <c r="I50" s="100"/>
      <c r="J50" s="100"/>
    </row>
    <row r="51" spans="4:10" x14ac:dyDescent="0.2">
      <c r="D51" s="121"/>
      <c r="E51" s="121"/>
    </row>
    <row r="334" spans="2:2" x14ac:dyDescent="0.2">
      <c r="B334" s="76" t="s">
        <v>12</v>
      </c>
    </row>
  </sheetData>
  <mergeCells count="15">
    <mergeCell ref="B5:L5"/>
    <mergeCell ref="B6:L6"/>
    <mergeCell ref="B7:L7"/>
    <mergeCell ref="B9:B13"/>
    <mergeCell ref="D9:I9"/>
    <mergeCell ref="J9:K11"/>
    <mergeCell ref="L9:L12"/>
    <mergeCell ref="C10:C12"/>
    <mergeCell ref="D10:D12"/>
    <mergeCell ref="E10:E12"/>
    <mergeCell ref="F10:I10"/>
    <mergeCell ref="F11:F12"/>
    <mergeCell ref="G11:G12"/>
    <mergeCell ref="H11:H12"/>
    <mergeCell ref="I11:I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EA9A-F6A7-4EFC-BE3C-D2391A70F317}">
  <dimension ref="D3:Q45"/>
  <sheetViews>
    <sheetView showGridLines="0" zoomScale="120" zoomScaleNormal="120" workbookViewId="0">
      <selection activeCell="N47" sqref="N47"/>
    </sheetView>
  </sheetViews>
  <sheetFormatPr baseColWidth="10" defaultColWidth="11.42578125" defaultRowHeight="14.25" x14ac:dyDescent="0.2"/>
  <cols>
    <col min="1" max="16384" width="11.42578125" style="1"/>
  </cols>
  <sheetData>
    <row r="3" spans="4:17" ht="15" x14ac:dyDescent="0.25">
      <c r="D3" s="253" t="s">
        <v>787</v>
      </c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</row>
    <row r="4" spans="4:17" x14ac:dyDescent="0.2">
      <c r="D4" s="254" t="s">
        <v>18</v>
      </c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</row>
    <row r="5" spans="4:17" x14ac:dyDescent="0.2">
      <c r="F5" s="75"/>
      <c r="G5" s="75"/>
      <c r="H5" s="75"/>
      <c r="I5" s="75"/>
      <c r="K5" s="75"/>
      <c r="L5" s="75"/>
    </row>
    <row r="43" spans="5:5" ht="15" x14ac:dyDescent="0.2">
      <c r="E43" s="246" t="s">
        <v>489</v>
      </c>
    </row>
    <row r="44" spans="5:5" x14ac:dyDescent="0.2">
      <c r="E44" s="247" t="s">
        <v>75</v>
      </c>
    </row>
    <row r="45" spans="5:5" ht="15" x14ac:dyDescent="0.2">
      <c r="E45" s="246" t="s">
        <v>11</v>
      </c>
    </row>
  </sheetData>
  <mergeCells count="2">
    <mergeCell ref="D3:Q3"/>
    <mergeCell ref="D4:Q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FE88-0E2B-42D3-8681-E705EBE932B1}">
  <dimension ref="B3:P23"/>
  <sheetViews>
    <sheetView showGridLines="0" workbookViewId="0">
      <selection activeCell="C23" sqref="C23"/>
    </sheetView>
  </sheetViews>
  <sheetFormatPr baseColWidth="10" defaultColWidth="11.42578125" defaultRowHeight="15" x14ac:dyDescent="0.25"/>
  <cols>
    <col min="2" max="2" width="11.5703125" customWidth="1"/>
  </cols>
  <sheetData>
    <row r="3" spans="2:16" x14ac:dyDescent="0.25">
      <c r="B3" s="253" t="s">
        <v>14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21" spans="3:3" x14ac:dyDescent="0.25">
      <c r="C21" s="13"/>
    </row>
    <row r="22" spans="3:3" x14ac:dyDescent="0.25">
      <c r="C22" s="1" t="s">
        <v>75</v>
      </c>
    </row>
    <row r="23" spans="3:3" x14ac:dyDescent="0.25">
      <c r="C23" s="13" t="s">
        <v>11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38C9-9554-40DC-9FF9-7F6A65E81784}">
  <dimension ref="B1:P321"/>
  <sheetViews>
    <sheetView showGridLines="0" zoomScale="77" zoomScaleNormal="77" workbookViewId="0">
      <selection activeCell="J65" sqref="J65"/>
    </sheetView>
  </sheetViews>
  <sheetFormatPr baseColWidth="10" defaultColWidth="11.42578125" defaultRowHeight="14.25" x14ac:dyDescent="0.2"/>
  <cols>
    <col min="1" max="2" width="11.42578125" style="1"/>
    <col min="3" max="3" width="83.85546875" style="1" customWidth="1"/>
    <col min="4" max="4" width="17" style="1" customWidth="1"/>
    <col min="5" max="5" width="18.28515625" style="1" customWidth="1"/>
    <col min="6" max="6" width="18.140625" style="1" customWidth="1"/>
    <col min="7" max="7" width="20.85546875" style="1" customWidth="1"/>
    <col min="8" max="8" width="16.7109375" style="1" customWidth="1"/>
    <col min="9" max="9" width="13.42578125" style="1" customWidth="1"/>
    <col min="10" max="10" width="19.85546875" style="1" customWidth="1"/>
    <col min="11" max="11" width="22" style="1" bestFit="1" customWidth="1"/>
    <col min="12" max="12" width="13.42578125" style="1" customWidth="1"/>
    <col min="13" max="13" width="16.140625" style="1" customWidth="1"/>
    <col min="14" max="14" width="11.42578125" style="1"/>
    <col min="15" max="15" width="30.28515625" style="1" customWidth="1"/>
    <col min="16" max="16" width="24.28515625" style="1" bestFit="1" customWidth="1"/>
    <col min="17" max="16384" width="11.42578125" style="1"/>
  </cols>
  <sheetData>
    <row r="1" spans="3:16" s="20" customFormat="1" ht="15" customHeight="1" x14ac:dyDescent="0.2">
      <c r="C1" s="307" t="s">
        <v>15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19"/>
      <c r="O1" s="19"/>
      <c r="P1" s="19"/>
    </row>
    <row r="2" spans="3:16" s="20" customFormat="1" ht="15" customHeight="1" x14ac:dyDescent="0.2">
      <c r="C2" s="307" t="s">
        <v>16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19"/>
      <c r="O2" s="19"/>
      <c r="P2" s="19"/>
    </row>
    <row r="3" spans="3:16" s="20" customFormat="1" ht="15" customHeight="1" x14ac:dyDescent="0.2">
      <c r="C3" s="308" t="s">
        <v>17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21"/>
      <c r="O3" s="21"/>
      <c r="P3" s="21"/>
    </row>
    <row r="5" spans="3:16" ht="15.75" thickBot="1" x14ac:dyDescent="0.3">
      <c r="C5" s="253" t="s">
        <v>78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3:16" ht="15.75" thickBot="1" x14ac:dyDescent="0.3">
      <c r="C6" s="254" t="s">
        <v>18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O6" s="22" t="s">
        <v>19</v>
      </c>
      <c r="P6" s="23">
        <v>6246380742030</v>
      </c>
    </row>
    <row r="7" spans="3:16" ht="15.75" customHeight="1" thickBot="1" x14ac:dyDescent="0.25">
      <c r="C7" s="288" t="s">
        <v>20</v>
      </c>
      <c r="D7" s="24">
        <v>2021</v>
      </c>
      <c r="E7" s="291">
        <v>2022</v>
      </c>
      <c r="F7" s="292"/>
      <c r="G7" s="292"/>
      <c r="H7" s="292"/>
      <c r="I7" s="292"/>
      <c r="J7" s="293"/>
      <c r="K7" s="294" t="s">
        <v>21</v>
      </c>
      <c r="L7" s="295"/>
      <c r="M7" s="294" t="s">
        <v>22</v>
      </c>
    </row>
    <row r="8" spans="3:16" ht="15.75" customHeight="1" thickBot="1" x14ac:dyDescent="0.25">
      <c r="C8" s="289"/>
      <c r="D8" s="298" t="s">
        <v>74</v>
      </c>
      <c r="E8" s="299" t="s">
        <v>23</v>
      </c>
      <c r="F8" s="299" t="s">
        <v>24</v>
      </c>
      <c r="G8" s="302" t="s">
        <v>76</v>
      </c>
      <c r="H8" s="303"/>
      <c r="I8" s="303"/>
      <c r="J8" s="304"/>
      <c r="K8" s="294"/>
      <c r="L8" s="295"/>
      <c r="M8" s="294"/>
    </row>
    <row r="9" spans="3:16" ht="39" customHeight="1" thickBot="1" x14ac:dyDescent="0.25">
      <c r="C9" s="289"/>
      <c r="D9" s="295"/>
      <c r="E9" s="300"/>
      <c r="F9" s="300"/>
      <c r="G9" s="298" t="s">
        <v>25</v>
      </c>
      <c r="H9" s="299" t="s">
        <v>26</v>
      </c>
      <c r="I9" s="299" t="s">
        <v>27</v>
      </c>
      <c r="J9" s="305" t="s">
        <v>28</v>
      </c>
      <c r="K9" s="296"/>
      <c r="L9" s="297"/>
      <c r="M9" s="294"/>
    </row>
    <row r="10" spans="3:16" ht="15.75" customHeight="1" thickBot="1" x14ac:dyDescent="0.25">
      <c r="C10" s="289"/>
      <c r="D10" s="297"/>
      <c r="E10" s="301"/>
      <c r="F10" s="301"/>
      <c r="G10" s="297"/>
      <c r="H10" s="301"/>
      <c r="I10" s="301"/>
      <c r="J10" s="306"/>
      <c r="K10" s="25" t="s">
        <v>29</v>
      </c>
      <c r="L10" s="25" t="s">
        <v>30</v>
      </c>
      <c r="M10" s="296"/>
      <c r="O10" s="26"/>
    </row>
    <row r="11" spans="3:16" ht="15.75" thickBot="1" x14ac:dyDescent="0.25">
      <c r="C11" s="290"/>
      <c r="D11" s="27">
        <v>1</v>
      </c>
      <c r="E11" s="28">
        <v>2</v>
      </c>
      <c r="F11" s="28">
        <v>3</v>
      </c>
      <c r="G11" s="28">
        <v>4</v>
      </c>
      <c r="H11" s="28">
        <v>5</v>
      </c>
      <c r="I11" s="28">
        <v>6</v>
      </c>
      <c r="J11" s="28" t="s">
        <v>31</v>
      </c>
      <c r="K11" s="28" t="s">
        <v>32</v>
      </c>
      <c r="L11" s="28" t="s">
        <v>33</v>
      </c>
      <c r="M11" s="29" t="s">
        <v>34</v>
      </c>
    </row>
    <row r="12" spans="3:16" ht="15" x14ac:dyDescent="0.25">
      <c r="C12" s="30" t="s">
        <v>35</v>
      </c>
      <c r="D12" s="31">
        <f t="shared" ref="D12:I12" si="0">D14+D13</f>
        <v>651560094.51999998</v>
      </c>
      <c r="E12" s="31">
        <f t="shared" si="0"/>
        <v>7818719836</v>
      </c>
      <c r="F12" s="31">
        <f t="shared" si="0"/>
        <v>7818719836</v>
      </c>
      <c r="G12" s="31">
        <f t="shared" si="0"/>
        <v>651652530.68000007</v>
      </c>
      <c r="H12" s="31">
        <f t="shared" si="0"/>
        <v>651652530.68000007</v>
      </c>
      <c r="I12" s="31">
        <f t="shared" si="0"/>
        <v>651652530.68000007</v>
      </c>
      <c r="J12" s="32">
        <f t="shared" ref="J12:J50" si="1">H12/F12</f>
        <v>8.3345169586403894E-2</v>
      </c>
      <c r="K12" s="31">
        <f>H12-D12</f>
        <v>92436.160000085831</v>
      </c>
      <c r="L12" s="32">
        <f>IFERROR(K12/D12,"0.0%")</f>
        <v>1.4186897076344575E-4</v>
      </c>
      <c r="M12" s="32">
        <f>H12/$P$6</f>
        <v>1.043248174571281E-4</v>
      </c>
      <c r="N12" s="33"/>
      <c r="P12" s="34"/>
    </row>
    <row r="13" spans="3:16" x14ac:dyDescent="0.2">
      <c r="C13" s="35" t="s">
        <v>36</v>
      </c>
      <c r="D13" s="36">
        <v>219648294.65000001</v>
      </c>
      <c r="E13" s="36">
        <v>2635779124</v>
      </c>
      <c r="F13" s="36">
        <v>2635779124</v>
      </c>
      <c r="G13" s="37">
        <v>219740811.72999999</v>
      </c>
      <c r="H13" s="37">
        <v>219740811.72999999</v>
      </c>
      <c r="I13" s="37">
        <v>219740811.72999999</v>
      </c>
      <c r="J13" s="38">
        <f t="shared" si="1"/>
        <v>8.3368446820584197E-2</v>
      </c>
      <c r="K13" s="36">
        <f t="shared" ref="K13:K50" si="2">H13-D13</f>
        <v>92517.079999983311</v>
      </c>
      <c r="L13" s="38">
        <f t="shared" ref="L13:L49" si="3">IFERROR(K13/D13,"0.0%")</f>
        <v>4.2120554656436215E-4</v>
      </c>
      <c r="M13" s="38">
        <f>H13/$P$6</f>
        <v>3.5178901319836421E-5</v>
      </c>
      <c r="N13" s="33"/>
      <c r="P13" s="34"/>
    </row>
    <row r="14" spans="3:16" x14ac:dyDescent="0.2">
      <c r="C14" s="39" t="s">
        <v>37</v>
      </c>
      <c r="D14" s="40">
        <v>431911799.87</v>
      </c>
      <c r="E14" s="40">
        <v>5182940712</v>
      </c>
      <c r="F14" s="40">
        <v>5182940712</v>
      </c>
      <c r="G14" s="72">
        <v>431911718.95000005</v>
      </c>
      <c r="H14" s="72">
        <v>431911718.95000005</v>
      </c>
      <c r="I14" s="72">
        <v>431911718.95000005</v>
      </c>
      <c r="J14" s="41">
        <f t="shared" si="1"/>
        <v>8.3333331973101693E-2</v>
      </c>
      <c r="K14" s="40">
        <f t="shared" si="2"/>
        <v>-80.919999957084656</v>
      </c>
      <c r="L14" s="41">
        <f t="shared" si="3"/>
        <v>-1.873530660228328E-7</v>
      </c>
      <c r="M14" s="42">
        <f t="shared" ref="M14:M49" si="4">H14/$P$6</f>
        <v>6.9145916137291669E-5</v>
      </c>
      <c r="N14" s="33"/>
      <c r="O14" s="73"/>
      <c r="P14" s="34"/>
    </row>
    <row r="15" spans="3:16" ht="15" x14ac:dyDescent="0.25">
      <c r="C15" s="30" t="s">
        <v>38</v>
      </c>
      <c r="D15" s="31">
        <f t="shared" ref="D15:I15" si="5">SUM(D16:D38)</f>
        <v>131591078411.84999</v>
      </c>
      <c r="E15" s="31">
        <f>SUM(E16:E38)</f>
        <v>714305474496</v>
      </c>
      <c r="F15" s="31">
        <f t="shared" si="5"/>
        <v>809884476645.43994</v>
      </c>
      <c r="G15" s="31">
        <f t="shared" si="5"/>
        <v>88549895975.319962</v>
      </c>
      <c r="H15" s="31">
        <f t="shared" si="5"/>
        <v>122891135620.41006</v>
      </c>
      <c r="I15" s="31">
        <f t="shared" si="5"/>
        <v>157969341994.33008</v>
      </c>
      <c r="J15" s="32">
        <f t="shared" si="1"/>
        <v>0.15173909262889931</v>
      </c>
      <c r="K15" s="31">
        <f>H15-D15</f>
        <v>-8699942791.4399261</v>
      </c>
      <c r="L15" s="32">
        <f t="shared" si="3"/>
        <v>-6.6113469822103699E-2</v>
      </c>
      <c r="M15" s="32">
        <f>H15/$P$6</f>
        <v>1.9673974529524421E-2</v>
      </c>
      <c r="N15" s="33"/>
      <c r="O15" s="74"/>
      <c r="P15" s="34"/>
    </row>
    <row r="16" spans="3:16" x14ac:dyDescent="0.2">
      <c r="C16" s="43" t="s">
        <v>39</v>
      </c>
      <c r="D16" s="44">
        <v>30643442813.360012</v>
      </c>
      <c r="E16" s="36">
        <v>86044434138</v>
      </c>
      <c r="F16" s="36">
        <v>103175784532.45001</v>
      </c>
      <c r="G16" s="37">
        <v>13343680764.43</v>
      </c>
      <c r="H16" s="37">
        <v>17914834704.450008</v>
      </c>
      <c r="I16" s="37">
        <v>25274235843.829971</v>
      </c>
      <c r="J16" s="69">
        <f>H16/F16</f>
        <v>0.1736341020873515</v>
      </c>
      <c r="K16" s="36">
        <f t="shared" si="2"/>
        <v>-12728608108.910004</v>
      </c>
      <c r="L16" s="38">
        <f t="shared" si="3"/>
        <v>-0.41537787338179083</v>
      </c>
      <c r="M16" s="38">
        <f>H16/$P$6</f>
        <v>2.8680343777167669E-3</v>
      </c>
      <c r="N16" s="33"/>
      <c r="P16" s="34"/>
    </row>
    <row r="17" spans="3:16" x14ac:dyDescent="0.2">
      <c r="C17" s="45" t="s">
        <v>40</v>
      </c>
      <c r="D17" s="46">
        <v>11025974839.160002</v>
      </c>
      <c r="E17" s="46">
        <v>50918592846</v>
      </c>
      <c r="F17" s="46">
        <v>55494454965.510002</v>
      </c>
      <c r="G17" s="47">
        <v>7613171653.8100014</v>
      </c>
      <c r="H17" s="47">
        <v>9397556408.6300011</v>
      </c>
      <c r="I17" s="47">
        <v>12156726676.130003</v>
      </c>
      <c r="J17" s="70">
        <f t="shared" si="1"/>
        <v>0.16934225977119002</v>
      </c>
      <c r="K17" s="46">
        <f t="shared" si="2"/>
        <v>-1628418430.5300007</v>
      </c>
      <c r="L17" s="48">
        <f t="shared" si="3"/>
        <v>-0.14768929317219986</v>
      </c>
      <c r="M17" s="48">
        <f t="shared" si="4"/>
        <v>1.5044802417176872E-3</v>
      </c>
      <c r="N17" s="33"/>
      <c r="P17" s="34"/>
    </row>
    <row r="18" spans="3:16" x14ac:dyDescent="0.2">
      <c r="C18" s="43" t="s">
        <v>41</v>
      </c>
      <c r="D18" s="46">
        <v>4648047519.0599909</v>
      </c>
      <c r="E18" s="46">
        <v>41821269281</v>
      </c>
      <c r="F18" s="46">
        <v>42728051655.400009</v>
      </c>
      <c r="G18" s="47">
        <v>2878723711.0700011</v>
      </c>
      <c r="H18" s="47">
        <v>5499876016.2800074</v>
      </c>
      <c r="I18" s="47">
        <v>8107091250.8299904</v>
      </c>
      <c r="J18" s="70">
        <f t="shared" si="1"/>
        <v>0.12871815594673688</v>
      </c>
      <c r="K18" s="46">
        <f t="shared" si="2"/>
        <v>851828497.22001648</v>
      </c>
      <c r="L18" s="48">
        <f t="shared" si="3"/>
        <v>0.1832658753437805</v>
      </c>
      <c r="M18" s="48">
        <f t="shared" si="4"/>
        <v>8.8049003789874853E-4</v>
      </c>
      <c r="N18" s="33"/>
      <c r="O18" s="33"/>
      <c r="P18" s="34"/>
    </row>
    <row r="19" spans="3:16" x14ac:dyDescent="0.2">
      <c r="C19" s="39" t="s">
        <v>42</v>
      </c>
      <c r="D19" s="46">
        <v>1874664756.6300008</v>
      </c>
      <c r="E19" s="46">
        <v>9748050161</v>
      </c>
      <c r="F19" s="46">
        <v>10106520219.27</v>
      </c>
      <c r="G19" s="47">
        <v>1204055827.3799999</v>
      </c>
      <c r="H19" s="47">
        <v>1539174049.3899989</v>
      </c>
      <c r="I19" s="47">
        <v>1745399137.1999991</v>
      </c>
      <c r="J19" s="70">
        <f t="shared" si="1"/>
        <v>0.1522951536232294</v>
      </c>
      <c r="K19" s="46">
        <f t="shared" si="2"/>
        <v>-335490707.24000192</v>
      </c>
      <c r="L19" s="48">
        <f t="shared" si="3"/>
        <v>-0.17896037467685594</v>
      </c>
      <c r="M19" s="48">
        <f t="shared" si="4"/>
        <v>2.4641053963191258E-4</v>
      </c>
      <c r="N19" s="33"/>
      <c r="O19" s="33"/>
      <c r="P19" s="34"/>
    </row>
    <row r="20" spans="3:16" x14ac:dyDescent="0.2">
      <c r="C20" s="45" t="s">
        <v>43</v>
      </c>
      <c r="D20" s="46">
        <v>2766618596.7900009</v>
      </c>
      <c r="E20" s="46">
        <v>21541931000</v>
      </c>
      <c r="F20" s="46">
        <v>22012167056.760002</v>
      </c>
      <c r="G20" s="47">
        <v>3633984850.329999</v>
      </c>
      <c r="H20" s="47">
        <v>4023484374.8799996</v>
      </c>
      <c r="I20" s="47">
        <v>4381722820.6500006</v>
      </c>
      <c r="J20" s="70">
        <f t="shared" si="1"/>
        <v>0.18278456475935093</v>
      </c>
      <c r="K20" s="46">
        <f t="shared" si="2"/>
        <v>1256865778.0899987</v>
      </c>
      <c r="L20" s="48">
        <f t="shared" si="3"/>
        <v>0.45429672870278931</v>
      </c>
      <c r="M20" s="48">
        <f t="shared" si="4"/>
        <v>6.4413050389439033E-4</v>
      </c>
      <c r="N20" s="33"/>
      <c r="P20" s="34"/>
    </row>
    <row r="21" spans="3:16" x14ac:dyDescent="0.2">
      <c r="C21" s="43" t="s">
        <v>44</v>
      </c>
      <c r="D21" s="46">
        <v>19337027124.500008</v>
      </c>
      <c r="E21" s="46">
        <v>231147700000</v>
      </c>
      <c r="F21" s="46">
        <v>226961093277.18994</v>
      </c>
      <c r="G21" s="47">
        <v>12492060400.929979</v>
      </c>
      <c r="H21" s="47">
        <v>32466596799.410049</v>
      </c>
      <c r="I21" s="47">
        <v>40906916395.830109</v>
      </c>
      <c r="J21" s="70">
        <f>H21/F21</f>
        <v>0.14304917345352341</v>
      </c>
      <c r="K21" s="46">
        <f t="shared" si="2"/>
        <v>13129569674.910042</v>
      </c>
      <c r="L21" s="48">
        <f t="shared" si="3"/>
        <v>0.67898594703189308</v>
      </c>
      <c r="M21" s="48">
        <f>H21/$P$6</f>
        <v>5.1976653585895224E-3</v>
      </c>
      <c r="N21" s="33"/>
      <c r="P21" s="34"/>
    </row>
    <row r="22" spans="3:16" x14ac:dyDescent="0.2">
      <c r="C22" s="49" t="s">
        <v>45</v>
      </c>
      <c r="D22" s="46">
        <v>23744128112.110023</v>
      </c>
      <c r="E22" s="46">
        <v>123452761388</v>
      </c>
      <c r="F22" s="46">
        <v>136178194892.88998</v>
      </c>
      <c r="G22" s="47">
        <v>13056296460.799997</v>
      </c>
      <c r="H22" s="47">
        <v>14861486804.059996</v>
      </c>
      <c r="I22" s="47">
        <v>21115137079.52</v>
      </c>
      <c r="J22" s="70">
        <f t="shared" si="1"/>
        <v>0.10913264649857633</v>
      </c>
      <c r="K22" s="46">
        <f t="shared" si="2"/>
        <v>-8882641308.0500278</v>
      </c>
      <c r="L22" s="48">
        <f t="shared" si="3"/>
        <v>-0.37409844093284211</v>
      </c>
      <c r="M22" s="48">
        <f t="shared" si="4"/>
        <v>2.3792156478809499E-3</v>
      </c>
      <c r="N22" s="33"/>
      <c r="P22" s="34"/>
    </row>
    <row r="23" spans="3:16" x14ac:dyDescent="0.2">
      <c r="C23" s="45" t="s">
        <v>46</v>
      </c>
      <c r="D23" s="46">
        <v>761098040.03999984</v>
      </c>
      <c r="E23" s="46">
        <v>2890580897</v>
      </c>
      <c r="F23" s="46">
        <v>3743704430.9399996</v>
      </c>
      <c r="G23" s="47">
        <v>1008653531.2400001</v>
      </c>
      <c r="H23" s="47">
        <v>1059287993.5299999</v>
      </c>
      <c r="I23" s="47">
        <v>1202544620.6300001</v>
      </c>
      <c r="J23" s="70">
        <f>H23/F23</f>
        <v>0.28295182300596983</v>
      </c>
      <c r="K23" s="46">
        <f t="shared" si="2"/>
        <v>298189953.49000001</v>
      </c>
      <c r="L23" s="48">
        <f t="shared" si="3"/>
        <v>0.39178914910138057</v>
      </c>
      <c r="M23" s="48">
        <f t="shared" si="4"/>
        <v>1.6958428204710168E-4</v>
      </c>
      <c r="N23" s="33"/>
      <c r="P23" s="34"/>
    </row>
    <row r="24" spans="3:16" x14ac:dyDescent="0.2">
      <c r="C24" s="49" t="s">
        <v>47</v>
      </c>
      <c r="D24" s="44">
        <v>308791946.58999997</v>
      </c>
      <c r="E24" s="44">
        <v>3321764347</v>
      </c>
      <c r="F24" s="44">
        <v>2143930226.1999996</v>
      </c>
      <c r="G24" s="50">
        <v>227165435.13000003</v>
      </c>
      <c r="H24" s="50">
        <v>263502658.95000005</v>
      </c>
      <c r="I24" s="50">
        <v>319946475.89000005</v>
      </c>
      <c r="J24" s="71">
        <f t="shared" si="1"/>
        <v>0.12290635941872244</v>
      </c>
      <c r="K24" s="44">
        <f t="shared" si="2"/>
        <v>-45289287.639999926</v>
      </c>
      <c r="L24" s="51">
        <f t="shared" si="3"/>
        <v>-0.14666602591204556</v>
      </c>
      <c r="M24" s="51">
        <f t="shared" si="4"/>
        <v>4.2184853890985326E-5</v>
      </c>
      <c r="N24" s="33"/>
      <c r="P24" s="34"/>
    </row>
    <row r="25" spans="3:16" x14ac:dyDescent="0.2">
      <c r="C25" s="52" t="s">
        <v>48</v>
      </c>
      <c r="D25" s="46">
        <v>2100416141.8900006</v>
      </c>
      <c r="E25" s="46">
        <v>15702169538</v>
      </c>
      <c r="F25" s="46">
        <v>25760096295.170002</v>
      </c>
      <c r="G25" s="47">
        <v>3126710075.8399992</v>
      </c>
      <c r="H25" s="47">
        <v>3388196074.5799994</v>
      </c>
      <c r="I25" s="47">
        <v>3826883806.6999998</v>
      </c>
      <c r="J25" s="70">
        <f t="shared" si="1"/>
        <v>0.13152885904449368</v>
      </c>
      <c r="K25" s="46">
        <f t="shared" si="2"/>
        <v>1287779932.6899989</v>
      </c>
      <c r="L25" s="48">
        <f t="shared" si="3"/>
        <v>0.61310704436465924</v>
      </c>
      <c r="M25" s="48">
        <f t="shared" si="4"/>
        <v>5.4242548037167454E-4</v>
      </c>
      <c r="N25" s="33"/>
      <c r="O25" s="26"/>
      <c r="P25" s="34"/>
    </row>
    <row r="26" spans="3:16" x14ac:dyDescent="0.2">
      <c r="C26" s="49" t="s">
        <v>49</v>
      </c>
      <c r="D26" s="46">
        <v>16457175822.640001</v>
      </c>
      <c r="E26" s="46">
        <v>48295382533</v>
      </c>
      <c r="F26" s="46">
        <v>50239718908.999985</v>
      </c>
      <c r="G26" s="47">
        <v>11206124671.969999</v>
      </c>
      <c r="H26" s="47">
        <v>11933146454.949995</v>
      </c>
      <c r="I26" s="47">
        <v>14324121595.389992</v>
      </c>
      <c r="J26" s="70">
        <f t="shared" si="1"/>
        <v>0.2375241485041884</v>
      </c>
      <c r="K26" s="46">
        <f t="shared" si="2"/>
        <v>-4524029367.6900063</v>
      </c>
      <c r="L26" s="48">
        <f t="shared" si="3"/>
        <v>-0.27489706717882517</v>
      </c>
      <c r="M26" s="48">
        <f t="shared" si="4"/>
        <v>1.9104097152860815E-3</v>
      </c>
      <c r="N26" s="33"/>
      <c r="O26" s="53"/>
      <c r="P26" s="34"/>
    </row>
    <row r="27" spans="3:16" x14ac:dyDescent="0.2">
      <c r="C27" s="52" t="s">
        <v>50</v>
      </c>
      <c r="D27" s="46">
        <v>7719415964.8599987</v>
      </c>
      <c r="E27" s="46">
        <v>6771009965</v>
      </c>
      <c r="F27" s="46">
        <v>44947723331.62001</v>
      </c>
      <c r="G27" s="47">
        <v>1585273252.1800001</v>
      </c>
      <c r="H27" s="47">
        <v>1646184472.9400005</v>
      </c>
      <c r="I27" s="47">
        <v>2640842676.099999</v>
      </c>
      <c r="J27" s="70">
        <f t="shared" si="1"/>
        <v>3.6624423906737362E-2</v>
      </c>
      <c r="K27" s="46">
        <f t="shared" si="2"/>
        <v>-6073231491.9199982</v>
      </c>
      <c r="L27" s="48">
        <f t="shared" si="3"/>
        <v>-0.7867475362859454</v>
      </c>
      <c r="M27" s="48">
        <f t="shared" si="4"/>
        <v>2.6354212798194076E-4</v>
      </c>
      <c r="N27" s="33"/>
      <c r="P27" s="34"/>
    </row>
    <row r="28" spans="3:16" x14ac:dyDescent="0.2">
      <c r="C28" s="54" t="s">
        <v>51</v>
      </c>
      <c r="D28" s="46">
        <v>1298335939.6100001</v>
      </c>
      <c r="E28" s="46">
        <v>6472352809</v>
      </c>
      <c r="F28" s="46">
        <v>5001368169.920001</v>
      </c>
      <c r="G28" s="47">
        <v>1052894969.4300002</v>
      </c>
      <c r="H28" s="47">
        <v>1460167983.6599996</v>
      </c>
      <c r="I28" s="47">
        <v>1649631558.1899996</v>
      </c>
      <c r="J28" s="70">
        <f t="shared" si="1"/>
        <v>0.29195370827566081</v>
      </c>
      <c r="K28" s="46">
        <f t="shared" si="2"/>
        <v>161832044.04999948</v>
      </c>
      <c r="L28" s="48">
        <f t="shared" si="3"/>
        <v>0.1246457400683303</v>
      </c>
      <c r="M28" s="48">
        <f t="shared" si="4"/>
        <v>2.3376224472436853E-4</v>
      </c>
      <c r="N28" s="33"/>
      <c r="P28" s="34"/>
    </row>
    <row r="29" spans="3:16" x14ac:dyDescent="0.2">
      <c r="C29" s="54" t="s">
        <v>52</v>
      </c>
      <c r="D29" s="46">
        <v>2230078658.1700001</v>
      </c>
      <c r="E29" s="46">
        <v>8399310777</v>
      </c>
      <c r="F29" s="46">
        <v>9639062920</v>
      </c>
      <c r="G29" s="47">
        <v>1914586238.4399991</v>
      </c>
      <c r="H29" s="47">
        <v>1914586238.4399991</v>
      </c>
      <c r="I29" s="47">
        <v>1943544228.4699991</v>
      </c>
      <c r="J29" s="70">
        <f t="shared" si="1"/>
        <v>0.19862783906799097</v>
      </c>
      <c r="K29" s="46">
        <f t="shared" si="2"/>
        <v>-315492419.73000097</v>
      </c>
      <c r="L29" s="48">
        <f t="shared" si="3"/>
        <v>-0.14147143132112375</v>
      </c>
      <c r="M29" s="48">
        <f t="shared" si="4"/>
        <v>3.0651129310087189E-4</v>
      </c>
      <c r="N29" s="33"/>
      <c r="P29" s="34"/>
    </row>
    <row r="30" spans="3:16" x14ac:dyDescent="0.2">
      <c r="C30" s="54" t="s">
        <v>53</v>
      </c>
      <c r="D30" s="46">
        <v>191002412.88999999</v>
      </c>
      <c r="E30" s="46">
        <v>1206917122</v>
      </c>
      <c r="F30" s="46">
        <v>1331881340.3499999</v>
      </c>
      <c r="G30" s="47">
        <v>63068384.310000002</v>
      </c>
      <c r="H30" s="47">
        <v>138513293.72999996</v>
      </c>
      <c r="I30" s="47">
        <v>192530058.38999993</v>
      </c>
      <c r="J30" s="70">
        <f t="shared" si="1"/>
        <v>0.10399822381594488</v>
      </c>
      <c r="K30" s="46">
        <f t="shared" si="2"/>
        <v>-52489119.160000026</v>
      </c>
      <c r="L30" s="48">
        <f t="shared" si="3"/>
        <v>-0.27480867055972213</v>
      </c>
      <c r="M30" s="48">
        <f t="shared" si="4"/>
        <v>2.2174968105608108E-5</v>
      </c>
      <c r="N30" s="33"/>
      <c r="P30" s="34"/>
    </row>
    <row r="31" spans="3:16" x14ac:dyDescent="0.2">
      <c r="C31" s="54" t="s">
        <v>54</v>
      </c>
      <c r="D31" s="46">
        <v>483042685.0399999</v>
      </c>
      <c r="E31" s="46">
        <v>3017699205</v>
      </c>
      <c r="F31" s="46">
        <v>3521477007.6499996</v>
      </c>
      <c r="G31" s="47">
        <v>690972592.56000006</v>
      </c>
      <c r="H31" s="47">
        <v>726638264.63999999</v>
      </c>
      <c r="I31" s="47">
        <v>944753034.59000027</v>
      </c>
      <c r="J31" s="70">
        <f t="shared" si="1"/>
        <v>0.20634474201065711</v>
      </c>
      <c r="K31" s="46">
        <f t="shared" si="2"/>
        <v>243595579.60000008</v>
      </c>
      <c r="L31" s="48">
        <f t="shared" si="3"/>
        <v>0.50429410721710521</v>
      </c>
      <c r="M31" s="48">
        <f t="shared" si="4"/>
        <v>1.1632948656982621E-4</v>
      </c>
      <c r="N31" s="33"/>
      <c r="P31" s="34"/>
    </row>
    <row r="32" spans="3:16" x14ac:dyDescent="0.2">
      <c r="C32" s="54" t="s">
        <v>55</v>
      </c>
      <c r="D32" s="44">
        <v>110152134.04000001</v>
      </c>
      <c r="E32" s="44">
        <v>660646782</v>
      </c>
      <c r="F32" s="44">
        <v>673228506.99999988</v>
      </c>
      <c r="G32" s="50">
        <v>70412755.570000008</v>
      </c>
      <c r="H32" s="50">
        <v>108945926.54000001</v>
      </c>
      <c r="I32" s="50">
        <v>148299484.72999999</v>
      </c>
      <c r="J32" s="71">
        <f t="shared" si="1"/>
        <v>0.16182607451588502</v>
      </c>
      <c r="K32" s="44">
        <f t="shared" si="2"/>
        <v>-1206207.5</v>
      </c>
      <c r="L32" s="51">
        <f t="shared" si="3"/>
        <v>-1.0950377952387057E-2</v>
      </c>
      <c r="M32" s="51">
        <f t="shared" si="4"/>
        <v>1.7441448262501186E-5</v>
      </c>
      <c r="N32" s="33"/>
      <c r="P32" s="34"/>
    </row>
    <row r="33" spans="3:16" x14ac:dyDescent="0.2">
      <c r="C33" s="54" t="s">
        <v>56</v>
      </c>
      <c r="D33" s="46">
        <v>1667192898.9700041</v>
      </c>
      <c r="E33" s="46">
        <v>12135451604</v>
      </c>
      <c r="F33" s="46">
        <v>17597743232.120003</v>
      </c>
      <c r="G33" s="47">
        <v>4286835984.9799986</v>
      </c>
      <c r="H33" s="47">
        <v>4508251251.8499966</v>
      </c>
      <c r="I33" s="47">
        <v>4850872847.9099989</v>
      </c>
      <c r="J33" s="70">
        <f t="shared" si="1"/>
        <v>0.25618348855217882</v>
      </c>
      <c r="K33" s="46">
        <f t="shared" si="2"/>
        <v>2841058352.8799925</v>
      </c>
      <c r="L33" s="48">
        <f t="shared" si="3"/>
        <v>1.7040969612065919</v>
      </c>
      <c r="M33" s="48">
        <f t="shared" si="4"/>
        <v>7.2173814534156428E-4</v>
      </c>
      <c r="N33" s="33"/>
      <c r="P33" s="34"/>
    </row>
    <row r="34" spans="3:16" x14ac:dyDescent="0.2">
      <c r="C34" s="49" t="s">
        <v>57</v>
      </c>
      <c r="D34" s="46">
        <v>3256987211.3200002</v>
      </c>
      <c r="E34" s="46">
        <v>15535507827</v>
      </c>
      <c r="F34" s="46">
        <v>19637592590.700001</v>
      </c>
      <c r="G34" s="47">
        <v>3562916297.3799996</v>
      </c>
      <c r="H34" s="47">
        <v>3716818578.6599998</v>
      </c>
      <c r="I34" s="47">
        <v>5214503715.5600014</v>
      </c>
      <c r="J34" s="70">
        <f t="shared" si="1"/>
        <v>0.18927058199691016</v>
      </c>
      <c r="K34" s="46">
        <f t="shared" si="2"/>
        <v>459831367.33999968</v>
      </c>
      <c r="L34" s="48">
        <f t="shared" si="3"/>
        <v>0.14118304356302278</v>
      </c>
      <c r="M34" s="48">
        <f t="shared" si="4"/>
        <v>5.9503554652867317E-4</v>
      </c>
      <c r="N34" s="33"/>
      <c r="P34" s="34"/>
    </row>
    <row r="35" spans="3:16" x14ac:dyDescent="0.2">
      <c r="C35" s="49" t="s">
        <v>58</v>
      </c>
      <c r="D35" s="46">
        <v>477999983.98999965</v>
      </c>
      <c r="E35" s="46">
        <v>5697312972</v>
      </c>
      <c r="F35" s="46">
        <v>6347207002.6500006</v>
      </c>
      <c r="G35" s="47">
        <v>2181159522.4100013</v>
      </c>
      <c r="H35" s="47">
        <v>2420585196.6900005</v>
      </c>
      <c r="I35" s="47">
        <v>2653613934.1200004</v>
      </c>
      <c r="J35" s="70">
        <f t="shared" si="1"/>
        <v>0.38136225834124998</v>
      </c>
      <c r="K35" s="46">
        <f t="shared" si="2"/>
        <v>1942585212.7000008</v>
      </c>
      <c r="L35" s="48">
        <f t="shared" si="3"/>
        <v>4.0639859367456426</v>
      </c>
      <c r="M35" s="48">
        <f t="shared" si="4"/>
        <v>3.8751803590879715E-4</v>
      </c>
      <c r="N35" s="33"/>
      <c r="P35" s="34"/>
    </row>
    <row r="36" spans="3:16" x14ac:dyDescent="0.2">
      <c r="C36" s="55" t="s">
        <v>59</v>
      </c>
      <c r="D36" s="46">
        <v>198642896.26000017</v>
      </c>
      <c r="E36" s="46">
        <v>1857951622</v>
      </c>
      <c r="F36" s="46">
        <v>1805133293.3000002</v>
      </c>
      <c r="G36" s="47">
        <v>216319490.55999997</v>
      </c>
      <c r="H36" s="47">
        <v>314735786.40999991</v>
      </c>
      <c r="I36" s="47">
        <v>380325032.24999994</v>
      </c>
      <c r="J36" s="70">
        <f t="shared" si="1"/>
        <v>0.17435598112238301</v>
      </c>
      <c r="K36" s="46">
        <f t="shared" si="2"/>
        <v>116092890.14999974</v>
      </c>
      <c r="L36" s="48">
        <f t="shared" si="3"/>
        <v>0.5844301122052098</v>
      </c>
      <c r="M36" s="48">
        <f t="shared" si="4"/>
        <v>5.0386903938185888E-5</v>
      </c>
      <c r="N36" s="33"/>
      <c r="P36" s="34"/>
    </row>
    <row r="37" spans="3:16" x14ac:dyDescent="0.2">
      <c r="C37" s="49" t="s">
        <v>60</v>
      </c>
      <c r="D37" s="46">
        <v>290841913.93000001</v>
      </c>
      <c r="E37" s="46">
        <v>3551479482</v>
      </c>
      <c r="F37" s="46">
        <v>2305313273.7800007</v>
      </c>
      <c r="G37" s="47">
        <v>264111851.00000006</v>
      </c>
      <c r="H37" s="47">
        <v>310656168.41000009</v>
      </c>
      <c r="I37" s="47">
        <v>391776422.61999995</v>
      </c>
      <c r="J37" s="70">
        <f t="shared" si="1"/>
        <v>0.13475659553229399</v>
      </c>
      <c r="K37" s="46">
        <f t="shared" si="2"/>
        <v>19814254.480000079</v>
      </c>
      <c r="L37" s="48">
        <f t="shared" si="3"/>
        <v>6.8127231774334232E-2</v>
      </c>
      <c r="M37" s="48">
        <f t="shared" si="4"/>
        <v>4.9733786850309816E-5</v>
      </c>
      <c r="N37" s="33"/>
      <c r="P37" s="34"/>
    </row>
    <row r="38" spans="3:16" ht="15.75" customHeight="1" x14ac:dyDescent="0.2">
      <c r="C38" s="49" t="s">
        <v>61</v>
      </c>
      <c r="D38" s="46">
        <v>0</v>
      </c>
      <c r="E38" s="46">
        <v>14115198200</v>
      </c>
      <c r="F38" s="46">
        <v>18533029515.57</v>
      </c>
      <c r="G38" s="47">
        <v>2870717253.5700002</v>
      </c>
      <c r="H38" s="47">
        <v>3277910119.3299999</v>
      </c>
      <c r="I38" s="47">
        <v>3597923298.8000002</v>
      </c>
      <c r="J38" s="70">
        <f t="shared" si="1"/>
        <v>0.17686855333479917</v>
      </c>
      <c r="K38" s="46">
        <f t="shared" si="2"/>
        <v>3277910119.3299999</v>
      </c>
      <c r="L38" s="48" t="str">
        <f t="shared" si="3"/>
        <v>0.0%</v>
      </c>
      <c r="M38" s="48">
        <f t="shared" si="4"/>
        <v>5.2476950328594885E-4</v>
      </c>
      <c r="N38" s="33"/>
      <c r="P38" s="34"/>
    </row>
    <row r="39" spans="3:16" ht="15" x14ac:dyDescent="0.25">
      <c r="C39" s="30" t="s">
        <v>62</v>
      </c>
      <c r="D39" s="31">
        <f t="shared" ref="D39:I39" si="6">D40</f>
        <v>3231521941.0099993</v>
      </c>
      <c r="E39" s="31">
        <f t="shared" si="6"/>
        <v>9087263346</v>
      </c>
      <c r="F39" s="31">
        <f t="shared" si="6"/>
        <v>9087263346</v>
      </c>
      <c r="G39" s="31">
        <f t="shared" si="6"/>
        <v>757271926.94000041</v>
      </c>
      <c r="H39" s="31">
        <f t="shared" si="6"/>
        <v>757271926.94000041</v>
      </c>
      <c r="I39" s="31">
        <f t="shared" si="6"/>
        <v>757271926.94000041</v>
      </c>
      <c r="J39" s="32">
        <f t="shared" si="1"/>
        <v>8.3333331290914303E-2</v>
      </c>
      <c r="K39" s="31">
        <f t="shared" si="2"/>
        <v>-2474250014.0699987</v>
      </c>
      <c r="L39" s="32">
        <f t="shared" si="3"/>
        <v>-0.76566090505846351</v>
      </c>
      <c r="M39" s="32">
        <f t="shared" si="4"/>
        <v>1.2123371248322207E-4</v>
      </c>
      <c r="N39" s="33"/>
      <c r="P39" s="34"/>
    </row>
    <row r="40" spans="3:16" x14ac:dyDescent="0.2">
      <c r="C40" s="52" t="s">
        <v>63</v>
      </c>
      <c r="D40" s="40">
        <v>3231521941.0099993</v>
      </c>
      <c r="E40" s="40">
        <v>9087263346</v>
      </c>
      <c r="F40" s="40">
        <v>9087263346</v>
      </c>
      <c r="G40" s="72">
        <v>757271926.94000041</v>
      </c>
      <c r="H40" s="72">
        <v>757271926.94000041</v>
      </c>
      <c r="I40" s="72">
        <v>757271926.94000041</v>
      </c>
      <c r="J40" s="41">
        <f t="shared" si="1"/>
        <v>8.3333331290914303E-2</v>
      </c>
      <c r="K40" s="40">
        <f t="shared" si="2"/>
        <v>-2474250014.0699987</v>
      </c>
      <c r="L40" s="41">
        <f t="shared" si="3"/>
        <v>-0.76566090505846351</v>
      </c>
      <c r="M40" s="42">
        <f t="shared" si="4"/>
        <v>1.2123371248322207E-4</v>
      </c>
      <c r="N40" s="33"/>
      <c r="P40" s="34"/>
    </row>
    <row r="41" spans="3:16" ht="15" x14ac:dyDescent="0.25">
      <c r="C41" s="30" t="s">
        <v>64</v>
      </c>
      <c r="D41" s="31">
        <f t="shared" ref="D41:I41" si="7">SUM(D42:D46)</f>
        <v>2069641312.8300002</v>
      </c>
      <c r="E41" s="31">
        <f t="shared" si="7"/>
        <v>9710521816</v>
      </c>
      <c r="F41" s="31">
        <f t="shared" si="7"/>
        <v>10605416562.790001</v>
      </c>
      <c r="G41" s="31">
        <f t="shared" si="7"/>
        <v>1113646069.5100002</v>
      </c>
      <c r="H41" s="31">
        <f t="shared" si="7"/>
        <v>1113654869.5100002</v>
      </c>
      <c r="I41" s="31">
        <f t="shared" si="7"/>
        <v>1113731536.1700003</v>
      </c>
      <c r="J41" s="32">
        <f t="shared" si="1"/>
        <v>0.10500812136105547</v>
      </c>
      <c r="K41" s="31">
        <f t="shared" si="2"/>
        <v>-955986443.31999993</v>
      </c>
      <c r="L41" s="32">
        <f t="shared" si="3"/>
        <v>-0.46190923876214895</v>
      </c>
      <c r="M41" s="32">
        <f t="shared" si="4"/>
        <v>1.7828802237695096E-4</v>
      </c>
      <c r="N41" s="33"/>
      <c r="P41" s="34"/>
    </row>
    <row r="42" spans="3:16" x14ac:dyDescent="0.2">
      <c r="C42" s="56" t="s">
        <v>65</v>
      </c>
      <c r="D42" s="36">
        <v>1125907670.2299998</v>
      </c>
      <c r="E42" s="36">
        <v>5511291957</v>
      </c>
      <c r="F42" s="36">
        <v>6361291957</v>
      </c>
      <c r="G42" s="37">
        <v>742607823.33000016</v>
      </c>
      <c r="H42" s="37">
        <v>742607823.33000016</v>
      </c>
      <c r="I42" s="37">
        <v>742607823.33000016</v>
      </c>
      <c r="J42" s="38">
        <f t="shared" si="1"/>
        <v>0.11673852235516882</v>
      </c>
      <c r="K42" s="36">
        <f t="shared" si="2"/>
        <v>-383299846.89999962</v>
      </c>
      <c r="L42" s="38">
        <f t="shared" si="3"/>
        <v>-0.34043630488963572</v>
      </c>
      <c r="M42" s="38">
        <f t="shared" si="4"/>
        <v>1.1888609644513302E-4</v>
      </c>
      <c r="N42" s="33"/>
      <c r="P42" s="34"/>
    </row>
    <row r="43" spans="3:16" x14ac:dyDescent="0.2">
      <c r="C43" s="57" t="s">
        <v>66</v>
      </c>
      <c r="D43" s="44">
        <v>695375255.60000038</v>
      </c>
      <c r="E43" s="44">
        <v>1474248087</v>
      </c>
      <c r="F43" s="44">
        <v>1474248086.9999995</v>
      </c>
      <c r="G43" s="50">
        <v>124931124.03999992</v>
      </c>
      <c r="H43" s="50">
        <v>124931124.03999992</v>
      </c>
      <c r="I43" s="50">
        <v>124931124.03999992</v>
      </c>
      <c r="J43" s="51">
        <f t="shared" si="1"/>
        <v>8.4742266340142758E-2</v>
      </c>
      <c r="K43" s="44">
        <f t="shared" si="2"/>
        <v>-570444131.56000042</v>
      </c>
      <c r="L43" s="51">
        <f t="shared" si="3"/>
        <v>-0.82033999191960905</v>
      </c>
      <c r="M43" s="51">
        <f t="shared" si="4"/>
        <v>2.0000561797230242E-5</v>
      </c>
      <c r="N43" s="33"/>
      <c r="P43" s="34"/>
    </row>
    <row r="44" spans="3:16" x14ac:dyDescent="0.2">
      <c r="C44" s="49" t="s">
        <v>67</v>
      </c>
      <c r="D44" s="46">
        <v>168961164.59999999</v>
      </c>
      <c r="E44" s="46">
        <v>1575371875</v>
      </c>
      <c r="F44" s="46">
        <v>1575371875.0000002</v>
      </c>
      <c r="G44" s="47">
        <v>131281059.05000009</v>
      </c>
      <c r="H44" s="47">
        <v>131281059.05000009</v>
      </c>
      <c r="I44" s="47">
        <v>131281059.05000009</v>
      </c>
      <c r="J44" s="48">
        <f t="shared" si="1"/>
        <v>8.333337742874207E-2</v>
      </c>
      <c r="K44" s="46">
        <f t="shared" si="2"/>
        <v>-37680105.549999908</v>
      </c>
      <c r="L44" s="48">
        <f t="shared" si="3"/>
        <v>-0.22301045118388058</v>
      </c>
      <c r="M44" s="48">
        <f t="shared" si="4"/>
        <v>2.1017140080278759E-5</v>
      </c>
      <c r="N44" s="33"/>
      <c r="P44" s="34"/>
    </row>
    <row r="45" spans="3:16" x14ac:dyDescent="0.2">
      <c r="C45" s="55" t="s">
        <v>68</v>
      </c>
      <c r="D45" s="44">
        <v>14397222.4</v>
      </c>
      <c r="E45" s="44">
        <v>247728228</v>
      </c>
      <c r="F45" s="44">
        <v>275522974.79000002</v>
      </c>
      <c r="G45" s="50">
        <v>39669126.890000023</v>
      </c>
      <c r="H45" s="50">
        <v>39677926.890000023</v>
      </c>
      <c r="I45" s="50">
        <v>39754593.550000019</v>
      </c>
      <c r="J45" s="51">
        <f t="shared" si="1"/>
        <v>0.14400950381811903</v>
      </c>
      <c r="K45" s="44">
        <f t="shared" si="2"/>
        <v>25280704.490000024</v>
      </c>
      <c r="L45" s="51">
        <f t="shared" si="3"/>
        <v>1.7559431804012435</v>
      </c>
      <c r="M45" s="51">
        <f t="shared" si="4"/>
        <v>6.3521467116180252E-6</v>
      </c>
      <c r="N45" s="33"/>
      <c r="P45" s="34"/>
    </row>
    <row r="46" spans="3:16" ht="16.5" customHeight="1" x14ac:dyDescent="0.2">
      <c r="C46" s="55" t="s">
        <v>69</v>
      </c>
      <c r="D46" s="44">
        <v>65000000</v>
      </c>
      <c r="E46" s="44">
        <v>901881669</v>
      </c>
      <c r="F46" s="44">
        <v>918981669.00000024</v>
      </c>
      <c r="G46" s="50">
        <v>75156936.200000033</v>
      </c>
      <c r="H46" s="50">
        <v>75156936.200000033</v>
      </c>
      <c r="I46" s="50">
        <v>75156936.200000033</v>
      </c>
      <c r="J46" s="51">
        <f t="shared" si="1"/>
        <v>8.1782845877418714E-2</v>
      </c>
      <c r="K46" s="44">
        <f t="shared" si="2"/>
        <v>10156936.200000033</v>
      </c>
      <c r="L46" s="51">
        <f t="shared" si="3"/>
        <v>0.15626055692307741</v>
      </c>
      <c r="M46" s="51">
        <f t="shared" si="4"/>
        <v>1.2032077342690916E-5</v>
      </c>
      <c r="N46" s="33"/>
      <c r="P46" s="34"/>
    </row>
    <row r="47" spans="3:16" ht="15.75" customHeight="1" x14ac:dyDescent="0.25">
      <c r="C47" s="30" t="s">
        <v>70</v>
      </c>
      <c r="D47" s="31">
        <f t="shared" ref="D47:I47" si="8">SUM(D48:D49)</f>
        <v>54531894155.949997</v>
      </c>
      <c r="E47" s="31">
        <f t="shared" si="8"/>
        <v>305358731844</v>
      </c>
      <c r="F47" s="31">
        <f t="shared" si="8"/>
        <v>349119657726.21997</v>
      </c>
      <c r="G47" s="31">
        <f t="shared" si="8"/>
        <v>40079855199.040001</v>
      </c>
      <c r="H47" s="31">
        <f t="shared" si="8"/>
        <v>45537058060.970001</v>
      </c>
      <c r="I47" s="31">
        <f t="shared" si="8"/>
        <v>71839431025.75</v>
      </c>
      <c r="J47" s="32">
        <f t="shared" si="1"/>
        <v>0.13043395596096802</v>
      </c>
      <c r="K47" s="31">
        <f t="shared" si="2"/>
        <v>-8994836094.9799957</v>
      </c>
      <c r="L47" s="32">
        <f t="shared" si="3"/>
        <v>-0.16494633524477648</v>
      </c>
      <c r="M47" s="32">
        <f t="shared" si="4"/>
        <v>7.290150879622973E-3</v>
      </c>
      <c r="N47" s="33"/>
      <c r="P47" s="34"/>
    </row>
    <row r="48" spans="3:16" ht="18" customHeight="1" x14ac:dyDescent="0.2">
      <c r="C48" s="56" t="s">
        <v>71</v>
      </c>
      <c r="D48" s="36">
        <v>33145502250.869999</v>
      </c>
      <c r="E48" s="36">
        <v>217039052885</v>
      </c>
      <c r="F48" s="36">
        <v>207324919614</v>
      </c>
      <c r="G48" s="37">
        <v>11278513530.26</v>
      </c>
      <c r="H48" s="37">
        <v>13938612579.92</v>
      </c>
      <c r="I48" s="37">
        <v>36878025838.330002</v>
      </c>
      <c r="J48" s="38">
        <f t="shared" si="1"/>
        <v>6.7230763218773096E-2</v>
      </c>
      <c r="K48" s="36">
        <f t="shared" si="2"/>
        <v>-19206889670.949997</v>
      </c>
      <c r="L48" s="38">
        <f t="shared" si="3"/>
        <v>-0.57947197558141861</v>
      </c>
      <c r="M48" s="38">
        <f t="shared" si="4"/>
        <v>2.2314702154051075E-3</v>
      </c>
      <c r="N48" s="33"/>
      <c r="P48" s="34"/>
    </row>
    <row r="49" spans="3:16" x14ac:dyDescent="0.2">
      <c r="C49" s="55" t="s">
        <v>72</v>
      </c>
      <c r="D49" s="44">
        <v>21386391905.080002</v>
      </c>
      <c r="E49" s="44">
        <v>88319678959</v>
      </c>
      <c r="F49" s="44">
        <v>141794738112.22</v>
      </c>
      <c r="G49" s="50">
        <v>28801341668.779999</v>
      </c>
      <c r="H49" s="50">
        <v>31598445481.049999</v>
      </c>
      <c r="I49" s="50">
        <v>34961405187.419998</v>
      </c>
      <c r="J49" s="51">
        <f t="shared" si="1"/>
        <v>0.22284638980074264</v>
      </c>
      <c r="K49" s="44">
        <f t="shared" si="2"/>
        <v>10212053575.969997</v>
      </c>
      <c r="L49" s="51">
        <f t="shared" si="3"/>
        <v>0.47750240532832861</v>
      </c>
      <c r="M49" s="51">
        <f t="shared" si="4"/>
        <v>5.058680664217865E-3</v>
      </c>
      <c r="N49" s="33"/>
      <c r="P49" s="34"/>
    </row>
    <row r="50" spans="3:16" ht="15.75" thickBot="1" x14ac:dyDescent="0.3">
      <c r="C50" s="58" t="s">
        <v>73</v>
      </c>
      <c r="D50" s="59">
        <f t="shared" ref="D50:I50" si="9">D12+D15+D39+D41+D47</f>
        <v>192075695916.15997</v>
      </c>
      <c r="E50" s="59">
        <f t="shared" si="9"/>
        <v>1046280711338</v>
      </c>
      <c r="F50" s="59">
        <f t="shared" si="9"/>
        <v>1186515534116.45</v>
      </c>
      <c r="G50" s="59">
        <f t="shared" si="9"/>
        <v>131152321701.48996</v>
      </c>
      <c r="H50" s="59">
        <f t="shared" si="9"/>
        <v>170950773008.51007</v>
      </c>
      <c r="I50" s="59">
        <f t="shared" si="9"/>
        <v>232331429013.87009</v>
      </c>
      <c r="J50" s="60">
        <f t="shared" si="1"/>
        <v>0.14407798978865471</v>
      </c>
      <c r="K50" s="59">
        <f t="shared" si="2"/>
        <v>-21124922907.649902</v>
      </c>
      <c r="L50" s="60">
        <f>IFERROR(K50/D50,"0.0%")</f>
        <v>-0.10998227967827236</v>
      </c>
      <c r="M50" s="61">
        <f>H50/$P$6</f>
        <v>2.7367971961464694E-2</v>
      </c>
      <c r="N50" s="33"/>
      <c r="P50" s="34"/>
    </row>
    <row r="51" spans="3:16" ht="15" x14ac:dyDescent="0.25">
      <c r="C51" s="62"/>
      <c r="D51" s="63"/>
      <c r="E51" s="63"/>
      <c r="F51" s="63"/>
      <c r="G51" s="63"/>
      <c r="H51" s="63"/>
      <c r="I51" s="63"/>
      <c r="J51" s="64"/>
      <c r="K51" s="63"/>
      <c r="L51" s="64"/>
      <c r="M51" s="64"/>
    </row>
    <row r="52" spans="3:16" ht="15" x14ac:dyDescent="0.2">
      <c r="C52" s="13"/>
    </row>
    <row r="53" spans="3:16" x14ac:dyDescent="0.2">
      <c r="C53" s="1" t="s">
        <v>75</v>
      </c>
    </row>
    <row r="54" spans="3:16" x14ac:dyDescent="0.2">
      <c r="C54" s="65" t="s">
        <v>77</v>
      </c>
    </row>
    <row r="55" spans="3:16" ht="15" x14ac:dyDescent="0.2">
      <c r="C55" s="13" t="s">
        <v>11</v>
      </c>
    </row>
    <row r="57" spans="3:16" ht="15" x14ac:dyDescent="0.2">
      <c r="G57" s="40"/>
      <c r="H57" s="66"/>
      <c r="I57" s="66"/>
    </row>
    <row r="59" spans="3:16" x14ac:dyDescent="0.2"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1" spans="3:16" x14ac:dyDescent="0.2"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321" spans="2:2" x14ac:dyDescent="0.2">
      <c r="B321" s="1" t="s">
        <v>12</v>
      </c>
    </row>
  </sheetData>
  <mergeCells count="17">
    <mergeCell ref="C1:M1"/>
    <mergeCell ref="C2:M2"/>
    <mergeCell ref="C3:M3"/>
    <mergeCell ref="C5:M5"/>
    <mergeCell ref="C6:M6"/>
    <mergeCell ref="C7:C11"/>
    <mergeCell ref="E7:J7"/>
    <mergeCell ref="K7:L9"/>
    <mergeCell ref="M7:M10"/>
    <mergeCell ref="D8:D10"/>
    <mergeCell ref="E8:E10"/>
    <mergeCell ref="F8:F10"/>
    <mergeCell ref="G8:J8"/>
    <mergeCell ref="G9:G10"/>
    <mergeCell ref="H9:H10"/>
    <mergeCell ref="I9:I10"/>
    <mergeCell ref="J9:J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598A-00E2-43DF-873C-A49B316A5DC6}">
  <dimension ref="B3:D307"/>
  <sheetViews>
    <sheetView showGridLines="0" zoomScale="85" zoomScaleNormal="85" workbookViewId="0">
      <selection activeCell="B202" sqref="B202"/>
    </sheetView>
  </sheetViews>
  <sheetFormatPr baseColWidth="10" defaultColWidth="9.140625" defaultRowHeight="14.25" x14ac:dyDescent="0.2"/>
  <cols>
    <col min="1" max="1" width="9.140625" style="1"/>
    <col min="2" max="2" width="123.7109375" style="1" bestFit="1" customWidth="1"/>
    <col min="3" max="3" width="20" style="1" customWidth="1"/>
    <col min="4" max="4" width="16.85546875" style="1" customWidth="1"/>
    <col min="5" max="5" width="9.140625" style="1"/>
    <col min="6" max="6" width="14.28515625" style="1" bestFit="1" customWidth="1"/>
    <col min="7" max="7" width="112.85546875" style="1" bestFit="1" customWidth="1"/>
    <col min="8" max="8" width="19.85546875" style="1" bestFit="1" customWidth="1"/>
    <col min="9" max="9" width="18" style="1" bestFit="1" customWidth="1"/>
    <col min="10" max="10" width="17.140625" style="1" bestFit="1" customWidth="1"/>
    <col min="11" max="11" width="17.7109375" style="1" bestFit="1" customWidth="1"/>
    <col min="12" max="16384" width="9.140625" style="1"/>
  </cols>
  <sheetData>
    <row r="3" spans="2:4" ht="15.75" x14ac:dyDescent="0.2">
      <c r="B3" s="310" t="s">
        <v>531</v>
      </c>
      <c r="C3" s="310"/>
      <c r="D3" s="310"/>
    </row>
    <row r="4" spans="2:4" ht="15.75" thickBot="1" x14ac:dyDescent="0.25">
      <c r="B4" s="311" t="s">
        <v>112</v>
      </c>
      <c r="C4" s="311"/>
      <c r="D4" s="311"/>
    </row>
    <row r="5" spans="2:4" ht="15" customHeight="1" x14ac:dyDescent="0.2">
      <c r="B5" s="312" t="s">
        <v>20</v>
      </c>
      <c r="C5" s="314" t="s">
        <v>23</v>
      </c>
      <c r="D5" s="314" t="s">
        <v>495</v>
      </c>
    </row>
    <row r="6" spans="2:4" ht="15" customHeight="1" x14ac:dyDescent="0.2">
      <c r="B6" s="313"/>
      <c r="C6" s="315"/>
      <c r="D6" s="317"/>
    </row>
    <row r="7" spans="2:4" ht="15.75" thickBot="1" x14ac:dyDescent="0.25">
      <c r="B7" s="216" t="s">
        <v>532</v>
      </c>
      <c r="C7" s="316"/>
      <c r="D7" s="318"/>
    </row>
    <row r="8" spans="2:4" ht="15" x14ac:dyDescent="0.25">
      <c r="B8" s="217" t="s">
        <v>533</v>
      </c>
      <c r="C8" s="218">
        <v>871485917331</v>
      </c>
      <c r="D8" s="218">
        <v>90671614086.130066</v>
      </c>
    </row>
    <row r="9" spans="2:4" ht="15" x14ac:dyDescent="0.25">
      <c r="B9" s="172" t="s">
        <v>534</v>
      </c>
      <c r="C9" s="219">
        <v>824909284943</v>
      </c>
      <c r="D9" s="219">
        <v>87505083614.360062</v>
      </c>
    </row>
    <row r="10" spans="2:4" ht="15" x14ac:dyDescent="0.25">
      <c r="B10" s="220" t="s">
        <v>535</v>
      </c>
      <c r="C10" s="221">
        <v>774311822528</v>
      </c>
      <c r="D10" s="221">
        <v>74851393625.660019</v>
      </c>
    </row>
    <row r="11" spans="2:4" ht="15" x14ac:dyDescent="0.25">
      <c r="B11" s="222" t="s">
        <v>536</v>
      </c>
      <c r="C11" s="219">
        <v>239266514875</v>
      </c>
      <c r="D11" s="219">
        <v>22089143905.43</v>
      </c>
    </row>
    <row r="12" spans="2:4" x14ac:dyDescent="0.2">
      <c r="B12" s="223" t="s">
        <v>537</v>
      </c>
      <c r="C12" s="224">
        <v>3170074337</v>
      </c>
      <c r="D12" s="224">
        <v>527637917.75999999</v>
      </c>
    </row>
    <row r="13" spans="2:4" x14ac:dyDescent="0.2">
      <c r="B13" s="223" t="s">
        <v>538</v>
      </c>
      <c r="C13" s="224">
        <v>59683905384</v>
      </c>
      <c r="D13" s="224">
        <v>5754430130.0299997</v>
      </c>
    </row>
    <row r="14" spans="2:4" x14ac:dyDescent="0.2">
      <c r="B14" s="223" t="s">
        <v>539</v>
      </c>
      <c r="C14" s="224">
        <v>4972401233</v>
      </c>
      <c r="D14" s="224">
        <v>606611665.26999986</v>
      </c>
    </row>
    <row r="15" spans="2:4" x14ac:dyDescent="0.2">
      <c r="B15" s="223" t="s">
        <v>540</v>
      </c>
      <c r="C15" s="224">
        <v>390076419</v>
      </c>
      <c r="D15" s="224">
        <v>110348095.01000001</v>
      </c>
    </row>
    <row r="16" spans="2:4" x14ac:dyDescent="0.2">
      <c r="B16" s="223" t="s">
        <v>541</v>
      </c>
      <c r="C16" s="224">
        <v>16553429</v>
      </c>
      <c r="D16" s="224">
        <v>969528.6</v>
      </c>
    </row>
    <row r="17" spans="2:4" x14ac:dyDescent="0.2">
      <c r="B17" s="223" t="s">
        <v>542</v>
      </c>
      <c r="C17" s="224">
        <v>840555014</v>
      </c>
      <c r="D17" s="224">
        <v>316682292.83999997</v>
      </c>
    </row>
    <row r="18" spans="2:4" x14ac:dyDescent="0.2">
      <c r="B18" s="223" t="s">
        <v>543</v>
      </c>
      <c r="C18" s="224">
        <v>1089338623</v>
      </c>
      <c r="D18" s="224">
        <v>130981542.45999999</v>
      </c>
    </row>
    <row r="19" spans="2:4" x14ac:dyDescent="0.2">
      <c r="B19" s="223" t="s">
        <v>544</v>
      </c>
      <c r="C19" s="224">
        <v>3455170716</v>
      </c>
      <c r="D19" s="224">
        <v>326528675.02000004</v>
      </c>
    </row>
    <row r="20" spans="2:4" x14ac:dyDescent="0.2">
      <c r="B20" s="223" t="s">
        <v>545</v>
      </c>
      <c r="C20" s="224">
        <v>120024203</v>
      </c>
      <c r="D20" s="224">
        <v>9922692.9499999993</v>
      </c>
    </row>
    <row r="21" spans="2:4" x14ac:dyDescent="0.2">
      <c r="B21" s="223" t="s">
        <v>546</v>
      </c>
      <c r="C21" s="224">
        <v>114843096408</v>
      </c>
      <c r="D21" s="224">
        <v>9328057071.539999</v>
      </c>
    </row>
    <row r="22" spans="2:4" x14ac:dyDescent="0.2">
      <c r="B22" s="223" t="s">
        <v>547</v>
      </c>
      <c r="C22" s="224">
        <v>317297004</v>
      </c>
      <c r="D22" s="224">
        <v>18028469.670000002</v>
      </c>
    </row>
    <row r="23" spans="2:4" x14ac:dyDescent="0.2">
      <c r="B23" s="223" t="s">
        <v>548</v>
      </c>
      <c r="C23" s="224">
        <v>65157955</v>
      </c>
      <c r="D23" s="224">
        <v>6106110.8399999999</v>
      </c>
    </row>
    <row r="24" spans="2:4" x14ac:dyDescent="0.2">
      <c r="B24" s="223" t="s">
        <v>549</v>
      </c>
      <c r="C24" s="224">
        <v>750395202</v>
      </c>
      <c r="D24" s="224">
        <v>73009841.149999991</v>
      </c>
    </row>
    <row r="25" spans="2:4" x14ac:dyDescent="0.2">
      <c r="B25" s="223" t="s">
        <v>550</v>
      </c>
      <c r="C25" s="224">
        <v>946777725</v>
      </c>
      <c r="D25" s="224">
        <v>89852129.900000006</v>
      </c>
    </row>
    <row r="26" spans="2:4" x14ac:dyDescent="0.2">
      <c r="B26" s="223" t="s">
        <v>551</v>
      </c>
      <c r="C26" s="224">
        <v>1214430882</v>
      </c>
      <c r="D26" s="224">
        <v>0</v>
      </c>
    </row>
    <row r="27" spans="2:4" x14ac:dyDescent="0.2">
      <c r="B27" s="223" t="s">
        <v>552</v>
      </c>
      <c r="C27" s="224">
        <v>168249463</v>
      </c>
      <c r="D27" s="224">
        <v>7961398.8600000003</v>
      </c>
    </row>
    <row r="28" spans="2:4" x14ac:dyDescent="0.2">
      <c r="B28" s="223" t="s">
        <v>553</v>
      </c>
      <c r="C28" s="224">
        <v>297121840</v>
      </c>
      <c r="D28" s="224">
        <v>38246802.850000001</v>
      </c>
    </row>
    <row r="29" spans="2:4" x14ac:dyDescent="0.2">
      <c r="B29" s="223" t="s">
        <v>554</v>
      </c>
      <c r="C29" s="224">
        <v>9522887599</v>
      </c>
      <c r="D29" s="224">
        <v>1324003899.8999999</v>
      </c>
    </row>
    <row r="30" spans="2:4" x14ac:dyDescent="0.2">
      <c r="B30" s="223" t="s">
        <v>555</v>
      </c>
      <c r="C30" s="224">
        <v>4365921110</v>
      </c>
      <c r="D30" s="224">
        <v>254439764.51999998</v>
      </c>
    </row>
    <row r="31" spans="2:4" x14ac:dyDescent="0.2">
      <c r="B31" s="223" t="s">
        <v>556</v>
      </c>
      <c r="C31" s="224">
        <v>14424485250</v>
      </c>
      <c r="D31" s="224">
        <v>1618399159.0200002</v>
      </c>
    </row>
    <row r="32" spans="2:4" x14ac:dyDescent="0.2">
      <c r="B32" s="223" t="s">
        <v>557</v>
      </c>
      <c r="C32" s="224">
        <v>240641723</v>
      </c>
      <c r="D32" s="224">
        <v>15037719.01</v>
      </c>
    </row>
    <row r="33" spans="2:4" x14ac:dyDescent="0.2">
      <c r="B33" s="223" t="s">
        <v>558</v>
      </c>
      <c r="C33" s="224">
        <v>31720064</v>
      </c>
      <c r="D33" s="224">
        <v>2173303.21</v>
      </c>
    </row>
    <row r="34" spans="2:4" x14ac:dyDescent="0.2">
      <c r="B34" s="223" t="s">
        <v>559</v>
      </c>
      <c r="C34" s="224">
        <v>604846003</v>
      </c>
      <c r="D34" s="224">
        <v>74019286.680000007</v>
      </c>
    </row>
    <row r="35" spans="2:4" x14ac:dyDescent="0.2">
      <c r="B35" s="223" t="s">
        <v>560</v>
      </c>
      <c r="C35" s="224">
        <v>14099637020</v>
      </c>
      <c r="D35" s="224">
        <v>923929734.42999983</v>
      </c>
    </row>
    <row r="36" spans="2:4" x14ac:dyDescent="0.2">
      <c r="B36" s="223" t="s">
        <v>561</v>
      </c>
      <c r="C36" s="224">
        <v>2084364761</v>
      </c>
      <c r="D36" s="224">
        <v>170215646.71999997</v>
      </c>
    </row>
    <row r="37" spans="2:4" x14ac:dyDescent="0.2">
      <c r="B37" s="223" t="s">
        <v>562</v>
      </c>
      <c r="C37" s="224">
        <v>574761954</v>
      </c>
      <c r="D37" s="224">
        <v>52279264.099999994</v>
      </c>
    </row>
    <row r="38" spans="2:4" x14ac:dyDescent="0.2">
      <c r="B38" s="223" t="s">
        <v>563</v>
      </c>
      <c r="C38" s="224">
        <v>935258768</v>
      </c>
      <c r="D38" s="224">
        <v>305948113.4600001</v>
      </c>
    </row>
    <row r="39" spans="2:4" x14ac:dyDescent="0.2">
      <c r="B39" s="223" t="s">
        <v>564</v>
      </c>
      <c r="C39" s="224">
        <v>3693186</v>
      </c>
      <c r="D39" s="224">
        <v>23725.49</v>
      </c>
    </row>
    <row r="40" spans="2:4" x14ac:dyDescent="0.2">
      <c r="B40" s="223" t="s">
        <v>565</v>
      </c>
      <c r="C40" s="224">
        <v>37671600</v>
      </c>
      <c r="D40" s="224">
        <v>96485.200000000012</v>
      </c>
    </row>
    <row r="41" spans="2:4" x14ac:dyDescent="0.2">
      <c r="B41" s="223" t="s">
        <v>566</v>
      </c>
      <c r="C41" s="224">
        <v>0</v>
      </c>
      <c r="D41" s="224">
        <v>3203438.94</v>
      </c>
    </row>
    <row r="42" spans="2:4" ht="15" x14ac:dyDescent="0.25">
      <c r="B42" s="222" t="s">
        <v>567</v>
      </c>
      <c r="C42" s="219">
        <v>38908676469</v>
      </c>
      <c r="D42" s="219">
        <v>4018123149.5899997</v>
      </c>
    </row>
    <row r="43" spans="2:4" x14ac:dyDescent="0.2">
      <c r="B43" s="223" t="s">
        <v>568</v>
      </c>
      <c r="C43" s="224">
        <v>4792092656</v>
      </c>
      <c r="D43" s="224">
        <v>96687296.520000011</v>
      </c>
    </row>
    <row r="44" spans="2:4" x14ac:dyDescent="0.2">
      <c r="B44" s="223" t="s">
        <v>569</v>
      </c>
      <c r="C44" s="224">
        <v>6667904868</v>
      </c>
      <c r="D44" s="224">
        <v>159849305.67000002</v>
      </c>
    </row>
    <row r="45" spans="2:4" x14ac:dyDescent="0.2">
      <c r="B45" s="223" t="s">
        <v>570</v>
      </c>
      <c r="C45" s="224">
        <v>11214412998</v>
      </c>
      <c r="D45" s="224">
        <v>1268793004.7799997</v>
      </c>
    </row>
    <row r="46" spans="2:4" x14ac:dyDescent="0.2">
      <c r="B46" s="223" t="s">
        <v>571</v>
      </c>
      <c r="C46" s="224">
        <v>581545659</v>
      </c>
      <c r="D46" s="224">
        <v>83393381.359999999</v>
      </c>
    </row>
    <row r="47" spans="2:4" x14ac:dyDescent="0.2">
      <c r="B47" s="223" t="s">
        <v>572</v>
      </c>
      <c r="C47" s="224">
        <v>1782938803</v>
      </c>
      <c r="D47" s="224">
        <v>179613824.43000001</v>
      </c>
    </row>
    <row r="48" spans="2:4" x14ac:dyDescent="0.2">
      <c r="B48" s="223" t="s">
        <v>573</v>
      </c>
      <c r="C48" s="224">
        <v>0</v>
      </c>
      <c r="D48" s="224">
        <v>171375.28</v>
      </c>
    </row>
    <row r="49" spans="2:4" x14ac:dyDescent="0.2">
      <c r="B49" s="223" t="s">
        <v>574</v>
      </c>
      <c r="C49" s="224">
        <v>994283654</v>
      </c>
      <c r="D49" s="224">
        <v>408559015.21000004</v>
      </c>
    </row>
    <row r="50" spans="2:4" x14ac:dyDescent="0.2">
      <c r="B50" s="223" t="s">
        <v>575</v>
      </c>
      <c r="C50" s="224">
        <v>85161180</v>
      </c>
      <c r="D50" s="224">
        <v>6321780</v>
      </c>
    </row>
    <row r="51" spans="2:4" x14ac:dyDescent="0.2">
      <c r="B51" s="223" t="s">
        <v>576</v>
      </c>
      <c r="C51" s="224">
        <v>10955106532</v>
      </c>
      <c r="D51" s="224">
        <v>1620159370</v>
      </c>
    </row>
    <row r="52" spans="2:4" x14ac:dyDescent="0.2">
      <c r="B52" s="223" t="s">
        <v>577</v>
      </c>
      <c r="C52" s="224">
        <v>303826739</v>
      </c>
      <c r="D52" s="224">
        <v>39903841.309999995</v>
      </c>
    </row>
    <row r="53" spans="2:4" x14ac:dyDescent="0.2">
      <c r="B53" s="223" t="s">
        <v>578</v>
      </c>
      <c r="C53" s="224">
        <v>268430483</v>
      </c>
      <c r="D53" s="224">
        <v>52950610.670000002</v>
      </c>
    </row>
    <row r="54" spans="2:4" x14ac:dyDescent="0.2">
      <c r="B54" s="223" t="s">
        <v>579</v>
      </c>
      <c r="C54" s="224">
        <v>390014498</v>
      </c>
      <c r="D54" s="224">
        <v>24698864.930000003</v>
      </c>
    </row>
    <row r="55" spans="2:4" x14ac:dyDescent="0.2">
      <c r="B55" s="223" t="s">
        <v>580</v>
      </c>
      <c r="C55" s="224">
        <v>14701767</v>
      </c>
      <c r="D55" s="224">
        <v>1020990.4899999999</v>
      </c>
    </row>
    <row r="56" spans="2:4" x14ac:dyDescent="0.2">
      <c r="B56" s="223" t="s">
        <v>581</v>
      </c>
      <c r="C56" s="224">
        <v>116055781</v>
      </c>
      <c r="D56" s="224">
        <v>13545507.010000002</v>
      </c>
    </row>
    <row r="57" spans="2:4" x14ac:dyDescent="0.2">
      <c r="B57" s="223" t="s">
        <v>582</v>
      </c>
      <c r="C57" s="224">
        <v>11602</v>
      </c>
      <c r="D57" s="224">
        <v>2020527.99</v>
      </c>
    </row>
    <row r="58" spans="2:4" x14ac:dyDescent="0.2">
      <c r="B58" s="223" t="s">
        <v>583</v>
      </c>
      <c r="C58" s="224">
        <v>1277</v>
      </c>
      <c r="D58" s="224">
        <v>1191525.93</v>
      </c>
    </row>
    <row r="59" spans="2:4" x14ac:dyDescent="0.2">
      <c r="B59" s="223" t="s">
        <v>584</v>
      </c>
      <c r="C59" s="224">
        <v>21569530</v>
      </c>
      <c r="D59" s="224">
        <v>2890134.4</v>
      </c>
    </row>
    <row r="60" spans="2:4" x14ac:dyDescent="0.2">
      <c r="B60" s="223" t="s">
        <v>585</v>
      </c>
      <c r="C60" s="224">
        <v>720618442</v>
      </c>
      <c r="D60" s="224">
        <v>56352793.609999999</v>
      </c>
    </row>
    <row r="61" spans="2:4" ht="15" x14ac:dyDescent="0.25">
      <c r="B61" s="222" t="s">
        <v>586</v>
      </c>
      <c r="C61" s="219">
        <v>441856698156</v>
      </c>
      <c r="D61" s="219">
        <v>43874044231.080002</v>
      </c>
    </row>
    <row r="62" spans="2:4" x14ac:dyDescent="0.2">
      <c r="B62" s="223" t="s">
        <v>587</v>
      </c>
      <c r="C62" s="224">
        <v>275687325621</v>
      </c>
      <c r="D62" s="224">
        <v>26807835302.050003</v>
      </c>
    </row>
    <row r="63" spans="2:4" x14ac:dyDescent="0.2">
      <c r="B63" s="223" t="s">
        <v>588</v>
      </c>
      <c r="C63" s="224">
        <v>48508359286</v>
      </c>
      <c r="D63" s="224">
        <v>4514474355.249999</v>
      </c>
    </row>
    <row r="64" spans="2:4" x14ac:dyDescent="0.2">
      <c r="B64" s="223" t="s">
        <v>589</v>
      </c>
      <c r="C64" s="224">
        <v>23128326477</v>
      </c>
      <c r="D64" s="224">
        <v>3165081713.6700001</v>
      </c>
    </row>
    <row r="65" spans="2:4" x14ac:dyDescent="0.2">
      <c r="B65" s="223" t="s">
        <v>590</v>
      </c>
      <c r="C65" s="224">
        <v>2050000000</v>
      </c>
      <c r="D65" s="224">
        <v>170759122.35999998</v>
      </c>
    </row>
    <row r="66" spans="2:4" x14ac:dyDescent="0.2">
      <c r="B66" s="223" t="s">
        <v>591</v>
      </c>
      <c r="C66" s="224">
        <v>7423000256</v>
      </c>
      <c r="D66" s="224">
        <v>772771206.28999996</v>
      </c>
    </row>
    <row r="67" spans="2:4" x14ac:dyDescent="0.2">
      <c r="B67" s="223" t="s">
        <v>592</v>
      </c>
      <c r="C67" s="224">
        <v>28380735</v>
      </c>
      <c r="D67" s="224">
        <v>1275122.22</v>
      </c>
    </row>
    <row r="68" spans="2:4" x14ac:dyDescent="0.2">
      <c r="B68" s="223" t="s">
        <v>593</v>
      </c>
      <c r="C68" s="224">
        <v>2429373</v>
      </c>
      <c r="D68" s="224">
        <v>226150.48</v>
      </c>
    </row>
    <row r="69" spans="2:4" x14ac:dyDescent="0.2">
      <c r="B69" s="223" t="s">
        <v>594</v>
      </c>
      <c r="C69" s="224">
        <v>13762388</v>
      </c>
      <c r="D69" s="224">
        <v>1158617.3799999999</v>
      </c>
    </row>
    <row r="70" spans="2:4" x14ac:dyDescent="0.2">
      <c r="B70" s="223" t="s">
        <v>595</v>
      </c>
      <c r="C70" s="224">
        <v>772853490</v>
      </c>
      <c r="D70" s="224">
        <v>52064280.439999998</v>
      </c>
    </row>
    <row r="71" spans="2:4" x14ac:dyDescent="0.2">
      <c r="B71" s="223" t="s">
        <v>596</v>
      </c>
      <c r="C71" s="224">
        <v>44248812</v>
      </c>
      <c r="D71" s="224">
        <v>3882506.3600000003</v>
      </c>
    </row>
    <row r="72" spans="2:4" x14ac:dyDescent="0.2">
      <c r="B72" s="223" t="s">
        <v>597</v>
      </c>
      <c r="C72" s="224">
        <v>32466340</v>
      </c>
      <c r="D72" s="224">
        <v>4598223.17</v>
      </c>
    </row>
    <row r="73" spans="2:4" x14ac:dyDescent="0.2">
      <c r="B73" s="223" t="s">
        <v>598</v>
      </c>
      <c r="C73" s="224">
        <v>397001377</v>
      </c>
      <c r="D73" s="224">
        <v>28296335.27</v>
      </c>
    </row>
    <row r="74" spans="2:4" x14ac:dyDescent="0.2">
      <c r="B74" s="223" t="s">
        <v>599</v>
      </c>
      <c r="C74" s="224">
        <v>321541</v>
      </c>
      <c r="D74" s="224">
        <v>49318.34</v>
      </c>
    </row>
    <row r="75" spans="2:4" x14ac:dyDescent="0.2">
      <c r="B75" s="223" t="s">
        <v>600</v>
      </c>
      <c r="C75" s="224">
        <v>21155031548</v>
      </c>
      <c r="D75" s="224">
        <v>1422377225.8500001</v>
      </c>
    </row>
    <row r="76" spans="2:4" x14ac:dyDescent="0.2">
      <c r="B76" s="223" t="s">
        <v>601</v>
      </c>
      <c r="C76" s="224">
        <v>7542697</v>
      </c>
      <c r="D76" s="224">
        <v>1513476.67</v>
      </c>
    </row>
    <row r="77" spans="2:4" x14ac:dyDescent="0.2">
      <c r="B77" s="223" t="s">
        <v>602</v>
      </c>
      <c r="C77" s="224">
        <v>14135877496</v>
      </c>
      <c r="D77" s="224">
        <v>1217408414.8599999</v>
      </c>
    </row>
    <row r="78" spans="2:4" x14ac:dyDescent="0.2">
      <c r="B78" s="223" t="s">
        <v>603</v>
      </c>
      <c r="C78" s="224">
        <v>8920000</v>
      </c>
      <c r="D78" s="224">
        <v>0</v>
      </c>
    </row>
    <row r="79" spans="2:4" x14ac:dyDescent="0.2">
      <c r="B79" s="223" t="s">
        <v>604</v>
      </c>
      <c r="C79" s="224">
        <v>587749649</v>
      </c>
      <c r="D79" s="224">
        <v>53136263.659999996</v>
      </c>
    </row>
    <row r="80" spans="2:4" x14ac:dyDescent="0.2">
      <c r="B80" s="223" t="s">
        <v>605</v>
      </c>
      <c r="C80" s="224">
        <v>1793663</v>
      </c>
      <c r="D80" s="224">
        <v>0</v>
      </c>
    </row>
    <row r="81" spans="2:4" x14ac:dyDescent="0.2">
      <c r="B81" s="223" t="s">
        <v>606</v>
      </c>
      <c r="C81" s="224">
        <v>3918498280</v>
      </c>
      <c r="D81" s="224">
        <v>264092046.15000001</v>
      </c>
    </row>
    <row r="82" spans="2:4" x14ac:dyDescent="0.2">
      <c r="B82" s="223" t="s">
        <v>607</v>
      </c>
      <c r="C82" s="224">
        <v>1883903327</v>
      </c>
      <c r="D82" s="224">
        <v>194439092.31999999</v>
      </c>
    </row>
    <row r="83" spans="2:4" x14ac:dyDescent="0.2">
      <c r="B83" s="223" t="s">
        <v>608</v>
      </c>
      <c r="C83" s="224">
        <v>9603295211</v>
      </c>
      <c r="D83" s="224">
        <v>744757642.58999991</v>
      </c>
    </row>
    <row r="84" spans="2:4" x14ac:dyDescent="0.2">
      <c r="B84" s="223" t="s">
        <v>609</v>
      </c>
      <c r="C84" s="224">
        <v>8664884735</v>
      </c>
      <c r="D84" s="224">
        <v>735245008.5200001</v>
      </c>
    </row>
    <row r="85" spans="2:4" x14ac:dyDescent="0.2">
      <c r="B85" s="223" t="s">
        <v>610</v>
      </c>
      <c r="C85" s="224">
        <v>878381415</v>
      </c>
      <c r="D85" s="224">
        <v>74635277.590000004</v>
      </c>
    </row>
    <row r="86" spans="2:4" x14ac:dyDescent="0.2">
      <c r="B86" s="223" t="s">
        <v>611</v>
      </c>
      <c r="C86" s="224">
        <v>690825817</v>
      </c>
      <c r="D86" s="224">
        <v>51308829</v>
      </c>
    </row>
    <row r="87" spans="2:4" x14ac:dyDescent="0.2">
      <c r="B87" s="223" t="s">
        <v>612</v>
      </c>
      <c r="C87" s="224">
        <v>14709433505</v>
      </c>
      <c r="D87" s="224">
        <v>1695400767.3299999</v>
      </c>
    </row>
    <row r="88" spans="2:4" x14ac:dyDescent="0.2">
      <c r="B88" s="223" t="s">
        <v>613</v>
      </c>
      <c r="C88" s="224">
        <v>3919530473</v>
      </c>
      <c r="D88" s="224">
        <v>707332007.53999996</v>
      </c>
    </row>
    <row r="89" spans="2:4" x14ac:dyDescent="0.2">
      <c r="B89" s="223" t="s">
        <v>614</v>
      </c>
      <c r="C89" s="224">
        <v>1653141215</v>
      </c>
      <c r="D89" s="224">
        <v>91597794.409999982</v>
      </c>
    </row>
    <row r="90" spans="2:4" x14ac:dyDescent="0.2">
      <c r="B90" s="223" t="s">
        <v>615</v>
      </c>
      <c r="C90" s="224">
        <v>480833682</v>
      </c>
      <c r="D90" s="224">
        <v>28238778.52</v>
      </c>
    </row>
    <row r="91" spans="2:4" x14ac:dyDescent="0.2">
      <c r="B91" s="223" t="s">
        <v>616</v>
      </c>
      <c r="C91" s="224">
        <v>167060934</v>
      </c>
      <c r="D91" s="224">
        <v>26985992.449999999</v>
      </c>
    </row>
    <row r="92" spans="2:4" x14ac:dyDescent="0.2">
      <c r="B92" s="223" t="s">
        <v>617</v>
      </c>
      <c r="C92" s="224">
        <v>116125955</v>
      </c>
      <c r="D92" s="224">
        <v>23767260.940000001</v>
      </c>
    </row>
    <row r="93" spans="2:4" x14ac:dyDescent="0.2">
      <c r="B93" s="223" t="s">
        <v>618</v>
      </c>
      <c r="C93" s="224">
        <v>633333432</v>
      </c>
      <c r="D93" s="224">
        <v>31756992.379999999</v>
      </c>
    </row>
    <row r="94" spans="2:4" x14ac:dyDescent="0.2">
      <c r="B94" s="223" t="s">
        <v>619</v>
      </c>
      <c r="C94" s="224">
        <v>27419081</v>
      </c>
      <c r="D94" s="224">
        <v>63776916.32</v>
      </c>
    </row>
    <row r="95" spans="2:4" x14ac:dyDescent="0.2">
      <c r="B95" s="223" t="s">
        <v>620</v>
      </c>
      <c r="C95" s="224">
        <v>426152326</v>
      </c>
      <c r="D95" s="224">
        <v>897959233.87999988</v>
      </c>
    </row>
    <row r="96" spans="2:4" x14ac:dyDescent="0.2">
      <c r="B96" s="223" t="s">
        <v>621</v>
      </c>
      <c r="C96" s="224">
        <v>4889185</v>
      </c>
      <c r="D96" s="224">
        <v>49712.04</v>
      </c>
    </row>
    <row r="97" spans="2:4" x14ac:dyDescent="0.2">
      <c r="B97" s="223" t="s">
        <v>622</v>
      </c>
      <c r="C97" s="224">
        <v>9373367</v>
      </c>
      <c r="D97" s="224">
        <v>451927.66</v>
      </c>
    </row>
    <row r="98" spans="2:4" x14ac:dyDescent="0.2">
      <c r="B98" s="223" t="s">
        <v>623</v>
      </c>
      <c r="C98" s="224">
        <v>5633595</v>
      </c>
      <c r="D98" s="224">
        <v>51350.76</v>
      </c>
    </row>
    <row r="99" spans="2:4" x14ac:dyDescent="0.2">
      <c r="B99" s="223" t="s">
        <v>624</v>
      </c>
      <c r="C99" s="224">
        <v>8841302</v>
      </c>
      <c r="D99" s="224">
        <v>466825.08</v>
      </c>
    </row>
    <row r="100" spans="2:4" x14ac:dyDescent="0.2">
      <c r="B100" s="223" t="s">
        <v>625</v>
      </c>
      <c r="C100" s="224">
        <v>2331480</v>
      </c>
      <c r="D100" s="224">
        <v>168482.93999999997</v>
      </c>
    </row>
    <row r="101" spans="2:4" x14ac:dyDescent="0.2">
      <c r="B101" s="223" t="s">
        <v>626</v>
      </c>
      <c r="C101" s="224">
        <v>8611116</v>
      </c>
      <c r="D101" s="224">
        <v>620565.47</v>
      </c>
    </row>
    <row r="102" spans="2:4" x14ac:dyDescent="0.2">
      <c r="B102" s="223" t="s">
        <v>627</v>
      </c>
      <c r="C102" s="224">
        <v>58807974</v>
      </c>
      <c r="D102" s="224">
        <v>24034092.870000001</v>
      </c>
    </row>
    <row r="103" spans="2:4" ht="15" x14ac:dyDescent="0.25">
      <c r="B103" s="222" t="s">
        <v>628</v>
      </c>
      <c r="C103" s="219">
        <v>53090272736</v>
      </c>
      <c r="D103" s="219">
        <v>4748717963.1599998</v>
      </c>
    </row>
    <row r="104" spans="2:4" x14ac:dyDescent="0.2">
      <c r="B104" s="223" t="s">
        <v>629</v>
      </c>
      <c r="C104" s="224">
        <v>43887166830</v>
      </c>
      <c r="D104" s="224">
        <v>4049335493.1500001</v>
      </c>
    </row>
    <row r="105" spans="2:4" x14ac:dyDescent="0.2">
      <c r="B105" s="223" t="s">
        <v>630</v>
      </c>
      <c r="C105" s="224">
        <v>8894051512</v>
      </c>
      <c r="D105" s="224">
        <v>660673407.82000005</v>
      </c>
    </row>
    <row r="106" spans="2:4" x14ac:dyDescent="0.2">
      <c r="B106" s="223" t="s">
        <v>631</v>
      </c>
      <c r="C106" s="224">
        <v>184363923</v>
      </c>
      <c r="D106" s="224">
        <v>23049179.66</v>
      </c>
    </row>
    <row r="107" spans="2:4" x14ac:dyDescent="0.2">
      <c r="B107" s="223" t="s">
        <v>632</v>
      </c>
      <c r="C107" s="224">
        <v>104554192</v>
      </c>
      <c r="D107" s="224">
        <v>14343012.799999999</v>
      </c>
    </row>
    <row r="108" spans="2:4" x14ac:dyDescent="0.2">
      <c r="B108" s="223" t="s">
        <v>633</v>
      </c>
      <c r="C108" s="224">
        <v>9131423</v>
      </c>
      <c r="D108" s="224">
        <v>163643</v>
      </c>
    </row>
    <row r="109" spans="2:4" x14ac:dyDescent="0.2">
      <c r="B109" s="223" t="s">
        <v>634</v>
      </c>
      <c r="C109" s="224">
        <v>11004856</v>
      </c>
      <c r="D109" s="224">
        <v>1153226.73</v>
      </c>
    </row>
    <row r="110" spans="2:4" ht="15" x14ac:dyDescent="0.25">
      <c r="B110" s="222" t="s">
        <v>635</v>
      </c>
      <c r="C110" s="219">
        <v>1188226570</v>
      </c>
      <c r="D110" s="219">
        <v>121059453.41000001</v>
      </c>
    </row>
    <row r="111" spans="2:4" x14ac:dyDescent="0.2">
      <c r="B111" s="223" t="s">
        <v>636</v>
      </c>
      <c r="C111" s="224">
        <v>1188226570</v>
      </c>
      <c r="D111" s="224">
        <v>121059453.41000001</v>
      </c>
    </row>
    <row r="112" spans="2:4" ht="15" x14ac:dyDescent="0.25">
      <c r="B112" s="222" t="s">
        <v>637</v>
      </c>
      <c r="C112" s="219">
        <v>1433722</v>
      </c>
      <c r="D112" s="219">
        <v>304922.99000000005</v>
      </c>
    </row>
    <row r="113" spans="2:4" x14ac:dyDescent="0.2">
      <c r="B113" s="223" t="s">
        <v>638</v>
      </c>
      <c r="C113" s="224">
        <v>1433722</v>
      </c>
      <c r="D113" s="224">
        <v>304922.99000000005</v>
      </c>
    </row>
    <row r="114" spans="2:4" ht="15" x14ac:dyDescent="0.25">
      <c r="B114" s="220" t="s">
        <v>639</v>
      </c>
      <c r="C114" s="221">
        <v>2855666989</v>
      </c>
      <c r="D114" s="221">
        <v>363153439.96000004</v>
      </c>
    </row>
    <row r="115" spans="2:4" ht="15" x14ac:dyDescent="0.25">
      <c r="B115" s="222" t="s">
        <v>640</v>
      </c>
      <c r="C115" s="219">
        <v>1215658648</v>
      </c>
      <c r="D115" s="219">
        <v>161508855.41</v>
      </c>
    </row>
    <row r="116" spans="2:4" x14ac:dyDescent="0.2">
      <c r="B116" s="223" t="s">
        <v>641</v>
      </c>
      <c r="C116" s="224">
        <v>225265875</v>
      </c>
      <c r="D116" s="224">
        <v>19745791.679999996</v>
      </c>
    </row>
    <row r="117" spans="2:4" x14ac:dyDescent="0.2">
      <c r="B117" s="223" t="s">
        <v>642</v>
      </c>
      <c r="C117" s="224">
        <v>8722900</v>
      </c>
      <c r="D117" s="224">
        <v>2533742.96</v>
      </c>
    </row>
    <row r="118" spans="2:4" x14ac:dyDescent="0.2">
      <c r="B118" s="223" t="s">
        <v>643</v>
      </c>
      <c r="C118" s="224">
        <v>981669873</v>
      </c>
      <c r="D118" s="224">
        <v>139229320.77000001</v>
      </c>
    </row>
    <row r="119" spans="2:4" ht="15" x14ac:dyDescent="0.25">
      <c r="B119" s="222" t="s">
        <v>644</v>
      </c>
      <c r="C119" s="219">
        <v>1640008341</v>
      </c>
      <c r="D119" s="219">
        <v>201644584.55000001</v>
      </c>
    </row>
    <row r="120" spans="2:4" x14ac:dyDescent="0.2">
      <c r="B120" s="223" t="s">
        <v>645</v>
      </c>
      <c r="C120" s="224">
        <v>1640008341</v>
      </c>
      <c r="D120" s="224">
        <v>201644584.55000001</v>
      </c>
    </row>
    <row r="121" spans="2:4" ht="15" x14ac:dyDescent="0.25">
      <c r="B121" s="220" t="s">
        <v>646</v>
      </c>
      <c r="C121" s="221">
        <v>24530106722</v>
      </c>
      <c r="D121" s="221">
        <v>3206738409.1600013</v>
      </c>
    </row>
    <row r="122" spans="2:4" ht="15" x14ac:dyDescent="0.25">
      <c r="B122" s="222" t="s">
        <v>647</v>
      </c>
      <c r="C122" s="219">
        <v>18916568735</v>
      </c>
      <c r="D122" s="219">
        <v>2467953364.7700005</v>
      </c>
    </row>
    <row r="123" spans="2:4" x14ac:dyDescent="0.2">
      <c r="B123" s="223" t="s">
        <v>648</v>
      </c>
      <c r="C123" s="224">
        <v>2127927</v>
      </c>
      <c r="D123" s="224">
        <v>119225</v>
      </c>
    </row>
    <row r="124" spans="2:4" x14ac:dyDescent="0.2">
      <c r="B124" s="223" t="s">
        <v>649</v>
      </c>
      <c r="C124" s="224">
        <v>1180332876</v>
      </c>
      <c r="D124" s="224">
        <v>107560465.02</v>
      </c>
    </row>
    <row r="125" spans="2:4" x14ac:dyDescent="0.2">
      <c r="B125" s="223" t="s">
        <v>650</v>
      </c>
      <c r="C125" s="224">
        <v>30214</v>
      </c>
      <c r="D125" s="224">
        <v>45</v>
      </c>
    </row>
    <row r="126" spans="2:4" x14ac:dyDescent="0.2">
      <c r="B126" s="223" t="s">
        <v>651</v>
      </c>
      <c r="C126" s="224">
        <v>150</v>
      </c>
      <c r="D126" s="224">
        <v>0</v>
      </c>
    </row>
    <row r="127" spans="2:4" x14ac:dyDescent="0.2">
      <c r="B127" s="223" t="s">
        <v>652</v>
      </c>
      <c r="C127" s="224">
        <v>650000000</v>
      </c>
      <c r="D127" s="224">
        <v>1088067.5</v>
      </c>
    </row>
    <row r="128" spans="2:4" x14ac:dyDescent="0.2">
      <c r="B128" s="223" t="s">
        <v>653</v>
      </c>
      <c r="C128" s="224">
        <v>1010993</v>
      </c>
      <c r="D128" s="224">
        <v>63260</v>
      </c>
    </row>
    <row r="129" spans="2:4" x14ac:dyDescent="0.2">
      <c r="B129" s="223" t="s">
        <v>654</v>
      </c>
      <c r="C129" s="224">
        <v>374703145</v>
      </c>
      <c r="D129" s="224">
        <v>22514481.489999998</v>
      </c>
    </row>
    <row r="130" spans="2:4" x14ac:dyDescent="0.2">
      <c r="B130" s="223" t="s">
        <v>655</v>
      </c>
      <c r="C130" s="224">
        <v>15102648797</v>
      </c>
      <c r="D130" s="224">
        <v>0</v>
      </c>
    </row>
    <row r="131" spans="2:4" x14ac:dyDescent="0.2">
      <c r="B131" s="223" t="s">
        <v>656</v>
      </c>
      <c r="C131" s="224">
        <v>0</v>
      </c>
      <c r="D131" s="224">
        <v>274591107.22000003</v>
      </c>
    </row>
    <row r="132" spans="2:4" x14ac:dyDescent="0.2">
      <c r="B132" s="223" t="s">
        <v>657</v>
      </c>
      <c r="C132" s="224">
        <v>1605714633</v>
      </c>
      <c r="D132" s="224">
        <v>0</v>
      </c>
    </row>
    <row r="133" spans="2:4" x14ac:dyDescent="0.2">
      <c r="B133" s="223" t="s">
        <v>658</v>
      </c>
      <c r="C133" s="224">
        <v>0</v>
      </c>
      <c r="D133" s="224">
        <v>2062016683.5400002</v>
      </c>
    </row>
    <row r="134" spans="2:4" x14ac:dyDescent="0.2">
      <c r="B134" s="223" t="s">
        <v>659</v>
      </c>
      <c r="C134" s="224">
        <v>0</v>
      </c>
      <c r="D134" s="224">
        <v>30</v>
      </c>
    </row>
    <row r="135" spans="2:4" ht="15" x14ac:dyDescent="0.25">
      <c r="B135" s="222" t="s">
        <v>660</v>
      </c>
      <c r="C135" s="219">
        <v>0</v>
      </c>
      <c r="D135" s="219">
        <v>0</v>
      </c>
    </row>
    <row r="136" spans="2:4" x14ac:dyDescent="0.2">
      <c r="B136" s="223" t="s">
        <v>661</v>
      </c>
      <c r="C136" s="224">
        <v>0</v>
      </c>
      <c r="D136" s="224">
        <v>0</v>
      </c>
    </row>
    <row r="137" spans="2:4" ht="15" x14ac:dyDescent="0.25">
      <c r="B137" s="222" t="s">
        <v>662</v>
      </c>
      <c r="C137" s="219">
        <v>5613537987</v>
      </c>
      <c r="D137" s="219">
        <v>738785044.38999999</v>
      </c>
    </row>
    <row r="138" spans="2:4" x14ac:dyDescent="0.2">
      <c r="B138" s="223" t="s">
        <v>663</v>
      </c>
      <c r="C138" s="224">
        <v>34691273</v>
      </c>
      <c r="D138" s="224">
        <v>2401729.11</v>
      </c>
    </row>
    <row r="139" spans="2:4" x14ac:dyDescent="0.2">
      <c r="B139" s="223" t="s">
        <v>664</v>
      </c>
      <c r="C139" s="224">
        <v>1022226589</v>
      </c>
      <c r="D139" s="224">
        <v>106971719.11</v>
      </c>
    </row>
    <row r="140" spans="2:4" x14ac:dyDescent="0.2">
      <c r="B140" s="223" t="s">
        <v>665</v>
      </c>
      <c r="C140" s="224">
        <v>4472802449</v>
      </c>
      <c r="D140" s="224">
        <v>370838220.28000003</v>
      </c>
    </row>
    <row r="141" spans="2:4" x14ac:dyDescent="0.2">
      <c r="B141" s="223" t="s">
        <v>666</v>
      </c>
      <c r="C141" s="224">
        <v>0</v>
      </c>
      <c r="D141" s="224">
        <v>0</v>
      </c>
    </row>
    <row r="142" spans="2:4" x14ac:dyDescent="0.2">
      <c r="B142" s="223" t="s">
        <v>667</v>
      </c>
      <c r="C142" s="224">
        <v>69800</v>
      </c>
      <c r="D142" s="224">
        <v>3350</v>
      </c>
    </row>
    <row r="143" spans="2:4" x14ac:dyDescent="0.2">
      <c r="B143" s="223" t="s">
        <v>668</v>
      </c>
      <c r="C143" s="224">
        <v>54558902</v>
      </c>
      <c r="D143" s="224">
        <v>3867500</v>
      </c>
    </row>
    <row r="144" spans="2:4" x14ac:dyDescent="0.2">
      <c r="B144" s="223" t="s">
        <v>669</v>
      </c>
      <c r="C144" s="224">
        <v>644</v>
      </c>
      <c r="D144" s="224">
        <v>0</v>
      </c>
    </row>
    <row r="145" spans="2:4" x14ac:dyDescent="0.2">
      <c r="B145" s="223" t="s">
        <v>670</v>
      </c>
      <c r="C145" s="224">
        <v>237233</v>
      </c>
      <c r="D145" s="224">
        <v>30869.75</v>
      </c>
    </row>
    <row r="146" spans="2:4" x14ac:dyDescent="0.2">
      <c r="B146" s="223" t="s">
        <v>671</v>
      </c>
      <c r="C146" s="224">
        <v>0</v>
      </c>
      <c r="D146" s="224">
        <v>17337347.82</v>
      </c>
    </row>
    <row r="147" spans="2:4" x14ac:dyDescent="0.2">
      <c r="B147" s="223" t="s">
        <v>672</v>
      </c>
      <c r="C147" s="224">
        <v>0</v>
      </c>
      <c r="D147" s="224">
        <v>231270280.80000001</v>
      </c>
    </row>
    <row r="148" spans="2:4" x14ac:dyDescent="0.2">
      <c r="B148" s="223" t="s">
        <v>673</v>
      </c>
      <c r="C148" s="224">
        <v>28951097</v>
      </c>
      <c r="D148" s="224">
        <v>6064027.5199999996</v>
      </c>
    </row>
    <row r="149" spans="2:4" ht="15" x14ac:dyDescent="0.25">
      <c r="B149" s="220" t="s">
        <v>674</v>
      </c>
      <c r="C149" s="221">
        <v>8787404149</v>
      </c>
      <c r="D149" s="221">
        <v>7216746245.3499994</v>
      </c>
    </row>
    <row r="150" spans="2:4" ht="15" x14ac:dyDescent="0.25">
      <c r="B150" s="222" t="s">
        <v>675</v>
      </c>
      <c r="C150" s="219">
        <v>0</v>
      </c>
      <c r="D150" s="219">
        <v>2943380071.46</v>
      </c>
    </row>
    <row r="151" spans="2:4" x14ac:dyDescent="0.2">
      <c r="B151" s="223" t="s">
        <v>676</v>
      </c>
      <c r="C151" s="224">
        <v>0</v>
      </c>
      <c r="D151" s="224">
        <v>2943380071.46</v>
      </c>
    </row>
    <row r="152" spans="2:4" x14ac:dyDescent="0.2">
      <c r="B152" s="223" t="s">
        <v>677</v>
      </c>
      <c r="C152" s="224">
        <v>8787404149</v>
      </c>
      <c r="D152" s="224">
        <v>4273366173.8900003</v>
      </c>
    </row>
    <row r="153" spans="2:4" x14ac:dyDescent="0.2">
      <c r="B153" s="223" t="s">
        <v>678</v>
      </c>
      <c r="C153" s="224">
        <v>3500000000</v>
      </c>
      <c r="D153" s="224">
        <v>0</v>
      </c>
    </row>
    <row r="154" spans="2:4" x14ac:dyDescent="0.2">
      <c r="B154" s="223" t="s">
        <v>679</v>
      </c>
      <c r="C154" s="224">
        <v>5200000000</v>
      </c>
      <c r="D154" s="224">
        <v>3605473007.0999999</v>
      </c>
    </row>
    <row r="155" spans="2:4" x14ac:dyDescent="0.2">
      <c r="B155" s="223" t="s">
        <v>680</v>
      </c>
      <c r="C155" s="224">
        <v>87267496</v>
      </c>
      <c r="D155" s="224">
        <v>0</v>
      </c>
    </row>
    <row r="156" spans="2:4" x14ac:dyDescent="0.2">
      <c r="B156" s="223" t="s">
        <v>681</v>
      </c>
      <c r="C156" s="224">
        <v>96396</v>
      </c>
      <c r="D156" s="224">
        <v>8142.21</v>
      </c>
    </row>
    <row r="157" spans="2:4" x14ac:dyDescent="0.2">
      <c r="B157" s="223" t="s">
        <v>682</v>
      </c>
      <c r="C157" s="224">
        <v>8138</v>
      </c>
      <c r="D157" s="224">
        <v>4012.28</v>
      </c>
    </row>
    <row r="158" spans="2:4" x14ac:dyDescent="0.2">
      <c r="B158" s="223" t="s">
        <v>683</v>
      </c>
      <c r="C158" s="224">
        <v>28490</v>
      </c>
      <c r="D158" s="224">
        <v>0</v>
      </c>
    </row>
    <row r="159" spans="2:4" x14ac:dyDescent="0.2">
      <c r="B159" s="223" t="s">
        <v>684</v>
      </c>
      <c r="C159" s="224">
        <v>3629</v>
      </c>
      <c r="D159" s="224">
        <v>0</v>
      </c>
    </row>
    <row r="160" spans="2:4" x14ac:dyDescent="0.2">
      <c r="B160" s="223" t="s">
        <v>685</v>
      </c>
      <c r="C160" s="224">
        <v>0</v>
      </c>
      <c r="D160" s="224">
        <v>6.3</v>
      </c>
    </row>
    <row r="161" spans="2:4" x14ac:dyDescent="0.2">
      <c r="B161" s="223" t="s">
        <v>686</v>
      </c>
      <c r="C161" s="224">
        <v>0</v>
      </c>
      <c r="D161" s="224">
        <v>667881006</v>
      </c>
    </row>
    <row r="162" spans="2:4" ht="15" x14ac:dyDescent="0.25">
      <c r="B162" s="220" t="s">
        <v>687</v>
      </c>
      <c r="C162" s="221">
        <v>2588473130</v>
      </c>
      <c r="D162" s="221">
        <v>60621707.020000003</v>
      </c>
    </row>
    <row r="163" spans="2:4" ht="15" x14ac:dyDescent="0.25">
      <c r="B163" s="222" t="s">
        <v>688</v>
      </c>
      <c r="C163" s="219">
        <v>1805845</v>
      </c>
      <c r="D163" s="219">
        <v>0</v>
      </c>
    </row>
    <row r="164" spans="2:4" x14ac:dyDescent="0.2">
      <c r="B164" s="223" t="s">
        <v>689</v>
      </c>
      <c r="C164" s="224">
        <v>1805845</v>
      </c>
      <c r="D164" s="224">
        <v>0</v>
      </c>
    </row>
    <row r="165" spans="2:4" ht="15" x14ac:dyDescent="0.25">
      <c r="B165" s="222" t="s">
        <v>690</v>
      </c>
      <c r="C165" s="219">
        <v>1000000000</v>
      </c>
      <c r="D165" s="219">
        <v>0</v>
      </c>
    </row>
    <row r="166" spans="2:4" x14ac:dyDescent="0.2">
      <c r="B166" s="223" t="s">
        <v>691</v>
      </c>
      <c r="C166" s="224">
        <v>0</v>
      </c>
      <c r="D166" s="224">
        <v>0</v>
      </c>
    </row>
    <row r="167" spans="2:4" x14ac:dyDescent="0.2">
      <c r="B167" s="223" t="s">
        <v>692</v>
      </c>
      <c r="C167" s="224">
        <v>1000000000</v>
      </c>
      <c r="D167" s="224">
        <v>0</v>
      </c>
    </row>
    <row r="168" spans="2:4" ht="15" x14ac:dyDescent="0.25">
      <c r="B168" s="222" t="s">
        <v>693</v>
      </c>
      <c r="C168" s="219">
        <v>1586667285</v>
      </c>
      <c r="D168" s="219">
        <v>60621707.020000003</v>
      </c>
    </row>
    <row r="169" spans="2:4" x14ac:dyDescent="0.2">
      <c r="B169" s="223" t="s">
        <v>694</v>
      </c>
      <c r="C169" s="224">
        <v>1586667285</v>
      </c>
      <c r="D169" s="224">
        <v>60621707.020000003</v>
      </c>
    </row>
    <row r="170" spans="2:4" ht="15" x14ac:dyDescent="0.25">
      <c r="B170" s="220" t="s">
        <v>695</v>
      </c>
      <c r="C170" s="221">
        <v>1502656173</v>
      </c>
      <c r="D170" s="221">
        <v>106544201.16</v>
      </c>
    </row>
    <row r="171" spans="2:4" ht="15" x14ac:dyDescent="0.25">
      <c r="B171" s="222" t="s">
        <v>696</v>
      </c>
      <c r="C171" s="219">
        <v>1502656173</v>
      </c>
      <c r="D171" s="219">
        <v>106544201.16</v>
      </c>
    </row>
    <row r="172" spans="2:4" x14ac:dyDescent="0.2">
      <c r="B172" s="223" t="s">
        <v>697</v>
      </c>
      <c r="C172" s="224">
        <v>468502484</v>
      </c>
      <c r="D172" s="224">
        <v>16462736.379999999</v>
      </c>
    </row>
    <row r="173" spans="2:4" x14ac:dyDescent="0.2">
      <c r="B173" s="223" t="s">
        <v>698</v>
      </c>
      <c r="C173" s="224">
        <v>1034027394</v>
      </c>
      <c r="D173" s="224">
        <v>90073035.579999998</v>
      </c>
    </row>
    <row r="174" spans="2:4" x14ac:dyDescent="0.2">
      <c r="B174" s="223" t="s">
        <v>699</v>
      </c>
      <c r="C174" s="224">
        <v>126295</v>
      </c>
      <c r="D174" s="224">
        <v>8429.2000000000007</v>
      </c>
    </row>
    <row r="175" spans="2:4" ht="15" x14ac:dyDescent="0.25">
      <c r="B175" s="220" t="s">
        <v>700</v>
      </c>
      <c r="C175" s="221">
        <v>10333155252</v>
      </c>
      <c r="D175" s="221">
        <v>1699885986.0500002</v>
      </c>
    </row>
    <row r="176" spans="2:4" ht="15" x14ac:dyDescent="0.25">
      <c r="B176" s="222" t="s">
        <v>701</v>
      </c>
      <c r="C176" s="219">
        <v>10333155252</v>
      </c>
      <c r="D176" s="219">
        <v>1699885986.0500002</v>
      </c>
    </row>
    <row r="177" spans="2:4" x14ac:dyDescent="0.2">
      <c r="B177" s="223" t="s">
        <v>702</v>
      </c>
      <c r="C177" s="224">
        <v>0</v>
      </c>
      <c r="D177" s="224">
        <v>-129490</v>
      </c>
    </row>
    <row r="178" spans="2:4" x14ac:dyDescent="0.2">
      <c r="B178" s="223" t="s">
        <v>703</v>
      </c>
      <c r="C178" s="224">
        <v>108371331</v>
      </c>
      <c r="D178" s="224">
        <v>6019800.9699999997</v>
      </c>
    </row>
    <row r="179" spans="2:4" x14ac:dyDescent="0.2">
      <c r="B179" s="223" t="s">
        <v>704</v>
      </c>
      <c r="C179" s="224">
        <v>0</v>
      </c>
      <c r="D179" s="224">
        <v>0</v>
      </c>
    </row>
    <row r="180" spans="2:4" x14ac:dyDescent="0.2">
      <c r="B180" s="223" t="s">
        <v>705</v>
      </c>
      <c r="C180" s="224">
        <v>10224783921</v>
      </c>
      <c r="D180" s="224">
        <v>914929437.48000002</v>
      </c>
    </row>
    <row r="181" spans="2:4" x14ac:dyDescent="0.2">
      <c r="B181" s="223" t="s">
        <v>706</v>
      </c>
      <c r="C181" s="224">
        <v>0</v>
      </c>
      <c r="D181" s="224">
        <v>402312.95</v>
      </c>
    </row>
    <row r="182" spans="2:4" x14ac:dyDescent="0.2">
      <c r="B182" s="223" t="s">
        <v>707</v>
      </c>
      <c r="C182" s="224">
        <v>0</v>
      </c>
      <c r="D182" s="224">
        <v>778663924.65000021</v>
      </c>
    </row>
    <row r="183" spans="2:4" x14ac:dyDescent="0.2">
      <c r="B183" s="223" t="s">
        <v>708</v>
      </c>
      <c r="C183" s="224">
        <v>0</v>
      </c>
      <c r="D183" s="224">
        <v>0</v>
      </c>
    </row>
    <row r="184" spans="2:4" x14ac:dyDescent="0.2">
      <c r="B184" s="223" t="s">
        <v>709</v>
      </c>
      <c r="C184" s="224">
        <v>0</v>
      </c>
      <c r="D184" s="224">
        <v>0</v>
      </c>
    </row>
    <row r="185" spans="2:4" ht="15" x14ac:dyDescent="0.25">
      <c r="B185" s="172" t="s">
        <v>710</v>
      </c>
      <c r="C185" s="219">
        <v>46576632388</v>
      </c>
      <c r="D185" s="219">
        <v>3166530471.77</v>
      </c>
    </row>
    <row r="186" spans="2:4" ht="15" x14ac:dyDescent="0.25">
      <c r="B186" s="220" t="s">
        <v>711</v>
      </c>
      <c r="C186" s="221">
        <v>0</v>
      </c>
      <c r="D186" s="221">
        <v>1117095000</v>
      </c>
    </row>
    <row r="187" spans="2:4" ht="15" x14ac:dyDescent="0.25">
      <c r="B187" s="222" t="s">
        <v>712</v>
      </c>
      <c r="C187" s="219">
        <v>0</v>
      </c>
      <c r="D187" s="219">
        <v>1117095000</v>
      </c>
    </row>
    <row r="188" spans="2:4" x14ac:dyDescent="0.2">
      <c r="B188" s="223" t="s">
        <v>713</v>
      </c>
      <c r="C188" s="224">
        <v>0</v>
      </c>
      <c r="D188" s="224">
        <v>231000</v>
      </c>
    </row>
    <row r="189" spans="2:4" x14ac:dyDescent="0.2">
      <c r="B189" s="223" t="s">
        <v>714</v>
      </c>
      <c r="C189" s="224">
        <v>0</v>
      </c>
      <c r="D189" s="224">
        <v>1116864000</v>
      </c>
    </row>
    <row r="190" spans="2:4" ht="15" x14ac:dyDescent="0.25">
      <c r="B190" s="220" t="s">
        <v>715</v>
      </c>
      <c r="C190" s="221">
        <v>46576632388</v>
      </c>
      <c r="D190" s="221">
        <v>2049435471.7699997</v>
      </c>
    </row>
    <row r="191" spans="2:4" ht="15" x14ac:dyDescent="0.25">
      <c r="B191" s="222" t="s">
        <v>716</v>
      </c>
      <c r="C191" s="219">
        <v>46173737955</v>
      </c>
      <c r="D191" s="219">
        <v>1948704499.9899998</v>
      </c>
    </row>
    <row r="192" spans="2:4" x14ac:dyDescent="0.2">
      <c r="B192" s="223" t="s">
        <v>717</v>
      </c>
      <c r="C192" s="224">
        <v>3625612452</v>
      </c>
      <c r="D192" s="224">
        <v>649568166.28999996</v>
      </c>
    </row>
    <row r="193" spans="2:4" x14ac:dyDescent="0.2">
      <c r="B193" s="223" t="s">
        <v>718</v>
      </c>
      <c r="C193" s="224">
        <v>3625612452</v>
      </c>
      <c r="D193" s="224">
        <v>649568166.85000002</v>
      </c>
    </row>
    <row r="194" spans="2:4" x14ac:dyDescent="0.2">
      <c r="B194" s="223" t="s">
        <v>719</v>
      </c>
      <c r="C194" s="224">
        <v>3625612452</v>
      </c>
      <c r="D194" s="224">
        <v>649568166.85000002</v>
      </c>
    </row>
    <row r="195" spans="2:4" x14ac:dyDescent="0.2">
      <c r="B195" s="223" t="s">
        <v>720</v>
      </c>
      <c r="C195" s="224">
        <v>35296900599</v>
      </c>
      <c r="D195" s="224">
        <v>0</v>
      </c>
    </row>
    <row r="196" spans="2:4" ht="15" x14ac:dyDescent="0.25">
      <c r="B196" s="222" t="s">
        <v>721</v>
      </c>
      <c r="C196" s="219">
        <v>402894433</v>
      </c>
      <c r="D196" s="219">
        <v>100730971.78</v>
      </c>
    </row>
    <row r="197" spans="2:4" x14ac:dyDescent="0.2">
      <c r="B197" s="223" t="s">
        <v>722</v>
      </c>
      <c r="C197" s="224">
        <v>0</v>
      </c>
      <c r="D197" s="224">
        <v>0</v>
      </c>
    </row>
    <row r="198" spans="2:4" x14ac:dyDescent="0.2">
      <c r="B198" s="223" t="s">
        <v>723</v>
      </c>
      <c r="C198" s="224">
        <v>402894433</v>
      </c>
      <c r="D198" s="224">
        <v>100730971.78</v>
      </c>
    </row>
    <row r="199" spans="2:4" ht="15.75" thickBot="1" x14ac:dyDescent="0.3">
      <c r="B199" s="225" t="s">
        <v>488</v>
      </c>
      <c r="C199" s="226">
        <v>871485917331</v>
      </c>
      <c r="D199" s="226">
        <v>90671614086.130066</v>
      </c>
    </row>
    <row r="200" spans="2:4" ht="15" x14ac:dyDescent="0.25">
      <c r="B200" s="245"/>
      <c r="C200" s="219"/>
      <c r="D200" s="219"/>
    </row>
    <row r="201" spans="2:4" ht="15" x14ac:dyDescent="0.2">
      <c r="B201" s="227" t="s">
        <v>489</v>
      </c>
      <c r="C201" s="228"/>
      <c r="D201" s="228"/>
    </row>
    <row r="202" spans="2:4" x14ac:dyDescent="0.2">
      <c r="B202" s="1" t="s">
        <v>75</v>
      </c>
      <c r="C202" s="228"/>
      <c r="D202" s="228"/>
    </row>
    <row r="203" spans="2:4" ht="15" x14ac:dyDescent="0.2">
      <c r="B203" s="227" t="s">
        <v>11</v>
      </c>
      <c r="C203" s="228"/>
      <c r="D203" s="228"/>
    </row>
    <row r="204" spans="2:4" x14ac:dyDescent="0.2">
      <c r="B204" s="223"/>
      <c r="C204" s="228"/>
      <c r="D204" s="228"/>
    </row>
    <row r="205" spans="2:4" x14ac:dyDescent="0.2">
      <c r="B205" s="223"/>
      <c r="C205" s="228"/>
      <c r="D205" s="228"/>
    </row>
    <row r="206" spans="2:4" x14ac:dyDescent="0.2">
      <c r="B206" s="223"/>
      <c r="C206" s="228"/>
      <c r="D206" s="228"/>
    </row>
    <row r="207" spans="2:4" x14ac:dyDescent="0.2">
      <c r="B207" s="223"/>
      <c r="C207" s="228"/>
      <c r="D207" s="228"/>
    </row>
    <row r="208" spans="2:4" x14ac:dyDescent="0.2">
      <c r="B208" s="223"/>
      <c r="C208" s="228"/>
      <c r="D208" s="228"/>
    </row>
    <row r="209" spans="2:4" x14ac:dyDescent="0.2">
      <c r="B209" s="223"/>
      <c r="C209" s="228"/>
      <c r="D209" s="228"/>
    </row>
    <row r="210" spans="2:4" x14ac:dyDescent="0.2">
      <c r="B210" s="223"/>
      <c r="C210" s="228"/>
      <c r="D210" s="228"/>
    </row>
    <row r="211" spans="2:4" x14ac:dyDescent="0.2">
      <c r="B211" s="223"/>
      <c r="C211" s="228"/>
      <c r="D211" s="228"/>
    </row>
    <row r="212" spans="2:4" x14ac:dyDescent="0.2">
      <c r="B212" s="223"/>
      <c r="C212" s="228"/>
      <c r="D212" s="228"/>
    </row>
    <row r="213" spans="2:4" x14ac:dyDescent="0.2">
      <c r="B213" s="223"/>
      <c r="C213" s="228"/>
      <c r="D213" s="228"/>
    </row>
    <row r="214" spans="2:4" x14ac:dyDescent="0.2">
      <c r="B214" s="223"/>
      <c r="C214" s="228"/>
      <c r="D214" s="228"/>
    </row>
    <row r="307" spans="2:2" x14ac:dyDescent="0.2">
      <c r="B307" s="1" t="s">
        <v>12</v>
      </c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8735-606C-407C-A18A-D59D85A6004A}">
  <dimension ref="B3:H276"/>
  <sheetViews>
    <sheetView showGridLines="0" topLeftCell="A240" zoomScale="80" zoomScaleNormal="80" workbookViewId="0">
      <selection activeCell="B266" sqref="B266"/>
    </sheetView>
  </sheetViews>
  <sheetFormatPr baseColWidth="10" defaultColWidth="11.42578125" defaultRowHeight="15" x14ac:dyDescent="0.25"/>
  <cols>
    <col min="1" max="1" width="11.42578125" style="229"/>
    <col min="2" max="2" width="76" style="229" bestFit="1" customWidth="1"/>
    <col min="3" max="3" width="25.5703125" style="229" customWidth="1"/>
    <col min="4" max="4" width="14.85546875" style="229" customWidth="1"/>
    <col min="5" max="5" width="12" style="229" bestFit="1" customWidth="1"/>
    <col min="6" max="6" width="11" style="229" bestFit="1" customWidth="1"/>
    <col min="7" max="7" width="16.28515625" style="229" customWidth="1"/>
    <col min="8" max="12" width="11.42578125" style="229"/>
    <col min="13" max="13" width="16.5703125" style="229" customWidth="1"/>
    <col min="14" max="16384" width="11.42578125" style="229"/>
  </cols>
  <sheetData>
    <row r="3" spans="2:7" ht="15.75" x14ac:dyDescent="0.25">
      <c r="B3" s="319" t="s">
        <v>724</v>
      </c>
      <c r="C3" s="319"/>
      <c r="D3" s="319"/>
      <c r="E3" s="319"/>
      <c r="F3" s="319"/>
      <c r="G3" s="319"/>
    </row>
    <row r="4" spans="2:7" ht="15.75" thickBot="1" x14ac:dyDescent="0.3">
      <c r="B4" s="320" t="s">
        <v>112</v>
      </c>
      <c r="C4" s="320"/>
      <c r="D4" s="320"/>
      <c r="E4" s="320"/>
      <c r="F4" s="320"/>
      <c r="G4" s="320"/>
    </row>
    <row r="5" spans="2:7" x14ac:dyDescent="0.25">
      <c r="B5" s="321" t="s">
        <v>20</v>
      </c>
      <c r="C5" s="323" t="s">
        <v>113</v>
      </c>
      <c r="D5" s="326" t="s">
        <v>26</v>
      </c>
      <c r="E5" s="327"/>
      <c r="F5" s="330" t="s">
        <v>725</v>
      </c>
      <c r="G5" s="331"/>
    </row>
    <row r="6" spans="2:7" x14ac:dyDescent="0.25">
      <c r="B6" s="322"/>
      <c r="C6" s="324"/>
      <c r="D6" s="328"/>
      <c r="E6" s="329"/>
      <c r="F6" s="328"/>
      <c r="G6" s="332"/>
    </row>
    <row r="7" spans="2:7" ht="15.75" thickBot="1" x14ac:dyDescent="0.3">
      <c r="B7" s="126" t="s">
        <v>726</v>
      </c>
      <c r="C7" s="325"/>
      <c r="D7" s="128">
        <v>2021</v>
      </c>
      <c r="E7" s="127">
        <v>2022</v>
      </c>
      <c r="F7" s="125" t="s">
        <v>727</v>
      </c>
      <c r="G7" s="230" t="s">
        <v>728</v>
      </c>
    </row>
    <row r="8" spans="2:7" x14ac:dyDescent="0.25">
      <c r="B8" s="231" t="s">
        <v>729</v>
      </c>
      <c r="C8" s="232">
        <v>4284940544</v>
      </c>
      <c r="D8" s="232">
        <v>607453893.63999999</v>
      </c>
      <c r="E8" s="232">
        <v>405417908.93000007</v>
      </c>
      <c r="F8" s="232">
        <f t="shared" ref="F8:F71" si="0">E8-D8</f>
        <v>-202035984.70999992</v>
      </c>
      <c r="G8" s="233">
        <f t="shared" ref="G8:G71" si="1">IFERROR(F8/D8,"0.0%")</f>
        <v>-0.33259476451678494</v>
      </c>
    </row>
    <row r="9" spans="2:7" x14ac:dyDescent="0.25">
      <c r="B9" s="234" t="s">
        <v>730</v>
      </c>
      <c r="C9" s="235">
        <v>301221700</v>
      </c>
      <c r="D9" s="235">
        <v>72586875.129999995</v>
      </c>
      <c r="E9" s="235">
        <v>179549998.71000001</v>
      </c>
      <c r="F9" s="235">
        <f t="shared" si="0"/>
        <v>106963123.58000001</v>
      </c>
      <c r="G9" s="236">
        <f t="shared" si="1"/>
        <v>1.4735876615219159</v>
      </c>
    </row>
    <row r="10" spans="2:7" x14ac:dyDescent="0.25">
      <c r="B10" s="133" t="s">
        <v>731</v>
      </c>
      <c r="C10" s="237">
        <v>37000000</v>
      </c>
      <c r="D10" s="237">
        <v>4346504.8499999996</v>
      </c>
      <c r="E10" s="237">
        <v>8329263.8300000001</v>
      </c>
      <c r="F10" s="237">
        <f t="shared" si="0"/>
        <v>3982758.9800000004</v>
      </c>
      <c r="G10" s="238">
        <f t="shared" si="1"/>
        <v>0.91631301872353843</v>
      </c>
    </row>
    <row r="11" spans="2:7" x14ac:dyDescent="0.25">
      <c r="B11" s="133" t="s">
        <v>732</v>
      </c>
      <c r="C11" s="237">
        <v>177510958</v>
      </c>
      <c r="D11" s="237">
        <v>29867057.109999999</v>
      </c>
      <c r="E11" s="237">
        <v>166172417.04999998</v>
      </c>
      <c r="F11" s="237">
        <f t="shared" si="0"/>
        <v>136305359.94</v>
      </c>
      <c r="G11" s="238">
        <f t="shared" si="1"/>
        <v>4.5637358725363883</v>
      </c>
    </row>
    <row r="12" spans="2:7" x14ac:dyDescent="0.25">
      <c r="B12" s="133" t="s">
        <v>733</v>
      </c>
      <c r="C12" s="237">
        <v>10982479</v>
      </c>
      <c r="D12" s="237">
        <v>0</v>
      </c>
      <c r="E12" s="237">
        <v>0</v>
      </c>
      <c r="F12" s="237">
        <f t="shared" si="0"/>
        <v>0</v>
      </c>
      <c r="G12" s="238" t="str">
        <f t="shared" si="1"/>
        <v>0.0%</v>
      </c>
    </row>
    <row r="13" spans="2:7" x14ac:dyDescent="0.25">
      <c r="B13" s="133" t="s">
        <v>734</v>
      </c>
      <c r="C13" s="237">
        <v>75728263</v>
      </c>
      <c r="D13" s="237">
        <v>38373313.170000002</v>
      </c>
      <c r="E13" s="237">
        <v>5048317.83</v>
      </c>
      <c r="F13" s="237">
        <f t="shared" si="0"/>
        <v>-33324995.340000004</v>
      </c>
      <c r="G13" s="238">
        <f t="shared" si="1"/>
        <v>-0.86844196101506455</v>
      </c>
    </row>
    <row r="14" spans="2:7" x14ac:dyDescent="0.25">
      <c r="B14" s="234" t="s">
        <v>735</v>
      </c>
      <c r="C14" s="235">
        <v>1015091260</v>
      </c>
      <c r="D14" s="235">
        <v>300111446.66999996</v>
      </c>
      <c r="E14" s="235">
        <v>101958111.88</v>
      </c>
      <c r="F14" s="235">
        <f t="shared" si="0"/>
        <v>-198153334.78999996</v>
      </c>
      <c r="G14" s="236">
        <f t="shared" si="1"/>
        <v>-0.66026583453808652</v>
      </c>
    </row>
    <row r="15" spans="2:7" x14ac:dyDescent="0.25">
      <c r="B15" s="133" t="s">
        <v>736</v>
      </c>
      <c r="C15" s="237">
        <v>22497311</v>
      </c>
      <c r="D15" s="237">
        <v>5360992.0299999993</v>
      </c>
      <c r="E15" s="237">
        <v>0</v>
      </c>
      <c r="F15" s="237">
        <f t="shared" si="0"/>
        <v>-5360992.0299999993</v>
      </c>
      <c r="G15" s="238">
        <f t="shared" si="1"/>
        <v>-1</v>
      </c>
    </row>
    <row r="16" spans="2:7" x14ac:dyDescent="0.25">
      <c r="B16" s="133" t="s">
        <v>732</v>
      </c>
      <c r="C16" s="237">
        <v>184918345</v>
      </c>
      <c r="D16" s="237">
        <v>243551017.00999999</v>
      </c>
      <c r="E16" s="237">
        <v>46714404.740000002</v>
      </c>
      <c r="F16" s="237">
        <f t="shared" si="0"/>
        <v>-196836612.26999998</v>
      </c>
      <c r="G16" s="238">
        <f t="shared" si="1"/>
        <v>-0.80819458151520696</v>
      </c>
    </row>
    <row r="17" spans="2:7" x14ac:dyDescent="0.25">
      <c r="B17" s="133" t="s">
        <v>737</v>
      </c>
      <c r="C17" s="237">
        <v>200661202</v>
      </c>
      <c r="D17" s="237">
        <v>0</v>
      </c>
      <c r="E17" s="237">
        <v>0</v>
      </c>
      <c r="F17" s="237">
        <f t="shared" si="0"/>
        <v>0</v>
      </c>
      <c r="G17" s="238" t="str">
        <f t="shared" si="1"/>
        <v>0.0%</v>
      </c>
    </row>
    <row r="18" spans="2:7" x14ac:dyDescent="0.25">
      <c r="B18" s="133" t="s">
        <v>738</v>
      </c>
      <c r="C18" s="237">
        <v>133261686</v>
      </c>
      <c r="D18" s="237">
        <v>0</v>
      </c>
      <c r="E18" s="237">
        <v>0</v>
      </c>
      <c r="F18" s="237">
        <f t="shared" si="0"/>
        <v>0</v>
      </c>
      <c r="G18" s="238" t="str">
        <f t="shared" si="1"/>
        <v>0.0%</v>
      </c>
    </row>
    <row r="19" spans="2:7" x14ac:dyDescent="0.25">
      <c r="B19" s="133" t="s">
        <v>739</v>
      </c>
      <c r="C19" s="237">
        <v>60000000</v>
      </c>
      <c r="D19" s="237">
        <v>0</v>
      </c>
      <c r="E19" s="237">
        <v>644489.96</v>
      </c>
      <c r="F19" s="237">
        <f t="shared" si="0"/>
        <v>644489.96</v>
      </c>
      <c r="G19" s="238" t="str">
        <f t="shared" si="1"/>
        <v>0.0%</v>
      </c>
    </row>
    <row r="20" spans="2:7" x14ac:dyDescent="0.25">
      <c r="B20" s="133" t="s">
        <v>733</v>
      </c>
      <c r="C20" s="237">
        <v>84281946</v>
      </c>
      <c r="D20" s="237">
        <v>12051047.82</v>
      </c>
      <c r="E20" s="237">
        <v>0</v>
      </c>
      <c r="F20" s="237">
        <f t="shared" si="0"/>
        <v>-12051047.82</v>
      </c>
      <c r="G20" s="238">
        <f t="shared" si="1"/>
        <v>-1</v>
      </c>
    </row>
    <row r="21" spans="2:7" x14ac:dyDescent="0.25">
      <c r="B21" s="133" t="s">
        <v>734</v>
      </c>
      <c r="C21" s="237">
        <v>329470770</v>
      </c>
      <c r="D21" s="237">
        <v>39148389.810000002</v>
      </c>
      <c r="E21" s="237">
        <v>54599217.179999992</v>
      </c>
      <c r="F21" s="237">
        <f t="shared" si="0"/>
        <v>15450827.36999999</v>
      </c>
      <c r="G21" s="238">
        <f t="shared" si="1"/>
        <v>0.39467338107615491</v>
      </c>
    </row>
    <row r="22" spans="2:7" x14ac:dyDescent="0.25">
      <c r="B22" s="234" t="s">
        <v>740</v>
      </c>
      <c r="C22" s="235">
        <v>2054798395</v>
      </c>
      <c r="D22" s="235">
        <v>232324804.77000001</v>
      </c>
      <c r="E22" s="235">
        <v>122992221.34</v>
      </c>
      <c r="F22" s="235">
        <f t="shared" si="0"/>
        <v>-109332583.43000001</v>
      </c>
      <c r="G22" s="236">
        <f t="shared" si="1"/>
        <v>-0.47060228260274889</v>
      </c>
    </row>
    <row r="23" spans="2:7" x14ac:dyDescent="0.25">
      <c r="B23" s="133" t="s">
        <v>736</v>
      </c>
      <c r="C23" s="237">
        <v>87811859</v>
      </c>
      <c r="D23" s="237">
        <v>9524847.6799999997</v>
      </c>
      <c r="E23" s="237">
        <v>0</v>
      </c>
      <c r="F23" s="237">
        <f t="shared" si="0"/>
        <v>-9524847.6799999997</v>
      </c>
      <c r="G23" s="238">
        <f t="shared" si="1"/>
        <v>-1</v>
      </c>
    </row>
    <row r="24" spans="2:7" x14ac:dyDescent="0.25">
      <c r="B24" s="133" t="s">
        <v>732</v>
      </c>
      <c r="C24" s="237">
        <v>137308604</v>
      </c>
      <c r="D24" s="237">
        <v>129789294.64</v>
      </c>
      <c r="E24" s="237">
        <v>40143865.450000003</v>
      </c>
      <c r="F24" s="237">
        <f t="shared" si="0"/>
        <v>-89645429.189999998</v>
      </c>
      <c r="G24" s="238">
        <f t="shared" si="1"/>
        <v>-0.69069971786696194</v>
      </c>
    </row>
    <row r="25" spans="2:7" x14ac:dyDescent="0.25">
      <c r="B25" s="133" t="s">
        <v>738</v>
      </c>
      <c r="C25" s="237">
        <v>275575390</v>
      </c>
      <c r="D25" s="237">
        <v>0</v>
      </c>
      <c r="E25" s="237">
        <v>0</v>
      </c>
      <c r="F25" s="237">
        <f t="shared" si="0"/>
        <v>0</v>
      </c>
      <c r="G25" s="238" t="str">
        <f t="shared" si="1"/>
        <v>0.0%</v>
      </c>
    </row>
    <row r="26" spans="2:7" x14ac:dyDescent="0.25">
      <c r="B26" s="133" t="s">
        <v>739</v>
      </c>
      <c r="C26" s="237">
        <v>100000000</v>
      </c>
      <c r="D26" s="237">
        <v>0</v>
      </c>
      <c r="E26" s="237">
        <v>26489471.920000002</v>
      </c>
      <c r="F26" s="237">
        <f t="shared" si="0"/>
        <v>26489471.920000002</v>
      </c>
      <c r="G26" s="238" t="str">
        <f t="shared" si="1"/>
        <v>0.0%</v>
      </c>
    </row>
    <row r="27" spans="2:7" x14ac:dyDescent="0.25">
      <c r="B27" s="133" t="s">
        <v>733</v>
      </c>
      <c r="C27" s="237">
        <v>0</v>
      </c>
      <c r="D27" s="237">
        <v>0</v>
      </c>
      <c r="E27" s="237">
        <v>0</v>
      </c>
      <c r="F27" s="237">
        <f t="shared" si="0"/>
        <v>0</v>
      </c>
      <c r="G27" s="238" t="str">
        <f t="shared" si="1"/>
        <v>0.0%</v>
      </c>
    </row>
    <row r="28" spans="2:7" x14ac:dyDescent="0.25">
      <c r="B28" s="133" t="s">
        <v>734</v>
      </c>
      <c r="C28" s="237">
        <v>519707104</v>
      </c>
      <c r="D28" s="237">
        <v>93010662.450000018</v>
      </c>
      <c r="E28" s="237">
        <v>56358883.969999999</v>
      </c>
      <c r="F28" s="237">
        <f t="shared" si="0"/>
        <v>-36651778.480000019</v>
      </c>
      <c r="G28" s="238">
        <f t="shared" si="1"/>
        <v>-0.39405996597113807</v>
      </c>
    </row>
    <row r="29" spans="2:7" x14ac:dyDescent="0.25">
      <c r="B29" s="133" t="s">
        <v>741</v>
      </c>
      <c r="C29" s="237">
        <v>934395438</v>
      </c>
      <c r="D29" s="237">
        <v>0</v>
      </c>
      <c r="E29" s="237">
        <v>0</v>
      </c>
      <c r="F29" s="237">
        <f t="shared" si="0"/>
        <v>0</v>
      </c>
      <c r="G29" s="238" t="str">
        <f t="shared" si="1"/>
        <v>0.0%</v>
      </c>
    </row>
    <row r="30" spans="2:7" x14ac:dyDescent="0.25">
      <c r="B30" s="234" t="s">
        <v>742</v>
      </c>
      <c r="C30" s="235">
        <v>913829189</v>
      </c>
      <c r="D30" s="235">
        <v>2430767.0699999998</v>
      </c>
      <c r="E30" s="235">
        <v>917577</v>
      </c>
      <c r="F30" s="235">
        <f t="shared" si="0"/>
        <v>-1513190.0699999998</v>
      </c>
      <c r="G30" s="236">
        <f t="shared" si="1"/>
        <v>-0.62251545558415022</v>
      </c>
    </row>
    <row r="31" spans="2:7" x14ac:dyDescent="0.25">
      <c r="B31" s="133" t="s">
        <v>732</v>
      </c>
      <c r="C31" s="237">
        <v>907752273</v>
      </c>
      <c r="D31" s="237">
        <v>0</v>
      </c>
      <c r="E31" s="237">
        <v>0</v>
      </c>
      <c r="F31" s="237">
        <f t="shared" si="0"/>
        <v>0</v>
      </c>
      <c r="G31" s="238" t="str">
        <f t="shared" si="1"/>
        <v>0.0%</v>
      </c>
    </row>
    <row r="32" spans="2:7" x14ac:dyDescent="0.25">
      <c r="B32" s="133" t="s">
        <v>733</v>
      </c>
      <c r="C32" s="237">
        <v>6076916</v>
      </c>
      <c r="D32" s="237">
        <v>2430767.0699999998</v>
      </c>
      <c r="E32" s="237">
        <v>917577</v>
      </c>
      <c r="F32" s="237">
        <f t="shared" si="0"/>
        <v>-1513190.0699999998</v>
      </c>
      <c r="G32" s="238">
        <f t="shared" si="1"/>
        <v>-0.62251545558415022</v>
      </c>
    </row>
    <row r="33" spans="2:7" x14ac:dyDescent="0.25">
      <c r="B33" s="231" t="s">
        <v>743</v>
      </c>
      <c r="C33" s="232">
        <v>1069971636</v>
      </c>
      <c r="D33" s="232">
        <v>345937530.31</v>
      </c>
      <c r="E33" s="232">
        <v>227032208.90000001</v>
      </c>
      <c r="F33" s="232">
        <f t="shared" si="0"/>
        <v>-118905321.41</v>
      </c>
      <c r="G33" s="233">
        <f t="shared" si="1"/>
        <v>-0.34371905616440945</v>
      </c>
    </row>
    <row r="34" spans="2:7" x14ac:dyDescent="0.25">
      <c r="B34" s="234" t="s">
        <v>744</v>
      </c>
      <c r="C34" s="235">
        <v>671336363</v>
      </c>
      <c r="D34" s="235">
        <v>240815313.78</v>
      </c>
      <c r="E34" s="235">
        <v>101613120.95</v>
      </c>
      <c r="F34" s="235">
        <f t="shared" si="0"/>
        <v>-139202192.82999998</v>
      </c>
      <c r="G34" s="236">
        <f t="shared" si="1"/>
        <v>-0.57804543508877504</v>
      </c>
    </row>
    <row r="35" spans="2:7" x14ac:dyDescent="0.25">
      <c r="B35" s="133" t="s">
        <v>732</v>
      </c>
      <c r="C35" s="237">
        <v>189080000</v>
      </c>
      <c r="D35" s="237">
        <v>195659912.84</v>
      </c>
      <c r="E35" s="237">
        <v>0</v>
      </c>
      <c r="F35" s="237">
        <f t="shared" si="0"/>
        <v>-195659912.84</v>
      </c>
      <c r="G35" s="238">
        <f t="shared" si="1"/>
        <v>-1</v>
      </c>
    </row>
    <row r="36" spans="2:7" x14ac:dyDescent="0.25">
      <c r="B36" s="133" t="s">
        <v>737</v>
      </c>
      <c r="C36" s="237">
        <v>0</v>
      </c>
      <c r="D36" s="237">
        <v>0</v>
      </c>
      <c r="E36" s="237">
        <v>52495588.280000001</v>
      </c>
      <c r="F36" s="237">
        <f t="shared" si="0"/>
        <v>52495588.280000001</v>
      </c>
      <c r="G36" s="238" t="str">
        <f t="shared" si="1"/>
        <v>0.0%</v>
      </c>
    </row>
    <row r="37" spans="2:7" x14ac:dyDescent="0.25">
      <c r="B37" s="133" t="s">
        <v>738</v>
      </c>
      <c r="C37" s="237">
        <v>9679685</v>
      </c>
      <c r="D37" s="237">
        <v>0</v>
      </c>
      <c r="E37" s="237">
        <v>0</v>
      </c>
      <c r="F37" s="237">
        <f t="shared" si="0"/>
        <v>0</v>
      </c>
      <c r="G37" s="238" t="str">
        <f t="shared" si="1"/>
        <v>0.0%</v>
      </c>
    </row>
    <row r="38" spans="2:7" x14ac:dyDescent="0.25">
      <c r="B38" s="133" t="s">
        <v>739</v>
      </c>
      <c r="C38" s="237">
        <v>60000000</v>
      </c>
      <c r="D38" s="237">
        <v>0</v>
      </c>
      <c r="E38" s="237">
        <v>0</v>
      </c>
      <c r="F38" s="237">
        <f t="shared" si="0"/>
        <v>0</v>
      </c>
      <c r="G38" s="238" t="str">
        <f t="shared" si="1"/>
        <v>0.0%</v>
      </c>
    </row>
    <row r="39" spans="2:7" x14ac:dyDescent="0.25">
      <c r="B39" s="133" t="s">
        <v>733</v>
      </c>
      <c r="C39" s="237">
        <v>0</v>
      </c>
      <c r="D39" s="237">
        <v>12575125.98</v>
      </c>
      <c r="E39" s="237">
        <v>0</v>
      </c>
      <c r="F39" s="237">
        <f t="shared" si="0"/>
        <v>-12575125.98</v>
      </c>
      <c r="G39" s="238">
        <f t="shared" si="1"/>
        <v>-1</v>
      </c>
    </row>
    <row r="40" spans="2:7" x14ac:dyDescent="0.25">
      <c r="B40" s="133" t="s">
        <v>734</v>
      </c>
      <c r="C40" s="237">
        <v>389933963</v>
      </c>
      <c r="D40" s="237">
        <v>32580274.960000001</v>
      </c>
      <c r="E40" s="237">
        <v>49117532.670000002</v>
      </c>
      <c r="F40" s="237">
        <f t="shared" si="0"/>
        <v>16537257.710000001</v>
      </c>
      <c r="G40" s="238">
        <f t="shared" si="1"/>
        <v>0.50758496453155777</v>
      </c>
    </row>
    <row r="41" spans="2:7" x14ac:dyDescent="0.25">
      <c r="B41" s="133" t="s">
        <v>741</v>
      </c>
      <c r="C41" s="237">
        <v>22642715</v>
      </c>
      <c r="D41" s="237">
        <v>0</v>
      </c>
      <c r="E41" s="237">
        <v>0</v>
      </c>
      <c r="F41" s="237">
        <f t="shared" si="0"/>
        <v>0</v>
      </c>
      <c r="G41" s="238" t="str">
        <f t="shared" si="1"/>
        <v>0.0%</v>
      </c>
    </row>
    <row r="42" spans="2:7" x14ac:dyDescent="0.25">
      <c r="B42" s="234" t="s">
        <v>745</v>
      </c>
      <c r="C42" s="235">
        <v>187567971</v>
      </c>
      <c r="D42" s="235">
        <v>29334784.199999999</v>
      </c>
      <c r="E42" s="235">
        <v>29999997.280000001</v>
      </c>
      <c r="F42" s="235">
        <f t="shared" si="0"/>
        <v>665213.08000000194</v>
      </c>
      <c r="G42" s="236">
        <f t="shared" si="1"/>
        <v>2.2676597020952413E-2</v>
      </c>
    </row>
    <row r="43" spans="2:7" x14ac:dyDescent="0.25">
      <c r="B43" s="133" t="s">
        <v>732</v>
      </c>
      <c r="C43" s="237">
        <v>110000000</v>
      </c>
      <c r="D43" s="237">
        <v>29334784.199999999</v>
      </c>
      <c r="E43" s="237">
        <v>29999997.280000001</v>
      </c>
      <c r="F43" s="237">
        <f t="shared" si="0"/>
        <v>665213.08000000194</v>
      </c>
      <c r="G43" s="238">
        <f t="shared" si="1"/>
        <v>2.2676597020952413E-2</v>
      </c>
    </row>
    <row r="44" spans="2:7" x14ac:dyDescent="0.25">
      <c r="B44" s="133" t="s">
        <v>733</v>
      </c>
      <c r="C44" s="237">
        <v>0</v>
      </c>
      <c r="D44" s="237">
        <v>0</v>
      </c>
      <c r="E44" s="237">
        <v>0</v>
      </c>
      <c r="F44" s="237">
        <f t="shared" si="0"/>
        <v>0</v>
      </c>
      <c r="G44" s="238" t="str">
        <f t="shared" si="1"/>
        <v>0.0%</v>
      </c>
    </row>
    <row r="45" spans="2:7" x14ac:dyDescent="0.25">
      <c r="B45" s="133" t="s">
        <v>734</v>
      </c>
      <c r="C45" s="237">
        <v>77567971</v>
      </c>
      <c r="D45" s="237">
        <v>0</v>
      </c>
      <c r="E45" s="237">
        <v>0</v>
      </c>
      <c r="F45" s="237">
        <f t="shared" si="0"/>
        <v>0</v>
      </c>
      <c r="G45" s="238" t="str">
        <f t="shared" si="1"/>
        <v>0.0%</v>
      </c>
    </row>
    <row r="46" spans="2:7" x14ac:dyDescent="0.25">
      <c r="B46" s="234" t="s">
        <v>746</v>
      </c>
      <c r="C46" s="235">
        <v>211067302</v>
      </c>
      <c r="D46" s="235">
        <v>75787432.329999998</v>
      </c>
      <c r="E46" s="235">
        <v>95419090.669999987</v>
      </c>
      <c r="F46" s="235">
        <f t="shared" si="0"/>
        <v>19631658.339999989</v>
      </c>
      <c r="G46" s="236">
        <f t="shared" si="1"/>
        <v>0.2590358023282564</v>
      </c>
    </row>
    <row r="47" spans="2:7" x14ac:dyDescent="0.25">
      <c r="B47" s="133" t="s">
        <v>732</v>
      </c>
      <c r="C47" s="237">
        <v>100000000</v>
      </c>
      <c r="D47" s="237">
        <v>57100137.810000002</v>
      </c>
      <c r="E47" s="237">
        <v>79999992.379999995</v>
      </c>
      <c r="F47" s="237">
        <f t="shared" si="0"/>
        <v>22899854.569999993</v>
      </c>
      <c r="G47" s="238">
        <f t="shared" si="1"/>
        <v>0.40104727323424288</v>
      </c>
    </row>
    <row r="48" spans="2:7" x14ac:dyDescent="0.25">
      <c r="B48" s="133" t="s">
        <v>737</v>
      </c>
      <c r="C48" s="237">
        <v>0</v>
      </c>
      <c r="D48" s="237">
        <v>107221.82</v>
      </c>
      <c r="E48" s="237">
        <v>0</v>
      </c>
      <c r="F48" s="237">
        <f t="shared" si="0"/>
        <v>-107221.82</v>
      </c>
      <c r="G48" s="238">
        <f t="shared" si="1"/>
        <v>-1</v>
      </c>
    </row>
    <row r="49" spans="2:7" x14ac:dyDescent="0.25">
      <c r="B49" s="133" t="s">
        <v>738</v>
      </c>
      <c r="C49" s="237">
        <v>0</v>
      </c>
      <c r="D49" s="237">
        <v>0</v>
      </c>
      <c r="E49" s="237">
        <v>0</v>
      </c>
      <c r="F49" s="237">
        <f t="shared" si="0"/>
        <v>0</v>
      </c>
      <c r="G49" s="238" t="str">
        <f t="shared" si="1"/>
        <v>0.0%</v>
      </c>
    </row>
    <row r="50" spans="2:7" x14ac:dyDescent="0.25">
      <c r="B50" s="133" t="s">
        <v>739</v>
      </c>
      <c r="C50" s="237">
        <v>0</v>
      </c>
      <c r="D50" s="237">
        <v>0</v>
      </c>
      <c r="E50" s="237">
        <v>0</v>
      </c>
      <c r="F50" s="237">
        <f t="shared" si="0"/>
        <v>0</v>
      </c>
      <c r="G50" s="238" t="str">
        <f t="shared" si="1"/>
        <v>0.0%</v>
      </c>
    </row>
    <row r="51" spans="2:7" x14ac:dyDescent="0.25">
      <c r="B51" s="133" t="s">
        <v>733</v>
      </c>
      <c r="C51" s="237">
        <v>0</v>
      </c>
      <c r="D51" s="237">
        <v>0</v>
      </c>
      <c r="E51" s="237">
        <v>0</v>
      </c>
      <c r="F51" s="237">
        <f t="shared" si="0"/>
        <v>0</v>
      </c>
      <c r="G51" s="238" t="str">
        <f t="shared" si="1"/>
        <v>0.0%</v>
      </c>
    </row>
    <row r="52" spans="2:7" x14ac:dyDescent="0.25">
      <c r="B52" s="133" t="s">
        <v>734</v>
      </c>
      <c r="C52" s="237">
        <v>111067302</v>
      </c>
      <c r="D52" s="237">
        <v>18580072.699999999</v>
      </c>
      <c r="E52" s="237">
        <v>15419098.289999999</v>
      </c>
      <c r="F52" s="237">
        <f t="shared" si="0"/>
        <v>-3160974.41</v>
      </c>
      <c r="G52" s="238">
        <f t="shared" si="1"/>
        <v>-0.17012712818933159</v>
      </c>
    </row>
    <row r="53" spans="2:7" x14ac:dyDescent="0.25">
      <c r="B53" s="231" t="s">
        <v>747</v>
      </c>
      <c r="C53" s="232">
        <v>3985133221</v>
      </c>
      <c r="D53" s="232">
        <v>940202471.15999985</v>
      </c>
      <c r="E53" s="232">
        <v>874460355.30999994</v>
      </c>
      <c r="F53" s="232">
        <f t="shared" si="0"/>
        <v>-65742115.849999905</v>
      </c>
      <c r="G53" s="233">
        <f t="shared" si="1"/>
        <v>-6.9923359985311268E-2</v>
      </c>
    </row>
    <row r="54" spans="2:7" x14ac:dyDescent="0.25">
      <c r="B54" s="234" t="s">
        <v>748</v>
      </c>
      <c r="C54" s="235">
        <v>2184745931</v>
      </c>
      <c r="D54" s="235">
        <v>504100052.04999995</v>
      </c>
      <c r="E54" s="235">
        <v>298684098.94999999</v>
      </c>
      <c r="F54" s="235">
        <f t="shared" si="0"/>
        <v>-205415953.09999996</v>
      </c>
      <c r="G54" s="236">
        <f t="shared" si="1"/>
        <v>-0.40749044215457741</v>
      </c>
    </row>
    <row r="55" spans="2:7" x14ac:dyDescent="0.25">
      <c r="B55" s="133" t="s">
        <v>736</v>
      </c>
      <c r="C55" s="237">
        <v>142049097</v>
      </c>
      <c r="D55" s="237">
        <v>12600626.189999999</v>
      </c>
      <c r="E55" s="237">
        <v>0</v>
      </c>
      <c r="F55" s="237">
        <f t="shared" si="0"/>
        <v>-12600626.189999999</v>
      </c>
      <c r="G55" s="238">
        <f t="shared" si="1"/>
        <v>-1</v>
      </c>
    </row>
    <row r="56" spans="2:7" x14ac:dyDescent="0.25">
      <c r="B56" s="133" t="s">
        <v>732</v>
      </c>
      <c r="C56" s="237">
        <v>515957851</v>
      </c>
      <c r="D56" s="237">
        <v>328924583.99000001</v>
      </c>
      <c r="E56" s="237">
        <v>201588092.81999999</v>
      </c>
      <c r="F56" s="237">
        <f t="shared" si="0"/>
        <v>-127336491.17000002</v>
      </c>
      <c r="G56" s="238">
        <f t="shared" si="1"/>
        <v>-0.38712974757116758</v>
      </c>
    </row>
    <row r="57" spans="2:7" x14ac:dyDescent="0.25">
      <c r="B57" s="133" t="s">
        <v>738</v>
      </c>
      <c r="C57" s="237">
        <v>548506156</v>
      </c>
      <c r="D57" s="237">
        <v>58307737.899999999</v>
      </c>
      <c r="E57" s="237">
        <v>0</v>
      </c>
      <c r="F57" s="237">
        <f t="shared" si="0"/>
        <v>-58307737.899999999</v>
      </c>
      <c r="G57" s="238">
        <f t="shared" si="1"/>
        <v>-1</v>
      </c>
    </row>
    <row r="58" spans="2:7" x14ac:dyDescent="0.25">
      <c r="B58" s="133" t="s">
        <v>739</v>
      </c>
      <c r="C58" s="237">
        <v>822757951</v>
      </c>
      <c r="D58" s="237">
        <v>67722534.579999998</v>
      </c>
      <c r="E58" s="237">
        <v>88904818.719999999</v>
      </c>
      <c r="F58" s="237">
        <f t="shared" si="0"/>
        <v>21182284.140000001</v>
      </c>
      <c r="G58" s="238">
        <f t="shared" si="1"/>
        <v>0.31278043964786295</v>
      </c>
    </row>
    <row r="59" spans="2:7" x14ac:dyDescent="0.25">
      <c r="B59" s="133" t="s">
        <v>733</v>
      </c>
      <c r="C59" s="237">
        <v>18597757</v>
      </c>
      <c r="D59" s="237">
        <v>4783343.1900000004</v>
      </c>
      <c r="E59" s="237">
        <v>3890313.67</v>
      </c>
      <c r="F59" s="237">
        <f t="shared" si="0"/>
        <v>-893029.52000000048</v>
      </c>
      <c r="G59" s="238">
        <f t="shared" si="1"/>
        <v>-0.18669568218875812</v>
      </c>
    </row>
    <row r="60" spans="2:7" x14ac:dyDescent="0.25">
      <c r="B60" s="133" t="s">
        <v>734</v>
      </c>
      <c r="C60" s="237">
        <v>136877119</v>
      </c>
      <c r="D60" s="237">
        <v>31761226.199999999</v>
      </c>
      <c r="E60" s="237">
        <v>4300873.74</v>
      </c>
      <c r="F60" s="237">
        <f t="shared" si="0"/>
        <v>-27460352.460000001</v>
      </c>
      <c r="G60" s="238">
        <f t="shared" si="1"/>
        <v>-0.86458728913935956</v>
      </c>
    </row>
    <row r="61" spans="2:7" x14ac:dyDescent="0.25">
      <c r="B61" s="234" t="s">
        <v>749</v>
      </c>
      <c r="C61" s="235">
        <v>635775519</v>
      </c>
      <c r="D61" s="235">
        <v>329690041.14999998</v>
      </c>
      <c r="E61" s="235">
        <v>459743503.52999997</v>
      </c>
      <c r="F61" s="235">
        <f t="shared" si="0"/>
        <v>130053462.38</v>
      </c>
      <c r="G61" s="236">
        <f t="shared" si="1"/>
        <v>0.39447191648967406</v>
      </c>
    </row>
    <row r="62" spans="2:7" x14ac:dyDescent="0.25">
      <c r="B62" s="133" t="s">
        <v>732</v>
      </c>
      <c r="C62" s="237">
        <v>417155181</v>
      </c>
      <c r="D62" s="237">
        <v>312283537</v>
      </c>
      <c r="E62" s="237">
        <v>430593751.69999999</v>
      </c>
      <c r="F62" s="237">
        <f t="shared" si="0"/>
        <v>118310214.69999999</v>
      </c>
      <c r="G62" s="238">
        <f t="shared" si="1"/>
        <v>0.37885511300584501</v>
      </c>
    </row>
    <row r="63" spans="2:7" x14ac:dyDescent="0.25">
      <c r="B63" s="133" t="s">
        <v>737</v>
      </c>
      <c r="C63" s="237">
        <v>91104925</v>
      </c>
      <c r="D63" s="237">
        <v>0</v>
      </c>
      <c r="E63" s="237">
        <v>14205400</v>
      </c>
      <c r="F63" s="237">
        <f t="shared" si="0"/>
        <v>14205400</v>
      </c>
      <c r="G63" s="238" t="str">
        <f t="shared" si="1"/>
        <v>0.0%</v>
      </c>
    </row>
    <row r="64" spans="2:7" x14ac:dyDescent="0.25">
      <c r="B64" s="133" t="s">
        <v>739</v>
      </c>
      <c r="C64" s="237">
        <v>0</v>
      </c>
      <c r="D64" s="237">
        <v>0</v>
      </c>
      <c r="E64" s="237">
        <v>0</v>
      </c>
      <c r="F64" s="237">
        <f t="shared" si="0"/>
        <v>0</v>
      </c>
      <c r="G64" s="238" t="str">
        <f t="shared" si="1"/>
        <v>0.0%</v>
      </c>
    </row>
    <row r="65" spans="2:7" x14ac:dyDescent="0.25">
      <c r="B65" s="133" t="s">
        <v>733</v>
      </c>
      <c r="C65" s="237">
        <v>25195852</v>
      </c>
      <c r="D65" s="237">
        <v>5669066.8799999999</v>
      </c>
      <c r="E65" s="237">
        <v>0</v>
      </c>
      <c r="F65" s="237">
        <f t="shared" si="0"/>
        <v>-5669066.8799999999</v>
      </c>
      <c r="G65" s="238">
        <f t="shared" si="1"/>
        <v>-1</v>
      </c>
    </row>
    <row r="66" spans="2:7" x14ac:dyDescent="0.25">
      <c r="B66" s="133" t="s">
        <v>734</v>
      </c>
      <c r="C66" s="237">
        <v>85497312</v>
      </c>
      <c r="D66" s="237">
        <v>11737437.27</v>
      </c>
      <c r="E66" s="237">
        <v>14944351.83</v>
      </c>
      <c r="F66" s="237">
        <f t="shared" si="0"/>
        <v>3206914.5600000005</v>
      </c>
      <c r="G66" s="238">
        <f t="shared" si="1"/>
        <v>0.27322101803232901</v>
      </c>
    </row>
    <row r="67" spans="2:7" x14ac:dyDescent="0.25">
      <c r="B67" s="133" t="s">
        <v>741</v>
      </c>
      <c r="C67" s="237">
        <v>16822249</v>
      </c>
      <c r="D67" s="237">
        <v>0</v>
      </c>
      <c r="E67" s="237">
        <v>0</v>
      </c>
      <c r="F67" s="237">
        <f t="shared" si="0"/>
        <v>0</v>
      </c>
      <c r="G67" s="238" t="str">
        <f t="shared" si="1"/>
        <v>0.0%</v>
      </c>
    </row>
    <row r="68" spans="2:7" x14ac:dyDescent="0.25">
      <c r="B68" s="234" t="s">
        <v>750</v>
      </c>
      <c r="C68" s="235">
        <v>204788739</v>
      </c>
      <c r="D68" s="235">
        <v>43801731.310000002</v>
      </c>
      <c r="E68" s="235">
        <v>105049.31</v>
      </c>
      <c r="F68" s="235">
        <f t="shared" si="0"/>
        <v>-43696682</v>
      </c>
      <c r="G68" s="236">
        <f t="shared" si="1"/>
        <v>-0.99760170872570009</v>
      </c>
    </row>
    <row r="69" spans="2:7" x14ac:dyDescent="0.25">
      <c r="B69" s="133" t="s">
        <v>732</v>
      </c>
      <c r="C69" s="237">
        <v>137811114</v>
      </c>
      <c r="D69" s="237">
        <v>36662741</v>
      </c>
      <c r="E69" s="237">
        <v>0</v>
      </c>
      <c r="F69" s="237">
        <f t="shared" si="0"/>
        <v>-36662741</v>
      </c>
      <c r="G69" s="238">
        <f t="shared" si="1"/>
        <v>-1</v>
      </c>
    </row>
    <row r="70" spans="2:7" x14ac:dyDescent="0.25">
      <c r="B70" s="133" t="s">
        <v>737</v>
      </c>
      <c r="C70" s="237">
        <v>0</v>
      </c>
      <c r="D70" s="237">
        <v>0</v>
      </c>
      <c r="E70" s="237">
        <v>0</v>
      </c>
      <c r="F70" s="237">
        <f t="shared" si="0"/>
        <v>0</v>
      </c>
      <c r="G70" s="238" t="str">
        <f t="shared" si="1"/>
        <v>0.0%</v>
      </c>
    </row>
    <row r="71" spans="2:7" x14ac:dyDescent="0.25">
      <c r="B71" s="133" t="s">
        <v>734</v>
      </c>
      <c r="C71" s="237">
        <v>66977625</v>
      </c>
      <c r="D71" s="237">
        <v>7138990.3099999996</v>
      </c>
      <c r="E71" s="237">
        <v>105049.31</v>
      </c>
      <c r="F71" s="237">
        <f t="shared" si="0"/>
        <v>-7033941</v>
      </c>
      <c r="G71" s="238">
        <f t="shared" si="1"/>
        <v>-0.98528513060833678</v>
      </c>
    </row>
    <row r="72" spans="2:7" x14ac:dyDescent="0.25">
      <c r="B72" s="234" t="s">
        <v>751</v>
      </c>
      <c r="C72" s="235">
        <v>959823032</v>
      </c>
      <c r="D72" s="235">
        <v>62610646.649999999</v>
      </c>
      <c r="E72" s="235">
        <v>115927703.52000001</v>
      </c>
      <c r="F72" s="235">
        <f t="shared" ref="F72:F135" si="2">E72-D72</f>
        <v>53317056.870000012</v>
      </c>
      <c r="G72" s="236">
        <f t="shared" ref="G72:G135" si="3">IFERROR(F72/D72,"0.0%")</f>
        <v>0.85156534427839226</v>
      </c>
    </row>
    <row r="73" spans="2:7" x14ac:dyDescent="0.25">
      <c r="B73" s="133" t="s">
        <v>732</v>
      </c>
      <c r="C73" s="237">
        <v>471723737</v>
      </c>
      <c r="D73" s="237">
        <v>50008501.789999999</v>
      </c>
      <c r="E73" s="237">
        <v>32068377.280000001</v>
      </c>
      <c r="F73" s="237">
        <f t="shared" si="2"/>
        <v>-17940124.509999998</v>
      </c>
      <c r="G73" s="238">
        <f t="shared" si="3"/>
        <v>-0.358741491303533</v>
      </c>
    </row>
    <row r="74" spans="2:7" x14ac:dyDescent="0.25">
      <c r="B74" s="133" t="s">
        <v>737</v>
      </c>
      <c r="C74" s="237">
        <v>316939253</v>
      </c>
      <c r="D74" s="237">
        <v>0</v>
      </c>
      <c r="E74" s="237">
        <v>60525400</v>
      </c>
      <c r="F74" s="237">
        <f t="shared" si="2"/>
        <v>60525400</v>
      </c>
      <c r="G74" s="238" t="str">
        <f t="shared" si="3"/>
        <v>0.0%</v>
      </c>
    </row>
    <row r="75" spans="2:7" x14ac:dyDescent="0.25">
      <c r="B75" s="133" t="s">
        <v>739</v>
      </c>
      <c r="C75" s="237">
        <v>0</v>
      </c>
      <c r="D75" s="237">
        <v>0</v>
      </c>
      <c r="E75" s="237">
        <v>0</v>
      </c>
      <c r="F75" s="237">
        <f t="shared" si="2"/>
        <v>0</v>
      </c>
      <c r="G75" s="238" t="str">
        <f t="shared" si="3"/>
        <v>0.0%</v>
      </c>
    </row>
    <row r="76" spans="2:7" x14ac:dyDescent="0.25">
      <c r="B76" s="133" t="s">
        <v>734</v>
      </c>
      <c r="C76" s="237">
        <v>171160042</v>
      </c>
      <c r="D76" s="237">
        <v>12602144.860000001</v>
      </c>
      <c r="E76" s="237">
        <v>23333926.240000002</v>
      </c>
      <c r="F76" s="237">
        <f t="shared" si="2"/>
        <v>10731781.380000001</v>
      </c>
      <c r="G76" s="238">
        <f t="shared" si="3"/>
        <v>0.85158371842426195</v>
      </c>
    </row>
    <row r="77" spans="2:7" x14ac:dyDescent="0.25">
      <c r="B77" s="231" t="s">
        <v>752</v>
      </c>
      <c r="C77" s="232">
        <v>2397153101</v>
      </c>
      <c r="D77" s="232">
        <v>708173244.37999988</v>
      </c>
      <c r="E77" s="232">
        <v>1029499969.2299998</v>
      </c>
      <c r="F77" s="232">
        <f t="shared" si="2"/>
        <v>321326724.8499999</v>
      </c>
      <c r="G77" s="233">
        <f t="shared" si="3"/>
        <v>0.45374027810287992</v>
      </c>
    </row>
    <row r="78" spans="2:7" x14ac:dyDescent="0.25">
      <c r="B78" s="234" t="s">
        <v>753</v>
      </c>
      <c r="C78" s="235">
        <v>681946003</v>
      </c>
      <c r="D78" s="235">
        <v>334620420.73000002</v>
      </c>
      <c r="E78" s="235">
        <v>474784095.31</v>
      </c>
      <c r="F78" s="235">
        <f t="shared" si="2"/>
        <v>140163674.57999998</v>
      </c>
      <c r="G78" s="236">
        <f t="shared" si="3"/>
        <v>0.41887364278074307</v>
      </c>
    </row>
    <row r="79" spans="2:7" x14ac:dyDescent="0.25">
      <c r="B79" s="133" t="s">
        <v>754</v>
      </c>
      <c r="C79" s="237">
        <v>0</v>
      </c>
      <c r="D79" s="237">
        <v>0</v>
      </c>
      <c r="E79" s="237">
        <v>345611096.69999999</v>
      </c>
      <c r="F79" s="237">
        <f t="shared" si="2"/>
        <v>345611096.69999999</v>
      </c>
      <c r="G79" s="238" t="str">
        <f t="shared" si="3"/>
        <v>0.0%</v>
      </c>
    </row>
    <row r="80" spans="2:7" x14ac:dyDescent="0.25">
      <c r="B80" s="133" t="s">
        <v>755</v>
      </c>
      <c r="C80" s="237">
        <v>61974902</v>
      </c>
      <c r="D80" s="237">
        <v>1252290.1399999999</v>
      </c>
      <c r="E80" s="237">
        <v>6475654.6799999997</v>
      </c>
      <c r="F80" s="237">
        <f t="shared" si="2"/>
        <v>5223364.54</v>
      </c>
      <c r="G80" s="238">
        <f t="shared" si="3"/>
        <v>4.1710498016058803</v>
      </c>
    </row>
    <row r="81" spans="2:7" x14ac:dyDescent="0.25">
      <c r="B81" s="133" t="s">
        <v>732</v>
      </c>
      <c r="C81" s="237">
        <v>226862072</v>
      </c>
      <c r="D81" s="237">
        <v>174713723.06</v>
      </c>
      <c r="E81" s="237">
        <v>24999997.829999998</v>
      </c>
      <c r="F81" s="237">
        <f t="shared" si="2"/>
        <v>-149713725.23000002</v>
      </c>
      <c r="G81" s="238">
        <f t="shared" si="3"/>
        <v>-0.85690879118056162</v>
      </c>
    </row>
    <row r="82" spans="2:7" x14ac:dyDescent="0.25">
      <c r="B82" s="133" t="s">
        <v>739</v>
      </c>
      <c r="C82" s="237">
        <v>321917532</v>
      </c>
      <c r="D82" s="237">
        <v>143671637.06</v>
      </c>
      <c r="E82" s="237">
        <v>79304275.400000006</v>
      </c>
      <c r="F82" s="237">
        <f t="shared" si="2"/>
        <v>-64367361.659999996</v>
      </c>
      <c r="G82" s="238">
        <f t="shared" si="3"/>
        <v>-0.44801717984962447</v>
      </c>
    </row>
    <row r="83" spans="2:7" x14ac:dyDescent="0.25">
      <c r="B83" s="133" t="s">
        <v>733</v>
      </c>
      <c r="C83" s="237">
        <v>14945875</v>
      </c>
      <c r="D83" s="237">
        <v>4183551.93</v>
      </c>
      <c r="E83" s="237">
        <v>0</v>
      </c>
      <c r="F83" s="237">
        <f t="shared" si="2"/>
        <v>-4183551.93</v>
      </c>
      <c r="G83" s="238">
        <f t="shared" si="3"/>
        <v>-1</v>
      </c>
    </row>
    <row r="84" spans="2:7" x14ac:dyDescent="0.25">
      <c r="B84" s="133" t="s">
        <v>734</v>
      </c>
      <c r="C84" s="237">
        <v>45851831</v>
      </c>
      <c r="D84" s="237">
        <v>10798868.539999999</v>
      </c>
      <c r="E84" s="237">
        <v>18218982</v>
      </c>
      <c r="F84" s="237">
        <f t="shared" si="2"/>
        <v>7420113.4600000009</v>
      </c>
      <c r="G84" s="238">
        <f t="shared" si="3"/>
        <v>0.68711952854275615</v>
      </c>
    </row>
    <row r="85" spans="2:7" x14ac:dyDescent="0.25">
      <c r="B85" s="133" t="s">
        <v>741</v>
      </c>
      <c r="C85" s="237">
        <v>10393791</v>
      </c>
      <c r="D85" s="237">
        <v>350</v>
      </c>
      <c r="E85" s="237">
        <v>174088.7</v>
      </c>
      <c r="F85" s="237">
        <f t="shared" si="2"/>
        <v>173738.7</v>
      </c>
      <c r="G85" s="238">
        <f t="shared" si="3"/>
        <v>496.39628571428574</v>
      </c>
    </row>
    <row r="86" spans="2:7" x14ac:dyDescent="0.25">
      <c r="B86" s="234" t="s">
        <v>756</v>
      </c>
      <c r="C86" s="235">
        <v>847723630</v>
      </c>
      <c r="D86" s="235">
        <v>331870512.73999995</v>
      </c>
      <c r="E86" s="235">
        <v>447955394.42000002</v>
      </c>
      <c r="F86" s="235">
        <f t="shared" si="2"/>
        <v>116084881.68000007</v>
      </c>
      <c r="G86" s="236">
        <f t="shared" si="3"/>
        <v>0.349789683697947</v>
      </c>
    </row>
    <row r="87" spans="2:7" x14ac:dyDescent="0.25">
      <c r="B87" s="133" t="s">
        <v>732</v>
      </c>
      <c r="C87" s="237">
        <v>351720000</v>
      </c>
      <c r="D87" s="237">
        <v>301362433.63</v>
      </c>
      <c r="E87" s="237">
        <v>427706063</v>
      </c>
      <c r="F87" s="237">
        <f t="shared" si="2"/>
        <v>126343629.37</v>
      </c>
      <c r="G87" s="238">
        <f t="shared" si="3"/>
        <v>0.41924146897857661</v>
      </c>
    </row>
    <row r="88" spans="2:7" x14ac:dyDescent="0.25">
      <c r="B88" s="133" t="s">
        <v>738</v>
      </c>
      <c r="C88" s="237">
        <v>88611833</v>
      </c>
      <c r="D88" s="237">
        <v>8838005.5299999993</v>
      </c>
      <c r="E88" s="237">
        <v>11650273.01</v>
      </c>
      <c r="F88" s="237">
        <f t="shared" si="2"/>
        <v>2812267.4800000004</v>
      </c>
      <c r="G88" s="238">
        <f t="shared" si="3"/>
        <v>0.31820159768558104</v>
      </c>
    </row>
    <row r="89" spans="2:7" x14ac:dyDescent="0.25">
      <c r="B89" s="133" t="s">
        <v>739</v>
      </c>
      <c r="C89" s="237">
        <v>318033537</v>
      </c>
      <c r="D89" s="237">
        <v>0</v>
      </c>
      <c r="E89" s="237">
        <v>0</v>
      </c>
      <c r="F89" s="237">
        <f t="shared" si="2"/>
        <v>0</v>
      </c>
      <c r="G89" s="238" t="str">
        <f t="shared" si="3"/>
        <v>0.0%</v>
      </c>
    </row>
    <row r="90" spans="2:7" x14ac:dyDescent="0.25">
      <c r="B90" s="133" t="s">
        <v>734</v>
      </c>
      <c r="C90" s="237">
        <v>89358260</v>
      </c>
      <c r="D90" s="237">
        <v>21670073.579999998</v>
      </c>
      <c r="E90" s="237">
        <v>8599058.4100000001</v>
      </c>
      <c r="F90" s="237">
        <f t="shared" si="2"/>
        <v>-13071015.169999998</v>
      </c>
      <c r="G90" s="238">
        <f t="shared" si="3"/>
        <v>-0.60318277747167659</v>
      </c>
    </row>
    <row r="91" spans="2:7" x14ac:dyDescent="0.25">
      <c r="B91" s="234" t="s">
        <v>757</v>
      </c>
      <c r="C91" s="235">
        <v>362786373</v>
      </c>
      <c r="D91" s="235">
        <v>22632813.949999999</v>
      </c>
      <c r="E91" s="235">
        <v>38365546.659999996</v>
      </c>
      <c r="F91" s="235">
        <f t="shared" si="2"/>
        <v>15732732.709999997</v>
      </c>
      <c r="G91" s="236">
        <f t="shared" si="3"/>
        <v>0.6951293261525705</v>
      </c>
    </row>
    <row r="92" spans="2:7" x14ac:dyDescent="0.25">
      <c r="B92" s="133" t="s">
        <v>732</v>
      </c>
      <c r="C92" s="237">
        <v>110000000</v>
      </c>
      <c r="D92" s="237">
        <v>10000000</v>
      </c>
      <c r="E92" s="237">
        <v>29999961.280000001</v>
      </c>
      <c r="F92" s="237">
        <f t="shared" si="2"/>
        <v>19999961.280000001</v>
      </c>
      <c r="G92" s="238">
        <f t="shared" si="3"/>
        <v>1.999996128</v>
      </c>
    </row>
    <row r="93" spans="2:7" x14ac:dyDescent="0.25">
      <c r="B93" s="133" t="s">
        <v>737</v>
      </c>
      <c r="C93" s="237">
        <v>0</v>
      </c>
      <c r="D93" s="237">
        <v>840748.5</v>
      </c>
      <c r="E93" s="237">
        <v>0</v>
      </c>
      <c r="F93" s="237">
        <f t="shared" si="2"/>
        <v>-840748.5</v>
      </c>
      <c r="G93" s="238">
        <f t="shared" si="3"/>
        <v>-1</v>
      </c>
    </row>
    <row r="94" spans="2:7" x14ac:dyDescent="0.25">
      <c r="B94" s="133" t="s">
        <v>738</v>
      </c>
      <c r="C94" s="237">
        <v>0</v>
      </c>
      <c r="D94" s="237">
        <v>0</v>
      </c>
      <c r="E94" s="237">
        <v>3201468.38</v>
      </c>
      <c r="F94" s="237">
        <f t="shared" si="2"/>
        <v>3201468.38</v>
      </c>
      <c r="G94" s="238" t="str">
        <f t="shared" si="3"/>
        <v>0.0%</v>
      </c>
    </row>
    <row r="95" spans="2:7" x14ac:dyDescent="0.25">
      <c r="B95" s="133" t="s">
        <v>733</v>
      </c>
      <c r="C95" s="237">
        <v>0</v>
      </c>
      <c r="D95" s="237">
        <v>1255114.49</v>
      </c>
      <c r="E95" s="237">
        <v>0</v>
      </c>
      <c r="F95" s="237">
        <f t="shared" si="2"/>
        <v>-1255114.49</v>
      </c>
      <c r="G95" s="238">
        <f t="shared" si="3"/>
        <v>-1</v>
      </c>
    </row>
    <row r="96" spans="2:7" x14ac:dyDescent="0.25">
      <c r="B96" s="133" t="s">
        <v>734</v>
      </c>
      <c r="C96" s="237">
        <v>252786373</v>
      </c>
      <c r="D96" s="237">
        <v>3987263.17</v>
      </c>
      <c r="E96" s="237">
        <v>5164117</v>
      </c>
      <c r="F96" s="237">
        <f t="shared" si="2"/>
        <v>1176853.83</v>
      </c>
      <c r="G96" s="238">
        <f t="shared" si="3"/>
        <v>0.29515328680950853</v>
      </c>
    </row>
    <row r="97" spans="2:7" x14ac:dyDescent="0.25">
      <c r="B97" s="133" t="s">
        <v>741</v>
      </c>
      <c r="C97" s="237">
        <v>0</v>
      </c>
      <c r="D97" s="237">
        <v>6549687.79</v>
      </c>
      <c r="E97" s="237">
        <v>0</v>
      </c>
      <c r="F97" s="237">
        <f t="shared" si="2"/>
        <v>-6549687.79</v>
      </c>
      <c r="G97" s="238">
        <f t="shared" si="3"/>
        <v>-1</v>
      </c>
    </row>
    <row r="98" spans="2:7" x14ac:dyDescent="0.25">
      <c r="B98" s="234" t="s">
        <v>758</v>
      </c>
      <c r="C98" s="235">
        <v>494697095</v>
      </c>
      <c r="D98" s="235">
        <v>15973913.800000001</v>
      </c>
      <c r="E98" s="235">
        <v>64902790.930000007</v>
      </c>
      <c r="F98" s="235">
        <f t="shared" si="2"/>
        <v>48928877.13000001</v>
      </c>
      <c r="G98" s="236">
        <f t="shared" si="3"/>
        <v>3.0630487770630141</v>
      </c>
    </row>
    <row r="99" spans="2:7" x14ac:dyDescent="0.25">
      <c r="B99" s="133" t="s">
        <v>732</v>
      </c>
      <c r="C99" s="237">
        <v>130000000</v>
      </c>
      <c r="D99" s="237">
        <v>176872.55</v>
      </c>
      <c r="E99" s="237">
        <v>29999997.280000001</v>
      </c>
      <c r="F99" s="237">
        <f t="shared" si="2"/>
        <v>29823124.73</v>
      </c>
      <c r="G99" s="238">
        <f t="shared" si="3"/>
        <v>168.61364146104074</v>
      </c>
    </row>
    <row r="100" spans="2:7" x14ac:dyDescent="0.25">
      <c r="B100" s="133" t="s">
        <v>739</v>
      </c>
      <c r="C100" s="237">
        <v>282115004</v>
      </c>
      <c r="D100" s="237">
        <v>0</v>
      </c>
      <c r="E100" s="237">
        <v>31061377.48</v>
      </c>
      <c r="F100" s="237">
        <f t="shared" si="2"/>
        <v>31061377.48</v>
      </c>
      <c r="G100" s="238" t="str">
        <f t="shared" si="3"/>
        <v>0.0%</v>
      </c>
    </row>
    <row r="101" spans="2:7" x14ac:dyDescent="0.25">
      <c r="B101" s="133" t="s">
        <v>734</v>
      </c>
      <c r="C101" s="237">
        <v>82582091</v>
      </c>
      <c r="D101" s="237">
        <v>15797041.25</v>
      </c>
      <c r="E101" s="237">
        <v>3841416.17</v>
      </c>
      <c r="F101" s="237">
        <f t="shared" si="2"/>
        <v>-11955625.08</v>
      </c>
      <c r="G101" s="238">
        <f t="shared" si="3"/>
        <v>-0.75682685705463992</v>
      </c>
    </row>
    <row r="102" spans="2:7" x14ac:dyDescent="0.25">
      <c r="B102" s="234" t="s">
        <v>742</v>
      </c>
      <c r="C102" s="235">
        <v>10000000</v>
      </c>
      <c r="D102" s="235">
        <v>3075583.16</v>
      </c>
      <c r="E102" s="235">
        <v>3492141.91</v>
      </c>
      <c r="F102" s="235">
        <f t="shared" si="2"/>
        <v>416558.75</v>
      </c>
      <c r="G102" s="236">
        <f t="shared" si="3"/>
        <v>0.13544057446328325</v>
      </c>
    </row>
    <row r="103" spans="2:7" x14ac:dyDescent="0.25">
      <c r="B103" s="133" t="s">
        <v>731</v>
      </c>
      <c r="C103" s="237">
        <v>10000000</v>
      </c>
      <c r="D103" s="237">
        <v>3075583.16</v>
      </c>
      <c r="E103" s="237">
        <v>3492141.91</v>
      </c>
      <c r="F103" s="237">
        <f t="shared" si="2"/>
        <v>416558.75</v>
      </c>
      <c r="G103" s="238">
        <f t="shared" si="3"/>
        <v>0.13544057446328325</v>
      </c>
    </row>
    <row r="104" spans="2:7" x14ac:dyDescent="0.25">
      <c r="B104" s="231" t="s">
        <v>759</v>
      </c>
      <c r="C104" s="232">
        <v>6141541311</v>
      </c>
      <c r="D104" s="232">
        <v>1762795824.0400002</v>
      </c>
      <c r="E104" s="232">
        <v>655421184.33999991</v>
      </c>
      <c r="F104" s="232">
        <f t="shared" si="2"/>
        <v>-1107374639.7000003</v>
      </c>
      <c r="G104" s="233">
        <f t="shared" si="3"/>
        <v>-0.62819222997823054</v>
      </c>
    </row>
    <row r="105" spans="2:7" x14ac:dyDescent="0.25">
      <c r="B105" s="234" t="s">
        <v>760</v>
      </c>
      <c r="C105" s="235">
        <v>2952648114</v>
      </c>
      <c r="D105" s="235">
        <v>1280355765.9000001</v>
      </c>
      <c r="E105" s="235">
        <v>306688313.92000002</v>
      </c>
      <c r="F105" s="235">
        <f t="shared" si="2"/>
        <v>-973667451.98000002</v>
      </c>
      <c r="G105" s="236">
        <f t="shared" si="3"/>
        <v>-0.76046633124316054</v>
      </c>
    </row>
    <row r="106" spans="2:7" x14ac:dyDescent="0.25">
      <c r="B106" s="133" t="s">
        <v>736</v>
      </c>
      <c r="C106" s="237">
        <v>5628082</v>
      </c>
      <c r="D106" s="237">
        <v>1244036.8400000001</v>
      </c>
      <c r="E106" s="237">
        <v>0</v>
      </c>
      <c r="F106" s="237">
        <f t="shared" si="2"/>
        <v>-1244036.8400000001</v>
      </c>
      <c r="G106" s="238">
        <f t="shared" si="3"/>
        <v>-1</v>
      </c>
    </row>
    <row r="107" spans="2:7" x14ac:dyDescent="0.25">
      <c r="B107" s="133" t="s">
        <v>732</v>
      </c>
      <c r="C107" s="237">
        <v>233604905</v>
      </c>
      <c r="D107" s="237">
        <v>689911599.28999996</v>
      </c>
      <c r="E107" s="237">
        <v>29999961.280000001</v>
      </c>
      <c r="F107" s="237">
        <f t="shared" si="2"/>
        <v>-659911638.00999999</v>
      </c>
      <c r="G107" s="238">
        <f t="shared" si="3"/>
        <v>-0.95651622423673777</v>
      </c>
    </row>
    <row r="108" spans="2:7" x14ac:dyDescent="0.25">
      <c r="B108" s="133" t="s">
        <v>737</v>
      </c>
      <c r="C108" s="237">
        <v>2105891782</v>
      </c>
      <c r="D108" s="237">
        <v>566579775.21000004</v>
      </c>
      <c r="E108" s="237">
        <v>207591260.98000002</v>
      </c>
      <c r="F108" s="237">
        <f t="shared" si="2"/>
        <v>-358988514.23000002</v>
      </c>
      <c r="G108" s="238">
        <f t="shared" si="3"/>
        <v>-0.63360629859571438</v>
      </c>
    </row>
    <row r="109" spans="2:7" x14ac:dyDescent="0.25">
      <c r="B109" s="133" t="s">
        <v>738</v>
      </c>
      <c r="C109" s="237">
        <v>0</v>
      </c>
      <c r="D109" s="237">
        <v>0</v>
      </c>
      <c r="E109" s="237">
        <v>0</v>
      </c>
      <c r="F109" s="237">
        <f t="shared" si="2"/>
        <v>0</v>
      </c>
      <c r="G109" s="238" t="str">
        <f t="shared" si="3"/>
        <v>0.0%</v>
      </c>
    </row>
    <row r="110" spans="2:7" x14ac:dyDescent="0.25">
      <c r="B110" s="133" t="s">
        <v>739</v>
      </c>
      <c r="C110" s="237">
        <v>0</v>
      </c>
      <c r="D110" s="237">
        <v>0</v>
      </c>
      <c r="E110" s="237">
        <v>0</v>
      </c>
      <c r="F110" s="237">
        <f t="shared" si="2"/>
        <v>0</v>
      </c>
      <c r="G110" s="238" t="str">
        <f t="shared" si="3"/>
        <v>0.0%</v>
      </c>
    </row>
    <row r="111" spans="2:7" x14ac:dyDescent="0.25">
      <c r="B111" s="133" t="s">
        <v>733</v>
      </c>
      <c r="C111" s="237">
        <v>30347704</v>
      </c>
      <c r="D111" s="237">
        <v>12788234.970000001</v>
      </c>
      <c r="E111" s="237">
        <v>2968954.07</v>
      </c>
      <c r="F111" s="237">
        <f t="shared" si="2"/>
        <v>-9819280.9000000004</v>
      </c>
      <c r="G111" s="238">
        <f t="shared" si="3"/>
        <v>-0.76783707235870413</v>
      </c>
    </row>
    <row r="112" spans="2:7" x14ac:dyDescent="0.25">
      <c r="B112" s="133" t="s">
        <v>734</v>
      </c>
      <c r="C112" s="237">
        <v>577175641</v>
      </c>
      <c r="D112" s="237">
        <v>9832119.5899999999</v>
      </c>
      <c r="E112" s="237">
        <v>66128137.590000004</v>
      </c>
      <c r="F112" s="237">
        <f t="shared" si="2"/>
        <v>56296018</v>
      </c>
      <c r="G112" s="238">
        <f t="shared" si="3"/>
        <v>5.7257255146954531</v>
      </c>
    </row>
    <row r="113" spans="2:7" x14ac:dyDescent="0.25">
      <c r="B113" s="234" t="s">
        <v>761</v>
      </c>
      <c r="C113" s="235">
        <v>1062071880</v>
      </c>
      <c r="D113" s="235">
        <v>273214395.24000001</v>
      </c>
      <c r="E113" s="235">
        <v>47661748.799999997</v>
      </c>
      <c r="F113" s="235">
        <f t="shared" si="2"/>
        <v>-225552646.44</v>
      </c>
      <c r="G113" s="236">
        <f t="shared" si="3"/>
        <v>-0.8255518390305443</v>
      </c>
    </row>
    <row r="114" spans="2:7" x14ac:dyDescent="0.25">
      <c r="B114" s="133" t="s">
        <v>754</v>
      </c>
      <c r="C114" s="237">
        <v>0</v>
      </c>
      <c r="D114" s="237">
        <v>170557769.78999999</v>
      </c>
      <c r="E114" s="237">
        <v>0</v>
      </c>
      <c r="F114" s="237">
        <f t="shared" si="2"/>
        <v>-170557769.78999999</v>
      </c>
      <c r="G114" s="238">
        <f t="shared" si="3"/>
        <v>-1</v>
      </c>
    </row>
    <row r="115" spans="2:7" x14ac:dyDescent="0.25">
      <c r="B115" s="133" t="s">
        <v>732</v>
      </c>
      <c r="C115" s="237">
        <v>660000000</v>
      </c>
      <c r="D115" s="237">
        <v>87546208</v>
      </c>
      <c r="E115" s="237">
        <v>40002945.140000001</v>
      </c>
      <c r="F115" s="237">
        <f t="shared" si="2"/>
        <v>-47543262.859999999</v>
      </c>
      <c r="G115" s="238">
        <f t="shared" si="3"/>
        <v>-0.54306478768332256</v>
      </c>
    </row>
    <row r="116" spans="2:7" x14ac:dyDescent="0.25">
      <c r="B116" s="133" t="s">
        <v>738</v>
      </c>
      <c r="C116" s="237">
        <v>7497117</v>
      </c>
      <c r="D116" s="237">
        <v>2142033</v>
      </c>
      <c r="E116" s="237">
        <v>0</v>
      </c>
      <c r="F116" s="237">
        <f t="shared" si="2"/>
        <v>-2142033</v>
      </c>
      <c r="G116" s="238">
        <f t="shared" si="3"/>
        <v>-1</v>
      </c>
    </row>
    <row r="117" spans="2:7" x14ac:dyDescent="0.25">
      <c r="B117" s="133" t="s">
        <v>739</v>
      </c>
      <c r="C117" s="237">
        <v>0</v>
      </c>
      <c r="D117" s="237">
        <v>0</v>
      </c>
      <c r="E117" s="237">
        <v>0</v>
      </c>
      <c r="F117" s="237">
        <f t="shared" si="2"/>
        <v>0</v>
      </c>
      <c r="G117" s="238" t="str">
        <f t="shared" si="3"/>
        <v>0.0%</v>
      </c>
    </row>
    <row r="118" spans="2:7" x14ac:dyDescent="0.25">
      <c r="B118" s="133" t="s">
        <v>734</v>
      </c>
      <c r="C118" s="237">
        <v>394574763</v>
      </c>
      <c r="D118" s="237">
        <v>12968384.449999999</v>
      </c>
      <c r="E118" s="237">
        <v>7658803.6600000001</v>
      </c>
      <c r="F118" s="237">
        <f t="shared" si="2"/>
        <v>-5309580.7899999991</v>
      </c>
      <c r="G118" s="238">
        <f t="shared" si="3"/>
        <v>-0.40942499896353701</v>
      </c>
    </row>
    <row r="119" spans="2:7" x14ac:dyDescent="0.25">
      <c r="B119" s="234" t="s">
        <v>762</v>
      </c>
      <c r="C119" s="235">
        <v>1928573868</v>
      </c>
      <c r="D119" s="235">
        <v>180017187.84</v>
      </c>
      <c r="E119" s="235">
        <v>254055032.06</v>
      </c>
      <c r="F119" s="235">
        <f t="shared" si="2"/>
        <v>74037844.219999999</v>
      </c>
      <c r="G119" s="236">
        <f t="shared" si="3"/>
        <v>0.41128208427411461</v>
      </c>
    </row>
    <row r="120" spans="2:7" x14ac:dyDescent="0.25">
      <c r="B120" s="133" t="s">
        <v>754</v>
      </c>
      <c r="C120" s="237">
        <v>1125000000</v>
      </c>
      <c r="D120" s="237">
        <v>0</v>
      </c>
      <c r="E120" s="237">
        <v>4435024.4000000004</v>
      </c>
      <c r="F120" s="237">
        <f t="shared" si="2"/>
        <v>4435024.4000000004</v>
      </c>
      <c r="G120" s="238" t="str">
        <f t="shared" si="3"/>
        <v>0.0%</v>
      </c>
    </row>
    <row r="121" spans="2:7" x14ac:dyDescent="0.25">
      <c r="B121" s="133" t="s">
        <v>732</v>
      </c>
      <c r="C121" s="237">
        <v>141715518</v>
      </c>
      <c r="D121" s="237">
        <v>129113065.59</v>
      </c>
      <c r="E121" s="237">
        <v>54999994.560000002</v>
      </c>
      <c r="F121" s="237">
        <f t="shared" si="2"/>
        <v>-74113071.030000001</v>
      </c>
      <c r="G121" s="238">
        <f t="shared" si="3"/>
        <v>-0.57401681767317725</v>
      </c>
    </row>
    <row r="122" spans="2:7" x14ac:dyDescent="0.25">
      <c r="B122" s="133" t="s">
        <v>737</v>
      </c>
      <c r="C122" s="237">
        <v>99976175</v>
      </c>
      <c r="D122" s="237">
        <v>0</v>
      </c>
      <c r="E122" s="237">
        <v>9372459.3000000007</v>
      </c>
      <c r="F122" s="237">
        <f t="shared" si="2"/>
        <v>9372459.3000000007</v>
      </c>
      <c r="G122" s="238" t="str">
        <f t="shared" si="3"/>
        <v>0.0%</v>
      </c>
    </row>
    <row r="123" spans="2:7" x14ac:dyDescent="0.25">
      <c r="B123" s="133" t="s">
        <v>738</v>
      </c>
      <c r="C123" s="237">
        <v>15289807</v>
      </c>
      <c r="D123" s="237">
        <v>0</v>
      </c>
      <c r="E123" s="237">
        <v>3603162.79</v>
      </c>
      <c r="F123" s="237">
        <f t="shared" si="2"/>
        <v>3603162.79</v>
      </c>
      <c r="G123" s="238" t="str">
        <f t="shared" si="3"/>
        <v>0.0%</v>
      </c>
    </row>
    <row r="124" spans="2:7" x14ac:dyDescent="0.25">
      <c r="B124" s="133" t="s">
        <v>739</v>
      </c>
      <c r="C124" s="237">
        <v>0</v>
      </c>
      <c r="D124" s="237">
        <v>0</v>
      </c>
      <c r="E124" s="237">
        <v>86250000</v>
      </c>
      <c r="F124" s="237">
        <f t="shared" si="2"/>
        <v>86250000</v>
      </c>
      <c r="G124" s="238" t="str">
        <f t="shared" si="3"/>
        <v>0.0%</v>
      </c>
    </row>
    <row r="125" spans="2:7" x14ac:dyDescent="0.25">
      <c r="B125" s="133" t="s">
        <v>733</v>
      </c>
      <c r="C125" s="237">
        <v>0</v>
      </c>
      <c r="D125" s="237">
        <v>0</v>
      </c>
      <c r="E125" s="237">
        <v>5837855.7599999998</v>
      </c>
      <c r="F125" s="237">
        <f t="shared" si="2"/>
        <v>5837855.7599999998</v>
      </c>
      <c r="G125" s="238" t="str">
        <f t="shared" si="3"/>
        <v>0.0%</v>
      </c>
    </row>
    <row r="126" spans="2:7" x14ac:dyDescent="0.25">
      <c r="B126" s="133" t="s">
        <v>734</v>
      </c>
      <c r="C126" s="237">
        <v>546592368</v>
      </c>
      <c r="D126" s="237">
        <v>50904122.249999993</v>
      </c>
      <c r="E126" s="237">
        <v>89556535.25</v>
      </c>
      <c r="F126" s="237">
        <f t="shared" si="2"/>
        <v>38652413.000000007</v>
      </c>
      <c r="G126" s="238">
        <f t="shared" si="3"/>
        <v>0.75931793519924629</v>
      </c>
    </row>
    <row r="127" spans="2:7" x14ac:dyDescent="0.25">
      <c r="B127" s="234" t="s">
        <v>763</v>
      </c>
      <c r="C127" s="235">
        <v>198247449</v>
      </c>
      <c r="D127" s="235">
        <v>29208475.059999999</v>
      </c>
      <c r="E127" s="235">
        <v>47016089.560000002</v>
      </c>
      <c r="F127" s="235">
        <f t="shared" si="2"/>
        <v>17807614.500000004</v>
      </c>
      <c r="G127" s="236">
        <f t="shared" si="3"/>
        <v>0.60967285910748958</v>
      </c>
    </row>
    <row r="128" spans="2:7" x14ac:dyDescent="0.25">
      <c r="B128" s="133" t="s">
        <v>732</v>
      </c>
      <c r="C128" s="237">
        <v>100000000</v>
      </c>
      <c r="D128" s="237">
        <v>13000000</v>
      </c>
      <c r="E128" s="237">
        <v>30000000</v>
      </c>
      <c r="F128" s="237">
        <f t="shared" si="2"/>
        <v>17000000</v>
      </c>
      <c r="G128" s="238">
        <f t="shared" si="3"/>
        <v>1.3076923076923077</v>
      </c>
    </row>
    <row r="129" spans="2:7" x14ac:dyDescent="0.25">
      <c r="B129" s="133" t="s">
        <v>737</v>
      </c>
      <c r="C129" s="237">
        <v>60000000</v>
      </c>
      <c r="D129" s="237">
        <v>6917850.6500000004</v>
      </c>
      <c r="E129" s="237">
        <v>3512915</v>
      </c>
      <c r="F129" s="237">
        <f t="shared" si="2"/>
        <v>-3404935.6500000004</v>
      </c>
      <c r="G129" s="238">
        <f t="shared" si="3"/>
        <v>-0.49219559979948396</v>
      </c>
    </row>
    <row r="130" spans="2:7" x14ac:dyDescent="0.25">
      <c r="B130" s="133" t="s">
        <v>739</v>
      </c>
      <c r="C130" s="237">
        <v>0</v>
      </c>
      <c r="D130" s="237">
        <v>0</v>
      </c>
      <c r="E130" s="237">
        <v>0</v>
      </c>
      <c r="F130" s="237">
        <f t="shared" si="2"/>
        <v>0</v>
      </c>
      <c r="G130" s="238" t="str">
        <f t="shared" si="3"/>
        <v>0.0%</v>
      </c>
    </row>
    <row r="131" spans="2:7" x14ac:dyDescent="0.25">
      <c r="B131" s="133" t="s">
        <v>733</v>
      </c>
      <c r="C131" s="237">
        <v>0</v>
      </c>
      <c r="D131" s="237">
        <v>0</v>
      </c>
      <c r="E131" s="237">
        <v>0</v>
      </c>
      <c r="F131" s="237">
        <f t="shared" si="2"/>
        <v>0</v>
      </c>
      <c r="G131" s="238" t="str">
        <f t="shared" si="3"/>
        <v>0.0%</v>
      </c>
    </row>
    <row r="132" spans="2:7" x14ac:dyDescent="0.25">
      <c r="B132" s="133" t="s">
        <v>734</v>
      </c>
      <c r="C132" s="237">
        <v>38247449</v>
      </c>
      <c r="D132" s="237">
        <v>9290624.4100000001</v>
      </c>
      <c r="E132" s="237">
        <v>13503174.560000001</v>
      </c>
      <c r="F132" s="237">
        <f t="shared" si="2"/>
        <v>4212550.1500000004</v>
      </c>
      <c r="G132" s="238">
        <f t="shared" si="3"/>
        <v>0.45341948658109626</v>
      </c>
    </row>
    <row r="133" spans="2:7" x14ac:dyDescent="0.25">
      <c r="B133" s="231" t="s">
        <v>764</v>
      </c>
      <c r="C133" s="232">
        <v>2208173993</v>
      </c>
      <c r="D133" s="232">
        <v>999785333.9000001</v>
      </c>
      <c r="E133" s="232">
        <v>997202894.26000011</v>
      </c>
      <c r="F133" s="232">
        <f t="shared" si="2"/>
        <v>-2582439.6399999857</v>
      </c>
      <c r="G133" s="233">
        <f t="shared" si="3"/>
        <v>-2.5829941212743225E-3</v>
      </c>
    </row>
    <row r="134" spans="2:7" x14ac:dyDescent="0.25">
      <c r="B134" s="234" t="s">
        <v>765</v>
      </c>
      <c r="C134" s="235">
        <v>1116546664</v>
      </c>
      <c r="D134" s="235">
        <v>618751898.42999995</v>
      </c>
      <c r="E134" s="235">
        <v>639269537.30000007</v>
      </c>
      <c r="F134" s="235">
        <f t="shared" si="2"/>
        <v>20517638.870000124</v>
      </c>
      <c r="G134" s="236">
        <f t="shared" si="3"/>
        <v>3.3159718656315861E-2</v>
      </c>
    </row>
    <row r="135" spans="2:7" x14ac:dyDescent="0.25">
      <c r="B135" s="133" t="s">
        <v>732</v>
      </c>
      <c r="C135" s="237">
        <v>142864941</v>
      </c>
      <c r="D135" s="237">
        <v>45266783.909999996</v>
      </c>
      <c r="E135" s="237">
        <v>32279151.670000002</v>
      </c>
      <c r="F135" s="237">
        <f t="shared" si="2"/>
        <v>-12987632.239999995</v>
      </c>
      <c r="G135" s="238">
        <f t="shared" si="3"/>
        <v>-0.28691307661313364</v>
      </c>
    </row>
    <row r="136" spans="2:7" x14ac:dyDescent="0.25">
      <c r="B136" s="133" t="s">
        <v>737</v>
      </c>
      <c r="C136" s="237">
        <v>0</v>
      </c>
      <c r="D136" s="237">
        <v>71454335.359999999</v>
      </c>
      <c r="E136" s="237">
        <v>80993185.400000006</v>
      </c>
      <c r="F136" s="237">
        <f t="shared" ref="F136:F199" si="4">E136-D136</f>
        <v>9538850.0400000066</v>
      </c>
      <c r="G136" s="238">
        <f t="shared" ref="G136:G199" si="5">IFERROR(F136/D136,"0.0%")</f>
        <v>0.13349574930536456</v>
      </c>
    </row>
    <row r="137" spans="2:7" x14ac:dyDescent="0.25">
      <c r="B137" s="133" t="s">
        <v>738</v>
      </c>
      <c r="C137" s="237">
        <v>0</v>
      </c>
      <c r="D137" s="237">
        <v>0</v>
      </c>
      <c r="E137" s="237">
        <v>0</v>
      </c>
      <c r="F137" s="237">
        <f t="shared" si="4"/>
        <v>0</v>
      </c>
      <c r="G137" s="238" t="str">
        <f t="shared" si="5"/>
        <v>0.0%</v>
      </c>
    </row>
    <row r="138" spans="2:7" x14ac:dyDescent="0.25">
      <c r="B138" s="133" t="s">
        <v>739</v>
      </c>
      <c r="C138" s="237">
        <v>0</v>
      </c>
      <c r="D138" s="237">
        <v>0</v>
      </c>
      <c r="E138" s="237">
        <v>0</v>
      </c>
      <c r="F138" s="237">
        <f t="shared" si="4"/>
        <v>0</v>
      </c>
      <c r="G138" s="238" t="str">
        <f t="shared" si="5"/>
        <v>0.0%</v>
      </c>
    </row>
    <row r="139" spans="2:7" x14ac:dyDescent="0.25">
      <c r="B139" s="133" t="s">
        <v>733</v>
      </c>
      <c r="C139" s="237">
        <v>5128364</v>
      </c>
      <c r="D139" s="237">
        <v>1986381.25</v>
      </c>
      <c r="E139" s="237">
        <v>0</v>
      </c>
      <c r="F139" s="237">
        <f t="shared" si="4"/>
        <v>-1986381.25</v>
      </c>
      <c r="G139" s="238">
        <f t="shared" si="5"/>
        <v>-1</v>
      </c>
    </row>
    <row r="140" spans="2:7" x14ac:dyDescent="0.25">
      <c r="B140" s="133" t="s">
        <v>734</v>
      </c>
      <c r="C140" s="237">
        <v>291923846</v>
      </c>
      <c r="D140" s="237">
        <v>18260858.09</v>
      </c>
      <c r="E140" s="237">
        <v>3072986.07</v>
      </c>
      <c r="F140" s="237">
        <f t="shared" si="4"/>
        <v>-15187872.02</v>
      </c>
      <c r="G140" s="238">
        <f t="shared" si="5"/>
        <v>-0.83171732375036489</v>
      </c>
    </row>
    <row r="141" spans="2:7" x14ac:dyDescent="0.25">
      <c r="B141" s="133" t="s">
        <v>741</v>
      </c>
      <c r="C141" s="237">
        <v>676629513</v>
      </c>
      <c r="D141" s="237">
        <v>481783539.81999999</v>
      </c>
      <c r="E141" s="237">
        <v>522924214.16000003</v>
      </c>
      <c r="F141" s="237">
        <f t="shared" si="4"/>
        <v>41140674.340000033</v>
      </c>
      <c r="G141" s="238">
        <f t="shared" si="5"/>
        <v>8.539244482152851E-2</v>
      </c>
    </row>
    <row r="142" spans="2:7" x14ac:dyDescent="0.25">
      <c r="B142" s="234" t="s">
        <v>766</v>
      </c>
      <c r="C142" s="235">
        <v>499506966</v>
      </c>
      <c r="D142" s="235">
        <v>236335495.81</v>
      </c>
      <c r="E142" s="235">
        <v>213926094.53999999</v>
      </c>
      <c r="F142" s="235">
        <f t="shared" si="4"/>
        <v>-22409401.270000011</v>
      </c>
      <c r="G142" s="236">
        <f t="shared" si="5"/>
        <v>-9.4820294315907022E-2</v>
      </c>
    </row>
    <row r="143" spans="2:7" x14ac:dyDescent="0.25">
      <c r="B143" s="133" t="s">
        <v>736</v>
      </c>
      <c r="C143" s="237">
        <v>71206749</v>
      </c>
      <c r="D143" s="237">
        <v>0</v>
      </c>
      <c r="E143" s="237">
        <v>0</v>
      </c>
      <c r="F143" s="237">
        <f t="shared" si="4"/>
        <v>0</v>
      </c>
      <c r="G143" s="238" t="str">
        <f t="shared" si="5"/>
        <v>0.0%</v>
      </c>
    </row>
    <row r="144" spans="2:7" x14ac:dyDescent="0.25">
      <c r="B144" s="133" t="s">
        <v>731</v>
      </c>
      <c r="C144" s="237">
        <v>0</v>
      </c>
      <c r="D144" s="237">
        <v>0</v>
      </c>
      <c r="E144" s="237">
        <v>0</v>
      </c>
      <c r="F144" s="237">
        <f t="shared" si="4"/>
        <v>0</v>
      </c>
      <c r="G144" s="238" t="str">
        <f t="shared" si="5"/>
        <v>0.0%</v>
      </c>
    </row>
    <row r="145" spans="2:7" x14ac:dyDescent="0.25">
      <c r="B145" s="133" t="s">
        <v>732</v>
      </c>
      <c r="C145" s="237">
        <v>344000000</v>
      </c>
      <c r="D145" s="237">
        <v>21742476</v>
      </c>
      <c r="E145" s="237">
        <v>128424009.22999999</v>
      </c>
      <c r="F145" s="237">
        <f t="shared" si="4"/>
        <v>106681533.22999999</v>
      </c>
      <c r="G145" s="238">
        <f t="shared" si="5"/>
        <v>4.9065954231707556</v>
      </c>
    </row>
    <row r="146" spans="2:7" x14ac:dyDescent="0.25">
      <c r="B146" s="133" t="s">
        <v>737</v>
      </c>
      <c r="C146" s="237">
        <v>0</v>
      </c>
      <c r="D146" s="237">
        <v>167066079.49000001</v>
      </c>
      <c r="E146" s="237">
        <v>60637451.469999999</v>
      </c>
      <c r="F146" s="237">
        <f t="shared" si="4"/>
        <v>-106428628.02000001</v>
      </c>
      <c r="G146" s="238">
        <f t="shared" si="5"/>
        <v>-0.63704510421800165</v>
      </c>
    </row>
    <row r="147" spans="2:7" x14ac:dyDescent="0.25">
      <c r="B147" s="133" t="s">
        <v>738</v>
      </c>
      <c r="C147" s="237">
        <v>0</v>
      </c>
      <c r="D147" s="237">
        <v>0</v>
      </c>
      <c r="E147" s="237">
        <v>16336848.82</v>
      </c>
      <c r="F147" s="237">
        <f t="shared" si="4"/>
        <v>16336848.82</v>
      </c>
      <c r="G147" s="238" t="str">
        <f t="shared" si="5"/>
        <v>0.0%</v>
      </c>
    </row>
    <row r="148" spans="2:7" x14ac:dyDescent="0.25">
      <c r="B148" s="133" t="s">
        <v>739</v>
      </c>
      <c r="C148" s="237">
        <v>0</v>
      </c>
      <c r="D148" s="237">
        <v>0</v>
      </c>
      <c r="E148" s="237">
        <v>0</v>
      </c>
      <c r="F148" s="237">
        <f t="shared" si="4"/>
        <v>0</v>
      </c>
      <c r="G148" s="238" t="str">
        <f t="shared" si="5"/>
        <v>0.0%</v>
      </c>
    </row>
    <row r="149" spans="2:7" x14ac:dyDescent="0.25">
      <c r="B149" s="133" t="s">
        <v>733</v>
      </c>
      <c r="C149" s="237">
        <v>6605027</v>
      </c>
      <c r="D149" s="237">
        <v>0</v>
      </c>
      <c r="E149" s="237">
        <v>0</v>
      </c>
      <c r="F149" s="237">
        <f t="shared" si="4"/>
        <v>0</v>
      </c>
      <c r="G149" s="238" t="str">
        <f t="shared" si="5"/>
        <v>0.0%</v>
      </c>
    </row>
    <row r="150" spans="2:7" x14ac:dyDescent="0.25">
      <c r="B150" s="133" t="s">
        <v>734</v>
      </c>
      <c r="C150" s="237">
        <v>77695190</v>
      </c>
      <c r="D150" s="237">
        <v>18563494.32</v>
      </c>
      <c r="E150" s="237">
        <v>8527785.0199999996</v>
      </c>
      <c r="F150" s="237">
        <f t="shared" si="4"/>
        <v>-10035709.300000001</v>
      </c>
      <c r="G150" s="238">
        <f t="shared" si="5"/>
        <v>-0.54061531342122882</v>
      </c>
    </row>
    <row r="151" spans="2:7" x14ac:dyDescent="0.25">
      <c r="B151" s="133" t="s">
        <v>741</v>
      </c>
      <c r="C151" s="237">
        <v>0</v>
      </c>
      <c r="D151" s="237">
        <v>28963446</v>
      </c>
      <c r="E151" s="237">
        <v>0</v>
      </c>
      <c r="F151" s="237">
        <f t="shared" si="4"/>
        <v>-28963446</v>
      </c>
      <c r="G151" s="238">
        <f t="shared" si="5"/>
        <v>-1</v>
      </c>
    </row>
    <row r="152" spans="2:7" x14ac:dyDescent="0.25">
      <c r="B152" s="234" t="s">
        <v>767</v>
      </c>
      <c r="C152" s="235">
        <v>158831593</v>
      </c>
      <c r="D152" s="235">
        <v>89551028.650000006</v>
      </c>
      <c r="E152" s="235">
        <v>82169298.540000007</v>
      </c>
      <c r="F152" s="235">
        <f t="shared" si="4"/>
        <v>-7381730.1099999994</v>
      </c>
      <c r="G152" s="236">
        <f t="shared" si="5"/>
        <v>-8.2430433477773332E-2</v>
      </c>
    </row>
    <row r="153" spans="2:7" x14ac:dyDescent="0.25">
      <c r="B153" s="133" t="s">
        <v>736</v>
      </c>
      <c r="C153" s="237">
        <v>28691424</v>
      </c>
      <c r="D153" s="237">
        <v>7380324.5700000003</v>
      </c>
      <c r="E153" s="237">
        <v>0</v>
      </c>
      <c r="F153" s="237">
        <f t="shared" si="4"/>
        <v>-7380324.5700000003</v>
      </c>
      <c r="G153" s="238">
        <f t="shared" si="5"/>
        <v>-1</v>
      </c>
    </row>
    <row r="154" spans="2:7" x14ac:dyDescent="0.25">
      <c r="B154" s="133" t="s">
        <v>732</v>
      </c>
      <c r="C154" s="237">
        <v>100000000</v>
      </c>
      <c r="D154" s="237">
        <v>4749968.91</v>
      </c>
      <c r="E154" s="237">
        <v>54999994.560000002</v>
      </c>
      <c r="F154" s="237">
        <f t="shared" si="4"/>
        <v>50250025.650000006</v>
      </c>
      <c r="G154" s="238">
        <f t="shared" si="5"/>
        <v>10.579022010904069</v>
      </c>
    </row>
    <row r="155" spans="2:7" x14ac:dyDescent="0.25">
      <c r="B155" s="133" t="s">
        <v>737</v>
      </c>
      <c r="C155" s="237">
        <v>0</v>
      </c>
      <c r="D155" s="237">
        <v>72166025.579999998</v>
      </c>
      <c r="E155" s="237">
        <v>27169303.98</v>
      </c>
      <c r="F155" s="237">
        <f t="shared" si="4"/>
        <v>-44996721.599999994</v>
      </c>
      <c r="G155" s="238">
        <f t="shared" si="5"/>
        <v>-0.62351669277004396</v>
      </c>
    </row>
    <row r="156" spans="2:7" x14ac:dyDescent="0.25">
      <c r="B156" s="133" t="s">
        <v>739</v>
      </c>
      <c r="C156" s="237">
        <v>0</v>
      </c>
      <c r="D156" s="237">
        <v>0</v>
      </c>
      <c r="E156" s="237">
        <v>0</v>
      </c>
      <c r="F156" s="237">
        <f t="shared" si="4"/>
        <v>0</v>
      </c>
      <c r="G156" s="238" t="str">
        <f t="shared" si="5"/>
        <v>0.0%</v>
      </c>
    </row>
    <row r="157" spans="2:7" x14ac:dyDescent="0.25">
      <c r="B157" s="133" t="s">
        <v>733</v>
      </c>
      <c r="C157" s="237">
        <v>0</v>
      </c>
      <c r="D157" s="237">
        <v>5254709.59</v>
      </c>
      <c r="E157" s="237">
        <v>0</v>
      </c>
      <c r="F157" s="237">
        <f t="shared" si="4"/>
        <v>-5254709.59</v>
      </c>
      <c r="G157" s="238">
        <f t="shared" si="5"/>
        <v>-1</v>
      </c>
    </row>
    <row r="158" spans="2:7" x14ac:dyDescent="0.25">
      <c r="B158" s="133" t="s">
        <v>734</v>
      </c>
      <c r="C158" s="237">
        <v>30140169</v>
      </c>
      <c r="D158" s="237">
        <v>0</v>
      </c>
      <c r="E158" s="237">
        <v>0</v>
      </c>
      <c r="F158" s="237">
        <f t="shared" si="4"/>
        <v>0</v>
      </c>
      <c r="G158" s="238" t="str">
        <f t="shared" si="5"/>
        <v>0.0%</v>
      </c>
    </row>
    <row r="159" spans="2:7" x14ac:dyDescent="0.25">
      <c r="B159" s="234" t="s">
        <v>768</v>
      </c>
      <c r="C159" s="235">
        <v>433288770</v>
      </c>
      <c r="D159" s="235">
        <v>55146911.010000005</v>
      </c>
      <c r="E159" s="235">
        <v>61837963.880000003</v>
      </c>
      <c r="F159" s="235">
        <f t="shared" si="4"/>
        <v>6691052.8699999973</v>
      </c>
      <c r="G159" s="236">
        <f t="shared" si="5"/>
        <v>0.12133141725357351</v>
      </c>
    </row>
    <row r="160" spans="2:7" x14ac:dyDescent="0.25">
      <c r="B160" s="133" t="s">
        <v>769</v>
      </c>
      <c r="C160" s="237">
        <v>14209271</v>
      </c>
      <c r="D160" s="237">
        <v>788238.27</v>
      </c>
      <c r="E160" s="237">
        <v>0</v>
      </c>
      <c r="F160" s="237">
        <f t="shared" si="4"/>
        <v>-788238.27</v>
      </c>
      <c r="G160" s="238">
        <f t="shared" si="5"/>
        <v>-1</v>
      </c>
    </row>
    <row r="161" spans="2:7" x14ac:dyDescent="0.25">
      <c r="B161" s="133" t="s">
        <v>736</v>
      </c>
      <c r="C161" s="237">
        <v>17426687</v>
      </c>
      <c r="D161" s="237">
        <v>4979054</v>
      </c>
      <c r="E161" s="237">
        <v>0</v>
      </c>
      <c r="F161" s="237">
        <f t="shared" si="4"/>
        <v>-4979054</v>
      </c>
      <c r="G161" s="238">
        <f t="shared" si="5"/>
        <v>-1</v>
      </c>
    </row>
    <row r="162" spans="2:7" x14ac:dyDescent="0.25">
      <c r="B162" s="133" t="s">
        <v>732</v>
      </c>
      <c r="C162" s="237">
        <v>375362153</v>
      </c>
      <c r="D162" s="237">
        <v>45455740.07</v>
      </c>
      <c r="E162" s="237">
        <v>59999994.57</v>
      </c>
      <c r="F162" s="237">
        <f t="shared" si="4"/>
        <v>14544254.5</v>
      </c>
      <c r="G162" s="238">
        <f t="shared" si="5"/>
        <v>0.31996518982206507</v>
      </c>
    </row>
    <row r="163" spans="2:7" x14ac:dyDescent="0.25">
      <c r="B163" s="133" t="s">
        <v>770</v>
      </c>
      <c r="C163" s="237">
        <v>3186132</v>
      </c>
      <c r="D163" s="237">
        <v>350</v>
      </c>
      <c r="E163" s="237">
        <v>1837969.31</v>
      </c>
      <c r="F163" s="237">
        <f t="shared" si="4"/>
        <v>1837619.31</v>
      </c>
      <c r="G163" s="238">
        <f t="shared" si="5"/>
        <v>5250.3408857142858</v>
      </c>
    </row>
    <row r="164" spans="2:7" x14ac:dyDescent="0.25">
      <c r="B164" s="133" t="s">
        <v>739</v>
      </c>
      <c r="C164" s="237">
        <v>0</v>
      </c>
      <c r="D164" s="237">
        <v>0</v>
      </c>
      <c r="E164" s="237">
        <v>0</v>
      </c>
      <c r="F164" s="237">
        <f t="shared" si="4"/>
        <v>0</v>
      </c>
      <c r="G164" s="238" t="str">
        <f t="shared" si="5"/>
        <v>0.0%</v>
      </c>
    </row>
    <row r="165" spans="2:7" x14ac:dyDescent="0.25">
      <c r="B165" s="133" t="s">
        <v>733</v>
      </c>
      <c r="C165" s="237">
        <v>11177990</v>
      </c>
      <c r="D165" s="237">
        <v>2401508.27</v>
      </c>
      <c r="E165" s="237">
        <v>0</v>
      </c>
      <c r="F165" s="237">
        <f t="shared" si="4"/>
        <v>-2401508.27</v>
      </c>
      <c r="G165" s="238">
        <f t="shared" si="5"/>
        <v>-1</v>
      </c>
    </row>
    <row r="166" spans="2:7" x14ac:dyDescent="0.25">
      <c r="B166" s="133" t="s">
        <v>734</v>
      </c>
      <c r="C166" s="237">
        <v>11926537</v>
      </c>
      <c r="D166" s="237">
        <v>1522020.4</v>
      </c>
      <c r="E166" s="237">
        <v>0</v>
      </c>
      <c r="F166" s="237">
        <f t="shared" si="4"/>
        <v>-1522020.4</v>
      </c>
      <c r="G166" s="238">
        <f t="shared" si="5"/>
        <v>-1</v>
      </c>
    </row>
    <row r="167" spans="2:7" x14ac:dyDescent="0.25">
      <c r="B167" s="234" t="s">
        <v>742</v>
      </c>
      <c r="C167" s="235">
        <v>0</v>
      </c>
      <c r="D167" s="235">
        <v>0</v>
      </c>
      <c r="E167" s="235">
        <v>0</v>
      </c>
      <c r="F167" s="235">
        <f t="shared" si="4"/>
        <v>0</v>
      </c>
      <c r="G167" s="236" t="str">
        <f t="shared" si="5"/>
        <v>0.0%</v>
      </c>
    </row>
    <row r="168" spans="2:7" x14ac:dyDescent="0.25">
      <c r="B168" s="133" t="s">
        <v>733</v>
      </c>
      <c r="C168" s="237">
        <v>0</v>
      </c>
      <c r="D168" s="237">
        <v>0</v>
      </c>
      <c r="E168" s="237">
        <v>0</v>
      </c>
      <c r="F168" s="237">
        <f t="shared" si="4"/>
        <v>0</v>
      </c>
      <c r="G168" s="238" t="str">
        <f t="shared" si="5"/>
        <v>0.0%</v>
      </c>
    </row>
    <row r="169" spans="2:7" x14ac:dyDescent="0.25">
      <c r="B169" s="231" t="s">
        <v>771</v>
      </c>
      <c r="C169" s="232">
        <v>546731279</v>
      </c>
      <c r="D169" s="232">
        <v>299865829.49000001</v>
      </c>
      <c r="E169" s="232">
        <v>199288610.15999997</v>
      </c>
      <c r="F169" s="232">
        <f t="shared" si="4"/>
        <v>-100577219.33000004</v>
      </c>
      <c r="G169" s="233">
        <f t="shared" si="5"/>
        <v>-0.33540740370804439</v>
      </c>
    </row>
    <row r="170" spans="2:7" x14ac:dyDescent="0.25">
      <c r="B170" s="234" t="s">
        <v>772</v>
      </c>
      <c r="C170" s="235">
        <v>173058068</v>
      </c>
      <c r="D170" s="235">
        <v>99576778.970000014</v>
      </c>
      <c r="E170" s="235">
        <v>89061729.139999986</v>
      </c>
      <c r="F170" s="235">
        <f t="shared" si="4"/>
        <v>-10515049.830000028</v>
      </c>
      <c r="G170" s="236">
        <f t="shared" si="5"/>
        <v>-0.10559740874092692</v>
      </c>
    </row>
    <row r="171" spans="2:7" x14ac:dyDescent="0.25">
      <c r="B171" s="133" t="s">
        <v>736</v>
      </c>
      <c r="C171" s="237">
        <v>0</v>
      </c>
      <c r="D171" s="237">
        <v>986754.15</v>
      </c>
      <c r="E171" s="237">
        <v>0</v>
      </c>
      <c r="F171" s="237">
        <f t="shared" si="4"/>
        <v>-986754.15</v>
      </c>
      <c r="G171" s="238">
        <f t="shared" si="5"/>
        <v>-1</v>
      </c>
    </row>
    <row r="172" spans="2:7" x14ac:dyDescent="0.25">
      <c r="B172" s="133" t="s">
        <v>732</v>
      </c>
      <c r="C172" s="237">
        <v>100000000</v>
      </c>
      <c r="D172" s="237">
        <v>26249970.859999999</v>
      </c>
      <c r="E172" s="237">
        <v>30107627.289999999</v>
      </c>
      <c r="F172" s="237">
        <f t="shared" si="4"/>
        <v>3857656.4299999997</v>
      </c>
      <c r="G172" s="238">
        <f t="shared" si="5"/>
        <v>0.14695850332841093</v>
      </c>
    </row>
    <row r="173" spans="2:7" x14ac:dyDescent="0.25">
      <c r="B173" s="133" t="s">
        <v>737</v>
      </c>
      <c r="C173" s="237">
        <v>0</v>
      </c>
      <c r="D173" s="237">
        <v>49459759.579999998</v>
      </c>
      <c r="E173" s="237">
        <v>39027593.219999999</v>
      </c>
      <c r="F173" s="237">
        <f t="shared" si="4"/>
        <v>-10432166.359999999</v>
      </c>
      <c r="G173" s="238">
        <f t="shared" si="5"/>
        <v>-0.21092230226324121</v>
      </c>
    </row>
    <row r="174" spans="2:7" x14ac:dyDescent="0.25">
      <c r="B174" s="133" t="s">
        <v>738</v>
      </c>
      <c r="C174" s="237">
        <v>0</v>
      </c>
      <c r="D174" s="237">
        <v>2571045.4500000002</v>
      </c>
      <c r="E174" s="237">
        <v>0</v>
      </c>
      <c r="F174" s="237">
        <f t="shared" si="4"/>
        <v>-2571045.4500000002</v>
      </c>
      <c r="G174" s="238">
        <f t="shared" si="5"/>
        <v>-1</v>
      </c>
    </row>
    <row r="175" spans="2:7" x14ac:dyDescent="0.25">
      <c r="B175" s="133" t="s">
        <v>739</v>
      </c>
      <c r="C175" s="237">
        <v>0</v>
      </c>
      <c r="D175" s="237">
        <v>0</v>
      </c>
      <c r="E175" s="237">
        <v>0</v>
      </c>
      <c r="F175" s="237">
        <f t="shared" si="4"/>
        <v>0</v>
      </c>
      <c r="G175" s="238" t="str">
        <f t="shared" si="5"/>
        <v>0.0%</v>
      </c>
    </row>
    <row r="176" spans="2:7" x14ac:dyDescent="0.25">
      <c r="B176" s="133" t="s">
        <v>733</v>
      </c>
      <c r="C176" s="237">
        <v>942341</v>
      </c>
      <c r="D176" s="237">
        <v>2369013.37</v>
      </c>
      <c r="E176" s="237">
        <v>0</v>
      </c>
      <c r="F176" s="237">
        <f t="shared" si="4"/>
        <v>-2369013.37</v>
      </c>
      <c r="G176" s="238">
        <f t="shared" si="5"/>
        <v>-1</v>
      </c>
    </row>
    <row r="177" spans="2:7" x14ac:dyDescent="0.25">
      <c r="B177" s="133" t="s">
        <v>734</v>
      </c>
      <c r="C177" s="237">
        <v>72115727</v>
      </c>
      <c r="D177" s="237">
        <v>17940235.560000002</v>
      </c>
      <c r="E177" s="237">
        <v>19926508.629999999</v>
      </c>
      <c r="F177" s="237">
        <f t="shared" si="4"/>
        <v>1986273.0699999966</v>
      </c>
      <c r="G177" s="238">
        <f t="shared" si="5"/>
        <v>0.1107161086796787</v>
      </c>
    </row>
    <row r="178" spans="2:7" x14ac:dyDescent="0.25">
      <c r="B178" s="234" t="s">
        <v>773</v>
      </c>
      <c r="C178" s="235">
        <v>373673211</v>
      </c>
      <c r="D178" s="235">
        <v>200289050.51999998</v>
      </c>
      <c r="E178" s="235">
        <v>110226881.02000001</v>
      </c>
      <c r="F178" s="235">
        <f t="shared" si="4"/>
        <v>-90062169.49999997</v>
      </c>
      <c r="G178" s="236">
        <f t="shared" si="5"/>
        <v>-0.44966097380848463</v>
      </c>
    </row>
    <row r="179" spans="2:7" x14ac:dyDescent="0.25">
      <c r="B179" s="133" t="s">
        <v>736</v>
      </c>
      <c r="C179" s="237">
        <v>22512328</v>
      </c>
      <c r="D179" s="237">
        <v>5788909.3799999999</v>
      </c>
      <c r="E179" s="237">
        <v>0</v>
      </c>
      <c r="F179" s="237">
        <f t="shared" si="4"/>
        <v>-5788909.3799999999</v>
      </c>
      <c r="G179" s="238">
        <f t="shared" si="5"/>
        <v>-1</v>
      </c>
    </row>
    <row r="180" spans="2:7" x14ac:dyDescent="0.25">
      <c r="B180" s="133" t="s">
        <v>731</v>
      </c>
      <c r="C180" s="237">
        <v>0</v>
      </c>
      <c r="D180" s="237">
        <v>13256475.460000001</v>
      </c>
      <c r="E180" s="237">
        <v>0</v>
      </c>
      <c r="F180" s="237">
        <f t="shared" si="4"/>
        <v>-13256475.460000001</v>
      </c>
      <c r="G180" s="238">
        <f t="shared" si="5"/>
        <v>-1</v>
      </c>
    </row>
    <row r="181" spans="2:7" x14ac:dyDescent="0.25">
      <c r="B181" s="133" t="s">
        <v>732</v>
      </c>
      <c r="C181" s="237">
        <v>110000000</v>
      </c>
      <c r="D181" s="237">
        <v>78761113.700000003</v>
      </c>
      <c r="E181" s="237">
        <v>29999999.870000001</v>
      </c>
      <c r="F181" s="237">
        <f t="shared" si="4"/>
        <v>-48761113.829999998</v>
      </c>
      <c r="G181" s="238">
        <f t="shared" si="5"/>
        <v>-0.61910137553070177</v>
      </c>
    </row>
    <row r="182" spans="2:7" x14ac:dyDescent="0.25">
      <c r="B182" s="133" t="s">
        <v>737</v>
      </c>
      <c r="C182" s="237">
        <v>0</v>
      </c>
      <c r="D182" s="237">
        <v>71352399.099999994</v>
      </c>
      <c r="E182" s="237">
        <v>43978292.539999999</v>
      </c>
      <c r="F182" s="237">
        <f t="shared" si="4"/>
        <v>-27374106.559999995</v>
      </c>
      <c r="G182" s="238">
        <f t="shared" si="5"/>
        <v>-0.38364661742677125</v>
      </c>
    </row>
    <row r="183" spans="2:7" x14ac:dyDescent="0.25">
      <c r="B183" s="133" t="s">
        <v>738</v>
      </c>
      <c r="C183" s="237">
        <v>104602737</v>
      </c>
      <c r="D183" s="237">
        <v>14782309.199999999</v>
      </c>
      <c r="E183" s="237">
        <v>0</v>
      </c>
      <c r="F183" s="237">
        <f t="shared" si="4"/>
        <v>-14782309.199999999</v>
      </c>
      <c r="G183" s="238">
        <f t="shared" si="5"/>
        <v>-1</v>
      </c>
    </row>
    <row r="184" spans="2:7" x14ac:dyDescent="0.25">
      <c r="B184" s="133" t="s">
        <v>739</v>
      </c>
      <c r="C184" s="237">
        <v>0</v>
      </c>
      <c r="D184" s="237">
        <v>0</v>
      </c>
      <c r="E184" s="237">
        <v>0</v>
      </c>
      <c r="F184" s="237">
        <f t="shared" si="4"/>
        <v>0</v>
      </c>
      <c r="G184" s="238" t="str">
        <f t="shared" si="5"/>
        <v>0.0%</v>
      </c>
    </row>
    <row r="185" spans="2:7" x14ac:dyDescent="0.25">
      <c r="B185" s="133" t="s">
        <v>733</v>
      </c>
      <c r="C185" s="237">
        <v>0</v>
      </c>
      <c r="D185" s="237">
        <v>0</v>
      </c>
      <c r="E185" s="237">
        <v>6194352.04</v>
      </c>
      <c r="F185" s="237">
        <f t="shared" si="4"/>
        <v>6194352.04</v>
      </c>
      <c r="G185" s="238" t="str">
        <f t="shared" si="5"/>
        <v>0.0%</v>
      </c>
    </row>
    <row r="186" spans="2:7" x14ac:dyDescent="0.25">
      <c r="B186" s="133" t="s">
        <v>734</v>
      </c>
      <c r="C186" s="237">
        <v>136558146</v>
      </c>
      <c r="D186" s="237">
        <v>16347843.68</v>
      </c>
      <c r="E186" s="237">
        <v>30054236.57</v>
      </c>
      <c r="F186" s="237">
        <f t="shared" si="4"/>
        <v>13706392.890000001</v>
      </c>
      <c r="G186" s="238">
        <f t="shared" si="5"/>
        <v>0.83842206705025213</v>
      </c>
    </row>
    <row r="187" spans="2:7" x14ac:dyDescent="0.25">
      <c r="B187" s="231" t="s">
        <v>774</v>
      </c>
      <c r="C187" s="232">
        <v>1882395169</v>
      </c>
      <c r="D187" s="232">
        <v>311897657.99000001</v>
      </c>
      <c r="E187" s="232">
        <v>469759203.46999997</v>
      </c>
      <c r="F187" s="232">
        <f t="shared" si="4"/>
        <v>157861545.47999996</v>
      </c>
      <c r="G187" s="233">
        <f t="shared" si="5"/>
        <v>0.50613251313692542</v>
      </c>
    </row>
    <row r="188" spans="2:7" x14ac:dyDescent="0.25">
      <c r="B188" s="234" t="s">
        <v>775</v>
      </c>
      <c r="C188" s="235">
        <v>259972912</v>
      </c>
      <c r="D188" s="235">
        <v>97079466.290000007</v>
      </c>
      <c r="E188" s="235">
        <v>114451919.16</v>
      </c>
      <c r="F188" s="235">
        <f t="shared" si="4"/>
        <v>17372452.86999999</v>
      </c>
      <c r="G188" s="236">
        <f t="shared" si="5"/>
        <v>0.17895084855642121</v>
      </c>
    </row>
    <row r="189" spans="2:7" x14ac:dyDescent="0.25">
      <c r="B189" s="133" t="s">
        <v>732</v>
      </c>
      <c r="C189" s="237">
        <v>100000000</v>
      </c>
      <c r="D189" s="237">
        <v>17132159.09</v>
      </c>
      <c r="E189" s="237">
        <v>54995475.039999999</v>
      </c>
      <c r="F189" s="237">
        <f t="shared" si="4"/>
        <v>37863315.950000003</v>
      </c>
      <c r="G189" s="238">
        <f t="shared" si="5"/>
        <v>2.2100726330577172</v>
      </c>
    </row>
    <row r="190" spans="2:7" x14ac:dyDescent="0.25">
      <c r="B190" s="133" t="s">
        <v>739</v>
      </c>
      <c r="C190" s="237">
        <v>100000000</v>
      </c>
      <c r="D190" s="237">
        <v>79015630</v>
      </c>
      <c r="E190" s="237">
        <v>59456444.119999997</v>
      </c>
      <c r="F190" s="237">
        <f t="shared" si="4"/>
        <v>-19559185.880000003</v>
      </c>
      <c r="G190" s="238">
        <f t="shared" si="5"/>
        <v>-0.24753565693268537</v>
      </c>
    </row>
    <row r="191" spans="2:7" x14ac:dyDescent="0.25">
      <c r="B191" s="133" t="s">
        <v>733</v>
      </c>
      <c r="C191" s="237">
        <v>0</v>
      </c>
      <c r="D191" s="237">
        <v>0</v>
      </c>
      <c r="E191" s="237">
        <v>0</v>
      </c>
      <c r="F191" s="237">
        <f t="shared" si="4"/>
        <v>0</v>
      </c>
      <c r="G191" s="238" t="str">
        <f t="shared" si="5"/>
        <v>0.0%</v>
      </c>
    </row>
    <row r="192" spans="2:7" x14ac:dyDescent="0.25">
      <c r="B192" s="133" t="s">
        <v>734</v>
      </c>
      <c r="C192" s="237">
        <v>59972912</v>
      </c>
      <c r="D192" s="237">
        <v>931677.2</v>
      </c>
      <c r="E192" s="237">
        <v>0</v>
      </c>
      <c r="F192" s="237">
        <f t="shared" si="4"/>
        <v>-931677.2</v>
      </c>
      <c r="G192" s="238">
        <f t="shared" si="5"/>
        <v>-1</v>
      </c>
    </row>
    <row r="193" spans="2:7" x14ac:dyDescent="0.25">
      <c r="B193" s="234" t="s">
        <v>776</v>
      </c>
      <c r="C193" s="235">
        <v>1142003675</v>
      </c>
      <c r="D193" s="235">
        <v>112639636.19</v>
      </c>
      <c r="E193" s="235">
        <v>265241284.05000001</v>
      </c>
      <c r="F193" s="235">
        <f t="shared" si="4"/>
        <v>152601647.86000001</v>
      </c>
      <c r="G193" s="236">
        <f t="shared" si="5"/>
        <v>1.3547775278907355</v>
      </c>
    </row>
    <row r="194" spans="2:7" x14ac:dyDescent="0.25">
      <c r="B194" s="133" t="s">
        <v>736</v>
      </c>
      <c r="C194" s="237">
        <v>0</v>
      </c>
      <c r="D194" s="237">
        <v>0</v>
      </c>
      <c r="E194" s="237">
        <v>0</v>
      </c>
      <c r="F194" s="237">
        <f t="shared" si="4"/>
        <v>0</v>
      </c>
      <c r="G194" s="238" t="str">
        <f t="shared" si="5"/>
        <v>0.0%</v>
      </c>
    </row>
    <row r="195" spans="2:7" x14ac:dyDescent="0.25">
      <c r="B195" s="133" t="s">
        <v>732</v>
      </c>
      <c r="C195" s="237">
        <v>127033190</v>
      </c>
      <c r="D195" s="237">
        <v>69662032.439999998</v>
      </c>
      <c r="E195" s="237">
        <v>94883656.790000007</v>
      </c>
      <c r="F195" s="237">
        <f t="shared" si="4"/>
        <v>25221624.350000009</v>
      </c>
      <c r="G195" s="238">
        <f t="shared" si="5"/>
        <v>0.36205696943630561</v>
      </c>
    </row>
    <row r="196" spans="2:7" x14ac:dyDescent="0.25">
      <c r="B196" s="133" t="s">
        <v>770</v>
      </c>
      <c r="C196" s="237">
        <v>0</v>
      </c>
      <c r="D196" s="237">
        <v>0</v>
      </c>
      <c r="E196" s="237">
        <v>0</v>
      </c>
      <c r="F196" s="237">
        <f t="shared" si="4"/>
        <v>0</v>
      </c>
      <c r="G196" s="238" t="str">
        <f t="shared" si="5"/>
        <v>0.0%</v>
      </c>
    </row>
    <row r="197" spans="2:7" x14ac:dyDescent="0.25">
      <c r="B197" s="133" t="s">
        <v>737</v>
      </c>
      <c r="C197" s="237">
        <v>606603343</v>
      </c>
      <c r="D197" s="237">
        <v>0</v>
      </c>
      <c r="E197" s="237">
        <v>125063229.12</v>
      </c>
      <c r="F197" s="237">
        <f t="shared" si="4"/>
        <v>125063229.12</v>
      </c>
      <c r="G197" s="238" t="str">
        <f t="shared" si="5"/>
        <v>0.0%</v>
      </c>
    </row>
    <row r="198" spans="2:7" x14ac:dyDescent="0.25">
      <c r="B198" s="133" t="s">
        <v>739</v>
      </c>
      <c r="C198" s="237">
        <v>180000000</v>
      </c>
      <c r="D198" s="237">
        <v>7006032.4900000002</v>
      </c>
      <c r="E198" s="237">
        <v>45294398.140000001</v>
      </c>
      <c r="F198" s="237">
        <f t="shared" si="4"/>
        <v>38288365.649999999</v>
      </c>
      <c r="G198" s="238">
        <f t="shared" si="5"/>
        <v>5.4650568213394051</v>
      </c>
    </row>
    <row r="199" spans="2:7" x14ac:dyDescent="0.25">
      <c r="B199" s="133" t="s">
        <v>733</v>
      </c>
      <c r="C199" s="237">
        <v>44617913</v>
      </c>
      <c r="D199" s="237">
        <v>0</v>
      </c>
      <c r="E199" s="237">
        <v>0</v>
      </c>
      <c r="F199" s="237">
        <f t="shared" si="4"/>
        <v>0</v>
      </c>
      <c r="G199" s="238" t="str">
        <f t="shared" si="5"/>
        <v>0.0%</v>
      </c>
    </row>
    <row r="200" spans="2:7" x14ac:dyDescent="0.25">
      <c r="B200" s="133" t="s">
        <v>734</v>
      </c>
      <c r="C200" s="237">
        <v>183749229</v>
      </c>
      <c r="D200" s="237">
        <v>35971571.259999998</v>
      </c>
      <c r="E200" s="237">
        <v>0</v>
      </c>
      <c r="F200" s="237">
        <f t="shared" ref="F200:F263" si="6">E200-D200</f>
        <v>-35971571.259999998</v>
      </c>
      <c r="G200" s="238">
        <f t="shared" ref="G200:G263" si="7">IFERROR(F200/D200,"0.0%")</f>
        <v>-1</v>
      </c>
    </row>
    <row r="201" spans="2:7" x14ac:dyDescent="0.25">
      <c r="B201" s="234" t="s">
        <v>777</v>
      </c>
      <c r="C201" s="235">
        <v>480418582</v>
      </c>
      <c r="D201" s="235">
        <v>102178555.50999999</v>
      </c>
      <c r="E201" s="235">
        <v>90066000.260000005</v>
      </c>
      <c r="F201" s="235">
        <f t="shared" si="6"/>
        <v>-12112555.249999985</v>
      </c>
      <c r="G201" s="236">
        <f t="shared" si="7"/>
        <v>-0.1185430268566926</v>
      </c>
    </row>
    <row r="202" spans="2:7" x14ac:dyDescent="0.25">
      <c r="B202" s="133" t="s">
        <v>736</v>
      </c>
      <c r="C202" s="237">
        <v>0</v>
      </c>
      <c r="D202" s="237">
        <v>0</v>
      </c>
      <c r="E202" s="237">
        <v>0</v>
      </c>
      <c r="F202" s="237">
        <f t="shared" si="6"/>
        <v>0</v>
      </c>
      <c r="G202" s="238" t="str">
        <f t="shared" si="7"/>
        <v>0.0%</v>
      </c>
    </row>
    <row r="203" spans="2:7" x14ac:dyDescent="0.25">
      <c r="B203" s="133" t="s">
        <v>732</v>
      </c>
      <c r="C203" s="237">
        <v>120000000</v>
      </c>
      <c r="D203" s="237">
        <v>42899370.119999997</v>
      </c>
      <c r="E203" s="237">
        <v>0</v>
      </c>
      <c r="F203" s="237">
        <f t="shared" si="6"/>
        <v>-42899370.119999997</v>
      </c>
      <c r="G203" s="238">
        <f t="shared" si="7"/>
        <v>-1</v>
      </c>
    </row>
    <row r="204" spans="2:7" x14ac:dyDescent="0.25">
      <c r="B204" s="133" t="s">
        <v>738</v>
      </c>
      <c r="C204" s="237">
        <v>3589182</v>
      </c>
      <c r="D204" s="237">
        <v>3459806.21</v>
      </c>
      <c r="E204" s="237">
        <v>0</v>
      </c>
      <c r="F204" s="237">
        <f t="shared" si="6"/>
        <v>-3459806.21</v>
      </c>
      <c r="G204" s="238">
        <f t="shared" si="7"/>
        <v>-1</v>
      </c>
    </row>
    <row r="205" spans="2:7" x14ac:dyDescent="0.25">
      <c r="B205" s="133" t="s">
        <v>739</v>
      </c>
      <c r="C205" s="237">
        <v>100000000</v>
      </c>
      <c r="D205" s="237">
        <v>8455822.1899999995</v>
      </c>
      <c r="E205" s="237">
        <v>75673603.200000003</v>
      </c>
      <c r="F205" s="237">
        <f t="shared" si="6"/>
        <v>67217781.010000005</v>
      </c>
      <c r="G205" s="238">
        <f t="shared" si="7"/>
        <v>7.9492897910617026</v>
      </c>
    </row>
    <row r="206" spans="2:7" x14ac:dyDescent="0.25">
      <c r="B206" s="133" t="s">
        <v>733</v>
      </c>
      <c r="C206" s="237">
        <v>59252061</v>
      </c>
      <c r="D206" s="237">
        <v>16920536.969999999</v>
      </c>
      <c r="E206" s="237">
        <v>0</v>
      </c>
      <c r="F206" s="237">
        <f t="shared" si="6"/>
        <v>-16920536.969999999</v>
      </c>
      <c r="G206" s="238">
        <f t="shared" si="7"/>
        <v>-1</v>
      </c>
    </row>
    <row r="207" spans="2:7" x14ac:dyDescent="0.25">
      <c r="B207" s="133" t="s">
        <v>734</v>
      </c>
      <c r="C207" s="237">
        <v>197577339</v>
      </c>
      <c r="D207" s="237">
        <v>30443020.020000003</v>
      </c>
      <c r="E207" s="237">
        <v>14392397.060000001</v>
      </c>
      <c r="F207" s="237">
        <f t="shared" si="6"/>
        <v>-16050622.960000003</v>
      </c>
      <c r="G207" s="238">
        <f t="shared" si="7"/>
        <v>-0.5272349113016811</v>
      </c>
    </row>
    <row r="208" spans="2:7" x14ac:dyDescent="0.25">
      <c r="B208" s="231" t="s">
        <v>778</v>
      </c>
      <c r="C208" s="232">
        <v>2128573259</v>
      </c>
      <c r="D208" s="232">
        <v>541174125.52999997</v>
      </c>
      <c r="E208" s="232">
        <v>539901982.57000005</v>
      </c>
      <c r="F208" s="232">
        <f t="shared" si="6"/>
        <v>-1272142.9599999189</v>
      </c>
      <c r="G208" s="233">
        <f t="shared" si="7"/>
        <v>-2.3507091340592887E-3</v>
      </c>
    </row>
    <row r="209" spans="2:7" x14ac:dyDescent="0.25">
      <c r="B209" s="234" t="s">
        <v>779</v>
      </c>
      <c r="C209" s="235">
        <v>800692187</v>
      </c>
      <c r="D209" s="235">
        <v>240378033.12</v>
      </c>
      <c r="E209" s="235">
        <v>131519408.46000001</v>
      </c>
      <c r="F209" s="235">
        <f t="shared" si="6"/>
        <v>-108858624.66</v>
      </c>
      <c r="G209" s="236">
        <f t="shared" si="7"/>
        <v>-0.45286427901528042</v>
      </c>
    </row>
    <row r="210" spans="2:7" x14ac:dyDescent="0.25">
      <c r="B210" s="133" t="s">
        <v>732</v>
      </c>
      <c r="C210" s="237">
        <v>149327242</v>
      </c>
      <c r="D210" s="237">
        <v>40535010.490000002</v>
      </c>
      <c r="E210" s="237">
        <v>49999995.100000001</v>
      </c>
      <c r="F210" s="237">
        <f t="shared" si="6"/>
        <v>9464984.6099999994</v>
      </c>
      <c r="G210" s="238">
        <f t="shared" si="7"/>
        <v>0.23350147182853237</v>
      </c>
    </row>
    <row r="211" spans="2:7" x14ac:dyDescent="0.25">
      <c r="B211" s="133" t="s">
        <v>738</v>
      </c>
      <c r="C211" s="237">
        <v>60000000</v>
      </c>
      <c r="D211" s="237">
        <v>0</v>
      </c>
      <c r="E211" s="237">
        <v>0</v>
      </c>
      <c r="F211" s="237">
        <f t="shared" si="6"/>
        <v>0</v>
      </c>
      <c r="G211" s="238" t="str">
        <f t="shared" si="7"/>
        <v>0.0%</v>
      </c>
    </row>
    <row r="212" spans="2:7" x14ac:dyDescent="0.25">
      <c r="B212" s="133" t="s">
        <v>739</v>
      </c>
      <c r="C212" s="237">
        <v>370664973</v>
      </c>
      <c r="D212" s="237">
        <v>173514895.59</v>
      </c>
      <c r="E212" s="237">
        <v>62851238.770000003</v>
      </c>
      <c r="F212" s="237">
        <f t="shared" si="6"/>
        <v>-110663656.81999999</v>
      </c>
      <c r="G212" s="238">
        <f t="shared" si="7"/>
        <v>-0.63777611970264614</v>
      </c>
    </row>
    <row r="213" spans="2:7" x14ac:dyDescent="0.25">
      <c r="B213" s="133" t="s">
        <v>733</v>
      </c>
      <c r="C213" s="237">
        <v>16743752</v>
      </c>
      <c r="D213" s="237">
        <v>4566538.54</v>
      </c>
      <c r="E213" s="237">
        <v>0</v>
      </c>
      <c r="F213" s="237">
        <f t="shared" si="6"/>
        <v>-4566538.54</v>
      </c>
      <c r="G213" s="238">
        <f t="shared" si="7"/>
        <v>-1</v>
      </c>
    </row>
    <row r="214" spans="2:7" x14ac:dyDescent="0.25">
      <c r="B214" s="133" t="s">
        <v>734</v>
      </c>
      <c r="C214" s="237">
        <v>203956220</v>
      </c>
      <c r="D214" s="237">
        <v>21761588.5</v>
      </c>
      <c r="E214" s="237">
        <v>18668174.59</v>
      </c>
      <c r="F214" s="237">
        <f t="shared" si="6"/>
        <v>-3093413.91</v>
      </c>
      <c r="G214" s="238">
        <f t="shared" si="7"/>
        <v>-0.14215018862248957</v>
      </c>
    </row>
    <row r="215" spans="2:7" x14ac:dyDescent="0.25">
      <c r="B215" s="234" t="s">
        <v>780</v>
      </c>
      <c r="C215" s="235">
        <v>546817951</v>
      </c>
      <c r="D215" s="235">
        <v>182899115.21000001</v>
      </c>
      <c r="E215" s="235">
        <v>223804154.85999998</v>
      </c>
      <c r="F215" s="235">
        <f t="shared" si="6"/>
        <v>40905039.649999976</v>
      </c>
      <c r="G215" s="236">
        <f t="shared" si="7"/>
        <v>0.22364810022746076</v>
      </c>
    </row>
    <row r="216" spans="2:7" x14ac:dyDescent="0.25">
      <c r="B216" s="133" t="s">
        <v>732</v>
      </c>
      <c r="C216" s="237">
        <v>285454811</v>
      </c>
      <c r="D216" s="237">
        <v>121993824.77</v>
      </c>
      <c r="E216" s="237">
        <v>199977578.13</v>
      </c>
      <c r="F216" s="237">
        <f t="shared" si="6"/>
        <v>77983753.359999999</v>
      </c>
      <c r="G216" s="238">
        <f t="shared" si="7"/>
        <v>0.63924344946988909</v>
      </c>
    </row>
    <row r="217" spans="2:7" x14ac:dyDescent="0.25">
      <c r="B217" s="133" t="s">
        <v>739</v>
      </c>
      <c r="C217" s="237">
        <v>0</v>
      </c>
      <c r="D217" s="237">
        <v>0</v>
      </c>
      <c r="E217" s="237">
        <v>0</v>
      </c>
      <c r="F217" s="237">
        <f t="shared" si="6"/>
        <v>0</v>
      </c>
      <c r="G217" s="238" t="str">
        <f t="shared" si="7"/>
        <v>0.0%</v>
      </c>
    </row>
    <row r="218" spans="2:7" x14ac:dyDescent="0.25">
      <c r="B218" s="133" t="s">
        <v>733</v>
      </c>
      <c r="C218" s="237">
        <v>48177130</v>
      </c>
      <c r="D218" s="237">
        <v>12971242.939999999</v>
      </c>
      <c r="E218" s="237">
        <v>0</v>
      </c>
      <c r="F218" s="237">
        <f t="shared" si="6"/>
        <v>-12971242.939999999</v>
      </c>
      <c r="G218" s="238">
        <f t="shared" si="7"/>
        <v>-1</v>
      </c>
    </row>
    <row r="219" spans="2:7" x14ac:dyDescent="0.25">
      <c r="B219" s="133" t="s">
        <v>734</v>
      </c>
      <c r="C219" s="237">
        <v>213186010</v>
      </c>
      <c r="D219" s="237">
        <v>47934047.5</v>
      </c>
      <c r="E219" s="237">
        <v>23826576.73</v>
      </c>
      <c r="F219" s="237">
        <f t="shared" si="6"/>
        <v>-24107470.77</v>
      </c>
      <c r="G219" s="238">
        <f t="shared" si="7"/>
        <v>-0.5029300054413306</v>
      </c>
    </row>
    <row r="220" spans="2:7" x14ac:dyDescent="0.25">
      <c r="B220" s="234" t="s">
        <v>781</v>
      </c>
      <c r="C220" s="235">
        <v>781063121</v>
      </c>
      <c r="D220" s="235">
        <v>117896977.2</v>
      </c>
      <c r="E220" s="235">
        <v>184578419.25000003</v>
      </c>
      <c r="F220" s="235">
        <f t="shared" si="6"/>
        <v>66681442.050000027</v>
      </c>
      <c r="G220" s="236">
        <f t="shared" si="7"/>
        <v>0.56559076944680164</v>
      </c>
    </row>
    <row r="221" spans="2:7" x14ac:dyDescent="0.25">
      <c r="B221" s="133" t="s">
        <v>732</v>
      </c>
      <c r="C221" s="237">
        <v>400000000</v>
      </c>
      <c r="D221" s="237">
        <v>86727367.24000001</v>
      </c>
      <c r="E221" s="237">
        <v>148673096.80000001</v>
      </c>
      <c r="F221" s="237">
        <f t="shared" si="6"/>
        <v>61945729.560000002</v>
      </c>
      <c r="G221" s="238">
        <f t="shared" si="7"/>
        <v>0.71425815784973656</v>
      </c>
    </row>
    <row r="222" spans="2:7" x14ac:dyDescent="0.25">
      <c r="B222" s="133" t="s">
        <v>738</v>
      </c>
      <c r="C222" s="237">
        <v>34321441</v>
      </c>
      <c r="D222" s="237">
        <v>0</v>
      </c>
      <c r="E222" s="237">
        <v>2614336.4</v>
      </c>
      <c r="F222" s="237">
        <f t="shared" si="6"/>
        <v>2614336.4</v>
      </c>
      <c r="G222" s="238" t="str">
        <f t="shared" si="7"/>
        <v>0.0%</v>
      </c>
    </row>
    <row r="223" spans="2:7" x14ac:dyDescent="0.25">
      <c r="B223" s="133" t="s">
        <v>739</v>
      </c>
      <c r="C223" s="237">
        <v>0</v>
      </c>
      <c r="D223" s="237">
        <v>0</v>
      </c>
      <c r="E223" s="237">
        <v>0</v>
      </c>
      <c r="F223" s="237">
        <f t="shared" si="6"/>
        <v>0</v>
      </c>
      <c r="G223" s="238" t="str">
        <f t="shared" si="7"/>
        <v>0.0%</v>
      </c>
    </row>
    <row r="224" spans="2:7" x14ac:dyDescent="0.25">
      <c r="B224" s="133" t="s">
        <v>733</v>
      </c>
      <c r="C224" s="237">
        <v>0</v>
      </c>
      <c r="D224" s="237">
        <v>0</v>
      </c>
      <c r="E224" s="237">
        <v>10644767.279999999</v>
      </c>
      <c r="F224" s="237">
        <f t="shared" si="6"/>
        <v>10644767.279999999</v>
      </c>
      <c r="G224" s="238" t="str">
        <f t="shared" si="7"/>
        <v>0.0%</v>
      </c>
    </row>
    <row r="225" spans="2:8" x14ac:dyDescent="0.25">
      <c r="B225" s="133" t="s">
        <v>734</v>
      </c>
      <c r="C225" s="237">
        <v>346741680</v>
      </c>
      <c r="D225" s="237">
        <v>31169609.959999997</v>
      </c>
      <c r="E225" s="237">
        <v>22646218.77</v>
      </c>
      <c r="F225" s="237">
        <f t="shared" si="6"/>
        <v>-8523391.1899999976</v>
      </c>
      <c r="G225" s="238">
        <f t="shared" si="7"/>
        <v>-0.27345196814904249</v>
      </c>
    </row>
    <row r="226" spans="2:8" x14ac:dyDescent="0.25">
      <c r="B226" s="231" t="s">
        <v>782</v>
      </c>
      <c r="C226" s="232">
        <v>18692295942</v>
      </c>
      <c r="D226" s="232">
        <v>4926640434.5100002</v>
      </c>
      <c r="E226" s="232">
        <v>4448504741.04</v>
      </c>
      <c r="F226" s="232">
        <f t="shared" si="6"/>
        <v>-478135693.47000027</v>
      </c>
      <c r="G226" s="233">
        <f t="shared" si="7"/>
        <v>-9.705106346320061E-2</v>
      </c>
    </row>
    <row r="227" spans="2:8" x14ac:dyDescent="0.25">
      <c r="B227" s="234" t="s">
        <v>783</v>
      </c>
      <c r="C227" s="235">
        <v>3954893481</v>
      </c>
      <c r="D227" s="235">
        <v>767586691.55999994</v>
      </c>
      <c r="E227" s="235">
        <v>1047799760.6800001</v>
      </c>
      <c r="F227" s="235">
        <f t="shared" si="6"/>
        <v>280213069.12000012</v>
      </c>
      <c r="G227" s="236">
        <f t="shared" si="7"/>
        <v>0.36505722702215027</v>
      </c>
    </row>
    <row r="228" spans="2:8" x14ac:dyDescent="0.25">
      <c r="B228" s="133" t="s">
        <v>769</v>
      </c>
      <c r="C228" s="237">
        <v>305148713</v>
      </c>
      <c r="D228" s="237">
        <v>45260128.32</v>
      </c>
      <c r="E228" s="237">
        <v>40835787.880000003</v>
      </c>
      <c r="F228" s="237">
        <f t="shared" si="6"/>
        <v>-4424340.4399999976</v>
      </c>
      <c r="G228" s="238">
        <f t="shared" si="7"/>
        <v>-9.7753599121921303E-2</v>
      </c>
    </row>
    <row r="229" spans="2:8" x14ac:dyDescent="0.25">
      <c r="B229" s="133" t="s">
        <v>736</v>
      </c>
      <c r="C229" s="237">
        <v>283119638</v>
      </c>
      <c r="D229" s="237">
        <v>16479476.4</v>
      </c>
      <c r="E229" s="237">
        <v>0</v>
      </c>
      <c r="F229" s="237">
        <f t="shared" si="6"/>
        <v>-16479476.4</v>
      </c>
      <c r="G229" s="238">
        <f t="shared" si="7"/>
        <v>-1</v>
      </c>
    </row>
    <row r="230" spans="2:8" x14ac:dyDescent="0.25">
      <c r="B230" s="133" t="s">
        <v>732</v>
      </c>
      <c r="C230" s="237">
        <v>450000000</v>
      </c>
      <c r="D230" s="237">
        <v>227582322.31</v>
      </c>
      <c r="E230" s="237">
        <v>140116154.34</v>
      </c>
      <c r="F230" s="237">
        <f t="shared" si="6"/>
        <v>-87466167.969999999</v>
      </c>
      <c r="G230" s="238">
        <f t="shared" si="7"/>
        <v>-0.3843276010289518</v>
      </c>
    </row>
    <row r="231" spans="2:8" x14ac:dyDescent="0.25">
      <c r="B231" s="133" t="s">
        <v>770</v>
      </c>
      <c r="C231" s="237">
        <v>453225000</v>
      </c>
      <c r="D231" s="237">
        <v>21456662.940000001</v>
      </c>
      <c r="E231" s="237">
        <v>468267482.13</v>
      </c>
      <c r="F231" s="237">
        <f t="shared" si="6"/>
        <v>446810819.19</v>
      </c>
      <c r="G231" s="238">
        <f t="shared" si="7"/>
        <v>20.823872772734155</v>
      </c>
    </row>
    <row r="232" spans="2:8" x14ac:dyDescent="0.25">
      <c r="B232" s="133" t="s">
        <v>739</v>
      </c>
      <c r="C232" s="237">
        <v>613319771</v>
      </c>
      <c r="D232" s="237">
        <v>79208906.590000004</v>
      </c>
      <c r="E232" s="237">
        <v>104287390.01000001</v>
      </c>
      <c r="F232" s="237">
        <f t="shared" si="6"/>
        <v>25078483.420000002</v>
      </c>
      <c r="G232" s="238">
        <f t="shared" si="7"/>
        <v>0.31661191272101363</v>
      </c>
    </row>
    <row r="233" spans="2:8" x14ac:dyDescent="0.25">
      <c r="B233" s="133" t="s">
        <v>733</v>
      </c>
      <c r="C233" s="237">
        <v>0</v>
      </c>
      <c r="D233" s="237">
        <v>1456400.88</v>
      </c>
      <c r="E233" s="237">
        <v>15934035.530000001</v>
      </c>
      <c r="F233" s="237">
        <f t="shared" si="6"/>
        <v>14477634.650000002</v>
      </c>
      <c r="G233" s="238">
        <f t="shared" si="7"/>
        <v>9.9406934236403401</v>
      </c>
    </row>
    <row r="234" spans="2:8" x14ac:dyDescent="0.25">
      <c r="B234" s="133" t="s">
        <v>734</v>
      </c>
      <c r="C234" s="237">
        <v>325600359</v>
      </c>
      <c r="D234" s="237">
        <v>37901649.469999999</v>
      </c>
      <c r="E234" s="237">
        <v>27519252.979999997</v>
      </c>
      <c r="F234" s="237">
        <f t="shared" si="6"/>
        <v>-10382396.490000002</v>
      </c>
      <c r="G234" s="238">
        <f t="shared" si="7"/>
        <v>-0.27392993801543913</v>
      </c>
    </row>
    <row r="235" spans="2:8" x14ac:dyDescent="0.25">
      <c r="B235" s="133" t="s">
        <v>741</v>
      </c>
      <c r="C235" s="237">
        <v>1524480000</v>
      </c>
      <c r="D235" s="237">
        <v>338241144.64999998</v>
      </c>
      <c r="E235" s="237">
        <v>250839657.81</v>
      </c>
      <c r="F235" s="237">
        <f t="shared" si="6"/>
        <v>-87401486.839999974</v>
      </c>
      <c r="G235" s="238">
        <f t="shared" si="7"/>
        <v>-0.25839992627283698</v>
      </c>
    </row>
    <row r="236" spans="2:8" x14ac:dyDescent="0.25">
      <c r="B236" s="234" t="s">
        <v>784</v>
      </c>
      <c r="C236" s="235">
        <v>14725813999</v>
      </c>
      <c r="D236" s="235">
        <v>3909026517.1799994</v>
      </c>
      <c r="E236" s="235">
        <v>3320914328.1500001</v>
      </c>
      <c r="F236" s="235">
        <f t="shared" si="6"/>
        <v>-588112189.02999926</v>
      </c>
      <c r="G236" s="236">
        <f t="shared" si="7"/>
        <v>-0.15044978243183363</v>
      </c>
    </row>
    <row r="237" spans="2:8" x14ac:dyDescent="0.25">
      <c r="B237" s="133" t="s">
        <v>736</v>
      </c>
      <c r="C237" s="237">
        <v>266982406</v>
      </c>
      <c r="D237" s="237">
        <v>65559555.619999997</v>
      </c>
      <c r="E237" s="237">
        <v>306729807.64000005</v>
      </c>
      <c r="F237" s="237">
        <f t="shared" si="6"/>
        <v>241170252.02000004</v>
      </c>
      <c r="G237" s="238">
        <f t="shared" si="7"/>
        <v>3.6786437879152918</v>
      </c>
    </row>
    <row r="238" spans="2:8" x14ac:dyDescent="0.25">
      <c r="B238" s="133" t="s">
        <v>785</v>
      </c>
      <c r="C238" s="237">
        <v>0</v>
      </c>
      <c r="D238" s="237">
        <v>0</v>
      </c>
      <c r="E238" s="237">
        <v>0</v>
      </c>
      <c r="F238" s="237">
        <f t="shared" si="6"/>
        <v>0</v>
      </c>
      <c r="G238" s="238" t="str">
        <f t="shared" si="7"/>
        <v>0.0%</v>
      </c>
      <c r="H238" s="133"/>
    </row>
    <row r="239" spans="2:8" x14ac:dyDescent="0.25">
      <c r="B239" s="133" t="s">
        <v>732</v>
      </c>
      <c r="C239" s="237">
        <v>9200823231</v>
      </c>
      <c r="D239" s="237">
        <v>3243318511.5299997</v>
      </c>
      <c r="E239" s="237">
        <v>2317251225.0700002</v>
      </c>
      <c r="F239" s="237">
        <f t="shared" si="6"/>
        <v>-926067286.45999956</v>
      </c>
      <c r="G239" s="238">
        <f t="shared" si="7"/>
        <v>-0.28553078680611532</v>
      </c>
      <c r="H239" s="133"/>
    </row>
    <row r="240" spans="2:8" x14ac:dyDescent="0.25">
      <c r="B240" s="133" t="s">
        <v>770</v>
      </c>
      <c r="C240" s="237">
        <v>0</v>
      </c>
      <c r="D240" s="237">
        <v>0</v>
      </c>
      <c r="E240" s="237">
        <v>0</v>
      </c>
      <c r="F240" s="237">
        <f t="shared" si="6"/>
        <v>0</v>
      </c>
      <c r="G240" s="238" t="str">
        <f t="shared" si="7"/>
        <v>0.0%</v>
      </c>
      <c r="H240" s="133"/>
    </row>
    <row r="241" spans="2:8" x14ac:dyDescent="0.25">
      <c r="B241" s="133" t="s">
        <v>737</v>
      </c>
      <c r="C241" s="237">
        <v>0</v>
      </c>
      <c r="D241" s="237">
        <v>170149667.12</v>
      </c>
      <c r="E241" s="237">
        <v>16606416.210000001</v>
      </c>
      <c r="F241" s="237">
        <f t="shared" si="6"/>
        <v>-153543250.91</v>
      </c>
      <c r="G241" s="238">
        <f t="shared" si="7"/>
        <v>-0.90240112430964592</v>
      </c>
      <c r="H241" s="133"/>
    </row>
    <row r="242" spans="2:8" x14ac:dyDescent="0.25">
      <c r="B242" s="133" t="s">
        <v>738</v>
      </c>
      <c r="C242" s="237">
        <v>1903745335</v>
      </c>
      <c r="D242" s="237">
        <v>0</v>
      </c>
      <c r="E242" s="237">
        <v>110010000</v>
      </c>
      <c r="F242" s="237">
        <f t="shared" si="6"/>
        <v>110010000</v>
      </c>
      <c r="G242" s="238" t="str">
        <f t="shared" si="7"/>
        <v>0.0%</v>
      </c>
      <c r="H242" s="133"/>
    </row>
    <row r="243" spans="2:8" x14ac:dyDescent="0.25">
      <c r="B243" s="133" t="s">
        <v>739</v>
      </c>
      <c r="C243" s="237">
        <v>497753933</v>
      </c>
      <c r="D243" s="237">
        <v>33270410.760000002</v>
      </c>
      <c r="E243" s="237">
        <v>0</v>
      </c>
      <c r="F243" s="237">
        <f t="shared" si="6"/>
        <v>-33270410.760000002</v>
      </c>
      <c r="G243" s="238">
        <f t="shared" si="7"/>
        <v>-1</v>
      </c>
      <c r="H243" s="133"/>
    </row>
    <row r="244" spans="2:8" x14ac:dyDescent="0.25">
      <c r="B244" s="133" t="s">
        <v>733</v>
      </c>
      <c r="C244" s="237">
        <v>320516317</v>
      </c>
      <c r="D244" s="237">
        <v>34064134.789999999</v>
      </c>
      <c r="E244" s="237">
        <v>0</v>
      </c>
      <c r="F244" s="237">
        <f t="shared" si="6"/>
        <v>-34064134.789999999</v>
      </c>
      <c r="G244" s="238">
        <f t="shared" si="7"/>
        <v>-1</v>
      </c>
      <c r="H244" s="133"/>
    </row>
    <row r="245" spans="2:8" x14ac:dyDescent="0.25">
      <c r="B245" s="133" t="s">
        <v>734</v>
      </c>
      <c r="C245" s="237">
        <v>1852624398</v>
      </c>
      <c r="D245" s="237">
        <v>355711059.19999999</v>
      </c>
      <c r="E245" s="237">
        <v>451773981.10000002</v>
      </c>
      <c r="F245" s="237">
        <f t="shared" si="6"/>
        <v>96062921.900000036</v>
      </c>
      <c r="G245" s="238">
        <f t="shared" si="7"/>
        <v>0.27005885652261452</v>
      </c>
      <c r="H245" s="133"/>
    </row>
    <row r="246" spans="2:8" x14ac:dyDescent="0.25">
      <c r="B246" s="133" t="s">
        <v>741</v>
      </c>
      <c r="C246" s="237">
        <v>683368379</v>
      </c>
      <c r="D246" s="237">
        <v>6953178.1600000001</v>
      </c>
      <c r="E246" s="237">
        <v>118542898.13</v>
      </c>
      <c r="F246" s="237">
        <f t="shared" si="6"/>
        <v>111589719.97</v>
      </c>
      <c r="G246" s="238">
        <f t="shared" si="7"/>
        <v>16.04873590208711</v>
      </c>
      <c r="H246" s="133"/>
    </row>
    <row r="247" spans="2:8" x14ac:dyDescent="0.25">
      <c r="B247" s="234" t="s">
        <v>742</v>
      </c>
      <c r="C247" s="235">
        <v>11588462</v>
      </c>
      <c r="D247" s="235">
        <v>250027225.76999998</v>
      </c>
      <c r="E247" s="235">
        <v>79790652.210000008</v>
      </c>
      <c r="F247" s="235">
        <f t="shared" si="6"/>
        <v>-170236573.55999997</v>
      </c>
      <c r="G247" s="236">
        <f t="shared" si="7"/>
        <v>-0.68087214516630512</v>
      </c>
      <c r="H247" s="133"/>
    </row>
    <row r="248" spans="2:8" x14ac:dyDescent="0.25">
      <c r="B248" s="133" t="s">
        <v>736</v>
      </c>
      <c r="C248" s="237">
        <v>0</v>
      </c>
      <c r="D248" s="237">
        <v>0</v>
      </c>
      <c r="E248" s="237">
        <v>63000000</v>
      </c>
      <c r="F248" s="237">
        <f t="shared" si="6"/>
        <v>63000000</v>
      </c>
      <c r="G248" s="238" t="str">
        <f t="shared" si="7"/>
        <v>0.0%</v>
      </c>
    </row>
    <row r="249" spans="2:8" x14ac:dyDescent="0.25">
      <c r="B249" s="133" t="s">
        <v>732</v>
      </c>
      <c r="C249" s="237">
        <v>0</v>
      </c>
      <c r="D249" s="237">
        <v>247045107.63</v>
      </c>
      <c r="E249" s="237">
        <v>16790652.210000001</v>
      </c>
      <c r="F249" s="237">
        <f t="shared" si="6"/>
        <v>-230254455.41999999</v>
      </c>
      <c r="G249" s="238">
        <f t="shared" si="7"/>
        <v>-0.93203406304589764</v>
      </c>
    </row>
    <row r="250" spans="2:8" x14ac:dyDescent="0.25">
      <c r="B250" s="133" t="s">
        <v>733</v>
      </c>
      <c r="C250" s="237">
        <v>11588462</v>
      </c>
      <c r="D250" s="237">
        <v>2982118.14</v>
      </c>
      <c r="E250" s="237">
        <v>0</v>
      </c>
      <c r="F250" s="237">
        <f t="shared" si="6"/>
        <v>-2982118.14</v>
      </c>
      <c r="G250" s="238">
        <f t="shared" si="7"/>
        <v>-1</v>
      </c>
    </row>
    <row r="251" spans="2:8" x14ac:dyDescent="0.25">
      <c r="B251" s="231" t="s">
        <v>786</v>
      </c>
      <c r="C251" s="232">
        <v>10392523053</v>
      </c>
      <c r="D251" s="232">
        <v>352299866.88</v>
      </c>
      <c r="E251" s="232">
        <v>2296848968.0500002</v>
      </c>
      <c r="F251" s="232">
        <f t="shared" si="6"/>
        <v>1944549101.1700001</v>
      </c>
      <c r="G251" s="233">
        <f t="shared" si="7"/>
        <v>5.5195851147805008</v>
      </c>
    </row>
    <row r="252" spans="2:8" x14ac:dyDescent="0.25">
      <c r="B252" s="234" t="s">
        <v>742</v>
      </c>
      <c r="C252" s="235">
        <v>10392523053</v>
      </c>
      <c r="D252" s="235">
        <v>352299866.88</v>
      </c>
      <c r="E252" s="235">
        <v>2296848968.0500002</v>
      </c>
      <c r="F252" s="235">
        <f t="shared" si="6"/>
        <v>1944549101.1700001</v>
      </c>
      <c r="G252" s="236">
        <f t="shared" si="7"/>
        <v>5.5195851147805008</v>
      </c>
    </row>
    <row r="253" spans="2:8" x14ac:dyDescent="0.25">
      <c r="B253" s="133" t="s">
        <v>769</v>
      </c>
      <c r="C253" s="237">
        <v>2231312779</v>
      </c>
      <c r="D253" s="237">
        <v>61135501.920000002</v>
      </c>
      <c r="E253" s="237">
        <v>1786945518.04</v>
      </c>
      <c r="F253" s="237">
        <f t="shared" si="6"/>
        <v>1725810016.1199999</v>
      </c>
      <c r="G253" s="238">
        <f t="shared" si="7"/>
        <v>28.229260608317908</v>
      </c>
    </row>
    <row r="254" spans="2:8" x14ac:dyDescent="0.25">
      <c r="B254" s="133" t="s">
        <v>736</v>
      </c>
      <c r="C254" s="237">
        <v>210000000</v>
      </c>
      <c r="D254" s="237">
        <v>10313104.59</v>
      </c>
      <c r="E254" s="237">
        <v>31347866.530000001</v>
      </c>
      <c r="F254" s="237">
        <f t="shared" si="6"/>
        <v>21034761.940000001</v>
      </c>
      <c r="G254" s="238">
        <f t="shared" si="7"/>
        <v>2.0396149148333231</v>
      </c>
    </row>
    <row r="255" spans="2:8" x14ac:dyDescent="0.25">
      <c r="B255" s="133" t="s">
        <v>731</v>
      </c>
      <c r="C255" s="237">
        <v>1415804000</v>
      </c>
      <c r="D255" s="237">
        <v>4927377.47</v>
      </c>
      <c r="E255" s="237">
        <v>5235234.91</v>
      </c>
      <c r="F255" s="237">
        <f t="shared" si="6"/>
        <v>307857.44000000041</v>
      </c>
      <c r="G255" s="238">
        <f t="shared" si="7"/>
        <v>6.2478964088781376E-2</v>
      </c>
    </row>
    <row r="256" spans="2:8" x14ac:dyDescent="0.25">
      <c r="B256" s="133" t="s">
        <v>732</v>
      </c>
      <c r="C256" s="237">
        <v>381290000</v>
      </c>
      <c r="D256" s="237">
        <v>99714480</v>
      </c>
      <c r="E256" s="237">
        <v>0</v>
      </c>
      <c r="F256" s="237">
        <f t="shared" si="6"/>
        <v>-99714480</v>
      </c>
      <c r="G256" s="238">
        <f t="shared" si="7"/>
        <v>-1</v>
      </c>
    </row>
    <row r="257" spans="2:7" x14ac:dyDescent="0.25">
      <c r="B257" s="133" t="s">
        <v>770</v>
      </c>
      <c r="C257" s="237">
        <v>0</v>
      </c>
      <c r="D257" s="237">
        <v>0</v>
      </c>
      <c r="E257" s="237">
        <v>0</v>
      </c>
      <c r="F257" s="237">
        <f t="shared" si="6"/>
        <v>0</v>
      </c>
      <c r="G257" s="238" t="str">
        <f t="shared" si="7"/>
        <v>0.0%</v>
      </c>
    </row>
    <row r="258" spans="2:7" x14ac:dyDescent="0.25">
      <c r="B258" s="133" t="s">
        <v>737</v>
      </c>
      <c r="C258" s="237">
        <v>0</v>
      </c>
      <c r="D258" s="237">
        <v>6073267.5899999999</v>
      </c>
      <c r="E258" s="237">
        <v>0</v>
      </c>
      <c r="F258" s="237">
        <f t="shared" si="6"/>
        <v>-6073267.5899999999</v>
      </c>
      <c r="G258" s="238">
        <f t="shared" si="7"/>
        <v>-1</v>
      </c>
    </row>
    <row r="259" spans="2:7" x14ac:dyDescent="0.25">
      <c r="B259" s="133" t="s">
        <v>738</v>
      </c>
      <c r="C259" s="237">
        <v>4124692608</v>
      </c>
      <c r="D259" s="237">
        <v>34391027.490000002</v>
      </c>
      <c r="E259" s="237">
        <v>133159823.3</v>
      </c>
      <c r="F259" s="237">
        <f t="shared" si="6"/>
        <v>98768795.810000002</v>
      </c>
      <c r="G259" s="238">
        <f t="shared" si="7"/>
        <v>2.8719350080110093</v>
      </c>
    </row>
    <row r="260" spans="2:7" x14ac:dyDescent="0.25">
      <c r="B260" s="133" t="s">
        <v>739</v>
      </c>
      <c r="C260" s="237">
        <v>181191856</v>
      </c>
      <c r="D260" s="237">
        <v>135745107.81999999</v>
      </c>
      <c r="E260" s="237">
        <v>327911002.73000002</v>
      </c>
      <c r="F260" s="237">
        <f t="shared" si="6"/>
        <v>192165894.91000003</v>
      </c>
      <c r="G260" s="238">
        <f t="shared" si="7"/>
        <v>1.4156377198124503</v>
      </c>
    </row>
    <row r="261" spans="2:7" x14ac:dyDescent="0.25">
      <c r="B261" s="133" t="s">
        <v>733</v>
      </c>
      <c r="C261" s="237">
        <v>62530426</v>
      </c>
      <c r="D261" s="237">
        <v>0</v>
      </c>
      <c r="E261" s="237">
        <v>1237533</v>
      </c>
      <c r="F261" s="237">
        <f t="shared" si="6"/>
        <v>1237533</v>
      </c>
      <c r="G261" s="238" t="str">
        <f t="shared" si="7"/>
        <v>0.0%</v>
      </c>
    </row>
    <row r="262" spans="2:7" x14ac:dyDescent="0.25">
      <c r="B262" s="133" t="s">
        <v>734</v>
      </c>
      <c r="C262" s="237">
        <v>1785701384</v>
      </c>
      <c r="D262" s="237">
        <v>0</v>
      </c>
      <c r="E262" s="237">
        <v>11011989.539999999</v>
      </c>
      <c r="F262" s="237">
        <f t="shared" si="6"/>
        <v>11011989.539999999</v>
      </c>
      <c r="G262" s="238" t="str">
        <f t="shared" si="7"/>
        <v>0.0%</v>
      </c>
    </row>
    <row r="263" spans="2:7" ht="15.75" thickBot="1" x14ac:dyDescent="0.3">
      <c r="B263" s="136" t="s">
        <v>488</v>
      </c>
      <c r="C263" s="239">
        <v>53729432508</v>
      </c>
      <c r="D263" s="239">
        <v>11796226211.829998</v>
      </c>
      <c r="E263" s="239">
        <v>12143338026.26</v>
      </c>
      <c r="F263" s="239">
        <f t="shared" si="6"/>
        <v>347111814.43000221</v>
      </c>
      <c r="G263" s="240">
        <f t="shared" si="7"/>
        <v>2.9425666157698524E-2</v>
      </c>
    </row>
    <row r="264" spans="2:7" x14ac:dyDescent="0.25">
      <c r="B264" s="138"/>
      <c r="C264" s="241"/>
      <c r="D264" s="241"/>
      <c r="E264" s="241"/>
      <c r="F264" s="241"/>
      <c r="G264" s="242"/>
    </row>
    <row r="265" spans="2:7" x14ac:dyDescent="0.25">
      <c r="B265" s="227" t="s">
        <v>489</v>
      </c>
      <c r="C265" s="134"/>
      <c r="D265" s="237"/>
      <c r="E265" s="237"/>
      <c r="F265" s="237"/>
      <c r="G265" s="238"/>
    </row>
    <row r="266" spans="2:7" x14ac:dyDescent="0.25">
      <c r="B266" s="1" t="s">
        <v>75</v>
      </c>
      <c r="C266" s="134"/>
      <c r="D266" s="237"/>
      <c r="E266" s="237"/>
      <c r="F266" s="237"/>
      <c r="G266" s="238"/>
    </row>
    <row r="267" spans="2:7" x14ac:dyDescent="0.25">
      <c r="B267" s="227" t="s">
        <v>11</v>
      </c>
      <c r="C267" s="134"/>
      <c r="D267" s="237"/>
      <c r="E267" s="237"/>
      <c r="F267" s="237"/>
      <c r="G267" s="238"/>
    </row>
    <row r="268" spans="2:7" x14ac:dyDescent="0.25">
      <c r="B268" s="133"/>
      <c r="C268" s="134"/>
      <c r="D268" s="237"/>
      <c r="E268" s="237"/>
      <c r="F268" s="237"/>
      <c r="G268" s="238"/>
    </row>
    <row r="269" spans="2:7" x14ac:dyDescent="0.25">
      <c r="B269" s="133"/>
      <c r="C269" s="134"/>
      <c r="D269" s="237"/>
      <c r="E269" s="237"/>
      <c r="F269" s="237"/>
      <c r="G269" s="238"/>
    </row>
    <row r="270" spans="2:7" x14ac:dyDescent="0.25">
      <c r="B270" s="133"/>
      <c r="C270" s="134"/>
      <c r="D270" s="237"/>
      <c r="E270" s="237"/>
      <c r="F270" s="237"/>
      <c r="G270" s="238"/>
    </row>
    <row r="271" spans="2:7" x14ac:dyDescent="0.25">
      <c r="B271" s="133"/>
      <c r="C271" s="134"/>
      <c r="D271" s="237"/>
      <c r="E271" s="237"/>
      <c r="F271" s="237"/>
      <c r="G271" s="238"/>
    </row>
    <row r="272" spans="2:7" x14ac:dyDescent="0.25">
      <c r="B272" s="133"/>
      <c r="C272" s="134"/>
      <c r="D272" s="237"/>
      <c r="E272" s="237"/>
      <c r="F272" s="237"/>
      <c r="G272" s="238"/>
    </row>
    <row r="273" spans="2:7" x14ac:dyDescent="0.25">
      <c r="B273" s="133"/>
      <c r="C273" s="134"/>
      <c r="D273" s="237"/>
      <c r="E273" s="237"/>
      <c r="F273" s="237"/>
      <c r="G273" s="238"/>
    </row>
    <row r="274" spans="2:7" x14ac:dyDescent="0.25">
      <c r="B274" s="133"/>
      <c r="C274" s="134"/>
      <c r="D274" s="237"/>
      <c r="E274" s="237"/>
      <c r="F274" s="237"/>
      <c r="G274" s="238"/>
    </row>
    <row r="275" spans="2:7" x14ac:dyDescent="0.25">
      <c r="B275" s="133"/>
      <c r="C275" s="134"/>
      <c r="D275" s="237"/>
      <c r="E275" s="237"/>
      <c r="F275" s="237"/>
      <c r="G275" s="238"/>
    </row>
    <row r="276" spans="2:7" x14ac:dyDescent="0.25">
      <c r="B276" s="138"/>
      <c r="C276" s="132"/>
      <c r="D276" s="241"/>
      <c r="E276" s="241"/>
      <c r="F276" s="241"/>
      <c r="G276" s="242"/>
    </row>
  </sheetData>
  <mergeCells count="6">
    <mergeCell ref="B3:G3"/>
    <mergeCell ref="B4:G4"/>
    <mergeCell ref="B5:B6"/>
    <mergeCell ref="C5:C7"/>
    <mergeCell ref="D5:E6"/>
    <mergeCell ref="F5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4C90-32CA-4D7D-8B93-15D828DDC462}">
  <dimension ref="B3:F559"/>
  <sheetViews>
    <sheetView showGridLines="0" zoomScale="80" zoomScaleNormal="80" workbookViewId="0">
      <selection activeCell="M7" sqref="M7"/>
    </sheetView>
  </sheetViews>
  <sheetFormatPr baseColWidth="10" defaultColWidth="9.140625" defaultRowHeight="14.25" x14ac:dyDescent="0.2"/>
  <cols>
    <col min="1" max="1" width="9.140625" style="123"/>
    <col min="2" max="2" width="137.28515625" style="123" bestFit="1" customWidth="1"/>
    <col min="3" max="3" width="38.28515625" style="123" bestFit="1" customWidth="1"/>
    <col min="4" max="4" width="19.140625" style="123" customWidth="1"/>
    <col min="5" max="6" width="17.7109375" style="123" bestFit="1" customWidth="1"/>
    <col min="7" max="7" width="19.85546875" style="123" bestFit="1" customWidth="1"/>
    <col min="8" max="16384" width="9.140625" style="123"/>
  </cols>
  <sheetData>
    <row r="3" spans="2:6" ht="15.75" x14ac:dyDescent="0.2">
      <c r="B3" s="319" t="s">
        <v>111</v>
      </c>
      <c r="C3" s="319"/>
      <c r="D3" s="319"/>
      <c r="E3" s="319"/>
      <c r="F3" s="122"/>
    </row>
    <row r="4" spans="2:6" ht="15.75" thickBot="1" x14ac:dyDescent="0.25">
      <c r="B4" s="320" t="s">
        <v>112</v>
      </c>
      <c r="C4" s="320"/>
      <c r="D4" s="320"/>
      <c r="E4" s="320"/>
      <c r="F4" s="124"/>
    </row>
    <row r="5" spans="2:6" ht="15" customHeight="1" x14ac:dyDescent="0.2">
      <c r="B5" s="321" t="s">
        <v>20</v>
      </c>
      <c r="C5" s="323" t="s">
        <v>113</v>
      </c>
      <c r="D5" s="323" t="s">
        <v>114</v>
      </c>
      <c r="E5" s="323" t="s">
        <v>26</v>
      </c>
      <c r="F5" s="330" t="s">
        <v>27</v>
      </c>
    </row>
    <row r="6" spans="2:6" ht="15" customHeight="1" x14ac:dyDescent="0.2">
      <c r="B6" s="322"/>
      <c r="C6" s="324"/>
      <c r="D6" s="333"/>
      <c r="E6" s="324"/>
      <c r="F6" s="330"/>
    </row>
    <row r="7" spans="2:6" ht="15.75" thickBot="1" x14ac:dyDescent="0.25">
      <c r="B7" s="126" t="s">
        <v>115</v>
      </c>
      <c r="C7" s="325"/>
      <c r="D7" s="334"/>
      <c r="E7" s="325"/>
      <c r="F7" s="330"/>
    </row>
    <row r="8" spans="2:6" ht="15" x14ac:dyDescent="0.25">
      <c r="B8" s="129" t="s">
        <v>116</v>
      </c>
      <c r="C8" s="130">
        <v>2635779124</v>
      </c>
      <c r="D8" s="130">
        <v>219740811.72999999</v>
      </c>
      <c r="E8" s="130">
        <v>219740811.72999999</v>
      </c>
      <c r="F8" s="130">
        <v>219740811.72999999</v>
      </c>
    </row>
    <row r="9" spans="2:6" ht="15" x14ac:dyDescent="0.25">
      <c r="B9" s="131" t="s">
        <v>117</v>
      </c>
      <c r="C9" s="132">
        <v>2635779124</v>
      </c>
      <c r="D9" s="132">
        <v>219740811.72999999</v>
      </c>
      <c r="E9" s="132">
        <v>219740811.72999999</v>
      </c>
      <c r="F9" s="132">
        <v>219740811.72999999</v>
      </c>
    </row>
    <row r="10" spans="2:6" x14ac:dyDescent="0.2">
      <c r="B10" s="133" t="s">
        <v>118</v>
      </c>
      <c r="C10" s="134">
        <v>2635779124</v>
      </c>
      <c r="D10" s="134">
        <v>219740811.72999999</v>
      </c>
      <c r="E10" s="134">
        <v>219740811.72999999</v>
      </c>
      <c r="F10" s="134">
        <v>219740811.72999999</v>
      </c>
    </row>
    <row r="11" spans="2:6" x14ac:dyDescent="0.2">
      <c r="B11" s="135" t="s">
        <v>119</v>
      </c>
      <c r="C11" s="134">
        <v>2275612323</v>
      </c>
      <c r="D11" s="134">
        <v>201701905.28</v>
      </c>
      <c r="E11" s="134">
        <v>201701905.28</v>
      </c>
      <c r="F11" s="134">
        <v>201701905.28</v>
      </c>
    </row>
    <row r="12" spans="2:6" x14ac:dyDescent="0.2">
      <c r="B12" s="135" t="s">
        <v>120</v>
      </c>
      <c r="C12" s="134">
        <v>360166801</v>
      </c>
      <c r="D12" s="134">
        <v>18038906.449999999</v>
      </c>
      <c r="E12" s="134">
        <v>18038906.449999999</v>
      </c>
      <c r="F12" s="134">
        <v>18038906.449999999</v>
      </c>
    </row>
    <row r="13" spans="2:6" ht="15" x14ac:dyDescent="0.25">
      <c r="B13" s="129" t="s">
        <v>121</v>
      </c>
      <c r="C13" s="130">
        <v>5182940712</v>
      </c>
      <c r="D13" s="130">
        <v>431911718.94999999</v>
      </c>
      <c r="E13" s="130">
        <v>431911718.94999999</v>
      </c>
      <c r="F13" s="130">
        <v>431911718.94999999</v>
      </c>
    </row>
    <row r="14" spans="2:6" ht="15" x14ac:dyDescent="0.25">
      <c r="B14" s="131" t="s">
        <v>122</v>
      </c>
      <c r="C14" s="132">
        <v>5182940712</v>
      </c>
      <c r="D14" s="132">
        <v>431911718.94999999</v>
      </c>
      <c r="E14" s="132">
        <v>431911718.94999999</v>
      </c>
      <c r="F14" s="132">
        <v>431911718.94999999</v>
      </c>
    </row>
    <row r="15" spans="2:6" x14ac:dyDescent="0.2">
      <c r="B15" s="133" t="s">
        <v>123</v>
      </c>
      <c r="C15" s="134">
        <v>5182940712</v>
      </c>
      <c r="D15" s="134">
        <v>431911718.94999999</v>
      </c>
      <c r="E15" s="134">
        <v>431911718.94999999</v>
      </c>
      <c r="F15" s="134">
        <v>431911718.94999999</v>
      </c>
    </row>
    <row r="16" spans="2:6" x14ac:dyDescent="0.2">
      <c r="B16" s="135" t="s">
        <v>119</v>
      </c>
      <c r="C16" s="134">
        <v>4853188266</v>
      </c>
      <c r="D16" s="134">
        <v>395975205.68000001</v>
      </c>
      <c r="E16" s="134">
        <v>395975205.68000001</v>
      </c>
      <c r="F16" s="134">
        <v>395975205.68000001</v>
      </c>
    </row>
    <row r="17" spans="2:6" x14ac:dyDescent="0.2">
      <c r="B17" s="135" t="s">
        <v>120</v>
      </c>
      <c r="C17" s="134">
        <v>329752446</v>
      </c>
      <c r="D17" s="134">
        <v>35936513.270000003</v>
      </c>
      <c r="E17" s="134">
        <v>35936513.270000003</v>
      </c>
      <c r="F17" s="134">
        <v>35936513.270000003</v>
      </c>
    </row>
    <row r="18" spans="2:6" ht="15" x14ac:dyDescent="0.25">
      <c r="B18" s="129" t="s">
        <v>124</v>
      </c>
      <c r="C18" s="130">
        <v>86044434138</v>
      </c>
      <c r="D18" s="130">
        <v>13343680764.43</v>
      </c>
      <c r="E18" s="130">
        <v>17914834704.450001</v>
      </c>
      <c r="F18" s="130">
        <v>25274235843.829994</v>
      </c>
    </row>
    <row r="19" spans="2:6" ht="15" x14ac:dyDescent="0.25">
      <c r="B19" s="131" t="s">
        <v>125</v>
      </c>
      <c r="C19" s="132">
        <v>17247695602</v>
      </c>
      <c r="D19" s="132">
        <v>2391459695.6199999</v>
      </c>
      <c r="E19" s="132">
        <v>3486611990.7599998</v>
      </c>
      <c r="F19" s="132">
        <v>4582890844.1199999</v>
      </c>
    </row>
    <row r="20" spans="2:6" x14ac:dyDescent="0.2">
      <c r="B20" s="133" t="s">
        <v>126</v>
      </c>
      <c r="C20" s="134">
        <v>11829710949</v>
      </c>
      <c r="D20" s="134">
        <v>1400511454.75</v>
      </c>
      <c r="E20" s="134">
        <v>1812979993.78</v>
      </c>
      <c r="F20" s="134">
        <v>2098699047.6000001</v>
      </c>
    </row>
    <row r="21" spans="2:6" x14ac:dyDescent="0.2">
      <c r="B21" s="135" t="s">
        <v>127</v>
      </c>
      <c r="C21" s="134">
        <v>2275510502</v>
      </c>
      <c r="D21" s="134">
        <v>347335313.58999997</v>
      </c>
      <c r="E21" s="134">
        <v>659803852.62</v>
      </c>
      <c r="F21" s="134">
        <v>755697015.25</v>
      </c>
    </row>
    <row r="22" spans="2:6" x14ac:dyDescent="0.2">
      <c r="B22" s="135" t="s">
        <v>128</v>
      </c>
      <c r="C22" s="134">
        <v>5242781293</v>
      </c>
      <c r="D22" s="134">
        <v>316374624.30000001</v>
      </c>
      <c r="E22" s="134">
        <v>416374624.30000001</v>
      </c>
      <c r="F22" s="134">
        <v>584321315.97000003</v>
      </c>
    </row>
    <row r="23" spans="2:6" x14ac:dyDescent="0.2">
      <c r="B23" s="135" t="s">
        <v>120</v>
      </c>
      <c r="C23" s="134">
        <v>4131252043</v>
      </c>
      <c r="D23" s="134">
        <v>644975692.90999997</v>
      </c>
      <c r="E23" s="134">
        <v>644975692.90999997</v>
      </c>
      <c r="F23" s="134">
        <v>651854892.42999995</v>
      </c>
    </row>
    <row r="24" spans="2:6" x14ac:dyDescent="0.2">
      <c r="B24" s="135" t="s">
        <v>129</v>
      </c>
      <c r="C24" s="134">
        <v>180167111</v>
      </c>
      <c r="D24" s="134">
        <v>91825823.949999988</v>
      </c>
      <c r="E24" s="134">
        <v>91825823.949999988</v>
      </c>
      <c r="F24" s="134">
        <v>106825823.95</v>
      </c>
    </row>
    <row r="25" spans="2:6" x14ac:dyDescent="0.2">
      <c r="B25" s="133" t="s">
        <v>130</v>
      </c>
      <c r="C25" s="134">
        <v>78499128</v>
      </c>
      <c r="D25" s="134">
        <v>1676638.2999999998</v>
      </c>
      <c r="E25" s="134">
        <v>6986495.0999999996</v>
      </c>
      <c r="F25" s="134">
        <v>10285859.609999998</v>
      </c>
    </row>
    <row r="26" spans="2:6" x14ac:dyDescent="0.2">
      <c r="B26" s="135" t="s">
        <v>127</v>
      </c>
      <c r="C26" s="134">
        <v>78499128</v>
      </c>
      <c r="D26" s="134">
        <v>1676638.2999999998</v>
      </c>
      <c r="E26" s="134">
        <v>6986495.0999999996</v>
      </c>
      <c r="F26" s="134">
        <v>10285859.609999998</v>
      </c>
    </row>
    <row r="27" spans="2:6" x14ac:dyDescent="0.2">
      <c r="B27" s="133" t="s">
        <v>131</v>
      </c>
      <c r="C27" s="134">
        <v>2539128440</v>
      </c>
      <c r="D27" s="134">
        <v>51639069.20000001</v>
      </c>
      <c r="E27" s="134">
        <v>642966656.69999993</v>
      </c>
      <c r="F27" s="134">
        <v>915677996.94999993</v>
      </c>
    </row>
    <row r="28" spans="2:6" x14ac:dyDescent="0.2">
      <c r="B28" s="135" t="s">
        <v>132</v>
      </c>
      <c r="C28" s="134">
        <v>2539128440</v>
      </c>
      <c r="D28" s="134">
        <v>51639069.20000001</v>
      </c>
      <c r="E28" s="134">
        <v>642966656.69999993</v>
      </c>
      <c r="F28" s="134">
        <v>915677996.94999993</v>
      </c>
    </row>
    <row r="29" spans="2:6" x14ac:dyDescent="0.2">
      <c r="B29" s="133" t="s">
        <v>133</v>
      </c>
      <c r="C29" s="134">
        <v>118136404</v>
      </c>
      <c r="D29" s="134">
        <v>12380288.58</v>
      </c>
      <c r="E29" s="134">
        <v>18553657.110000003</v>
      </c>
      <c r="F29" s="134">
        <v>19715148.979999997</v>
      </c>
    </row>
    <row r="30" spans="2:6" x14ac:dyDescent="0.2">
      <c r="B30" s="135" t="s">
        <v>134</v>
      </c>
      <c r="C30" s="134">
        <v>118136404</v>
      </c>
      <c r="D30" s="134">
        <v>12380288.58</v>
      </c>
      <c r="E30" s="134">
        <v>18553657.110000003</v>
      </c>
      <c r="F30" s="134">
        <v>19715148.979999997</v>
      </c>
    </row>
    <row r="31" spans="2:6" x14ac:dyDescent="0.2">
      <c r="B31" s="133" t="s">
        <v>135</v>
      </c>
      <c r="C31" s="134">
        <v>182681576</v>
      </c>
      <c r="D31" s="134">
        <v>24671671.879999999</v>
      </c>
      <c r="E31" s="134">
        <v>25861753.810000002</v>
      </c>
      <c r="F31" s="134">
        <v>38098918.479999997</v>
      </c>
    </row>
    <row r="32" spans="2:6" x14ac:dyDescent="0.2">
      <c r="B32" s="135" t="s">
        <v>136</v>
      </c>
      <c r="C32" s="134">
        <v>182681576</v>
      </c>
      <c r="D32" s="134">
        <v>24671671.879999999</v>
      </c>
      <c r="E32" s="134">
        <v>25861753.810000002</v>
      </c>
      <c r="F32" s="134">
        <v>38098918.479999997</v>
      </c>
    </row>
    <row r="33" spans="2:6" x14ac:dyDescent="0.2">
      <c r="B33" s="133" t="s">
        <v>137</v>
      </c>
      <c r="C33" s="134">
        <v>94739958</v>
      </c>
      <c r="D33" s="134">
        <v>7428937.6400000006</v>
      </c>
      <c r="E33" s="134">
        <v>8880937.0199999996</v>
      </c>
      <c r="F33" s="134">
        <v>18023627.510000002</v>
      </c>
    </row>
    <row r="34" spans="2:6" x14ac:dyDescent="0.2">
      <c r="B34" s="135" t="s">
        <v>136</v>
      </c>
      <c r="C34" s="134">
        <v>94739958</v>
      </c>
      <c r="D34" s="134">
        <v>7428937.6400000006</v>
      </c>
      <c r="E34" s="134">
        <v>8880937.0199999996</v>
      </c>
      <c r="F34" s="134">
        <v>18023627.510000002</v>
      </c>
    </row>
    <row r="35" spans="2:6" x14ac:dyDescent="0.2">
      <c r="B35" s="133" t="s">
        <v>138</v>
      </c>
      <c r="C35" s="134">
        <v>74060196</v>
      </c>
      <c r="D35" s="134">
        <v>14905469.369999999</v>
      </c>
      <c r="E35" s="134">
        <v>17352536.300000001</v>
      </c>
      <c r="F35" s="134">
        <v>19526021.880000003</v>
      </c>
    </row>
    <row r="36" spans="2:6" x14ac:dyDescent="0.2">
      <c r="B36" s="135" t="s">
        <v>139</v>
      </c>
      <c r="C36" s="134">
        <v>74060196</v>
      </c>
      <c r="D36" s="134">
        <v>14905469.369999999</v>
      </c>
      <c r="E36" s="134">
        <v>17352536.300000001</v>
      </c>
      <c r="F36" s="134">
        <v>19526021.880000003</v>
      </c>
    </row>
    <row r="37" spans="2:6" x14ac:dyDescent="0.2">
      <c r="B37" s="133" t="s">
        <v>140</v>
      </c>
      <c r="C37" s="134">
        <v>91627547</v>
      </c>
      <c r="D37" s="134">
        <v>7349163.0899999999</v>
      </c>
      <c r="E37" s="134">
        <v>10967468.750000002</v>
      </c>
      <c r="F37" s="134">
        <v>15293458.669999998</v>
      </c>
    </row>
    <row r="38" spans="2:6" x14ac:dyDescent="0.2">
      <c r="B38" s="135" t="s">
        <v>141</v>
      </c>
      <c r="C38" s="134">
        <v>91627547</v>
      </c>
      <c r="D38" s="134">
        <v>7349163.0899999999</v>
      </c>
      <c r="E38" s="134">
        <v>10967468.750000002</v>
      </c>
      <c r="F38" s="134">
        <v>15293458.669999998</v>
      </c>
    </row>
    <row r="39" spans="2:6" x14ac:dyDescent="0.2">
      <c r="B39" s="133" t="s">
        <v>142</v>
      </c>
      <c r="C39" s="134">
        <v>238202607</v>
      </c>
      <c r="D39" s="134">
        <v>44832028.500000007</v>
      </c>
      <c r="E39" s="134">
        <v>50339768.649999991</v>
      </c>
      <c r="F39" s="134">
        <v>58031913.25999999</v>
      </c>
    </row>
    <row r="40" spans="2:6" x14ac:dyDescent="0.2">
      <c r="B40" s="135" t="s">
        <v>127</v>
      </c>
      <c r="C40" s="134">
        <v>238202607</v>
      </c>
      <c r="D40" s="134">
        <v>44832028.500000007</v>
      </c>
      <c r="E40" s="134">
        <v>50339768.649999991</v>
      </c>
      <c r="F40" s="134">
        <v>58031913.25999999</v>
      </c>
    </row>
    <row r="41" spans="2:6" x14ac:dyDescent="0.2">
      <c r="B41" s="133" t="s">
        <v>143</v>
      </c>
      <c r="C41" s="134">
        <v>350000000</v>
      </c>
      <c r="D41" s="134">
        <v>21461132.029999997</v>
      </c>
      <c r="E41" s="134">
        <v>84536737.079999983</v>
      </c>
      <c r="F41" s="134">
        <v>97782407.149999991</v>
      </c>
    </row>
    <row r="42" spans="2:6" x14ac:dyDescent="0.2">
      <c r="B42" s="135" t="s">
        <v>144</v>
      </c>
      <c r="C42" s="134">
        <v>350000000</v>
      </c>
      <c r="D42" s="134">
        <v>21461132.029999997</v>
      </c>
      <c r="E42" s="134">
        <v>84536737.079999983</v>
      </c>
      <c r="F42" s="134">
        <v>97782407.149999991</v>
      </c>
    </row>
    <row r="43" spans="2:6" x14ac:dyDescent="0.2">
      <c r="B43" s="133" t="s">
        <v>145</v>
      </c>
      <c r="C43" s="134">
        <v>1650908797</v>
      </c>
      <c r="D43" s="134">
        <v>804603842.27999985</v>
      </c>
      <c r="E43" s="134">
        <v>807185986.46000004</v>
      </c>
      <c r="F43" s="134">
        <v>1291756444.03</v>
      </c>
    </row>
    <row r="44" spans="2:6" x14ac:dyDescent="0.2">
      <c r="B44" s="135" t="s">
        <v>144</v>
      </c>
      <c r="C44" s="134">
        <v>1650908797</v>
      </c>
      <c r="D44" s="134">
        <v>804603842.27999985</v>
      </c>
      <c r="E44" s="134">
        <v>807185986.46000004</v>
      </c>
      <c r="F44" s="134">
        <v>1291756444.03</v>
      </c>
    </row>
    <row r="45" spans="2:6" ht="15" x14ac:dyDescent="0.25">
      <c r="B45" s="131" t="s">
        <v>146</v>
      </c>
      <c r="C45" s="132">
        <v>49771582635</v>
      </c>
      <c r="D45" s="132">
        <v>5297565072.1999998</v>
      </c>
      <c r="E45" s="132">
        <v>7822763734.3200006</v>
      </c>
      <c r="F45" s="132">
        <v>11701887502.689999</v>
      </c>
    </row>
    <row r="46" spans="2:6" x14ac:dyDescent="0.2">
      <c r="B46" s="133" t="s">
        <v>147</v>
      </c>
      <c r="C46" s="134">
        <v>5810241212</v>
      </c>
      <c r="D46" s="134">
        <v>1127486036.1199999</v>
      </c>
      <c r="E46" s="134">
        <v>1169313550.29</v>
      </c>
      <c r="F46" s="134">
        <v>1265771061.79</v>
      </c>
    </row>
    <row r="47" spans="2:6" x14ac:dyDescent="0.2">
      <c r="B47" s="135" t="s">
        <v>127</v>
      </c>
      <c r="C47" s="134">
        <v>430230457</v>
      </c>
      <c r="D47" s="134">
        <v>56795702.260000013</v>
      </c>
      <c r="E47" s="134">
        <v>66760979.57</v>
      </c>
      <c r="F47" s="134">
        <v>112537958.70999999</v>
      </c>
    </row>
    <row r="48" spans="2:6" x14ac:dyDescent="0.2">
      <c r="B48" s="135" t="s">
        <v>148</v>
      </c>
      <c r="C48" s="134">
        <v>3644883888</v>
      </c>
      <c r="D48" s="134">
        <v>864889254.3599999</v>
      </c>
      <c r="E48" s="134">
        <v>896751491.21999991</v>
      </c>
      <c r="F48" s="134">
        <v>947432023.58000004</v>
      </c>
    </row>
    <row r="49" spans="2:6" x14ac:dyDescent="0.2">
      <c r="B49" s="135" t="s">
        <v>129</v>
      </c>
      <c r="C49" s="134">
        <v>1735126867</v>
      </c>
      <c r="D49" s="134">
        <v>205801079.5</v>
      </c>
      <c r="E49" s="134">
        <v>205801079.5</v>
      </c>
      <c r="F49" s="134">
        <v>205801079.5</v>
      </c>
    </row>
    <row r="50" spans="2:6" x14ac:dyDescent="0.2">
      <c r="B50" s="133" t="s">
        <v>149</v>
      </c>
      <c r="C50" s="134">
        <v>118165086</v>
      </c>
      <c r="D50" s="134">
        <v>35392826.330000013</v>
      </c>
      <c r="E50" s="134">
        <v>37699992.940000005</v>
      </c>
      <c r="F50" s="134">
        <v>42486536.300000004</v>
      </c>
    </row>
    <row r="51" spans="2:6" x14ac:dyDescent="0.2">
      <c r="B51" s="135" t="s">
        <v>150</v>
      </c>
      <c r="C51" s="134">
        <v>118165086</v>
      </c>
      <c r="D51" s="134">
        <v>35392826.330000013</v>
      </c>
      <c r="E51" s="134">
        <v>37699992.940000005</v>
      </c>
      <c r="F51" s="134">
        <v>42486536.300000004</v>
      </c>
    </row>
    <row r="52" spans="2:6" x14ac:dyDescent="0.2">
      <c r="B52" s="133" t="s">
        <v>151</v>
      </c>
      <c r="C52" s="134">
        <v>2449559028</v>
      </c>
      <c r="D52" s="134">
        <v>394793571.16000003</v>
      </c>
      <c r="E52" s="134">
        <v>1855013910.9500003</v>
      </c>
      <c r="F52" s="134">
        <v>1998286249.5800002</v>
      </c>
    </row>
    <row r="53" spans="2:6" x14ac:dyDescent="0.2">
      <c r="B53" s="135" t="s">
        <v>152</v>
      </c>
      <c r="C53" s="134">
        <v>2449559028</v>
      </c>
      <c r="D53" s="134">
        <v>394793571.16000003</v>
      </c>
      <c r="E53" s="134">
        <v>1855013910.9500003</v>
      </c>
      <c r="F53" s="134">
        <v>1998286249.5800002</v>
      </c>
    </row>
    <row r="54" spans="2:6" x14ac:dyDescent="0.2">
      <c r="B54" s="133" t="s">
        <v>153</v>
      </c>
      <c r="C54" s="134">
        <v>654864330</v>
      </c>
      <c r="D54" s="134">
        <v>277245903.52999997</v>
      </c>
      <c r="E54" s="134">
        <v>322386545.54000008</v>
      </c>
      <c r="F54" s="134">
        <v>344976374.94999993</v>
      </c>
    </row>
    <row r="55" spans="2:6" x14ac:dyDescent="0.2">
      <c r="B55" s="135" t="s">
        <v>150</v>
      </c>
      <c r="C55" s="134">
        <v>654864330</v>
      </c>
      <c r="D55" s="134">
        <v>277245903.52999997</v>
      </c>
      <c r="E55" s="134">
        <v>322386545.54000008</v>
      </c>
      <c r="F55" s="134">
        <v>344976374.94999993</v>
      </c>
    </row>
    <row r="56" spans="2:6" x14ac:dyDescent="0.2">
      <c r="B56" s="133" t="s">
        <v>154</v>
      </c>
      <c r="C56" s="134">
        <v>35766442468</v>
      </c>
      <c r="D56" s="134">
        <v>3422728165.3699994</v>
      </c>
      <c r="E56" s="134">
        <v>3455278687.6499996</v>
      </c>
      <c r="F56" s="134">
        <v>6731076900.0299997</v>
      </c>
    </row>
    <row r="57" spans="2:6" x14ac:dyDescent="0.2">
      <c r="B57" s="135" t="s">
        <v>148</v>
      </c>
      <c r="C57" s="134">
        <v>35706603194</v>
      </c>
      <c r="D57" s="134">
        <v>3422492479.2299995</v>
      </c>
      <c r="E57" s="134">
        <v>3444829327.27</v>
      </c>
      <c r="F57" s="134">
        <v>6719198153.7299995</v>
      </c>
    </row>
    <row r="58" spans="2:6" x14ac:dyDescent="0.2">
      <c r="B58" s="135" t="s">
        <v>155</v>
      </c>
      <c r="C58" s="134">
        <v>34200289</v>
      </c>
      <c r="D58" s="134">
        <v>2274084.1799999997</v>
      </c>
      <c r="E58" s="134">
        <v>4444875.8899999997</v>
      </c>
      <c r="F58" s="134">
        <v>4444875.8899999997</v>
      </c>
    </row>
    <row r="59" spans="2:6" x14ac:dyDescent="0.2">
      <c r="B59" s="135" t="s">
        <v>156</v>
      </c>
      <c r="C59" s="134">
        <v>25638985</v>
      </c>
      <c r="D59" s="134">
        <v>-2038398.04</v>
      </c>
      <c r="E59" s="134">
        <v>6004484.4900000002</v>
      </c>
      <c r="F59" s="134">
        <v>7433870.4100000001</v>
      </c>
    </row>
    <row r="60" spans="2:6" x14ac:dyDescent="0.2">
      <c r="B60" s="133" t="s">
        <v>157</v>
      </c>
      <c r="C60" s="134">
        <v>451046126</v>
      </c>
      <c r="D60" s="134">
        <v>122894700.41000001</v>
      </c>
      <c r="E60" s="134">
        <v>134889873.51999998</v>
      </c>
      <c r="F60" s="134">
        <v>158782909.07999998</v>
      </c>
    </row>
    <row r="61" spans="2:6" x14ac:dyDescent="0.2">
      <c r="B61" s="135" t="s">
        <v>148</v>
      </c>
      <c r="C61" s="134">
        <v>451046126</v>
      </c>
      <c r="D61" s="134">
        <v>122894700.41000001</v>
      </c>
      <c r="E61" s="134">
        <v>134889873.51999998</v>
      </c>
      <c r="F61" s="134">
        <v>158782909.07999998</v>
      </c>
    </row>
    <row r="62" spans="2:6" x14ac:dyDescent="0.2">
      <c r="B62" s="133" t="s">
        <v>158</v>
      </c>
      <c r="C62" s="134">
        <v>302146892</v>
      </c>
      <c r="D62" s="134">
        <v>40215238.319999993</v>
      </c>
      <c r="E62" s="134">
        <v>41046104.07</v>
      </c>
      <c r="F62" s="134">
        <v>55540911.109999999</v>
      </c>
    </row>
    <row r="63" spans="2:6" x14ac:dyDescent="0.2">
      <c r="B63" s="135" t="s">
        <v>148</v>
      </c>
      <c r="C63" s="134">
        <v>302146892</v>
      </c>
      <c r="D63" s="134">
        <v>40215238.319999993</v>
      </c>
      <c r="E63" s="134">
        <v>41046104.07</v>
      </c>
      <c r="F63" s="134">
        <v>55540911.109999999</v>
      </c>
    </row>
    <row r="64" spans="2:6" x14ac:dyDescent="0.2">
      <c r="B64" s="133" t="s">
        <v>159</v>
      </c>
      <c r="C64" s="134">
        <v>1094220384</v>
      </c>
      <c r="D64" s="134">
        <v>146763745.51999998</v>
      </c>
      <c r="E64" s="134">
        <v>236317193.23000005</v>
      </c>
      <c r="F64" s="134">
        <v>287582321</v>
      </c>
    </row>
    <row r="65" spans="2:6" x14ac:dyDescent="0.2">
      <c r="B65" s="135" t="s">
        <v>160</v>
      </c>
      <c r="C65" s="134">
        <v>1094220384</v>
      </c>
      <c r="D65" s="134">
        <v>146763745.51999998</v>
      </c>
      <c r="E65" s="134">
        <v>236317193.23000005</v>
      </c>
      <c r="F65" s="134">
        <v>287582321</v>
      </c>
    </row>
    <row r="66" spans="2:6" x14ac:dyDescent="0.2">
      <c r="B66" s="133" t="s">
        <v>161</v>
      </c>
      <c r="C66" s="134">
        <v>2644780739</v>
      </c>
      <c r="D66" s="134">
        <v>-302778433.93999976</v>
      </c>
      <c r="E66" s="134">
        <v>516417046.71999997</v>
      </c>
      <c r="F66" s="134">
        <v>730144863.75000024</v>
      </c>
    </row>
    <row r="67" spans="2:6" x14ac:dyDescent="0.2">
      <c r="B67" s="135" t="s">
        <v>152</v>
      </c>
      <c r="C67" s="134">
        <v>2644780739</v>
      </c>
      <c r="D67" s="134">
        <v>-302778433.93999976</v>
      </c>
      <c r="E67" s="134">
        <v>516417046.71999997</v>
      </c>
      <c r="F67" s="134">
        <v>730144863.75000024</v>
      </c>
    </row>
    <row r="68" spans="2:6" x14ac:dyDescent="0.2">
      <c r="B68" s="133" t="s">
        <v>162</v>
      </c>
      <c r="C68" s="134">
        <v>248968365</v>
      </c>
      <c r="D68" s="134">
        <v>15147031.529999999</v>
      </c>
      <c r="E68" s="134">
        <v>32136162.700000007</v>
      </c>
      <c r="F68" s="134">
        <v>43464012.710000008</v>
      </c>
    </row>
    <row r="69" spans="2:6" x14ac:dyDescent="0.2">
      <c r="B69" s="135" t="s">
        <v>150</v>
      </c>
      <c r="C69" s="134">
        <v>248968365</v>
      </c>
      <c r="D69" s="134">
        <v>15147031.529999999</v>
      </c>
      <c r="E69" s="134">
        <v>32136162.700000007</v>
      </c>
      <c r="F69" s="134">
        <v>43464012.710000008</v>
      </c>
    </row>
    <row r="70" spans="2:6" x14ac:dyDescent="0.2">
      <c r="B70" s="133" t="s">
        <v>163</v>
      </c>
      <c r="C70" s="134">
        <v>231148005</v>
      </c>
      <c r="D70" s="134">
        <v>17676287.849999998</v>
      </c>
      <c r="E70" s="134">
        <v>22264666.710000001</v>
      </c>
      <c r="F70" s="134">
        <v>43775362.390000008</v>
      </c>
    </row>
    <row r="71" spans="2:6" x14ac:dyDescent="0.2">
      <c r="B71" s="135" t="s">
        <v>150</v>
      </c>
      <c r="C71" s="134">
        <v>231148005</v>
      </c>
      <c r="D71" s="134">
        <v>17676287.849999998</v>
      </c>
      <c r="E71" s="134">
        <v>22264666.710000001</v>
      </c>
      <c r="F71" s="134">
        <v>43775362.390000008</v>
      </c>
    </row>
    <row r="72" spans="2:6" ht="15" x14ac:dyDescent="0.25">
      <c r="B72" s="131" t="s">
        <v>164</v>
      </c>
      <c r="C72" s="132">
        <v>2481231381</v>
      </c>
      <c r="D72" s="132">
        <v>448350072.41999996</v>
      </c>
      <c r="E72" s="132">
        <v>509944173.37</v>
      </c>
      <c r="F72" s="132">
        <v>614163317.72000015</v>
      </c>
    </row>
    <row r="73" spans="2:6" x14ac:dyDescent="0.2">
      <c r="B73" s="133" t="s">
        <v>165</v>
      </c>
      <c r="C73" s="134">
        <v>2481231381</v>
      </c>
      <c r="D73" s="134">
        <v>448350072.41999996</v>
      </c>
      <c r="E73" s="134">
        <v>509944173.37</v>
      </c>
      <c r="F73" s="134">
        <v>614163317.72000015</v>
      </c>
    </row>
    <row r="74" spans="2:6" x14ac:dyDescent="0.2">
      <c r="B74" s="135" t="s">
        <v>166</v>
      </c>
      <c r="C74" s="134">
        <v>2466391365</v>
      </c>
      <c r="D74" s="134">
        <v>448350072.41999996</v>
      </c>
      <c r="E74" s="134">
        <v>509944173.37</v>
      </c>
      <c r="F74" s="134">
        <v>614163317.72000015</v>
      </c>
    </row>
    <row r="75" spans="2:6" x14ac:dyDescent="0.2">
      <c r="B75" s="135" t="s">
        <v>120</v>
      </c>
      <c r="C75" s="134">
        <v>14840016</v>
      </c>
      <c r="D75" s="134">
        <v>0</v>
      </c>
      <c r="E75" s="134">
        <v>0</v>
      </c>
      <c r="F75" s="134">
        <v>0</v>
      </c>
    </row>
    <row r="76" spans="2:6" ht="15" x14ac:dyDescent="0.25">
      <c r="B76" s="131" t="s">
        <v>167</v>
      </c>
      <c r="C76" s="132">
        <v>16543924520</v>
      </c>
      <c r="D76" s="132">
        <v>5206305924.1899996</v>
      </c>
      <c r="E76" s="132">
        <v>6095514806</v>
      </c>
      <c r="F76" s="132">
        <v>8375294179.2999992</v>
      </c>
    </row>
    <row r="77" spans="2:6" x14ac:dyDescent="0.2">
      <c r="B77" s="133" t="s">
        <v>168</v>
      </c>
      <c r="C77" s="134">
        <v>3199637518</v>
      </c>
      <c r="D77" s="134">
        <v>4590740246.0599995</v>
      </c>
      <c r="E77" s="134">
        <v>4638696930.3199997</v>
      </c>
      <c r="F77" s="134">
        <v>6200386749.5699997</v>
      </c>
    </row>
    <row r="78" spans="2:6" x14ac:dyDescent="0.2">
      <c r="B78" s="135" t="s">
        <v>127</v>
      </c>
      <c r="C78" s="134">
        <v>2609284279</v>
      </c>
      <c r="D78" s="134">
        <v>51985904.379999995</v>
      </c>
      <c r="E78" s="134">
        <v>99800936.659999996</v>
      </c>
      <c r="F78" s="134">
        <v>139301542.90000004</v>
      </c>
    </row>
    <row r="79" spans="2:6" x14ac:dyDescent="0.2">
      <c r="B79" s="135" t="s">
        <v>169</v>
      </c>
      <c r="C79" s="134">
        <v>16000000</v>
      </c>
      <c r="D79" s="134">
        <v>-141651.98000000001</v>
      </c>
      <c r="E79" s="134">
        <v>0</v>
      </c>
      <c r="F79" s="134">
        <v>558865.01</v>
      </c>
    </row>
    <row r="80" spans="2:6" x14ac:dyDescent="0.2">
      <c r="B80" s="135" t="s">
        <v>170</v>
      </c>
      <c r="C80" s="134">
        <v>95000000</v>
      </c>
      <c r="D80" s="134"/>
      <c r="E80" s="134"/>
      <c r="F80" s="134"/>
    </row>
    <row r="81" spans="2:6" x14ac:dyDescent="0.2">
      <c r="B81" s="135" t="s">
        <v>129</v>
      </c>
      <c r="C81" s="134">
        <v>479353239</v>
      </c>
      <c r="D81" s="134">
        <v>4538895993.6599998</v>
      </c>
      <c r="E81" s="134">
        <v>4538895993.6599998</v>
      </c>
      <c r="F81" s="134">
        <v>6060526341.6599998</v>
      </c>
    </row>
    <row r="82" spans="2:6" x14ac:dyDescent="0.2">
      <c r="B82" s="133" t="s">
        <v>171</v>
      </c>
      <c r="C82" s="134">
        <v>4109834240</v>
      </c>
      <c r="D82" s="134">
        <v>136440720.38</v>
      </c>
      <c r="E82" s="134">
        <v>337068926.03000003</v>
      </c>
      <c r="F82" s="134">
        <v>588474871.70000005</v>
      </c>
    </row>
    <row r="83" spans="2:6" x14ac:dyDescent="0.2">
      <c r="B83" s="135" t="s">
        <v>172</v>
      </c>
      <c r="C83" s="134">
        <v>4109834240</v>
      </c>
      <c r="D83" s="134">
        <v>136440720.38</v>
      </c>
      <c r="E83" s="134">
        <v>337068926.03000003</v>
      </c>
      <c r="F83" s="134">
        <v>588474871.70000005</v>
      </c>
    </row>
    <row r="84" spans="2:6" x14ac:dyDescent="0.2">
      <c r="B84" s="133" t="s">
        <v>173</v>
      </c>
      <c r="C84" s="134">
        <v>3993718403</v>
      </c>
      <c r="D84" s="134">
        <v>287754710.28000015</v>
      </c>
      <c r="E84" s="134">
        <v>281013456.96999997</v>
      </c>
      <c r="F84" s="134">
        <v>498062298.30000013</v>
      </c>
    </row>
    <row r="85" spans="2:6" x14ac:dyDescent="0.2">
      <c r="B85" s="135" t="s">
        <v>174</v>
      </c>
      <c r="C85" s="134">
        <v>3993718403</v>
      </c>
      <c r="D85" s="134">
        <v>287754710.28000015</v>
      </c>
      <c r="E85" s="134">
        <v>281013456.96999997</v>
      </c>
      <c r="F85" s="134">
        <v>498062298.30000013</v>
      </c>
    </row>
    <row r="86" spans="2:6" x14ac:dyDescent="0.2">
      <c r="B86" s="133" t="s">
        <v>175</v>
      </c>
      <c r="C86" s="134">
        <v>93076099</v>
      </c>
      <c r="D86" s="134">
        <v>30686103.879999995</v>
      </c>
      <c r="E86" s="134">
        <v>31281343.090000004</v>
      </c>
      <c r="F86" s="134">
        <v>36495265.850000009</v>
      </c>
    </row>
    <row r="87" spans="2:6" x14ac:dyDescent="0.2">
      <c r="B87" s="135" t="s">
        <v>169</v>
      </c>
      <c r="C87" s="134">
        <v>93076099</v>
      </c>
      <c r="D87" s="134">
        <v>30686103.879999995</v>
      </c>
      <c r="E87" s="134">
        <v>31281343.090000004</v>
      </c>
      <c r="F87" s="134">
        <v>36495265.850000009</v>
      </c>
    </row>
    <row r="88" spans="2:6" x14ac:dyDescent="0.2">
      <c r="B88" s="133" t="s">
        <v>176</v>
      </c>
      <c r="C88" s="134">
        <v>253456268</v>
      </c>
      <c r="D88" s="134">
        <v>31296901.370000005</v>
      </c>
      <c r="E88" s="134">
        <v>86855835.629999995</v>
      </c>
      <c r="F88" s="134">
        <v>97598725.150000006</v>
      </c>
    </row>
    <row r="89" spans="2:6" x14ac:dyDescent="0.2">
      <c r="B89" s="135" t="s">
        <v>177</v>
      </c>
      <c r="C89" s="134">
        <v>253456268</v>
      </c>
      <c r="D89" s="134">
        <v>31296901.370000005</v>
      </c>
      <c r="E89" s="134">
        <v>86855835.629999995</v>
      </c>
      <c r="F89" s="134">
        <v>97598725.150000006</v>
      </c>
    </row>
    <row r="90" spans="2:6" x14ac:dyDescent="0.2">
      <c r="B90" s="133" t="s">
        <v>178</v>
      </c>
      <c r="C90" s="134">
        <v>4161248089</v>
      </c>
      <c r="D90" s="134">
        <v>45028855.509999998</v>
      </c>
      <c r="E90" s="134">
        <v>581971693.84000027</v>
      </c>
      <c r="F90" s="134">
        <v>778634509.38999987</v>
      </c>
    </row>
    <row r="91" spans="2:6" x14ac:dyDescent="0.2">
      <c r="B91" s="135" t="s">
        <v>179</v>
      </c>
      <c r="C91" s="134">
        <v>4161248089</v>
      </c>
      <c r="D91" s="134">
        <v>45028855.509999998</v>
      </c>
      <c r="E91" s="134">
        <v>581971693.84000027</v>
      </c>
      <c r="F91" s="134">
        <v>778634509.38999987</v>
      </c>
    </row>
    <row r="92" spans="2:6" x14ac:dyDescent="0.2">
      <c r="B92" s="133" t="s">
        <v>180</v>
      </c>
      <c r="C92" s="134">
        <v>732953903</v>
      </c>
      <c r="D92" s="134">
        <v>84358386.709999979</v>
      </c>
      <c r="E92" s="134">
        <v>138626620.11999997</v>
      </c>
      <c r="F92" s="134">
        <v>175641759.33999997</v>
      </c>
    </row>
    <row r="93" spans="2:6" x14ac:dyDescent="0.2">
      <c r="B93" s="135" t="s">
        <v>170</v>
      </c>
      <c r="C93" s="134">
        <v>732953903</v>
      </c>
      <c r="D93" s="134">
        <v>84358386.709999979</v>
      </c>
      <c r="E93" s="134">
        <v>138626620.11999997</v>
      </c>
      <c r="F93" s="134">
        <v>175641759.33999997</v>
      </c>
    </row>
    <row r="94" spans="2:6" ht="15" x14ac:dyDescent="0.25">
      <c r="B94" s="129" t="s">
        <v>181</v>
      </c>
      <c r="C94" s="130">
        <v>50918592846</v>
      </c>
      <c r="D94" s="130">
        <v>7613171653.8100023</v>
      </c>
      <c r="E94" s="130">
        <v>9397556408.6299992</v>
      </c>
      <c r="F94" s="130">
        <v>12156726676.130001</v>
      </c>
    </row>
    <row r="95" spans="2:6" ht="15" x14ac:dyDescent="0.25">
      <c r="B95" s="131" t="s">
        <v>182</v>
      </c>
      <c r="C95" s="132">
        <v>28972374348</v>
      </c>
      <c r="D95" s="132">
        <v>5684685339.2000017</v>
      </c>
      <c r="E95" s="132">
        <v>6313431914.1500006</v>
      </c>
      <c r="F95" s="132">
        <v>7302697273.4299994</v>
      </c>
    </row>
    <row r="96" spans="2:6" x14ac:dyDescent="0.2">
      <c r="B96" s="133" t="s">
        <v>183</v>
      </c>
      <c r="C96" s="134">
        <v>26733253976</v>
      </c>
      <c r="D96" s="134">
        <v>5238559897.8700018</v>
      </c>
      <c r="E96" s="134">
        <v>5652677096.5500011</v>
      </c>
      <c r="F96" s="134">
        <v>6551956223.6599989</v>
      </c>
    </row>
    <row r="97" spans="2:6" x14ac:dyDescent="0.2">
      <c r="B97" s="135" t="s">
        <v>127</v>
      </c>
      <c r="C97" s="134">
        <v>1963574926</v>
      </c>
      <c r="D97" s="134">
        <v>279514735.80000001</v>
      </c>
      <c r="E97" s="134">
        <v>588162050.44000006</v>
      </c>
      <c r="F97" s="134">
        <v>668211008.15999997</v>
      </c>
    </row>
    <row r="98" spans="2:6" x14ac:dyDescent="0.2">
      <c r="B98" s="135" t="s">
        <v>184</v>
      </c>
      <c r="C98" s="134">
        <v>369875789</v>
      </c>
      <c r="D98" s="134">
        <v>10762807.970000001</v>
      </c>
      <c r="E98" s="134">
        <v>32216173.810000006</v>
      </c>
      <c r="F98" s="134">
        <v>42966612.169999994</v>
      </c>
    </row>
    <row r="99" spans="2:6" x14ac:dyDescent="0.2">
      <c r="B99" s="135" t="s">
        <v>185</v>
      </c>
      <c r="C99" s="134">
        <v>78236325</v>
      </c>
      <c r="D99" s="134">
        <v>3623268.330000001</v>
      </c>
      <c r="E99" s="134">
        <v>5908806.5199999996</v>
      </c>
      <c r="F99" s="134">
        <v>9056134.8200000003</v>
      </c>
    </row>
    <row r="100" spans="2:6" x14ac:dyDescent="0.2">
      <c r="B100" s="135" t="s">
        <v>186</v>
      </c>
      <c r="C100" s="134">
        <v>49822590</v>
      </c>
      <c r="D100" s="134">
        <v>55891369.560000002</v>
      </c>
      <c r="E100" s="134">
        <v>62277502.009999998</v>
      </c>
      <c r="F100" s="134">
        <v>66249396.960000001</v>
      </c>
    </row>
    <row r="101" spans="2:6" x14ac:dyDescent="0.2">
      <c r="B101" s="135" t="s">
        <v>187</v>
      </c>
      <c r="C101" s="134">
        <v>1237327951</v>
      </c>
      <c r="D101" s="134">
        <v>124670965.39</v>
      </c>
      <c r="E101" s="134">
        <v>199944678.18999997</v>
      </c>
      <c r="F101" s="134">
        <v>241722464.84999999</v>
      </c>
    </row>
    <row r="102" spans="2:6" x14ac:dyDescent="0.2">
      <c r="B102" s="135" t="s">
        <v>120</v>
      </c>
      <c r="C102" s="134">
        <v>508289136</v>
      </c>
      <c r="D102" s="134">
        <v>129377775.64</v>
      </c>
      <c r="E102" s="134">
        <v>129448910.39999999</v>
      </c>
      <c r="F102" s="134">
        <v>129448910.40000001</v>
      </c>
    </row>
    <row r="103" spans="2:6" x14ac:dyDescent="0.2">
      <c r="B103" s="135" t="s">
        <v>129</v>
      </c>
      <c r="C103" s="134">
        <v>22526127259</v>
      </c>
      <c r="D103" s="134">
        <v>4634718975.1800003</v>
      </c>
      <c r="E103" s="134">
        <v>4634718975.1800003</v>
      </c>
      <c r="F103" s="134">
        <v>5394301696.2999992</v>
      </c>
    </row>
    <row r="104" spans="2:6" x14ac:dyDescent="0.2">
      <c r="B104" s="133" t="s">
        <v>188</v>
      </c>
      <c r="C104" s="134">
        <v>1861470301</v>
      </c>
      <c r="D104" s="134">
        <v>408013727.77000004</v>
      </c>
      <c r="E104" s="134">
        <v>606059291.05999994</v>
      </c>
      <c r="F104" s="134">
        <v>676135468.58999991</v>
      </c>
    </row>
    <row r="105" spans="2:6" x14ac:dyDescent="0.2">
      <c r="B105" s="135" t="s">
        <v>185</v>
      </c>
      <c r="C105" s="134">
        <v>1861470301</v>
      </c>
      <c r="D105" s="134">
        <v>408013727.77000004</v>
      </c>
      <c r="E105" s="134">
        <v>606059291.05999994</v>
      </c>
      <c r="F105" s="134">
        <v>676135468.58999991</v>
      </c>
    </row>
    <row r="106" spans="2:6" x14ac:dyDescent="0.2">
      <c r="B106" s="133" t="s">
        <v>189</v>
      </c>
      <c r="C106" s="134">
        <v>116611243</v>
      </c>
      <c r="D106" s="134">
        <v>8180311.9699999997</v>
      </c>
      <c r="E106" s="134">
        <v>10002122.710000001</v>
      </c>
      <c r="F106" s="134">
        <v>16596029.870000003</v>
      </c>
    </row>
    <row r="107" spans="2:6" x14ac:dyDescent="0.2">
      <c r="B107" s="135" t="s">
        <v>186</v>
      </c>
      <c r="C107" s="134">
        <v>116611243</v>
      </c>
      <c r="D107" s="134">
        <v>8180311.9699999997</v>
      </c>
      <c r="E107" s="134">
        <v>10002122.710000001</v>
      </c>
      <c r="F107" s="134">
        <v>16596029.870000003</v>
      </c>
    </row>
    <row r="108" spans="2:6" x14ac:dyDescent="0.2">
      <c r="B108" s="133" t="s">
        <v>190</v>
      </c>
      <c r="C108" s="134">
        <v>93821253</v>
      </c>
      <c r="D108" s="134">
        <v>8219407.3499999987</v>
      </c>
      <c r="E108" s="134">
        <v>21820493.510000002</v>
      </c>
      <c r="F108" s="134">
        <v>24780253.790000003</v>
      </c>
    </row>
    <row r="109" spans="2:6" x14ac:dyDescent="0.2">
      <c r="B109" s="135" t="s">
        <v>191</v>
      </c>
      <c r="C109" s="134">
        <v>93821253</v>
      </c>
      <c r="D109" s="134">
        <v>8219407.3499999987</v>
      </c>
      <c r="E109" s="134">
        <v>21820493.510000002</v>
      </c>
      <c r="F109" s="134">
        <v>24780253.790000003</v>
      </c>
    </row>
    <row r="110" spans="2:6" x14ac:dyDescent="0.2">
      <c r="B110" s="133" t="s">
        <v>192</v>
      </c>
      <c r="C110" s="134">
        <v>28358299</v>
      </c>
      <c r="D110" s="134">
        <v>4182685.19</v>
      </c>
      <c r="E110" s="134">
        <v>4683441.2200000007</v>
      </c>
      <c r="F110" s="134">
        <v>5905178.3399999999</v>
      </c>
    </row>
    <row r="111" spans="2:6" x14ac:dyDescent="0.2">
      <c r="B111" s="135" t="s">
        <v>191</v>
      </c>
      <c r="C111" s="134">
        <v>28358299</v>
      </c>
      <c r="D111" s="134">
        <v>4182685.19</v>
      </c>
      <c r="E111" s="134">
        <v>4683441.2200000007</v>
      </c>
      <c r="F111" s="134">
        <v>5905178.3399999999</v>
      </c>
    </row>
    <row r="112" spans="2:6" x14ac:dyDescent="0.2">
      <c r="B112" s="133" t="s">
        <v>193</v>
      </c>
      <c r="C112" s="134">
        <v>51118732</v>
      </c>
      <c r="D112" s="134">
        <v>7395679.6899999995</v>
      </c>
      <c r="E112" s="134">
        <v>7606935.4899999984</v>
      </c>
      <c r="F112" s="134">
        <v>11059284.74</v>
      </c>
    </row>
    <row r="113" spans="2:6" x14ac:dyDescent="0.2">
      <c r="B113" s="135" t="s">
        <v>191</v>
      </c>
      <c r="C113" s="134">
        <v>51118732</v>
      </c>
      <c r="D113" s="134">
        <v>7395679.6899999995</v>
      </c>
      <c r="E113" s="134">
        <v>7606935.4899999984</v>
      </c>
      <c r="F113" s="134">
        <v>11059284.74</v>
      </c>
    </row>
    <row r="114" spans="2:6" x14ac:dyDescent="0.2">
      <c r="B114" s="133" t="s">
        <v>194</v>
      </c>
      <c r="C114" s="134">
        <v>23016787</v>
      </c>
      <c r="D114" s="134">
        <v>2696269.15</v>
      </c>
      <c r="E114" s="134">
        <v>2833859.2499999995</v>
      </c>
      <c r="F114" s="134">
        <v>4507830.8699999992</v>
      </c>
    </row>
    <row r="115" spans="2:6" x14ac:dyDescent="0.2">
      <c r="B115" s="135" t="s">
        <v>191</v>
      </c>
      <c r="C115" s="134">
        <v>23016787</v>
      </c>
      <c r="D115" s="134">
        <v>2696269.15</v>
      </c>
      <c r="E115" s="134">
        <v>2833859.2499999995</v>
      </c>
      <c r="F115" s="134">
        <v>4507830.8699999992</v>
      </c>
    </row>
    <row r="116" spans="2:6" x14ac:dyDescent="0.2">
      <c r="B116" s="133" t="s">
        <v>195</v>
      </c>
      <c r="C116" s="134">
        <v>19492186</v>
      </c>
      <c r="D116" s="134">
        <v>1892473.75</v>
      </c>
      <c r="E116" s="134">
        <v>2219683.7000000002</v>
      </c>
      <c r="F116" s="134">
        <v>3346862.0100000002</v>
      </c>
    </row>
    <row r="117" spans="2:6" x14ac:dyDescent="0.2">
      <c r="B117" s="135" t="s">
        <v>191</v>
      </c>
      <c r="C117" s="134">
        <v>19492186</v>
      </c>
      <c r="D117" s="134">
        <v>1892473.75</v>
      </c>
      <c r="E117" s="134">
        <v>2219683.7000000002</v>
      </c>
      <c r="F117" s="134">
        <v>3346862.0100000002</v>
      </c>
    </row>
    <row r="118" spans="2:6" x14ac:dyDescent="0.2">
      <c r="B118" s="133" t="s">
        <v>196</v>
      </c>
      <c r="C118" s="134">
        <v>18068931</v>
      </c>
      <c r="D118" s="134">
        <v>2758052.0999999996</v>
      </c>
      <c r="E118" s="134">
        <v>2798901.15</v>
      </c>
      <c r="F118" s="134">
        <v>4443590.5200000005</v>
      </c>
    </row>
    <row r="119" spans="2:6" x14ac:dyDescent="0.2">
      <c r="B119" s="135" t="s">
        <v>191</v>
      </c>
      <c r="C119" s="134">
        <v>18068931</v>
      </c>
      <c r="D119" s="134">
        <v>2758052.0999999996</v>
      </c>
      <c r="E119" s="134">
        <v>2798901.15</v>
      </c>
      <c r="F119" s="134">
        <v>4443590.5200000005</v>
      </c>
    </row>
    <row r="120" spans="2:6" x14ac:dyDescent="0.2">
      <c r="B120" s="133" t="s">
        <v>197</v>
      </c>
      <c r="C120" s="134">
        <v>27162640</v>
      </c>
      <c r="D120" s="134">
        <v>2786834.36</v>
      </c>
      <c r="E120" s="134">
        <v>2730089.51</v>
      </c>
      <c r="F120" s="134">
        <v>3966551.04</v>
      </c>
    </row>
    <row r="121" spans="2:6" x14ac:dyDescent="0.2">
      <c r="B121" s="135" t="s">
        <v>191</v>
      </c>
      <c r="C121" s="134">
        <v>27162640</v>
      </c>
      <c r="D121" s="134">
        <v>2786834.36</v>
      </c>
      <c r="E121" s="134">
        <v>2730089.51</v>
      </c>
      <c r="F121" s="134">
        <v>3966551.04</v>
      </c>
    </row>
    <row r="122" spans="2:6" ht="15" x14ac:dyDescent="0.25">
      <c r="B122" s="131" t="s">
        <v>198</v>
      </c>
      <c r="C122" s="132">
        <v>21946218498</v>
      </c>
      <c r="D122" s="132">
        <v>1928486314.6099999</v>
      </c>
      <c r="E122" s="132">
        <v>3084124494.48</v>
      </c>
      <c r="F122" s="132">
        <v>4854029402.6999989</v>
      </c>
    </row>
    <row r="123" spans="2:6" x14ac:dyDescent="0.2">
      <c r="B123" s="133" t="s">
        <v>199</v>
      </c>
      <c r="C123" s="134">
        <v>19743565177</v>
      </c>
      <c r="D123" s="134">
        <v>1645171883.9000001</v>
      </c>
      <c r="E123" s="134">
        <v>2691492368.21</v>
      </c>
      <c r="F123" s="134">
        <v>4325941815.8399992</v>
      </c>
    </row>
    <row r="124" spans="2:6" x14ac:dyDescent="0.2">
      <c r="B124" s="135" t="s">
        <v>200</v>
      </c>
      <c r="C124" s="134">
        <v>19113068016</v>
      </c>
      <c r="D124" s="134">
        <v>1585155143.8600001</v>
      </c>
      <c r="E124" s="134">
        <v>2584897319.75</v>
      </c>
      <c r="F124" s="134">
        <v>4156257726.4499993</v>
      </c>
    </row>
    <row r="125" spans="2:6" x14ac:dyDescent="0.2">
      <c r="B125" s="135" t="s">
        <v>187</v>
      </c>
      <c r="C125" s="134">
        <v>630497161</v>
      </c>
      <c r="D125" s="134">
        <v>60016740.039999984</v>
      </c>
      <c r="E125" s="134">
        <v>106595048.46000002</v>
      </c>
      <c r="F125" s="134">
        <v>169684089.38999999</v>
      </c>
    </row>
    <row r="126" spans="2:6" x14ac:dyDescent="0.2">
      <c r="B126" s="133" t="s">
        <v>201</v>
      </c>
      <c r="C126" s="134">
        <v>160228034</v>
      </c>
      <c r="D126" s="134">
        <v>22130032.560000002</v>
      </c>
      <c r="E126" s="134">
        <v>36305052.579999998</v>
      </c>
      <c r="F126" s="134">
        <v>42254885.810000002</v>
      </c>
    </row>
    <row r="127" spans="2:6" x14ac:dyDescent="0.2">
      <c r="B127" s="135" t="s">
        <v>202</v>
      </c>
      <c r="C127" s="134">
        <v>160228034</v>
      </c>
      <c r="D127" s="134">
        <v>22130032.560000002</v>
      </c>
      <c r="E127" s="134">
        <v>36305052.579999998</v>
      </c>
      <c r="F127" s="134">
        <v>42254885.810000002</v>
      </c>
    </row>
    <row r="128" spans="2:6" x14ac:dyDescent="0.2">
      <c r="B128" s="133" t="s">
        <v>203</v>
      </c>
      <c r="C128" s="134">
        <v>467397269</v>
      </c>
      <c r="D128" s="134">
        <v>56355639.789999999</v>
      </c>
      <c r="E128" s="134">
        <v>97901950.579999998</v>
      </c>
      <c r="F128" s="134">
        <v>144032718.25999999</v>
      </c>
    </row>
    <row r="129" spans="2:6" x14ac:dyDescent="0.2">
      <c r="B129" s="135" t="s">
        <v>200</v>
      </c>
      <c r="C129" s="134">
        <v>467397269</v>
      </c>
      <c r="D129" s="134">
        <v>56355639.789999999</v>
      </c>
      <c r="E129" s="134">
        <v>97901950.579999998</v>
      </c>
      <c r="F129" s="134">
        <v>144032718.25999999</v>
      </c>
    </row>
    <row r="130" spans="2:6" x14ac:dyDescent="0.2">
      <c r="B130" s="133" t="s">
        <v>204</v>
      </c>
      <c r="C130" s="134">
        <v>1197941910</v>
      </c>
      <c r="D130" s="134">
        <v>127511940.61</v>
      </c>
      <c r="E130" s="134">
        <v>153902151.06</v>
      </c>
      <c r="F130" s="134">
        <v>217505662.77999997</v>
      </c>
    </row>
    <row r="131" spans="2:6" x14ac:dyDescent="0.2">
      <c r="B131" s="135" t="s">
        <v>205</v>
      </c>
      <c r="C131" s="134">
        <v>1197941910</v>
      </c>
      <c r="D131" s="134">
        <v>127511940.61</v>
      </c>
      <c r="E131" s="134">
        <v>153902151.06</v>
      </c>
      <c r="F131" s="134">
        <v>217505662.77999997</v>
      </c>
    </row>
    <row r="132" spans="2:6" x14ac:dyDescent="0.2">
      <c r="B132" s="133" t="s">
        <v>206</v>
      </c>
      <c r="C132" s="134">
        <v>70754867</v>
      </c>
      <c r="D132" s="134">
        <v>7462517.6200000001</v>
      </c>
      <c r="E132" s="134">
        <v>17668332.890000001</v>
      </c>
      <c r="F132" s="134">
        <v>20500003.299999997</v>
      </c>
    </row>
    <row r="133" spans="2:6" x14ac:dyDescent="0.2">
      <c r="B133" s="135" t="s">
        <v>207</v>
      </c>
      <c r="C133" s="134">
        <v>70754867</v>
      </c>
      <c r="D133" s="134">
        <v>7462517.6200000001</v>
      </c>
      <c r="E133" s="134">
        <v>17668332.890000001</v>
      </c>
      <c r="F133" s="134">
        <v>20500003.299999997</v>
      </c>
    </row>
    <row r="134" spans="2:6" x14ac:dyDescent="0.2">
      <c r="B134" s="133" t="s">
        <v>208</v>
      </c>
      <c r="C134" s="134">
        <v>247255892</v>
      </c>
      <c r="D134" s="134">
        <v>61393695.579999998</v>
      </c>
      <c r="E134" s="134">
        <v>69462228.249999985</v>
      </c>
      <c r="F134" s="134">
        <v>85303173.060000002</v>
      </c>
    </row>
    <row r="135" spans="2:6" x14ac:dyDescent="0.2">
      <c r="B135" s="135" t="s">
        <v>207</v>
      </c>
      <c r="C135" s="134">
        <v>247255892</v>
      </c>
      <c r="D135" s="134">
        <v>61393695.579999998</v>
      </c>
      <c r="E135" s="134">
        <v>69462228.249999985</v>
      </c>
      <c r="F135" s="134">
        <v>85303173.060000002</v>
      </c>
    </row>
    <row r="136" spans="2:6" x14ac:dyDescent="0.2">
      <c r="B136" s="133" t="s">
        <v>209</v>
      </c>
      <c r="C136" s="134">
        <v>59075349</v>
      </c>
      <c r="D136" s="134">
        <v>8460604.5500000007</v>
      </c>
      <c r="E136" s="134">
        <v>17392410.910000004</v>
      </c>
      <c r="F136" s="134">
        <v>18491143.649999999</v>
      </c>
    </row>
    <row r="137" spans="2:6" x14ac:dyDescent="0.2">
      <c r="B137" s="135" t="s">
        <v>207</v>
      </c>
      <c r="C137" s="134">
        <v>59075349</v>
      </c>
      <c r="D137" s="134">
        <v>8460604.5500000007</v>
      </c>
      <c r="E137" s="134">
        <v>17392410.910000004</v>
      </c>
      <c r="F137" s="134">
        <v>18491143.649999999</v>
      </c>
    </row>
    <row r="138" spans="2:6" ht="15" x14ac:dyDescent="0.25">
      <c r="B138" s="129" t="s">
        <v>41</v>
      </c>
      <c r="C138" s="130">
        <v>41821269281</v>
      </c>
      <c r="D138" s="130">
        <v>2878723711.0700006</v>
      </c>
      <c r="E138" s="130">
        <v>5499876016.2799997</v>
      </c>
      <c r="F138" s="130">
        <v>8107091250.8299999</v>
      </c>
    </row>
    <row r="139" spans="2:6" ht="15" x14ac:dyDescent="0.25">
      <c r="B139" s="131" t="s">
        <v>210</v>
      </c>
      <c r="C139" s="132">
        <v>15597205319</v>
      </c>
      <c r="D139" s="132">
        <v>718360617.19000018</v>
      </c>
      <c r="E139" s="132">
        <v>2759826809.48</v>
      </c>
      <c r="F139" s="132">
        <v>3265024643.940001</v>
      </c>
    </row>
    <row r="140" spans="2:6" x14ac:dyDescent="0.2">
      <c r="B140" s="133" t="s">
        <v>211</v>
      </c>
      <c r="C140" s="134">
        <v>11432135219</v>
      </c>
      <c r="D140" s="134">
        <v>345492138.82999998</v>
      </c>
      <c r="E140" s="134">
        <v>2205861899.8499999</v>
      </c>
      <c r="F140" s="134">
        <v>2461321415.5599995</v>
      </c>
    </row>
    <row r="141" spans="2:6" x14ac:dyDescent="0.2">
      <c r="B141" s="135" t="s">
        <v>127</v>
      </c>
      <c r="C141" s="134">
        <v>4665182681</v>
      </c>
      <c r="D141" s="134">
        <v>327853444.70999998</v>
      </c>
      <c r="E141" s="134">
        <v>1118242483.24</v>
      </c>
      <c r="F141" s="134">
        <v>1271662998.9499998</v>
      </c>
    </row>
    <row r="142" spans="2:6" x14ac:dyDescent="0.2">
      <c r="B142" s="135" t="s">
        <v>120</v>
      </c>
      <c r="C142" s="134">
        <v>6766952538</v>
      </c>
      <c r="D142" s="134">
        <v>17638694.120000001</v>
      </c>
      <c r="E142" s="134">
        <v>1087619416.6099999</v>
      </c>
      <c r="F142" s="134">
        <v>1189658416.6099999</v>
      </c>
    </row>
    <row r="143" spans="2:6" x14ac:dyDescent="0.2">
      <c r="B143" s="133" t="s">
        <v>212</v>
      </c>
      <c r="C143" s="134">
        <v>740326493</v>
      </c>
      <c r="D143" s="134">
        <v>71505346.650000006</v>
      </c>
      <c r="E143" s="134">
        <v>83539521.089999989</v>
      </c>
      <c r="F143" s="134">
        <v>122944507.13999999</v>
      </c>
    </row>
    <row r="144" spans="2:6" x14ac:dyDescent="0.2">
      <c r="B144" s="135" t="s">
        <v>213</v>
      </c>
      <c r="C144" s="134">
        <v>740326493</v>
      </c>
      <c r="D144" s="134">
        <v>71505346.650000006</v>
      </c>
      <c r="E144" s="134">
        <v>83539521.089999989</v>
      </c>
      <c r="F144" s="134">
        <v>122944507.13999999</v>
      </c>
    </row>
    <row r="145" spans="2:6" x14ac:dyDescent="0.2">
      <c r="B145" s="133" t="s">
        <v>214</v>
      </c>
      <c r="C145" s="134">
        <v>33018941</v>
      </c>
      <c r="D145" s="134">
        <v>1905381.26</v>
      </c>
      <c r="E145" s="134">
        <v>3740589.9</v>
      </c>
      <c r="F145" s="134">
        <v>5340092.5699999994</v>
      </c>
    </row>
    <row r="146" spans="2:6" x14ac:dyDescent="0.2">
      <c r="B146" s="135" t="s">
        <v>215</v>
      </c>
      <c r="C146" s="134">
        <v>33018941</v>
      </c>
      <c r="D146" s="134">
        <v>1905381.26</v>
      </c>
      <c r="E146" s="134">
        <v>3740589.9</v>
      </c>
      <c r="F146" s="134">
        <v>5340092.5699999994</v>
      </c>
    </row>
    <row r="147" spans="2:6" x14ac:dyDescent="0.2">
      <c r="B147" s="133" t="s">
        <v>216</v>
      </c>
      <c r="C147" s="134">
        <v>93378798</v>
      </c>
      <c r="D147" s="134">
        <v>7517545.7199999997</v>
      </c>
      <c r="E147" s="134">
        <v>9302234.1999999993</v>
      </c>
      <c r="F147" s="134">
        <v>14132958.24</v>
      </c>
    </row>
    <row r="148" spans="2:6" x14ac:dyDescent="0.2">
      <c r="B148" s="135" t="s">
        <v>215</v>
      </c>
      <c r="C148" s="134">
        <v>93378798</v>
      </c>
      <c r="D148" s="134">
        <v>7517545.7199999997</v>
      </c>
      <c r="E148" s="134">
        <v>9302234.1999999993</v>
      </c>
      <c r="F148" s="134">
        <v>14132958.24</v>
      </c>
    </row>
    <row r="149" spans="2:6" x14ac:dyDescent="0.2">
      <c r="B149" s="133" t="s">
        <v>217</v>
      </c>
      <c r="C149" s="134">
        <v>405999360</v>
      </c>
      <c r="D149" s="134">
        <v>50405807.050000004</v>
      </c>
      <c r="E149" s="134">
        <v>118904976.00000003</v>
      </c>
      <c r="F149" s="134">
        <v>176177484.03000003</v>
      </c>
    </row>
    <row r="150" spans="2:6" x14ac:dyDescent="0.2">
      <c r="B150" s="135" t="s">
        <v>215</v>
      </c>
      <c r="C150" s="134">
        <v>405999360</v>
      </c>
      <c r="D150" s="134">
        <v>50405807.050000004</v>
      </c>
      <c r="E150" s="134">
        <v>118904976.00000003</v>
      </c>
      <c r="F150" s="134">
        <v>176177484.03000003</v>
      </c>
    </row>
    <row r="151" spans="2:6" x14ac:dyDescent="0.2">
      <c r="B151" s="133" t="s">
        <v>218</v>
      </c>
      <c r="C151" s="134">
        <v>44703019</v>
      </c>
      <c r="D151" s="134">
        <v>5396560.96</v>
      </c>
      <c r="E151" s="134">
        <v>5646560.96</v>
      </c>
      <c r="F151" s="134">
        <v>8665961.2799999993</v>
      </c>
    </row>
    <row r="152" spans="2:6" x14ac:dyDescent="0.2">
      <c r="B152" s="135" t="s">
        <v>219</v>
      </c>
      <c r="C152" s="134">
        <v>44703019</v>
      </c>
      <c r="D152" s="134">
        <v>5396560.96</v>
      </c>
      <c r="E152" s="134">
        <v>5646560.96</v>
      </c>
      <c r="F152" s="134">
        <v>8665961.2799999993</v>
      </c>
    </row>
    <row r="153" spans="2:6" x14ac:dyDescent="0.2">
      <c r="B153" s="133" t="s">
        <v>220</v>
      </c>
      <c r="C153" s="134">
        <v>47931484</v>
      </c>
      <c r="D153" s="134">
        <v>6033512.7999999998</v>
      </c>
      <c r="E153" s="134">
        <v>6776671.6600000001</v>
      </c>
      <c r="F153" s="134">
        <v>10212544.74</v>
      </c>
    </row>
    <row r="154" spans="2:6" x14ac:dyDescent="0.2">
      <c r="B154" s="135" t="s">
        <v>213</v>
      </c>
      <c r="C154" s="134">
        <v>47931484</v>
      </c>
      <c r="D154" s="134">
        <v>6033512.7999999998</v>
      </c>
      <c r="E154" s="134">
        <v>6776671.6600000001</v>
      </c>
      <c r="F154" s="134">
        <v>10212544.74</v>
      </c>
    </row>
    <row r="155" spans="2:6" x14ac:dyDescent="0.2">
      <c r="B155" s="133" t="s">
        <v>221</v>
      </c>
      <c r="C155" s="134">
        <v>22392179</v>
      </c>
      <c r="D155" s="134">
        <v>1838842.03</v>
      </c>
      <c r="E155" s="134">
        <v>1843842.03</v>
      </c>
      <c r="F155" s="134">
        <v>3411045.37</v>
      </c>
    </row>
    <row r="156" spans="2:6" x14ac:dyDescent="0.2">
      <c r="B156" s="135" t="s">
        <v>213</v>
      </c>
      <c r="C156" s="134">
        <v>22392179</v>
      </c>
      <c r="D156" s="134">
        <v>1838842.03</v>
      </c>
      <c r="E156" s="134">
        <v>1843842.03</v>
      </c>
      <c r="F156" s="134">
        <v>3411045.37</v>
      </c>
    </row>
    <row r="157" spans="2:6" x14ac:dyDescent="0.2">
      <c r="B157" s="133" t="s">
        <v>222</v>
      </c>
      <c r="C157" s="134">
        <v>26207791</v>
      </c>
      <c r="D157" s="134">
        <v>78170.340000000026</v>
      </c>
      <c r="E157" s="134">
        <v>1970410.83</v>
      </c>
      <c r="F157" s="134">
        <v>3755399.0300000003</v>
      </c>
    </row>
    <row r="158" spans="2:6" x14ac:dyDescent="0.2">
      <c r="B158" s="135" t="s">
        <v>213</v>
      </c>
      <c r="C158" s="134">
        <v>26207791</v>
      </c>
      <c r="D158" s="134">
        <v>78170.340000000026</v>
      </c>
      <c r="E158" s="134">
        <v>1970410.83</v>
      </c>
      <c r="F158" s="134">
        <v>3755399.0300000003</v>
      </c>
    </row>
    <row r="159" spans="2:6" x14ac:dyDescent="0.2">
      <c r="B159" s="133" t="s">
        <v>223</v>
      </c>
      <c r="C159" s="134">
        <v>35548457</v>
      </c>
      <c r="D159" s="134">
        <v>2845073.7299999995</v>
      </c>
      <c r="E159" s="134">
        <v>5069016.13</v>
      </c>
      <c r="F159" s="134">
        <v>7534862.7599999998</v>
      </c>
    </row>
    <row r="160" spans="2:6" x14ac:dyDescent="0.2">
      <c r="B160" s="135" t="s">
        <v>213</v>
      </c>
      <c r="C160" s="134">
        <v>35548457</v>
      </c>
      <c r="D160" s="134">
        <v>2845073.7299999995</v>
      </c>
      <c r="E160" s="134">
        <v>5069016.13</v>
      </c>
      <c r="F160" s="134">
        <v>7534862.7599999998</v>
      </c>
    </row>
    <row r="161" spans="2:6" x14ac:dyDescent="0.2">
      <c r="B161" s="133" t="s">
        <v>224</v>
      </c>
      <c r="C161" s="134">
        <v>25559290</v>
      </c>
      <c r="D161" s="134">
        <v>1832211.59</v>
      </c>
      <c r="E161" s="134">
        <v>2086341.5900000003</v>
      </c>
      <c r="F161" s="134">
        <v>4083809.8800000004</v>
      </c>
    </row>
    <row r="162" spans="2:6" x14ac:dyDescent="0.2">
      <c r="B162" s="135" t="s">
        <v>127</v>
      </c>
      <c r="C162" s="134">
        <v>25559290</v>
      </c>
      <c r="D162" s="134">
        <v>1832211.59</v>
      </c>
      <c r="E162" s="134">
        <v>2086341.5900000003</v>
      </c>
      <c r="F162" s="134">
        <v>4083809.8800000004</v>
      </c>
    </row>
    <row r="163" spans="2:6" x14ac:dyDescent="0.2">
      <c r="B163" s="133" t="s">
        <v>225</v>
      </c>
      <c r="C163" s="134">
        <v>539380081</v>
      </c>
      <c r="D163" s="134">
        <v>39426635.149999999</v>
      </c>
      <c r="E163" s="134">
        <v>47629768.659999996</v>
      </c>
      <c r="F163" s="134">
        <v>88273768.699999988</v>
      </c>
    </row>
    <row r="164" spans="2:6" x14ac:dyDescent="0.2">
      <c r="B164" s="135" t="s">
        <v>219</v>
      </c>
      <c r="C164" s="134">
        <v>539380081</v>
      </c>
      <c r="D164" s="134">
        <v>39426635.149999999</v>
      </c>
      <c r="E164" s="134">
        <v>47629768.659999996</v>
      </c>
      <c r="F164" s="134">
        <v>88273768.699999988</v>
      </c>
    </row>
    <row r="165" spans="2:6" x14ac:dyDescent="0.2">
      <c r="B165" s="133" t="s">
        <v>226</v>
      </c>
      <c r="C165" s="134">
        <v>58866155</v>
      </c>
      <c r="D165" s="134">
        <v>7634566.25</v>
      </c>
      <c r="E165" s="134">
        <v>8559466.25</v>
      </c>
      <c r="F165" s="134">
        <v>14338551.380000001</v>
      </c>
    </row>
    <row r="166" spans="2:6" x14ac:dyDescent="0.2">
      <c r="B166" s="135" t="s">
        <v>219</v>
      </c>
      <c r="C166" s="134">
        <v>58866155</v>
      </c>
      <c r="D166" s="134">
        <v>7634566.25</v>
      </c>
      <c r="E166" s="134">
        <v>8559466.25</v>
      </c>
      <c r="F166" s="134">
        <v>14338551.380000001</v>
      </c>
    </row>
    <row r="167" spans="2:6" x14ac:dyDescent="0.2">
      <c r="B167" s="133" t="s">
        <v>227</v>
      </c>
      <c r="C167" s="134">
        <v>108829498</v>
      </c>
      <c r="D167" s="134">
        <v>10574850.02</v>
      </c>
      <c r="E167" s="134">
        <v>11397258.33</v>
      </c>
      <c r="F167" s="134">
        <v>17589572.59</v>
      </c>
    </row>
    <row r="168" spans="2:6" x14ac:dyDescent="0.2">
      <c r="B168" s="135" t="s">
        <v>219</v>
      </c>
      <c r="C168" s="134">
        <v>108829498</v>
      </c>
      <c r="D168" s="134">
        <v>10574850.02</v>
      </c>
      <c r="E168" s="134">
        <v>11397258.33</v>
      </c>
      <c r="F168" s="134">
        <v>17589572.59</v>
      </c>
    </row>
    <row r="169" spans="2:6" x14ac:dyDescent="0.2">
      <c r="B169" s="133" t="s">
        <v>228</v>
      </c>
      <c r="C169" s="134">
        <v>55389954</v>
      </c>
      <c r="D169" s="134">
        <v>168212.25</v>
      </c>
      <c r="E169" s="134">
        <v>3217414.1700000004</v>
      </c>
      <c r="F169" s="134">
        <v>5825719.2400000012</v>
      </c>
    </row>
    <row r="170" spans="2:6" x14ac:dyDescent="0.2">
      <c r="B170" s="135" t="s">
        <v>213</v>
      </c>
      <c r="C170" s="134">
        <v>55389954</v>
      </c>
      <c r="D170" s="134">
        <v>168212.25</v>
      </c>
      <c r="E170" s="134">
        <v>3217414.1700000004</v>
      </c>
      <c r="F170" s="134">
        <v>5825719.2400000012</v>
      </c>
    </row>
    <row r="171" spans="2:6" x14ac:dyDescent="0.2">
      <c r="B171" s="133" t="s">
        <v>229</v>
      </c>
      <c r="C171" s="134">
        <v>67114391</v>
      </c>
      <c r="D171" s="134">
        <v>4781150.3</v>
      </c>
      <c r="E171" s="134">
        <v>4781150.3</v>
      </c>
      <c r="F171" s="134">
        <v>9186713.8000000007</v>
      </c>
    </row>
    <row r="172" spans="2:6" x14ac:dyDescent="0.2">
      <c r="B172" s="135" t="s">
        <v>219</v>
      </c>
      <c r="C172" s="134">
        <v>67114391</v>
      </c>
      <c r="D172" s="134">
        <v>4781150.3</v>
      </c>
      <c r="E172" s="134">
        <v>4781150.3</v>
      </c>
      <c r="F172" s="134">
        <v>9186713.8000000007</v>
      </c>
    </row>
    <row r="173" spans="2:6" x14ac:dyDescent="0.2">
      <c r="B173" s="133" t="s">
        <v>230</v>
      </c>
      <c r="C173" s="134">
        <v>332301706</v>
      </c>
      <c r="D173" s="134">
        <v>30626893.429999996</v>
      </c>
      <c r="E173" s="134">
        <v>31567968.68</v>
      </c>
      <c r="F173" s="134">
        <v>51799756.170000002</v>
      </c>
    </row>
    <row r="174" spans="2:6" x14ac:dyDescent="0.2">
      <c r="B174" s="135" t="s">
        <v>219</v>
      </c>
      <c r="C174" s="134">
        <v>332301706</v>
      </c>
      <c r="D174" s="134">
        <v>30626893.429999996</v>
      </c>
      <c r="E174" s="134">
        <v>31567968.68</v>
      </c>
      <c r="F174" s="134">
        <v>51799756.170000002</v>
      </c>
    </row>
    <row r="175" spans="2:6" x14ac:dyDescent="0.2">
      <c r="B175" s="133" t="s">
        <v>231</v>
      </c>
      <c r="C175" s="134">
        <v>1203553596</v>
      </c>
      <c r="D175" s="134">
        <v>95538543.570000038</v>
      </c>
      <c r="E175" s="134">
        <v>158771883.05000001</v>
      </c>
      <c r="F175" s="134">
        <v>192782199.18000001</v>
      </c>
    </row>
    <row r="176" spans="2:6" x14ac:dyDescent="0.2">
      <c r="B176" s="135" t="s">
        <v>219</v>
      </c>
      <c r="C176" s="134">
        <v>1203553596</v>
      </c>
      <c r="D176" s="134">
        <v>95538543.570000038</v>
      </c>
      <c r="E176" s="134">
        <v>158771883.05000001</v>
      </c>
      <c r="F176" s="134">
        <v>192782199.18000001</v>
      </c>
    </row>
    <row r="177" spans="2:6" x14ac:dyDescent="0.2">
      <c r="B177" s="133" t="s">
        <v>232</v>
      </c>
      <c r="C177" s="134">
        <v>47962618</v>
      </c>
      <c r="D177" s="134">
        <v>2237641.33</v>
      </c>
      <c r="E177" s="134">
        <v>3783034.58</v>
      </c>
      <c r="F177" s="134">
        <v>4527201.26</v>
      </c>
    </row>
    <row r="178" spans="2:6" x14ac:dyDescent="0.2">
      <c r="B178" s="135" t="s">
        <v>127</v>
      </c>
      <c r="C178" s="134">
        <v>47962618</v>
      </c>
      <c r="D178" s="134">
        <v>2237641.33</v>
      </c>
      <c r="E178" s="134">
        <v>3783034.58</v>
      </c>
      <c r="F178" s="134">
        <v>4527201.26</v>
      </c>
    </row>
    <row r="179" spans="2:6" x14ac:dyDescent="0.2">
      <c r="B179" s="133" t="s">
        <v>233</v>
      </c>
      <c r="C179" s="134">
        <v>74782554</v>
      </c>
      <c r="D179" s="134">
        <v>10102123.92</v>
      </c>
      <c r="E179" s="134">
        <v>10771742.190000001</v>
      </c>
      <c r="F179" s="134">
        <v>16418270.390000001</v>
      </c>
    </row>
    <row r="180" spans="2:6" x14ac:dyDescent="0.2">
      <c r="B180" s="135" t="s">
        <v>213</v>
      </c>
      <c r="C180" s="134">
        <v>74782554</v>
      </c>
      <c r="D180" s="134">
        <v>10102123.92</v>
      </c>
      <c r="E180" s="134">
        <v>10771742.190000001</v>
      </c>
      <c r="F180" s="134">
        <v>16418270.390000001</v>
      </c>
    </row>
    <row r="181" spans="2:6" x14ac:dyDescent="0.2">
      <c r="B181" s="133" t="s">
        <v>234</v>
      </c>
      <c r="C181" s="134">
        <v>148541257</v>
      </c>
      <c r="D181" s="134">
        <v>7463942.9399999995</v>
      </c>
      <c r="E181" s="134">
        <v>19549591.960000001</v>
      </c>
      <c r="F181" s="134">
        <v>28400018.970000003</v>
      </c>
    </row>
    <row r="182" spans="2:6" x14ac:dyDescent="0.2">
      <c r="B182" s="135" t="s">
        <v>219</v>
      </c>
      <c r="C182" s="134">
        <v>148541257</v>
      </c>
      <c r="D182" s="134">
        <v>7463942.9399999995</v>
      </c>
      <c r="E182" s="134">
        <v>19549591.960000001</v>
      </c>
      <c r="F182" s="134">
        <v>28400018.970000003</v>
      </c>
    </row>
    <row r="183" spans="2:6" x14ac:dyDescent="0.2">
      <c r="B183" s="133" t="s">
        <v>235</v>
      </c>
      <c r="C183" s="134">
        <v>53282478</v>
      </c>
      <c r="D183" s="134">
        <v>14955467.07</v>
      </c>
      <c r="E183" s="134">
        <v>15055467.07</v>
      </c>
      <c r="F183" s="134">
        <v>18302791.66</v>
      </c>
    </row>
    <row r="184" spans="2:6" x14ac:dyDescent="0.2">
      <c r="B184" s="135" t="s">
        <v>213</v>
      </c>
      <c r="C184" s="134">
        <v>53282478</v>
      </c>
      <c r="D184" s="134">
        <v>14955467.07</v>
      </c>
      <c r="E184" s="134">
        <v>15055467.07</v>
      </c>
      <c r="F184" s="134">
        <v>18302791.66</v>
      </c>
    </row>
    <row r="185" spans="2:6" ht="15" x14ac:dyDescent="0.25">
      <c r="B185" s="131" t="s">
        <v>236</v>
      </c>
      <c r="C185" s="132">
        <v>12303908533</v>
      </c>
      <c r="D185" s="132">
        <v>1144755663.5900002</v>
      </c>
      <c r="E185" s="132">
        <v>1258719826.3199999</v>
      </c>
      <c r="F185" s="132">
        <v>2438940496.8500004</v>
      </c>
    </row>
    <row r="186" spans="2:6" x14ac:dyDescent="0.2">
      <c r="B186" s="133" t="s">
        <v>237</v>
      </c>
      <c r="C186" s="134">
        <v>12182515946</v>
      </c>
      <c r="D186" s="134">
        <v>1132000226.6500001</v>
      </c>
      <c r="E186" s="134">
        <v>1239567943.48</v>
      </c>
      <c r="F186" s="134">
        <v>2413433790.5600004</v>
      </c>
    </row>
    <row r="187" spans="2:6" x14ac:dyDescent="0.2">
      <c r="B187" s="135" t="s">
        <v>238</v>
      </c>
      <c r="C187" s="134">
        <v>12182515946</v>
      </c>
      <c r="D187" s="134">
        <v>1132000226.6500001</v>
      </c>
      <c r="E187" s="134">
        <v>1239567943.48</v>
      </c>
      <c r="F187" s="134">
        <v>2413433790.5600004</v>
      </c>
    </row>
    <row r="188" spans="2:6" x14ac:dyDescent="0.2">
      <c r="B188" s="133" t="s">
        <v>239</v>
      </c>
      <c r="C188" s="134">
        <v>70121946</v>
      </c>
      <c r="D188" s="134">
        <v>8187027.9399999995</v>
      </c>
      <c r="E188" s="134">
        <v>11916824.360000001</v>
      </c>
      <c r="F188" s="134">
        <v>15798271.600000001</v>
      </c>
    </row>
    <row r="189" spans="2:6" x14ac:dyDescent="0.2">
      <c r="B189" s="135" t="s">
        <v>240</v>
      </c>
      <c r="C189" s="134">
        <v>70121946</v>
      </c>
      <c r="D189" s="134">
        <v>8187027.9399999995</v>
      </c>
      <c r="E189" s="134">
        <v>11916824.360000001</v>
      </c>
      <c r="F189" s="134">
        <v>15798271.600000001</v>
      </c>
    </row>
    <row r="190" spans="2:6" x14ac:dyDescent="0.2">
      <c r="B190" s="133" t="s">
        <v>241</v>
      </c>
      <c r="C190" s="134">
        <v>51270641</v>
      </c>
      <c r="D190" s="134">
        <v>4568409</v>
      </c>
      <c r="E190" s="134">
        <v>7235058.4800000014</v>
      </c>
      <c r="F190" s="134">
        <v>9708434.6899999995</v>
      </c>
    </row>
    <row r="191" spans="2:6" x14ac:dyDescent="0.2">
      <c r="B191" s="135" t="s">
        <v>240</v>
      </c>
      <c r="C191" s="134">
        <v>51270641</v>
      </c>
      <c r="D191" s="134">
        <v>4568409</v>
      </c>
      <c r="E191" s="134">
        <v>7235058.4800000014</v>
      </c>
      <c r="F191" s="134">
        <v>9708434.6899999995</v>
      </c>
    </row>
    <row r="192" spans="2:6" ht="15" x14ac:dyDescent="0.25">
      <c r="B192" s="131" t="s">
        <v>242</v>
      </c>
      <c r="C192" s="132">
        <v>5447330289</v>
      </c>
      <c r="D192" s="132">
        <v>244305151.88</v>
      </c>
      <c r="E192" s="132">
        <v>663799216.28999996</v>
      </c>
      <c r="F192" s="132">
        <v>1023257531.5999999</v>
      </c>
    </row>
    <row r="193" spans="2:6" x14ac:dyDescent="0.2">
      <c r="B193" s="133" t="s">
        <v>243</v>
      </c>
      <c r="C193" s="134">
        <v>5339096216</v>
      </c>
      <c r="D193" s="134">
        <v>236620116.44999999</v>
      </c>
      <c r="E193" s="134">
        <v>651263644.19999993</v>
      </c>
      <c r="F193" s="134">
        <v>1005524166.29</v>
      </c>
    </row>
    <row r="194" spans="2:6" x14ac:dyDescent="0.2">
      <c r="B194" s="135" t="s">
        <v>244</v>
      </c>
      <c r="C194" s="134">
        <v>4903477910</v>
      </c>
      <c r="D194" s="134">
        <v>169330932.52999997</v>
      </c>
      <c r="E194" s="134">
        <v>545868400.01999998</v>
      </c>
      <c r="F194" s="134">
        <v>896948482.16999996</v>
      </c>
    </row>
    <row r="195" spans="2:6" x14ac:dyDescent="0.2">
      <c r="B195" s="135" t="s">
        <v>245</v>
      </c>
      <c r="C195" s="134">
        <v>223982732</v>
      </c>
      <c r="D195" s="134">
        <v>63787529.310000002</v>
      </c>
      <c r="E195" s="134">
        <v>81963456.790000007</v>
      </c>
      <c r="F195" s="134">
        <v>83620752.299999997</v>
      </c>
    </row>
    <row r="196" spans="2:6" x14ac:dyDescent="0.2">
      <c r="B196" s="135" t="s">
        <v>246</v>
      </c>
      <c r="C196" s="134">
        <v>211635574</v>
      </c>
      <c r="D196" s="134">
        <v>3501654.6100000003</v>
      </c>
      <c r="E196" s="134">
        <v>23431787.389999997</v>
      </c>
      <c r="F196" s="134">
        <v>24954931.819999997</v>
      </c>
    </row>
    <row r="197" spans="2:6" x14ac:dyDescent="0.2">
      <c r="B197" s="133" t="s">
        <v>247</v>
      </c>
      <c r="C197" s="134">
        <v>77742671</v>
      </c>
      <c r="D197" s="134">
        <v>5199860.79</v>
      </c>
      <c r="E197" s="134">
        <v>7357474.4299999997</v>
      </c>
      <c r="F197" s="134">
        <v>10297105.909999998</v>
      </c>
    </row>
    <row r="198" spans="2:6" x14ac:dyDescent="0.2">
      <c r="B198" s="135" t="s">
        <v>244</v>
      </c>
      <c r="C198" s="134">
        <v>77742671</v>
      </c>
      <c r="D198" s="134">
        <v>5199860.79</v>
      </c>
      <c r="E198" s="134">
        <v>7357474.4299999997</v>
      </c>
      <c r="F198" s="134">
        <v>10297105.909999998</v>
      </c>
    </row>
    <row r="199" spans="2:6" x14ac:dyDescent="0.2">
      <c r="B199" s="133" t="s">
        <v>248</v>
      </c>
      <c r="C199" s="134">
        <v>30491402</v>
      </c>
      <c r="D199" s="134">
        <v>2485174.64</v>
      </c>
      <c r="E199" s="134">
        <v>5178097.66</v>
      </c>
      <c r="F199" s="134">
        <v>7436259.4000000004</v>
      </c>
    </row>
    <row r="200" spans="2:6" x14ac:dyDescent="0.2">
      <c r="B200" s="135" t="s">
        <v>244</v>
      </c>
      <c r="C200" s="134">
        <v>30491402</v>
      </c>
      <c r="D200" s="134">
        <v>2485174.64</v>
      </c>
      <c r="E200" s="134">
        <v>5178097.66</v>
      </c>
      <c r="F200" s="134">
        <v>7436259.4000000004</v>
      </c>
    </row>
    <row r="201" spans="2:6" ht="15" x14ac:dyDescent="0.25">
      <c r="B201" s="131" t="s">
        <v>249</v>
      </c>
      <c r="C201" s="132">
        <v>8472825140</v>
      </c>
      <c r="D201" s="132">
        <v>771302278.40999997</v>
      </c>
      <c r="E201" s="132">
        <v>817530164.18999994</v>
      </c>
      <c r="F201" s="132">
        <v>1379868578.4399998</v>
      </c>
    </row>
    <row r="202" spans="2:6" x14ac:dyDescent="0.2">
      <c r="B202" s="133" t="s">
        <v>250</v>
      </c>
      <c r="C202" s="134">
        <v>7825946214</v>
      </c>
      <c r="D202" s="134">
        <v>675492970.88</v>
      </c>
      <c r="E202" s="134">
        <v>689551937.2299999</v>
      </c>
      <c r="F202" s="134">
        <v>1173838941.2399998</v>
      </c>
    </row>
    <row r="203" spans="2:6" x14ac:dyDescent="0.2">
      <c r="B203" s="135" t="s">
        <v>251</v>
      </c>
      <c r="C203" s="134">
        <v>7825946214</v>
      </c>
      <c r="D203" s="134">
        <v>675492970.88</v>
      </c>
      <c r="E203" s="134">
        <v>689551937.2299999</v>
      </c>
      <c r="F203" s="134">
        <v>1173838941.2399998</v>
      </c>
    </row>
    <row r="204" spans="2:6" x14ac:dyDescent="0.2">
      <c r="B204" s="133" t="s">
        <v>252</v>
      </c>
      <c r="C204" s="134">
        <v>519801292</v>
      </c>
      <c r="D204" s="134">
        <v>80773769.159999996</v>
      </c>
      <c r="E204" s="134">
        <v>111105053.79000001</v>
      </c>
      <c r="F204" s="134">
        <v>176184283.15999997</v>
      </c>
    </row>
    <row r="205" spans="2:6" x14ac:dyDescent="0.2">
      <c r="B205" s="135" t="s">
        <v>253</v>
      </c>
      <c r="C205" s="134">
        <v>519801292</v>
      </c>
      <c r="D205" s="134">
        <v>80773769.159999996</v>
      </c>
      <c r="E205" s="134">
        <v>111105053.79000001</v>
      </c>
      <c r="F205" s="134">
        <v>176184283.15999997</v>
      </c>
    </row>
    <row r="206" spans="2:6" x14ac:dyDescent="0.2">
      <c r="B206" s="133" t="s">
        <v>254</v>
      </c>
      <c r="C206" s="134">
        <v>127077634</v>
      </c>
      <c r="D206" s="134">
        <v>15035538.369999999</v>
      </c>
      <c r="E206" s="134">
        <v>16873173.169999998</v>
      </c>
      <c r="F206" s="134">
        <v>29845354.040000003</v>
      </c>
    </row>
    <row r="207" spans="2:6" x14ac:dyDescent="0.2">
      <c r="B207" s="135" t="s">
        <v>255</v>
      </c>
      <c r="C207" s="134">
        <v>127077634</v>
      </c>
      <c r="D207" s="134">
        <v>15035538.369999999</v>
      </c>
      <c r="E207" s="134">
        <v>16873173.169999998</v>
      </c>
      <c r="F207" s="134">
        <v>29845354.040000003</v>
      </c>
    </row>
    <row r="208" spans="2:6" ht="15" x14ac:dyDescent="0.25">
      <c r="B208" s="129" t="s">
        <v>42</v>
      </c>
      <c r="C208" s="130">
        <v>9748050161</v>
      </c>
      <c r="D208" s="130">
        <v>1204055827.3799999</v>
      </c>
      <c r="E208" s="130">
        <v>1539174049.3899999</v>
      </c>
      <c r="F208" s="130">
        <v>1745399137.1999998</v>
      </c>
    </row>
    <row r="209" spans="2:6" ht="15" x14ac:dyDescent="0.25">
      <c r="B209" s="131" t="s">
        <v>256</v>
      </c>
      <c r="C209" s="132">
        <v>9748050161</v>
      </c>
      <c r="D209" s="132">
        <v>1204055827.3799999</v>
      </c>
      <c r="E209" s="132">
        <v>1539174049.3899999</v>
      </c>
      <c r="F209" s="132">
        <v>1745399137.1999998</v>
      </c>
    </row>
    <row r="210" spans="2:6" x14ac:dyDescent="0.2">
      <c r="B210" s="133" t="s">
        <v>257</v>
      </c>
      <c r="C210" s="134">
        <v>8454702483</v>
      </c>
      <c r="D210" s="134">
        <v>1179288769</v>
      </c>
      <c r="E210" s="134">
        <v>1377321203.2900002</v>
      </c>
      <c r="F210" s="134">
        <v>1532302417.5899999</v>
      </c>
    </row>
    <row r="211" spans="2:6" x14ac:dyDescent="0.2">
      <c r="B211" s="135" t="s">
        <v>127</v>
      </c>
      <c r="C211" s="134">
        <v>1734902709</v>
      </c>
      <c r="D211" s="134">
        <v>473612183.7899999</v>
      </c>
      <c r="E211" s="134">
        <v>614226600.08000016</v>
      </c>
      <c r="F211" s="134">
        <v>660049442.11000001</v>
      </c>
    </row>
    <row r="212" spans="2:6" x14ac:dyDescent="0.2">
      <c r="B212" s="135" t="s">
        <v>258</v>
      </c>
      <c r="C212" s="134">
        <v>6289554774</v>
      </c>
      <c r="D212" s="134">
        <v>659105883.22000003</v>
      </c>
      <c r="E212" s="134">
        <v>716523901.21999991</v>
      </c>
      <c r="F212" s="134">
        <v>718430935.87</v>
      </c>
    </row>
    <row r="213" spans="2:6" x14ac:dyDescent="0.2">
      <c r="B213" s="135" t="s">
        <v>120</v>
      </c>
      <c r="C213" s="134">
        <v>430245000</v>
      </c>
      <c r="D213" s="134">
        <v>46570701.990000002</v>
      </c>
      <c r="E213" s="134">
        <v>46570701.990000002</v>
      </c>
      <c r="F213" s="134">
        <v>153822039.60999998</v>
      </c>
    </row>
    <row r="214" spans="2:6" x14ac:dyDescent="0.2">
      <c r="B214" s="133" t="s">
        <v>259</v>
      </c>
      <c r="C214" s="134">
        <v>1024795636</v>
      </c>
      <c r="D214" s="134">
        <v>835062.77999998932</v>
      </c>
      <c r="E214" s="134">
        <v>129724981.75999998</v>
      </c>
      <c r="F214" s="134">
        <v>165998264.85999998</v>
      </c>
    </row>
    <row r="215" spans="2:6" x14ac:dyDescent="0.2">
      <c r="B215" s="135" t="s">
        <v>260</v>
      </c>
      <c r="C215" s="134">
        <v>1024795636</v>
      </c>
      <c r="D215" s="134">
        <v>835062.77999998932</v>
      </c>
      <c r="E215" s="134">
        <v>129724981.75999998</v>
      </c>
      <c r="F215" s="134">
        <v>165998264.85999998</v>
      </c>
    </row>
    <row r="216" spans="2:6" x14ac:dyDescent="0.2">
      <c r="B216" s="133" t="s">
        <v>261</v>
      </c>
      <c r="C216" s="134">
        <v>179756600</v>
      </c>
      <c r="D216" s="134">
        <v>17326528.629999999</v>
      </c>
      <c r="E216" s="134">
        <v>22042123.27</v>
      </c>
      <c r="F216" s="134">
        <v>32480585.370000001</v>
      </c>
    </row>
    <row r="217" spans="2:6" x14ac:dyDescent="0.2">
      <c r="B217" s="135" t="s">
        <v>262</v>
      </c>
      <c r="C217" s="134">
        <v>179756600</v>
      </c>
      <c r="D217" s="134">
        <v>17326528.629999999</v>
      </c>
      <c r="E217" s="134">
        <v>22042123.27</v>
      </c>
      <c r="F217" s="134">
        <v>32480585.370000001</v>
      </c>
    </row>
    <row r="218" spans="2:6" x14ac:dyDescent="0.2">
      <c r="B218" s="133" t="s">
        <v>263</v>
      </c>
      <c r="C218" s="134">
        <v>44075307</v>
      </c>
      <c r="D218" s="134">
        <v>5916159.8500000006</v>
      </c>
      <c r="E218" s="134">
        <v>6292519.8499999996</v>
      </c>
      <c r="F218" s="134">
        <v>9329341.540000001</v>
      </c>
    </row>
    <row r="219" spans="2:6" x14ac:dyDescent="0.2">
      <c r="B219" s="135" t="s">
        <v>264</v>
      </c>
      <c r="C219" s="134">
        <v>44075307</v>
      </c>
      <c r="D219" s="134">
        <v>5916159.8500000006</v>
      </c>
      <c r="E219" s="134">
        <v>6292519.8499999996</v>
      </c>
      <c r="F219" s="134">
        <v>9329341.540000001</v>
      </c>
    </row>
    <row r="220" spans="2:6" x14ac:dyDescent="0.2">
      <c r="B220" s="133" t="s">
        <v>265</v>
      </c>
      <c r="C220" s="134">
        <v>44720135</v>
      </c>
      <c r="D220" s="134">
        <v>689307.11999999988</v>
      </c>
      <c r="E220" s="134">
        <v>3793221.22</v>
      </c>
      <c r="F220" s="134">
        <v>5288527.84</v>
      </c>
    </row>
    <row r="221" spans="2:6" x14ac:dyDescent="0.2">
      <c r="B221" s="135" t="s">
        <v>258</v>
      </c>
      <c r="C221" s="134">
        <v>44720135</v>
      </c>
      <c r="D221" s="134">
        <v>689307.11999999988</v>
      </c>
      <c r="E221" s="134">
        <v>3793221.22</v>
      </c>
      <c r="F221" s="134">
        <v>5288527.84</v>
      </c>
    </row>
    <row r="222" spans="2:6" ht="15" x14ac:dyDescent="0.25">
      <c r="B222" s="129" t="s">
        <v>43</v>
      </c>
      <c r="C222" s="130">
        <v>21541931000</v>
      </c>
      <c r="D222" s="130">
        <v>3633984850.3299994</v>
      </c>
      <c r="E222" s="130">
        <v>4023484374.8799996</v>
      </c>
      <c r="F222" s="130">
        <v>4381722820.6500006</v>
      </c>
    </row>
    <row r="223" spans="2:6" ht="15" x14ac:dyDescent="0.25">
      <c r="B223" s="131" t="s">
        <v>266</v>
      </c>
      <c r="C223" s="132">
        <v>21541931000</v>
      </c>
      <c r="D223" s="132">
        <v>3633984850.3299994</v>
      </c>
      <c r="E223" s="132">
        <v>4023484374.8799996</v>
      </c>
      <c r="F223" s="132">
        <v>4381722820.6500006</v>
      </c>
    </row>
    <row r="224" spans="2:6" x14ac:dyDescent="0.2">
      <c r="B224" s="133" t="s">
        <v>267</v>
      </c>
      <c r="C224" s="134">
        <v>17112748585</v>
      </c>
      <c r="D224" s="134">
        <v>3087964464.1900001</v>
      </c>
      <c r="E224" s="134">
        <v>3149044781.77</v>
      </c>
      <c r="F224" s="134">
        <v>3269599479.54</v>
      </c>
    </row>
    <row r="225" spans="2:6" x14ac:dyDescent="0.2">
      <c r="B225" s="135" t="s">
        <v>127</v>
      </c>
      <c r="C225" s="134">
        <v>2960007990</v>
      </c>
      <c r="D225" s="134">
        <v>225160053.77000001</v>
      </c>
      <c r="E225" s="134">
        <v>286240371.35000002</v>
      </c>
      <c r="F225" s="134">
        <v>358733014.21000004</v>
      </c>
    </row>
    <row r="226" spans="2:6" x14ac:dyDescent="0.2">
      <c r="B226" s="135" t="s">
        <v>268</v>
      </c>
      <c r="C226" s="134">
        <v>265866147</v>
      </c>
      <c r="D226" s="134">
        <v>2700000</v>
      </c>
      <c r="E226" s="134">
        <v>2700000</v>
      </c>
      <c r="F226" s="134">
        <v>2700000</v>
      </c>
    </row>
    <row r="227" spans="2:6" x14ac:dyDescent="0.2">
      <c r="B227" s="135" t="s">
        <v>120</v>
      </c>
      <c r="C227" s="134">
        <v>350914200</v>
      </c>
      <c r="D227" s="134">
        <v>379791.25</v>
      </c>
      <c r="E227" s="134">
        <v>379791.25</v>
      </c>
      <c r="F227" s="134">
        <v>30815006</v>
      </c>
    </row>
    <row r="228" spans="2:6" x14ac:dyDescent="0.2">
      <c r="B228" s="135" t="s">
        <v>129</v>
      </c>
      <c r="C228" s="134">
        <v>13535960248</v>
      </c>
      <c r="D228" s="134">
        <v>2859724619.1700001</v>
      </c>
      <c r="E228" s="134">
        <v>2859724619.1700001</v>
      </c>
      <c r="F228" s="134">
        <v>2877351459.3299999</v>
      </c>
    </row>
    <row r="229" spans="2:6" x14ac:dyDescent="0.2">
      <c r="B229" s="133" t="s">
        <v>269</v>
      </c>
      <c r="C229" s="134">
        <v>300247582</v>
      </c>
      <c r="D229" s="134">
        <v>48924666.140000008</v>
      </c>
      <c r="E229" s="134">
        <v>52361543.700000003</v>
      </c>
      <c r="F229" s="134">
        <v>68980079.420000002</v>
      </c>
    </row>
    <row r="230" spans="2:6" x14ac:dyDescent="0.2">
      <c r="B230" s="135" t="s">
        <v>270</v>
      </c>
      <c r="C230" s="134">
        <v>300247582</v>
      </c>
      <c r="D230" s="134">
        <v>48924666.140000008</v>
      </c>
      <c r="E230" s="134">
        <v>52361543.700000003</v>
      </c>
      <c r="F230" s="134">
        <v>68980079.420000002</v>
      </c>
    </row>
    <row r="231" spans="2:6" x14ac:dyDescent="0.2">
      <c r="B231" s="133" t="s">
        <v>271</v>
      </c>
      <c r="C231" s="134">
        <v>892036398</v>
      </c>
      <c r="D231" s="134">
        <v>69524128.299999997</v>
      </c>
      <c r="E231" s="134">
        <v>132230130.09</v>
      </c>
      <c r="F231" s="134">
        <v>169840407.38999996</v>
      </c>
    </row>
    <row r="232" spans="2:6" x14ac:dyDescent="0.2">
      <c r="B232" s="135" t="s">
        <v>272</v>
      </c>
      <c r="C232" s="134">
        <v>892036398</v>
      </c>
      <c r="D232" s="134">
        <v>69524128.299999997</v>
      </c>
      <c r="E232" s="134">
        <v>132230130.09</v>
      </c>
      <c r="F232" s="134">
        <v>169840407.38999996</v>
      </c>
    </row>
    <row r="233" spans="2:6" x14ac:dyDescent="0.2">
      <c r="B233" s="133" t="s">
        <v>273</v>
      </c>
      <c r="C233" s="134">
        <v>532561425</v>
      </c>
      <c r="D233" s="134">
        <v>3295219.3199999989</v>
      </c>
      <c r="E233" s="134">
        <v>110800233.16999999</v>
      </c>
      <c r="F233" s="134">
        <v>141262465.07000002</v>
      </c>
    </row>
    <row r="234" spans="2:6" x14ac:dyDescent="0.2">
      <c r="B234" s="135" t="s">
        <v>274</v>
      </c>
      <c r="C234" s="134">
        <v>532561425</v>
      </c>
      <c r="D234" s="134">
        <v>3295219.3199999989</v>
      </c>
      <c r="E234" s="134">
        <v>110800233.16999999</v>
      </c>
      <c r="F234" s="134">
        <v>141262465.07000002</v>
      </c>
    </row>
    <row r="235" spans="2:6" x14ac:dyDescent="0.2">
      <c r="B235" s="133" t="s">
        <v>275</v>
      </c>
      <c r="C235" s="134">
        <v>129678888</v>
      </c>
      <c r="D235" s="134">
        <v>15674409.449999999</v>
      </c>
      <c r="E235" s="134">
        <v>16014040.449999999</v>
      </c>
      <c r="F235" s="134">
        <v>20249417.140000001</v>
      </c>
    </row>
    <row r="236" spans="2:6" x14ac:dyDescent="0.2">
      <c r="B236" s="135" t="s">
        <v>276</v>
      </c>
      <c r="C236" s="134">
        <v>129678888</v>
      </c>
      <c r="D236" s="134">
        <v>15674409.449999999</v>
      </c>
      <c r="E236" s="134">
        <v>16014040.449999999</v>
      </c>
      <c r="F236" s="134">
        <v>20249417.140000001</v>
      </c>
    </row>
    <row r="237" spans="2:6" x14ac:dyDescent="0.2">
      <c r="B237" s="133" t="s">
        <v>277</v>
      </c>
      <c r="C237" s="134">
        <v>223646305</v>
      </c>
      <c r="D237" s="134">
        <v>16489703.250000004</v>
      </c>
      <c r="E237" s="134">
        <v>38791123.670000002</v>
      </c>
      <c r="F237" s="134">
        <v>56046955.950000003</v>
      </c>
    </row>
    <row r="238" spans="2:6" x14ac:dyDescent="0.2">
      <c r="B238" s="135" t="s">
        <v>278</v>
      </c>
      <c r="C238" s="134">
        <v>223646305</v>
      </c>
      <c r="D238" s="134">
        <v>16489703.250000004</v>
      </c>
      <c r="E238" s="134">
        <v>38791123.670000002</v>
      </c>
      <c r="F238" s="134">
        <v>56046955.950000003</v>
      </c>
    </row>
    <row r="239" spans="2:6" x14ac:dyDescent="0.2">
      <c r="B239" s="133" t="s">
        <v>279</v>
      </c>
      <c r="C239" s="134">
        <v>0</v>
      </c>
      <c r="D239" s="134">
        <v>45089190.719999999</v>
      </c>
      <c r="E239" s="134">
        <v>59425173.890000001</v>
      </c>
      <c r="F239" s="134">
        <v>59425173.890000001</v>
      </c>
    </row>
    <row r="240" spans="2:6" x14ac:dyDescent="0.2">
      <c r="B240" s="135" t="s">
        <v>268</v>
      </c>
      <c r="C240" s="134">
        <v>0</v>
      </c>
      <c r="D240" s="134">
        <v>45089190.719999999</v>
      </c>
      <c r="E240" s="134">
        <v>59425173.890000001</v>
      </c>
      <c r="F240" s="134">
        <v>59425173.890000001</v>
      </c>
    </row>
    <row r="241" spans="2:6" x14ac:dyDescent="0.2">
      <c r="B241" s="133" t="s">
        <v>280</v>
      </c>
      <c r="C241" s="134">
        <v>491684800</v>
      </c>
      <c r="D241" s="134">
        <v>73578346.370000005</v>
      </c>
      <c r="E241" s="134">
        <v>100218703.64</v>
      </c>
      <c r="F241" s="134">
        <v>146570227.09000003</v>
      </c>
    </row>
    <row r="242" spans="2:6" x14ac:dyDescent="0.2">
      <c r="B242" s="135" t="s">
        <v>281</v>
      </c>
      <c r="C242" s="134">
        <v>491684800</v>
      </c>
      <c r="D242" s="134">
        <v>73578346.370000005</v>
      </c>
      <c r="E242" s="134">
        <v>100218703.64</v>
      </c>
      <c r="F242" s="134">
        <v>146570227.09000003</v>
      </c>
    </row>
    <row r="243" spans="2:6" x14ac:dyDescent="0.2">
      <c r="B243" s="133" t="s">
        <v>282</v>
      </c>
      <c r="C243" s="134">
        <v>490064557</v>
      </c>
      <c r="D243" s="134">
        <v>83323291.030000001</v>
      </c>
      <c r="E243" s="134">
        <v>102846485.86</v>
      </c>
      <c r="F243" s="134">
        <v>130569374.34000002</v>
      </c>
    </row>
    <row r="244" spans="2:6" x14ac:dyDescent="0.2">
      <c r="B244" s="135" t="s">
        <v>283</v>
      </c>
      <c r="C244" s="134">
        <v>490064557</v>
      </c>
      <c r="D244" s="134">
        <v>83323291.030000001</v>
      </c>
      <c r="E244" s="134">
        <v>102846485.86</v>
      </c>
      <c r="F244" s="134">
        <v>130569374.34000002</v>
      </c>
    </row>
    <row r="245" spans="2:6" x14ac:dyDescent="0.2">
      <c r="B245" s="133" t="s">
        <v>284</v>
      </c>
      <c r="C245" s="134">
        <v>657019369</v>
      </c>
      <c r="D245" s="134">
        <v>67573964.669999987</v>
      </c>
      <c r="E245" s="134">
        <v>124141905.28999998</v>
      </c>
      <c r="F245" s="134">
        <v>151684347.20000002</v>
      </c>
    </row>
    <row r="246" spans="2:6" x14ac:dyDescent="0.2">
      <c r="B246" s="135" t="s">
        <v>285</v>
      </c>
      <c r="C246" s="134">
        <v>657019369</v>
      </c>
      <c r="D246" s="134">
        <v>67573964.669999987</v>
      </c>
      <c r="E246" s="134">
        <v>124141905.28999998</v>
      </c>
      <c r="F246" s="134">
        <v>151684347.20000002</v>
      </c>
    </row>
    <row r="247" spans="2:6" x14ac:dyDescent="0.2">
      <c r="B247" s="133" t="s">
        <v>286</v>
      </c>
      <c r="C247" s="134">
        <v>187840383</v>
      </c>
      <c r="D247" s="134">
        <v>13022688.710000001</v>
      </c>
      <c r="E247" s="134">
        <v>14872118.939999999</v>
      </c>
      <c r="F247" s="134">
        <v>18268285.640000001</v>
      </c>
    </row>
    <row r="248" spans="2:6" x14ac:dyDescent="0.2">
      <c r="B248" s="135" t="s">
        <v>287</v>
      </c>
      <c r="C248" s="134">
        <v>187840383</v>
      </c>
      <c r="D248" s="134">
        <v>13022688.710000001</v>
      </c>
      <c r="E248" s="134">
        <v>14872118.939999999</v>
      </c>
      <c r="F248" s="134">
        <v>18268285.640000001</v>
      </c>
    </row>
    <row r="249" spans="2:6" x14ac:dyDescent="0.2">
      <c r="B249" s="133" t="s">
        <v>288</v>
      </c>
      <c r="C249" s="134">
        <v>524402708</v>
      </c>
      <c r="D249" s="134">
        <v>109524778.17999998</v>
      </c>
      <c r="E249" s="134">
        <v>122738134.41000001</v>
      </c>
      <c r="F249" s="134">
        <v>149226607.97999999</v>
      </c>
    </row>
    <row r="250" spans="2:6" x14ac:dyDescent="0.2">
      <c r="B250" s="135" t="s">
        <v>289</v>
      </c>
      <c r="C250" s="134">
        <v>524402708</v>
      </c>
      <c r="D250" s="134">
        <v>109524778.17999998</v>
      </c>
      <c r="E250" s="134">
        <v>122738134.41000001</v>
      </c>
      <c r="F250" s="134">
        <v>149226607.97999999</v>
      </c>
    </row>
    <row r="251" spans="2:6" ht="15" x14ac:dyDescent="0.25">
      <c r="B251" s="129" t="s">
        <v>44</v>
      </c>
      <c r="C251" s="130">
        <v>231147700000</v>
      </c>
      <c r="D251" s="130">
        <v>12492060400.93</v>
      </c>
      <c r="E251" s="130">
        <v>32466596799.410004</v>
      </c>
      <c r="F251" s="130">
        <v>40906916395.830002</v>
      </c>
    </row>
    <row r="252" spans="2:6" ht="15" x14ac:dyDescent="0.25">
      <c r="B252" s="131" t="s">
        <v>290</v>
      </c>
      <c r="C252" s="132">
        <v>231147700000</v>
      </c>
      <c r="D252" s="132">
        <v>12492060400.93</v>
      </c>
      <c r="E252" s="132">
        <v>32466596799.410004</v>
      </c>
      <c r="F252" s="132">
        <v>40906916395.830002</v>
      </c>
    </row>
    <row r="253" spans="2:6" x14ac:dyDescent="0.2">
      <c r="B253" s="133" t="s">
        <v>291</v>
      </c>
      <c r="C253" s="134">
        <v>170773683960</v>
      </c>
      <c r="D253" s="134">
        <v>9009726606.5100002</v>
      </c>
      <c r="E253" s="134">
        <v>25925021743.970001</v>
      </c>
      <c r="F253" s="134">
        <v>31902629063.560005</v>
      </c>
    </row>
    <row r="254" spans="2:6" x14ac:dyDescent="0.2">
      <c r="B254" s="135" t="s">
        <v>127</v>
      </c>
      <c r="C254" s="134">
        <v>9543329178</v>
      </c>
      <c r="D254" s="134">
        <v>1189794400.29</v>
      </c>
      <c r="E254" s="134">
        <v>2298716759.6600003</v>
      </c>
      <c r="F254" s="134">
        <v>2668423927.02</v>
      </c>
    </row>
    <row r="255" spans="2:6" x14ac:dyDescent="0.2">
      <c r="B255" s="135" t="s">
        <v>292</v>
      </c>
      <c r="C255" s="134">
        <v>18883034943</v>
      </c>
      <c r="D255" s="134">
        <v>216594241.24000001</v>
      </c>
      <c r="E255" s="134">
        <v>1383487036.1400001</v>
      </c>
      <c r="F255" s="134">
        <v>1396355470.98</v>
      </c>
    </row>
    <row r="256" spans="2:6" x14ac:dyDescent="0.2">
      <c r="B256" s="135" t="s">
        <v>293</v>
      </c>
      <c r="C256" s="134">
        <v>83048381959</v>
      </c>
      <c r="D256" s="134">
        <v>2535268936.6500006</v>
      </c>
      <c r="E256" s="134">
        <v>13382265101.92</v>
      </c>
      <c r="F256" s="134">
        <v>15248345640.359999</v>
      </c>
    </row>
    <row r="257" spans="2:6" x14ac:dyDescent="0.2">
      <c r="B257" s="135" t="s">
        <v>294</v>
      </c>
      <c r="C257" s="134">
        <v>36791157958</v>
      </c>
      <c r="D257" s="134">
        <v>3113994832.3699999</v>
      </c>
      <c r="E257" s="134">
        <v>5965808348.8500004</v>
      </c>
      <c r="F257" s="134">
        <v>8501840238.460001</v>
      </c>
    </row>
    <row r="258" spans="2:6" x14ac:dyDescent="0.2">
      <c r="B258" s="135" t="s">
        <v>295</v>
      </c>
      <c r="C258" s="134">
        <v>6798840315</v>
      </c>
      <c r="D258" s="134">
        <v>485335470.50999999</v>
      </c>
      <c r="E258" s="134">
        <v>1090732072.0599999</v>
      </c>
      <c r="F258" s="134">
        <v>1090780412.6599998</v>
      </c>
    </row>
    <row r="259" spans="2:6" x14ac:dyDescent="0.2">
      <c r="B259" s="135" t="s">
        <v>296</v>
      </c>
      <c r="C259" s="134">
        <v>9740875154</v>
      </c>
      <c r="D259" s="134">
        <v>1018494238.4699999</v>
      </c>
      <c r="E259" s="134">
        <v>1030910529.45</v>
      </c>
      <c r="F259" s="134">
        <v>1157770213.3599999</v>
      </c>
    </row>
    <row r="260" spans="2:6" x14ac:dyDescent="0.2">
      <c r="B260" s="135" t="s">
        <v>297</v>
      </c>
      <c r="C260" s="134">
        <v>303800673</v>
      </c>
      <c r="D260" s="134">
        <v>2256635.8599999994</v>
      </c>
      <c r="E260" s="134">
        <v>12351760.619999999</v>
      </c>
      <c r="F260" s="134">
        <v>12351760.620000001</v>
      </c>
    </row>
    <row r="261" spans="2:6" x14ac:dyDescent="0.2">
      <c r="B261" s="135" t="s">
        <v>298</v>
      </c>
      <c r="C261" s="134">
        <v>889503853</v>
      </c>
      <c r="D261" s="134">
        <v>44775377.68999999</v>
      </c>
      <c r="E261" s="134">
        <v>106479324.78</v>
      </c>
      <c r="F261" s="134">
        <v>106479324.78</v>
      </c>
    </row>
    <row r="262" spans="2:6" x14ac:dyDescent="0.2">
      <c r="B262" s="135" t="s">
        <v>299</v>
      </c>
      <c r="C262" s="134">
        <v>2864746004</v>
      </c>
      <c r="D262" s="134">
        <v>159335576.48000002</v>
      </c>
      <c r="E262" s="134">
        <v>410393913.5399999</v>
      </c>
      <c r="F262" s="134">
        <v>454405178.37</v>
      </c>
    </row>
    <row r="263" spans="2:6" x14ac:dyDescent="0.2">
      <c r="B263" s="135" t="s">
        <v>120</v>
      </c>
      <c r="C263" s="134">
        <v>1910013923</v>
      </c>
      <c r="D263" s="134">
        <v>243876896.94999999</v>
      </c>
      <c r="E263" s="134">
        <v>243876896.94999999</v>
      </c>
      <c r="F263" s="134">
        <v>1265876896.95</v>
      </c>
    </row>
    <row r="264" spans="2:6" x14ac:dyDescent="0.2">
      <c r="B264" s="133" t="s">
        <v>300</v>
      </c>
      <c r="C264" s="134">
        <v>2521069884</v>
      </c>
      <c r="D264" s="134">
        <v>8070111.0899999989</v>
      </c>
      <c r="E264" s="134">
        <v>32873133.240000002</v>
      </c>
      <c r="F264" s="134">
        <v>35084198.560000002</v>
      </c>
    </row>
    <row r="265" spans="2:6" x14ac:dyDescent="0.2">
      <c r="B265" s="135" t="s">
        <v>294</v>
      </c>
      <c r="C265" s="134">
        <v>1785701384</v>
      </c>
      <c r="D265" s="134">
        <v>71370.310000000522</v>
      </c>
      <c r="E265" s="134">
        <v>11011989.540000001</v>
      </c>
      <c r="F265" s="134">
        <v>11011989.540000001</v>
      </c>
    </row>
    <row r="266" spans="2:6" x14ac:dyDescent="0.2">
      <c r="B266" s="135" t="s">
        <v>301</v>
      </c>
      <c r="C266" s="134">
        <v>735368500</v>
      </c>
      <c r="D266" s="134">
        <v>7998740.7799999984</v>
      </c>
      <c r="E266" s="134">
        <v>21861143.699999999</v>
      </c>
      <c r="F266" s="134">
        <v>24072209.02</v>
      </c>
    </row>
    <row r="267" spans="2:6" x14ac:dyDescent="0.2">
      <c r="B267" s="133" t="s">
        <v>302</v>
      </c>
      <c r="C267" s="134">
        <v>408501104</v>
      </c>
      <c r="D267" s="134">
        <v>32219202.330000002</v>
      </c>
      <c r="E267" s="134">
        <v>50941446.739999995</v>
      </c>
      <c r="F267" s="134">
        <v>69639616.280000001</v>
      </c>
    </row>
    <row r="268" spans="2:6" x14ac:dyDescent="0.2">
      <c r="B268" s="135" t="s">
        <v>292</v>
      </c>
      <c r="C268" s="134">
        <v>408501104</v>
      </c>
      <c r="D268" s="134">
        <v>32219202.330000002</v>
      </c>
      <c r="E268" s="134">
        <v>50941446.739999995</v>
      </c>
      <c r="F268" s="134">
        <v>69639616.280000001</v>
      </c>
    </row>
    <row r="269" spans="2:6" x14ac:dyDescent="0.2">
      <c r="B269" s="133" t="s">
        <v>303</v>
      </c>
      <c r="C269" s="134">
        <v>15455318687</v>
      </c>
      <c r="D269" s="134">
        <v>1304516319.9200003</v>
      </c>
      <c r="E269" s="134">
        <v>1304536569.9199998</v>
      </c>
      <c r="F269" s="134">
        <v>2452609551.9900007</v>
      </c>
    </row>
    <row r="270" spans="2:6" x14ac:dyDescent="0.2">
      <c r="B270" s="135" t="s">
        <v>304</v>
      </c>
      <c r="C270" s="134">
        <v>15455318687</v>
      </c>
      <c r="D270" s="134">
        <v>1304516319.9200003</v>
      </c>
      <c r="E270" s="134">
        <v>1304536569.9199998</v>
      </c>
      <c r="F270" s="134">
        <v>2452609551.9900007</v>
      </c>
    </row>
    <row r="271" spans="2:6" x14ac:dyDescent="0.2">
      <c r="B271" s="133" t="s">
        <v>305</v>
      </c>
      <c r="C271" s="134">
        <v>215545437</v>
      </c>
      <c r="D271" s="134">
        <v>12362942.860000001</v>
      </c>
      <c r="E271" s="134">
        <v>24888666.799999997</v>
      </c>
      <c r="F271" s="134">
        <v>27835298.929999992</v>
      </c>
    </row>
    <row r="272" spans="2:6" x14ac:dyDescent="0.2">
      <c r="B272" s="135" t="s">
        <v>292</v>
      </c>
      <c r="C272" s="134">
        <v>215545437</v>
      </c>
      <c r="D272" s="134">
        <v>12362942.860000001</v>
      </c>
      <c r="E272" s="134">
        <v>24888666.799999997</v>
      </c>
      <c r="F272" s="134">
        <v>27835298.929999992</v>
      </c>
    </row>
    <row r="273" spans="2:6" x14ac:dyDescent="0.2">
      <c r="B273" s="133" t="s">
        <v>306</v>
      </c>
      <c r="C273" s="134">
        <v>2403614449</v>
      </c>
      <c r="D273" s="134">
        <v>247116358.63999996</v>
      </c>
      <c r="E273" s="134">
        <v>284826830.58000004</v>
      </c>
      <c r="F273" s="134">
        <v>399769013.95000005</v>
      </c>
    </row>
    <row r="274" spans="2:6" x14ac:dyDescent="0.2">
      <c r="B274" s="135" t="s">
        <v>297</v>
      </c>
      <c r="C274" s="134">
        <v>2403614449</v>
      </c>
      <c r="D274" s="134">
        <v>247116358.63999996</v>
      </c>
      <c r="E274" s="134">
        <v>284826830.58000004</v>
      </c>
      <c r="F274" s="134">
        <v>399769013.95000005</v>
      </c>
    </row>
    <row r="275" spans="2:6" x14ac:dyDescent="0.2">
      <c r="B275" s="133" t="s">
        <v>307</v>
      </c>
      <c r="C275" s="134">
        <v>2707281872</v>
      </c>
      <c r="D275" s="134">
        <v>151755326.75</v>
      </c>
      <c r="E275" s="134">
        <v>285127588.46000004</v>
      </c>
      <c r="F275" s="134">
        <v>366222551.00000006</v>
      </c>
    </row>
    <row r="276" spans="2:6" x14ac:dyDescent="0.2">
      <c r="B276" s="135" t="s">
        <v>297</v>
      </c>
      <c r="C276" s="134">
        <v>2707281872</v>
      </c>
      <c r="D276" s="134">
        <v>151755326.75</v>
      </c>
      <c r="E276" s="134">
        <v>285127588.46000004</v>
      </c>
      <c r="F276" s="134">
        <v>366222551.00000006</v>
      </c>
    </row>
    <row r="277" spans="2:6" x14ac:dyDescent="0.2">
      <c r="B277" s="133" t="s">
        <v>308</v>
      </c>
      <c r="C277" s="134">
        <v>8336626554</v>
      </c>
      <c r="D277" s="134">
        <v>229088906.57000002</v>
      </c>
      <c r="E277" s="134">
        <v>1292020510.3199999</v>
      </c>
      <c r="F277" s="134">
        <v>1397129361.49</v>
      </c>
    </row>
    <row r="278" spans="2:6" x14ac:dyDescent="0.2">
      <c r="B278" s="135" t="s">
        <v>309</v>
      </c>
      <c r="C278" s="134">
        <v>8336626554</v>
      </c>
      <c r="D278" s="134">
        <v>229088906.57000002</v>
      </c>
      <c r="E278" s="134">
        <v>1292020510.3199999</v>
      </c>
      <c r="F278" s="134">
        <v>1397129361.49</v>
      </c>
    </row>
    <row r="279" spans="2:6" x14ac:dyDescent="0.2">
      <c r="B279" s="133" t="s">
        <v>310</v>
      </c>
      <c r="C279" s="134">
        <v>28326058053</v>
      </c>
      <c r="D279" s="134">
        <v>1497204626.2600005</v>
      </c>
      <c r="E279" s="134">
        <v>3266360309.3799992</v>
      </c>
      <c r="F279" s="134">
        <v>4255997740.0699997</v>
      </c>
    </row>
    <row r="280" spans="2:6" x14ac:dyDescent="0.2">
      <c r="B280" s="135" t="s">
        <v>311</v>
      </c>
      <c r="C280" s="134">
        <v>28326058053</v>
      </c>
      <c r="D280" s="134">
        <v>1497204626.2600005</v>
      </c>
      <c r="E280" s="134">
        <v>3266360309.3799992</v>
      </c>
      <c r="F280" s="134">
        <v>4255997740.0699997</v>
      </c>
    </row>
    <row r="281" spans="2:6" ht="15" x14ac:dyDescent="0.25">
      <c r="B281" s="129" t="s">
        <v>45</v>
      </c>
      <c r="C281" s="130">
        <v>123452761388</v>
      </c>
      <c r="D281" s="130">
        <v>13056296460.800001</v>
      </c>
      <c r="E281" s="130">
        <v>14861486804.059998</v>
      </c>
      <c r="F281" s="130">
        <v>21115137079.520004</v>
      </c>
    </row>
    <row r="282" spans="2:6" ht="15" x14ac:dyDescent="0.25">
      <c r="B282" s="131" t="s">
        <v>312</v>
      </c>
      <c r="C282" s="132">
        <v>123452761388</v>
      </c>
      <c r="D282" s="132">
        <v>13056296460.800001</v>
      </c>
      <c r="E282" s="132">
        <v>14861486804.059998</v>
      </c>
      <c r="F282" s="132">
        <v>21115137079.520004</v>
      </c>
    </row>
    <row r="283" spans="2:6" x14ac:dyDescent="0.2">
      <c r="B283" s="133" t="s">
        <v>313</v>
      </c>
      <c r="C283" s="134">
        <v>114824796924</v>
      </c>
      <c r="D283" s="134">
        <v>12092415725.730001</v>
      </c>
      <c r="E283" s="134">
        <v>12729888627.559998</v>
      </c>
      <c r="F283" s="134">
        <v>17099454886.000002</v>
      </c>
    </row>
    <row r="284" spans="2:6" x14ac:dyDescent="0.2">
      <c r="B284" s="135" t="s">
        <v>127</v>
      </c>
      <c r="C284" s="134">
        <v>5358574258</v>
      </c>
      <c r="D284" s="134">
        <v>1016704840.1900001</v>
      </c>
      <c r="E284" s="134">
        <v>1126088070.4599998</v>
      </c>
      <c r="F284" s="134">
        <v>1629269141.7199998</v>
      </c>
    </row>
    <row r="285" spans="2:6" x14ac:dyDescent="0.2">
      <c r="B285" s="135" t="s">
        <v>314</v>
      </c>
      <c r="C285" s="134">
        <v>389714537</v>
      </c>
      <c r="D285" s="134"/>
      <c r="E285" s="134"/>
      <c r="F285" s="134"/>
    </row>
    <row r="286" spans="2:6" x14ac:dyDescent="0.2">
      <c r="B286" s="135" t="s">
        <v>315</v>
      </c>
      <c r="C286" s="134">
        <v>1011999975</v>
      </c>
      <c r="D286" s="134">
        <v>51253841.339999989</v>
      </c>
      <c r="E286" s="134">
        <v>79257129.349999994</v>
      </c>
      <c r="F286" s="134">
        <v>85733211.099999994</v>
      </c>
    </row>
    <row r="287" spans="2:6" x14ac:dyDescent="0.2">
      <c r="B287" s="135" t="s">
        <v>316</v>
      </c>
      <c r="C287" s="134">
        <v>104762729</v>
      </c>
      <c r="D287" s="134">
        <v>4125171.3099999991</v>
      </c>
      <c r="E287" s="134">
        <v>7774187.4900000002</v>
      </c>
      <c r="F287" s="134">
        <v>25684187.489999998</v>
      </c>
    </row>
    <row r="288" spans="2:6" x14ac:dyDescent="0.2">
      <c r="B288" s="135" t="s">
        <v>317</v>
      </c>
      <c r="C288" s="134">
        <v>1898954988</v>
      </c>
      <c r="D288" s="134">
        <v>340527744.01000011</v>
      </c>
      <c r="E288" s="134">
        <v>834400643.58000004</v>
      </c>
      <c r="F288" s="134">
        <v>906158070.88</v>
      </c>
    </row>
    <row r="289" spans="2:6" x14ac:dyDescent="0.2">
      <c r="B289" s="135" t="s">
        <v>155</v>
      </c>
      <c r="C289" s="134">
        <v>32000000</v>
      </c>
      <c r="D289" s="134">
        <v>10290000</v>
      </c>
      <c r="E289" s="134">
        <v>11275993</v>
      </c>
      <c r="F289" s="134">
        <v>11275993</v>
      </c>
    </row>
    <row r="290" spans="2:6" x14ac:dyDescent="0.2">
      <c r="B290" s="135" t="s">
        <v>318</v>
      </c>
      <c r="C290" s="134">
        <v>878764721</v>
      </c>
      <c r="D290" s="134">
        <v>26997000</v>
      </c>
      <c r="E290" s="134">
        <v>27204642.800000001</v>
      </c>
      <c r="F290" s="134">
        <v>34344826.799999997</v>
      </c>
    </row>
    <row r="291" spans="2:6" x14ac:dyDescent="0.2">
      <c r="B291" s="135" t="s">
        <v>319</v>
      </c>
      <c r="C291" s="134">
        <v>23908152</v>
      </c>
      <c r="D291" s="134">
        <v>2964800</v>
      </c>
      <c r="E291" s="134">
        <v>3418436</v>
      </c>
      <c r="F291" s="134">
        <v>3667695.66</v>
      </c>
    </row>
    <row r="292" spans="2:6" x14ac:dyDescent="0.2">
      <c r="B292" s="135" t="s">
        <v>320</v>
      </c>
      <c r="C292" s="134">
        <v>24027276</v>
      </c>
      <c r="D292" s="134">
        <v>212000</v>
      </c>
      <c r="E292" s="134">
        <v>1129196</v>
      </c>
      <c r="F292" s="134">
        <v>1129196</v>
      </c>
    </row>
    <row r="293" spans="2:6" x14ac:dyDescent="0.2">
      <c r="B293" s="135" t="s">
        <v>120</v>
      </c>
      <c r="C293" s="134">
        <v>1181805339</v>
      </c>
      <c r="D293" s="134">
        <v>110488181.54000001</v>
      </c>
      <c r="E293" s="134">
        <v>110488181.54000001</v>
      </c>
      <c r="F293" s="134">
        <v>110488181.54000001</v>
      </c>
    </row>
    <row r="294" spans="2:6" x14ac:dyDescent="0.2">
      <c r="B294" s="135" t="s">
        <v>129</v>
      </c>
      <c r="C294" s="134">
        <v>103920284949</v>
      </c>
      <c r="D294" s="134">
        <v>10528852147.34</v>
      </c>
      <c r="E294" s="134">
        <v>10528852147.339998</v>
      </c>
      <c r="F294" s="134">
        <v>14291704381.810001</v>
      </c>
    </row>
    <row r="295" spans="2:6" x14ac:dyDescent="0.2">
      <c r="B295" s="133" t="s">
        <v>321</v>
      </c>
      <c r="C295" s="134">
        <v>241775024</v>
      </c>
      <c r="D295" s="134">
        <v>297316509.24999994</v>
      </c>
      <c r="E295" s="134">
        <v>330880837.46999997</v>
      </c>
      <c r="F295" s="134">
        <v>353273578.02000004</v>
      </c>
    </row>
    <row r="296" spans="2:6" x14ac:dyDescent="0.2">
      <c r="B296" s="135" t="s">
        <v>318</v>
      </c>
      <c r="C296" s="134">
        <v>241775024</v>
      </c>
      <c r="D296" s="134">
        <v>297316509.24999994</v>
      </c>
      <c r="E296" s="134">
        <v>330880837.46999997</v>
      </c>
      <c r="F296" s="134">
        <v>353273578.02000004</v>
      </c>
    </row>
    <row r="297" spans="2:6" x14ac:dyDescent="0.2">
      <c r="B297" s="133" t="s">
        <v>322</v>
      </c>
      <c r="C297" s="134">
        <v>8386189440</v>
      </c>
      <c r="D297" s="134">
        <v>643068349.37</v>
      </c>
      <c r="E297" s="134">
        <v>1743039994.4299998</v>
      </c>
      <c r="F297" s="134">
        <v>3583383874.5299993</v>
      </c>
    </row>
    <row r="298" spans="2:6" x14ac:dyDescent="0.2">
      <c r="B298" s="135" t="s">
        <v>323</v>
      </c>
      <c r="C298" s="134">
        <v>4523739784</v>
      </c>
      <c r="D298" s="134">
        <v>367826733.34999996</v>
      </c>
      <c r="E298" s="134">
        <v>1334215596.5299997</v>
      </c>
      <c r="F298" s="134">
        <v>1804816371.0099998</v>
      </c>
    </row>
    <row r="299" spans="2:6" x14ac:dyDescent="0.2">
      <c r="B299" s="135" t="s">
        <v>315</v>
      </c>
      <c r="C299" s="134">
        <v>3862449656</v>
      </c>
      <c r="D299" s="134">
        <v>255130039.05000001</v>
      </c>
      <c r="E299" s="134">
        <v>388712820.93000001</v>
      </c>
      <c r="F299" s="134">
        <v>1758455926.55</v>
      </c>
    </row>
    <row r="300" spans="2:6" x14ac:dyDescent="0.2">
      <c r="B300" s="135" t="s">
        <v>318</v>
      </c>
      <c r="C300" s="134">
        <v>0</v>
      </c>
      <c r="D300" s="134">
        <v>20111576.969999999</v>
      </c>
      <c r="E300" s="134">
        <v>20111576.969999999</v>
      </c>
      <c r="F300" s="134">
        <v>20111576.969999999</v>
      </c>
    </row>
    <row r="301" spans="2:6" x14ac:dyDescent="0.2">
      <c r="B301" s="133" t="s">
        <v>324</v>
      </c>
      <c r="C301" s="134">
        <v>0</v>
      </c>
      <c r="D301" s="134">
        <v>23495876.449999999</v>
      </c>
      <c r="E301" s="134">
        <v>57677344.600000009</v>
      </c>
      <c r="F301" s="134">
        <v>79024740.969999999</v>
      </c>
    </row>
    <row r="302" spans="2:6" x14ac:dyDescent="0.2">
      <c r="B302" s="135" t="s">
        <v>314</v>
      </c>
      <c r="C302" s="134">
        <v>0</v>
      </c>
      <c r="D302" s="134">
        <v>23495876.449999999</v>
      </c>
      <c r="E302" s="134">
        <v>57677344.600000009</v>
      </c>
      <c r="F302" s="134">
        <v>79024740.969999999</v>
      </c>
    </row>
    <row r="303" spans="2:6" ht="15" x14ac:dyDescent="0.25">
      <c r="B303" s="129" t="s">
        <v>46</v>
      </c>
      <c r="C303" s="130">
        <v>2890580897</v>
      </c>
      <c r="D303" s="130">
        <v>1008653531.24</v>
      </c>
      <c r="E303" s="130">
        <v>1059287993.53</v>
      </c>
      <c r="F303" s="130">
        <v>1202544620.6299999</v>
      </c>
    </row>
    <row r="304" spans="2:6" ht="15" x14ac:dyDescent="0.25">
      <c r="B304" s="131" t="s">
        <v>325</v>
      </c>
      <c r="C304" s="132">
        <v>2890580897</v>
      </c>
      <c r="D304" s="132">
        <v>1008653531.24</v>
      </c>
      <c r="E304" s="132">
        <v>1059287993.53</v>
      </c>
      <c r="F304" s="132">
        <v>1202544620.6299999</v>
      </c>
    </row>
    <row r="305" spans="2:6" x14ac:dyDescent="0.2">
      <c r="B305" s="133" t="s">
        <v>326</v>
      </c>
      <c r="C305" s="134">
        <v>2746095827</v>
      </c>
      <c r="D305" s="134">
        <v>1003182923.25</v>
      </c>
      <c r="E305" s="134">
        <v>1053782246.71</v>
      </c>
      <c r="F305" s="134">
        <v>1191379920.8199999</v>
      </c>
    </row>
    <row r="306" spans="2:6" x14ac:dyDescent="0.2">
      <c r="B306" s="135" t="s">
        <v>127</v>
      </c>
      <c r="C306" s="134">
        <v>1249396408</v>
      </c>
      <c r="D306" s="134">
        <v>134300268.03999999</v>
      </c>
      <c r="E306" s="134">
        <v>139376728.73999998</v>
      </c>
      <c r="F306" s="134">
        <v>207302178.05000001</v>
      </c>
    </row>
    <row r="307" spans="2:6" x14ac:dyDescent="0.2">
      <c r="B307" s="135" t="s">
        <v>327</v>
      </c>
      <c r="C307" s="134">
        <v>396169155</v>
      </c>
      <c r="D307" s="134">
        <v>34604936.350000009</v>
      </c>
      <c r="E307" s="134">
        <v>46498418.450000003</v>
      </c>
      <c r="F307" s="134">
        <v>58848506.100000001</v>
      </c>
    </row>
    <row r="308" spans="2:6" x14ac:dyDescent="0.2">
      <c r="B308" s="135" t="s">
        <v>328</v>
      </c>
      <c r="C308" s="134">
        <v>641414855</v>
      </c>
      <c r="D308" s="134">
        <v>69191673.700000003</v>
      </c>
      <c r="E308" s="134">
        <v>95212015.279999986</v>
      </c>
      <c r="F308" s="134">
        <v>105413787.93000001</v>
      </c>
    </row>
    <row r="309" spans="2:6" x14ac:dyDescent="0.2">
      <c r="B309" s="135" t="s">
        <v>329</v>
      </c>
      <c r="C309" s="134">
        <v>68327400</v>
      </c>
      <c r="D309" s="134">
        <v>6964548.1399999987</v>
      </c>
      <c r="E309" s="134">
        <v>6964548.1399999987</v>
      </c>
      <c r="F309" s="134">
        <v>10021043.26</v>
      </c>
    </row>
    <row r="310" spans="2:6" x14ac:dyDescent="0.2">
      <c r="B310" s="135" t="s">
        <v>330</v>
      </c>
      <c r="C310" s="134">
        <v>34362500</v>
      </c>
      <c r="D310" s="134">
        <v>5005108.41</v>
      </c>
      <c r="E310" s="134">
        <v>5005108.41</v>
      </c>
      <c r="F310" s="134">
        <v>5196066.74</v>
      </c>
    </row>
    <row r="311" spans="2:6" x14ac:dyDescent="0.2">
      <c r="B311" s="135" t="s">
        <v>331</v>
      </c>
      <c r="C311" s="134">
        <v>214647441</v>
      </c>
      <c r="D311" s="134">
        <v>53289480.779999994</v>
      </c>
      <c r="E311" s="134">
        <v>60898519.859999999</v>
      </c>
      <c r="F311" s="134">
        <v>104716330.90999998</v>
      </c>
    </row>
    <row r="312" spans="2:6" x14ac:dyDescent="0.2">
      <c r="B312" s="135" t="s">
        <v>120</v>
      </c>
      <c r="C312" s="134">
        <v>141778068</v>
      </c>
      <c r="D312" s="134">
        <v>699826907.83000004</v>
      </c>
      <c r="E312" s="134">
        <v>699826907.83000004</v>
      </c>
      <c r="F312" s="134">
        <v>699882007.82999992</v>
      </c>
    </row>
    <row r="313" spans="2:6" x14ac:dyDescent="0.2">
      <c r="B313" s="133" t="s">
        <v>332</v>
      </c>
      <c r="C313" s="134">
        <v>144485070</v>
      </c>
      <c r="D313" s="134">
        <v>5470607.9899999993</v>
      </c>
      <c r="E313" s="134">
        <v>5505746.8199999994</v>
      </c>
      <c r="F313" s="134">
        <v>11164699.810000001</v>
      </c>
    </row>
    <row r="314" spans="2:6" x14ac:dyDescent="0.2">
      <c r="B314" s="135" t="s">
        <v>331</v>
      </c>
      <c r="C314" s="134">
        <v>144485070</v>
      </c>
      <c r="D314" s="134">
        <v>5470607.9899999993</v>
      </c>
      <c r="E314" s="134">
        <v>5505746.8199999994</v>
      </c>
      <c r="F314" s="134">
        <v>11164699.810000001</v>
      </c>
    </row>
    <row r="315" spans="2:6" ht="15" x14ac:dyDescent="0.25">
      <c r="B315" s="129" t="s">
        <v>47</v>
      </c>
      <c r="C315" s="130">
        <v>3321764347</v>
      </c>
      <c r="D315" s="130">
        <v>227165435.13000003</v>
      </c>
      <c r="E315" s="130">
        <v>263502658.95000002</v>
      </c>
      <c r="F315" s="130">
        <v>319946475.88999999</v>
      </c>
    </row>
    <row r="316" spans="2:6" ht="15" x14ac:dyDescent="0.25">
      <c r="B316" s="131" t="s">
        <v>333</v>
      </c>
      <c r="C316" s="132">
        <v>3321764347</v>
      </c>
      <c r="D316" s="132">
        <v>227165435.13000003</v>
      </c>
      <c r="E316" s="132">
        <v>263502658.95000002</v>
      </c>
      <c r="F316" s="132">
        <v>319946475.88999999</v>
      </c>
    </row>
    <row r="317" spans="2:6" x14ac:dyDescent="0.2">
      <c r="B317" s="133" t="s">
        <v>334</v>
      </c>
      <c r="C317" s="134">
        <v>3321764347</v>
      </c>
      <c r="D317" s="134">
        <v>227165435.13000003</v>
      </c>
      <c r="E317" s="134">
        <v>263502658.95000002</v>
      </c>
      <c r="F317" s="134">
        <v>319946475.88999999</v>
      </c>
    </row>
    <row r="318" spans="2:6" x14ac:dyDescent="0.2">
      <c r="B318" s="135" t="s">
        <v>127</v>
      </c>
      <c r="C318" s="134">
        <v>559207565</v>
      </c>
      <c r="D318" s="134">
        <v>48875100.369999997</v>
      </c>
      <c r="E318" s="134">
        <v>80981534.320000008</v>
      </c>
      <c r="F318" s="134">
        <v>110332173.56</v>
      </c>
    </row>
    <row r="319" spans="2:6" x14ac:dyDescent="0.2">
      <c r="B319" s="135" t="s">
        <v>335</v>
      </c>
      <c r="C319" s="134">
        <v>343061350</v>
      </c>
      <c r="D319" s="134">
        <v>32744035.760000002</v>
      </c>
      <c r="E319" s="134">
        <v>34160873.510000005</v>
      </c>
      <c r="F319" s="134">
        <v>37051897.889999986</v>
      </c>
    </row>
    <row r="320" spans="2:6" x14ac:dyDescent="0.2">
      <c r="B320" s="135" t="s">
        <v>336</v>
      </c>
      <c r="C320" s="134">
        <v>19548000</v>
      </c>
      <c r="D320" s="134">
        <v>993987.84</v>
      </c>
      <c r="E320" s="134">
        <v>993987.84000000008</v>
      </c>
      <c r="F320" s="134">
        <v>993987.84000000008</v>
      </c>
    </row>
    <row r="321" spans="2:6" x14ac:dyDescent="0.2">
      <c r="B321" s="135" t="s">
        <v>337</v>
      </c>
      <c r="C321" s="134">
        <v>1451871557</v>
      </c>
      <c r="D321" s="134">
        <v>67189905.950000003</v>
      </c>
      <c r="E321" s="134">
        <v>70003858.069999993</v>
      </c>
      <c r="F321" s="134">
        <v>87521233.390000015</v>
      </c>
    </row>
    <row r="322" spans="2:6" x14ac:dyDescent="0.2">
      <c r="B322" s="135" t="s">
        <v>120</v>
      </c>
      <c r="C322" s="134">
        <v>24755964</v>
      </c>
      <c r="D322" s="134">
        <v>419079</v>
      </c>
      <c r="E322" s="134">
        <v>419079</v>
      </c>
      <c r="F322" s="134">
        <v>419079</v>
      </c>
    </row>
    <row r="323" spans="2:6" x14ac:dyDescent="0.2">
      <c r="B323" s="135" t="s">
        <v>129</v>
      </c>
      <c r="C323" s="134">
        <v>923319911</v>
      </c>
      <c r="D323" s="134">
        <v>76943326.210000008</v>
      </c>
      <c r="E323" s="134">
        <v>76943326.210000008</v>
      </c>
      <c r="F323" s="134">
        <v>83628104.210000008</v>
      </c>
    </row>
    <row r="324" spans="2:6" ht="15" x14ac:dyDescent="0.25">
      <c r="B324" s="129" t="s">
        <v>48</v>
      </c>
      <c r="C324" s="130">
        <v>15702169538</v>
      </c>
      <c r="D324" s="130">
        <v>3126710075.8399992</v>
      </c>
      <c r="E324" s="130">
        <v>3388196074.579999</v>
      </c>
      <c r="F324" s="130">
        <v>3826883806.6999993</v>
      </c>
    </row>
    <row r="325" spans="2:6" ht="15" x14ac:dyDescent="0.25">
      <c r="B325" s="131" t="s">
        <v>338</v>
      </c>
      <c r="C325" s="132">
        <v>15702169538</v>
      </c>
      <c r="D325" s="132">
        <v>3126710075.8399992</v>
      </c>
      <c r="E325" s="132">
        <v>3388196074.579999</v>
      </c>
      <c r="F325" s="132">
        <v>3826883806.6999993</v>
      </c>
    </row>
    <row r="326" spans="2:6" x14ac:dyDescent="0.2">
      <c r="B326" s="133" t="s">
        <v>339</v>
      </c>
      <c r="C326" s="134">
        <v>14875474831</v>
      </c>
      <c r="D326" s="134">
        <v>3045585725.6499987</v>
      </c>
      <c r="E326" s="134">
        <v>3207538126.5099993</v>
      </c>
      <c r="F326" s="134">
        <v>3627283007.4599996</v>
      </c>
    </row>
    <row r="327" spans="2:6" x14ac:dyDescent="0.2">
      <c r="B327" s="135" t="s">
        <v>127</v>
      </c>
      <c r="C327" s="134">
        <v>3286347639</v>
      </c>
      <c r="D327" s="134">
        <v>554417990.83000004</v>
      </c>
      <c r="E327" s="134">
        <v>700785433.3900001</v>
      </c>
      <c r="F327" s="134">
        <v>841707376.96999991</v>
      </c>
    </row>
    <row r="328" spans="2:6" x14ac:dyDescent="0.2">
      <c r="B328" s="135" t="s">
        <v>340</v>
      </c>
      <c r="C328" s="134">
        <v>585117116</v>
      </c>
      <c r="D328" s="134">
        <v>469727312.07000005</v>
      </c>
      <c r="E328" s="134">
        <v>366911118.25999999</v>
      </c>
      <c r="F328" s="134">
        <v>377253428.43000007</v>
      </c>
    </row>
    <row r="329" spans="2:6" x14ac:dyDescent="0.2">
      <c r="B329" s="135" t="s">
        <v>341</v>
      </c>
      <c r="C329" s="134">
        <v>2455428027</v>
      </c>
      <c r="D329" s="134">
        <v>233083277.28000003</v>
      </c>
      <c r="E329" s="134">
        <v>338044099.28999996</v>
      </c>
      <c r="F329" s="134">
        <v>494697028.38</v>
      </c>
    </row>
    <row r="330" spans="2:6" x14ac:dyDescent="0.2">
      <c r="B330" s="135" t="s">
        <v>342</v>
      </c>
      <c r="C330" s="134">
        <v>286248000</v>
      </c>
      <c r="D330" s="134">
        <v>22670355.939999998</v>
      </c>
      <c r="E330" s="134">
        <v>28219630.859999999</v>
      </c>
      <c r="F330" s="134">
        <v>35218871.259999998</v>
      </c>
    </row>
    <row r="331" spans="2:6" x14ac:dyDescent="0.2">
      <c r="B331" s="135" t="s">
        <v>343</v>
      </c>
      <c r="C331" s="134">
        <v>15000000</v>
      </c>
      <c r="D331" s="134">
        <v>1248815.2</v>
      </c>
      <c r="E331" s="134">
        <v>2548805.2000000002</v>
      </c>
      <c r="F331" s="134">
        <v>2548805.2000000002</v>
      </c>
    </row>
    <row r="332" spans="2:6" x14ac:dyDescent="0.2">
      <c r="B332" s="135" t="s">
        <v>344</v>
      </c>
      <c r="C332" s="134">
        <v>1441004911</v>
      </c>
      <c r="D332" s="134">
        <v>15794.020000000033</v>
      </c>
      <c r="E332" s="134">
        <v>6606859.2000000002</v>
      </c>
      <c r="F332" s="134">
        <v>6649459.1999999993</v>
      </c>
    </row>
    <row r="333" spans="2:6" x14ac:dyDescent="0.2">
      <c r="B333" s="135" t="s">
        <v>120</v>
      </c>
      <c r="C333" s="134">
        <v>1000508524</v>
      </c>
      <c r="D333" s="134">
        <v>1081467094.49</v>
      </c>
      <c r="E333" s="134">
        <v>1081467094.49</v>
      </c>
      <c r="F333" s="134">
        <v>1109818636.7800002</v>
      </c>
    </row>
    <row r="334" spans="2:6" x14ac:dyDescent="0.2">
      <c r="B334" s="135" t="s">
        <v>129</v>
      </c>
      <c r="C334" s="134">
        <v>5805820614</v>
      </c>
      <c r="D334" s="134">
        <v>682955085.81999898</v>
      </c>
      <c r="E334" s="134">
        <v>682955085.81999898</v>
      </c>
      <c r="F334" s="134">
        <v>759389401.23999965</v>
      </c>
    </row>
    <row r="335" spans="2:6" x14ac:dyDescent="0.2">
      <c r="B335" s="133" t="s">
        <v>345</v>
      </c>
      <c r="C335" s="134">
        <v>649454641</v>
      </c>
      <c r="D335" s="134">
        <v>54631679.760000013</v>
      </c>
      <c r="E335" s="134">
        <v>140205185.65000001</v>
      </c>
      <c r="F335" s="134">
        <v>150311510.09999999</v>
      </c>
    </row>
    <row r="336" spans="2:6" x14ac:dyDescent="0.2">
      <c r="B336" s="135" t="s">
        <v>343</v>
      </c>
      <c r="C336" s="134">
        <v>571152190</v>
      </c>
      <c r="D336" s="134">
        <v>51903004.660000011</v>
      </c>
      <c r="E336" s="134">
        <v>121861879.56999999</v>
      </c>
      <c r="F336" s="134">
        <v>128480721.58</v>
      </c>
    </row>
    <row r="337" spans="2:6" x14ac:dyDescent="0.2">
      <c r="B337" s="135" t="s">
        <v>346</v>
      </c>
      <c r="C337" s="134">
        <v>57132451</v>
      </c>
      <c r="D337" s="134">
        <v>1192733.4299999997</v>
      </c>
      <c r="E337" s="134">
        <v>14802056.270000001</v>
      </c>
      <c r="F337" s="134">
        <v>17229432.960000001</v>
      </c>
    </row>
    <row r="338" spans="2:6" x14ac:dyDescent="0.2">
      <c r="B338" s="135" t="s">
        <v>347</v>
      </c>
      <c r="C338" s="134">
        <v>21170000</v>
      </c>
      <c r="D338" s="134">
        <v>1535941.6700000002</v>
      </c>
      <c r="E338" s="134">
        <v>3541249.8099999996</v>
      </c>
      <c r="F338" s="134">
        <v>4601355.5600000005</v>
      </c>
    </row>
    <row r="339" spans="2:6" x14ac:dyDescent="0.2">
      <c r="B339" s="133" t="s">
        <v>348</v>
      </c>
      <c r="C339" s="134">
        <v>27240066</v>
      </c>
      <c r="D339" s="134">
        <v>1719059.5100000002</v>
      </c>
      <c r="E339" s="134">
        <v>3074454.2499999995</v>
      </c>
      <c r="F339" s="134">
        <v>4999813.5900000008</v>
      </c>
    </row>
    <row r="340" spans="2:6" x14ac:dyDescent="0.2">
      <c r="B340" s="135" t="s">
        <v>127</v>
      </c>
      <c r="C340" s="134">
        <v>27240066</v>
      </c>
      <c r="D340" s="134">
        <v>1719059.5100000002</v>
      </c>
      <c r="E340" s="134">
        <v>3074454.2499999995</v>
      </c>
      <c r="F340" s="134">
        <v>4999813.5900000008</v>
      </c>
    </row>
    <row r="341" spans="2:6" x14ac:dyDescent="0.2">
      <c r="B341" s="133" t="s">
        <v>349</v>
      </c>
      <c r="C341" s="134">
        <v>150000000</v>
      </c>
      <c r="D341" s="134">
        <v>24773610.919999991</v>
      </c>
      <c r="E341" s="134">
        <v>37378308.169999994</v>
      </c>
      <c r="F341" s="134">
        <v>44289475.549999997</v>
      </c>
    </row>
    <row r="342" spans="2:6" x14ac:dyDescent="0.2">
      <c r="B342" s="135" t="s">
        <v>342</v>
      </c>
      <c r="C342" s="134">
        <v>150000000</v>
      </c>
      <c r="D342" s="134">
        <v>24773610.919999991</v>
      </c>
      <c r="E342" s="134">
        <v>37378308.169999994</v>
      </c>
      <c r="F342" s="134">
        <v>44289475.549999997</v>
      </c>
    </row>
    <row r="343" spans="2:6" ht="15" x14ac:dyDescent="0.25">
      <c r="B343" s="129" t="s">
        <v>350</v>
      </c>
      <c r="C343" s="130">
        <v>48295382533</v>
      </c>
      <c r="D343" s="130">
        <v>11206124671.970001</v>
      </c>
      <c r="E343" s="130">
        <v>11933146454.949999</v>
      </c>
      <c r="F343" s="130">
        <v>14324121595.390001</v>
      </c>
    </row>
    <row r="344" spans="2:6" ht="15" x14ac:dyDescent="0.25">
      <c r="B344" s="131" t="s">
        <v>351</v>
      </c>
      <c r="C344" s="132">
        <v>48295382533</v>
      </c>
      <c r="D344" s="132">
        <v>11206124671.970001</v>
      </c>
      <c r="E344" s="132">
        <v>11933146454.949999</v>
      </c>
      <c r="F344" s="132">
        <v>14324121595.390001</v>
      </c>
    </row>
    <row r="345" spans="2:6" x14ac:dyDescent="0.2">
      <c r="B345" s="133" t="s">
        <v>352</v>
      </c>
      <c r="C345" s="134">
        <v>36273193816</v>
      </c>
      <c r="D345" s="134">
        <v>8851987752.3199997</v>
      </c>
      <c r="E345" s="134">
        <v>8862862619.8299999</v>
      </c>
      <c r="F345" s="134">
        <v>10485974386.279999</v>
      </c>
    </row>
    <row r="346" spans="2:6" x14ac:dyDescent="0.2">
      <c r="B346" s="135" t="s">
        <v>127</v>
      </c>
      <c r="C346" s="134">
        <v>3200403388</v>
      </c>
      <c r="D346" s="134">
        <v>334997518.43000007</v>
      </c>
      <c r="E346" s="134">
        <v>337394645.32000005</v>
      </c>
      <c r="F346" s="134">
        <v>419074487.89999998</v>
      </c>
    </row>
    <row r="347" spans="2:6" x14ac:dyDescent="0.2">
      <c r="B347" s="135" t="s">
        <v>353</v>
      </c>
      <c r="C347" s="134">
        <v>13306891455</v>
      </c>
      <c r="D347" s="134">
        <v>4695625611.1799994</v>
      </c>
      <c r="E347" s="134">
        <v>4662763650.71</v>
      </c>
      <c r="F347" s="134">
        <v>5193854327.8900003</v>
      </c>
    </row>
    <row r="348" spans="2:6" x14ac:dyDescent="0.2">
      <c r="B348" s="135" t="s">
        <v>354</v>
      </c>
      <c r="C348" s="134">
        <v>5246545416</v>
      </c>
      <c r="D348" s="134">
        <v>1684887932.3</v>
      </c>
      <c r="E348" s="134">
        <v>1726258110.0100002</v>
      </c>
      <c r="F348" s="134">
        <v>1959755107.7600005</v>
      </c>
    </row>
    <row r="349" spans="2:6" x14ac:dyDescent="0.2">
      <c r="B349" s="135" t="s">
        <v>355</v>
      </c>
      <c r="C349" s="134">
        <v>1836454160</v>
      </c>
      <c r="D349" s="134">
        <v>1147764296.26</v>
      </c>
      <c r="E349" s="134">
        <v>1147764296.2399998</v>
      </c>
      <c r="F349" s="134">
        <v>1775653444.8999996</v>
      </c>
    </row>
    <row r="350" spans="2:6" x14ac:dyDescent="0.2">
      <c r="B350" s="135" t="s">
        <v>356</v>
      </c>
      <c r="C350" s="134">
        <v>1105891782</v>
      </c>
      <c r="D350" s="134">
        <v>339847605.47999996</v>
      </c>
      <c r="E350" s="134">
        <v>339847605.47999996</v>
      </c>
      <c r="F350" s="134">
        <v>339847605.47999996</v>
      </c>
    </row>
    <row r="351" spans="2:6" x14ac:dyDescent="0.2">
      <c r="B351" s="135" t="s">
        <v>357</v>
      </c>
      <c r="C351" s="134">
        <v>242893607</v>
      </c>
      <c r="D351" s="134">
        <v>0</v>
      </c>
      <c r="E351" s="134">
        <v>0</v>
      </c>
      <c r="F351" s="134">
        <v>12578796.029999999</v>
      </c>
    </row>
    <row r="352" spans="2:6" x14ac:dyDescent="0.2">
      <c r="B352" s="135" t="s">
        <v>358</v>
      </c>
      <c r="C352" s="134">
        <v>31715518</v>
      </c>
      <c r="D352" s="134">
        <v>0</v>
      </c>
      <c r="E352" s="134">
        <v>0</v>
      </c>
      <c r="F352" s="134">
        <v>0</v>
      </c>
    </row>
    <row r="353" spans="2:6" x14ac:dyDescent="0.2">
      <c r="B353" s="135" t="s">
        <v>359</v>
      </c>
      <c r="C353" s="134">
        <v>1324386149</v>
      </c>
      <c r="D353" s="134">
        <v>347075372.19</v>
      </c>
      <c r="E353" s="134">
        <v>347112738.67000002</v>
      </c>
      <c r="F353" s="134">
        <v>375748309.11000001</v>
      </c>
    </row>
    <row r="354" spans="2:6" x14ac:dyDescent="0.2">
      <c r="B354" s="135" t="s">
        <v>360</v>
      </c>
      <c r="C354" s="134">
        <v>241720000</v>
      </c>
      <c r="D354" s="134">
        <v>45945622.850000001</v>
      </c>
      <c r="E354" s="134">
        <v>45945622.850000001</v>
      </c>
      <c r="F354" s="134">
        <v>45945622.850000001</v>
      </c>
    </row>
    <row r="355" spans="2:6" x14ac:dyDescent="0.2">
      <c r="B355" s="135" t="s">
        <v>361</v>
      </c>
      <c r="C355" s="134">
        <v>815962390</v>
      </c>
      <c r="D355" s="134">
        <v>74633742.199999988</v>
      </c>
      <c r="E355" s="134">
        <v>74679446.120000005</v>
      </c>
      <c r="F355" s="134">
        <v>137603679.48000002</v>
      </c>
    </row>
    <row r="356" spans="2:6" x14ac:dyDescent="0.2">
      <c r="B356" s="135" t="s">
        <v>362</v>
      </c>
      <c r="C356" s="134">
        <v>181290000</v>
      </c>
      <c r="D356" s="134">
        <v>16790652.210000001</v>
      </c>
      <c r="E356" s="134">
        <v>16790652.210000001</v>
      </c>
      <c r="F356" s="134">
        <v>16790652.210000001</v>
      </c>
    </row>
    <row r="357" spans="2:6" x14ac:dyDescent="0.2">
      <c r="B357" s="135" t="s">
        <v>120</v>
      </c>
      <c r="C357" s="134">
        <v>4694362187</v>
      </c>
      <c r="D357" s="134">
        <v>5385271</v>
      </c>
      <c r="E357" s="134">
        <v>5271724</v>
      </c>
      <c r="F357" s="134">
        <v>5271724</v>
      </c>
    </row>
    <row r="358" spans="2:6" x14ac:dyDescent="0.2">
      <c r="B358" s="135" t="s">
        <v>129</v>
      </c>
      <c r="C358" s="134">
        <v>4044677764</v>
      </c>
      <c r="D358" s="134">
        <v>159034128.21999997</v>
      </c>
      <c r="E358" s="134">
        <v>159034128.21999997</v>
      </c>
      <c r="F358" s="134">
        <v>203850628.66999999</v>
      </c>
    </row>
    <row r="359" spans="2:6" x14ac:dyDescent="0.2">
      <c r="B359" s="133" t="s">
        <v>363</v>
      </c>
      <c r="C359" s="134">
        <v>373839875</v>
      </c>
      <c r="D359" s="134">
        <v>37412428.380000003</v>
      </c>
      <c r="E359" s="134">
        <v>76594337.939999998</v>
      </c>
      <c r="F359" s="134">
        <v>92382226.450000018</v>
      </c>
    </row>
    <row r="360" spans="2:6" x14ac:dyDescent="0.2">
      <c r="B360" s="135" t="s">
        <v>364</v>
      </c>
      <c r="C360" s="134">
        <v>373839875</v>
      </c>
      <c r="D360" s="134">
        <v>37412428.380000003</v>
      </c>
      <c r="E360" s="134">
        <v>76594337.939999998</v>
      </c>
      <c r="F360" s="134">
        <v>92382226.450000018</v>
      </c>
    </row>
    <row r="361" spans="2:6" x14ac:dyDescent="0.2">
      <c r="B361" s="133" t="s">
        <v>365</v>
      </c>
      <c r="C361" s="134">
        <v>8979667454</v>
      </c>
      <c r="D361" s="134">
        <v>2122750206.8099999</v>
      </c>
      <c r="E361" s="134">
        <v>2623567136.7599993</v>
      </c>
      <c r="F361" s="134">
        <v>3256775059.9300003</v>
      </c>
    </row>
    <row r="362" spans="2:6" x14ac:dyDescent="0.2">
      <c r="B362" s="135" t="s">
        <v>366</v>
      </c>
      <c r="C362" s="134">
        <v>8979667454</v>
      </c>
      <c r="D362" s="134">
        <v>2122750206.8099999</v>
      </c>
      <c r="E362" s="134">
        <v>2623567136.7599993</v>
      </c>
      <c r="F362" s="134">
        <v>3256775059.9300003</v>
      </c>
    </row>
    <row r="363" spans="2:6" x14ac:dyDescent="0.2">
      <c r="B363" s="133" t="s">
        <v>367</v>
      </c>
      <c r="C363" s="134">
        <v>2264240745</v>
      </c>
      <c r="D363" s="134">
        <v>175528016.03999996</v>
      </c>
      <c r="E363" s="134">
        <v>310335457.74000001</v>
      </c>
      <c r="F363" s="134">
        <v>416673292.78000003</v>
      </c>
    </row>
    <row r="364" spans="2:6" x14ac:dyDescent="0.2">
      <c r="B364" s="135" t="s">
        <v>366</v>
      </c>
      <c r="C364" s="134">
        <v>2264240745</v>
      </c>
      <c r="D364" s="134">
        <v>175528016.03999996</v>
      </c>
      <c r="E364" s="134">
        <v>310335457.74000001</v>
      </c>
      <c r="F364" s="134">
        <v>416673292.78000003</v>
      </c>
    </row>
    <row r="365" spans="2:6" x14ac:dyDescent="0.2">
      <c r="B365" s="133" t="s">
        <v>368</v>
      </c>
      <c r="C365" s="134">
        <v>152886760</v>
      </c>
      <c r="D365" s="134">
        <v>4363537.79</v>
      </c>
      <c r="E365" s="134">
        <v>18388338.43</v>
      </c>
      <c r="F365" s="134">
        <v>26098101.119999997</v>
      </c>
    </row>
    <row r="366" spans="2:6" x14ac:dyDescent="0.2">
      <c r="B366" s="135" t="s">
        <v>359</v>
      </c>
      <c r="C366" s="134">
        <v>152886760</v>
      </c>
      <c r="D366" s="134">
        <v>4363537.79</v>
      </c>
      <c r="E366" s="134">
        <v>18388338.43</v>
      </c>
      <c r="F366" s="134">
        <v>26098101.119999997</v>
      </c>
    </row>
    <row r="367" spans="2:6" x14ac:dyDescent="0.2">
      <c r="B367" s="133" t="s">
        <v>369</v>
      </c>
      <c r="C367" s="134">
        <v>195688996</v>
      </c>
      <c r="D367" s="134">
        <v>10018598.310000002</v>
      </c>
      <c r="E367" s="134">
        <v>24424967.990000002</v>
      </c>
      <c r="F367" s="134">
        <v>26243453.990000002</v>
      </c>
    </row>
    <row r="368" spans="2:6" x14ac:dyDescent="0.2">
      <c r="B368" s="135" t="s">
        <v>370</v>
      </c>
      <c r="C368" s="134">
        <v>195688996</v>
      </c>
      <c r="D368" s="134">
        <v>10018598.310000002</v>
      </c>
      <c r="E368" s="134">
        <v>24424967.990000002</v>
      </c>
      <c r="F368" s="134">
        <v>26243453.990000002</v>
      </c>
    </row>
    <row r="369" spans="2:6" x14ac:dyDescent="0.2">
      <c r="B369" s="133" t="s">
        <v>371</v>
      </c>
      <c r="C369" s="134">
        <v>55864887</v>
      </c>
      <c r="D369" s="134">
        <v>4064132.3200000003</v>
      </c>
      <c r="E369" s="134">
        <v>16973596.260000002</v>
      </c>
      <c r="F369" s="134">
        <v>19975074.84</v>
      </c>
    </row>
    <row r="370" spans="2:6" x14ac:dyDescent="0.2">
      <c r="B370" s="135" t="s">
        <v>372</v>
      </c>
      <c r="C370" s="134">
        <v>55864887</v>
      </c>
      <c r="D370" s="134">
        <v>4064132.3200000003</v>
      </c>
      <c r="E370" s="134">
        <v>16973596.260000002</v>
      </c>
      <c r="F370" s="134">
        <v>19975074.84</v>
      </c>
    </row>
    <row r="371" spans="2:6" ht="15" x14ac:dyDescent="0.25">
      <c r="B371" s="129" t="s">
        <v>50</v>
      </c>
      <c r="C371" s="130">
        <v>6771009965</v>
      </c>
      <c r="D371" s="130">
        <v>1585273252.1800001</v>
      </c>
      <c r="E371" s="130">
        <v>1646184472.9400001</v>
      </c>
      <c r="F371" s="130">
        <v>2640842676.1000004</v>
      </c>
    </row>
    <row r="372" spans="2:6" ht="15" x14ac:dyDescent="0.25">
      <c r="B372" s="131" t="s">
        <v>373</v>
      </c>
      <c r="C372" s="132">
        <v>6771009965</v>
      </c>
      <c r="D372" s="132">
        <v>1585273252.1800001</v>
      </c>
      <c r="E372" s="132">
        <v>1646184472.9400001</v>
      </c>
      <c r="F372" s="132">
        <v>2640842676.1000004</v>
      </c>
    </row>
    <row r="373" spans="2:6" x14ac:dyDescent="0.2">
      <c r="B373" s="133" t="s">
        <v>374</v>
      </c>
      <c r="C373" s="134">
        <v>6306319011</v>
      </c>
      <c r="D373" s="134">
        <v>1496804120.1200001</v>
      </c>
      <c r="E373" s="134">
        <v>1546323150.8800001</v>
      </c>
      <c r="F373" s="134">
        <v>2513352210.9200001</v>
      </c>
    </row>
    <row r="374" spans="2:6" x14ac:dyDescent="0.2">
      <c r="B374" s="135" t="s">
        <v>127</v>
      </c>
      <c r="C374" s="134">
        <v>2686907651</v>
      </c>
      <c r="D374" s="134">
        <v>251720541.44000003</v>
      </c>
      <c r="E374" s="134">
        <v>290733754.21999997</v>
      </c>
      <c r="F374" s="134">
        <v>397888976.09000003</v>
      </c>
    </row>
    <row r="375" spans="2:6" x14ac:dyDescent="0.2">
      <c r="B375" s="135" t="s">
        <v>375</v>
      </c>
      <c r="C375" s="134">
        <v>122346587</v>
      </c>
      <c r="D375" s="134">
        <v>40485929.120000005</v>
      </c>
      <c r="E375" s="134">
        <v>43890154.019999988</v>
      </c>
      <c r="F375" s="134">
        <v>54442711.090000004</v>
      </c>
    </row>
    <row r="376" spans="2:6" x14ac:dyDescent="0.2">
      <c r="B376" s="135" t="s">
        <v>376</v>
      </c>
      <c r="C376" s="134">
        <v>862357072</v>
      </c>
      <c r="D376" s="134">
        <v>96445862.969999999</v>
      </c>
      <c r="E376" s="134">
        <v>98160855.030000016</v>
      </c>
      <c r="F376" s="134">
        <v>144650569.93999997</v>
      </c>
    </row>
    <row r="377" spans="2:6" x14ac:dyDescent="0.2">
      <c r="B377" s="135" t="s">
        <v>377</v>
      </c>
      <c r="C377" s="134">
        <v>241240039</v>
      </c>
      <c r="D377" s="134">
        <v>88213174.089999989</v>
      </c>
      <c r="E377" s="134">
        <v>91371387.099999994</v>
      </c>
      <c r="F377" s="134">
        <v>99817300.439999983</v>
      </c>
    </row>
    <row r="378" spans="2:6" x14ac:dyDescent="0.2">
      <c r="B378" s="135" t="s">
        <v>378</v>
      </c>
      <c r="C378" s="134">
        <v>50000000</v>
      </c>
      <c r="D378" s="134">
        <v>1680706.95</v>
      </c>
      <c r="E378" s="134">
        <v>3909094.96</v>
      </c>
      <c r="F378" s="134">
        <v>5634694.96</v>
      </c>
    </row>
    <row r="379" spans="2:6" x14ac:dyDescent="0.2">
      <c r="B379" s="135" t="s">
        <v>120</v>
      </c>
      <c r="C379" s="134">
        <v>107793580</v>
      </c>
      <c r="D379" s="134">
        <v>666040667.09000015</v>
      </c>
      <c r="E379" s="134">
        <v>666040667.09000015</v>
      </c>
      <c r="F379" s="134">
        <v>1417047225.8700004</v>
      </c>
    </row>
    <row r="380" spans="2:6" x14ac:dyDescent="0.2">
      <c r="B380" s="135" t="s">
        <v>129</v>
      </c>
      <c r="C380" s="134">
        <v>2235674082</v>
      </c>
      <c r="D380" s="134">
        <v>352217238.45999998</v>
      </c>
      <c r="E380" s="134">
        <v>352217238.45999998</v>
      </c>
      <c r="F380" s="134">
        <v>393870732.52999997</v>
      </c>
    </row>
    <row r="381" spans="2:6" x14ac:dyDescent="0.2">
      <c r="B381" s="133" t="s">
        <v>379</v>
      </c>
      <c r="C381" s="134">
        <v>190938467</v>
      </c>
      <c r="D381" s="134">
        <v>66847150.559999995</v>
      </c>
      <c r="E381" s="134">
        <v>71498843.859999999</v>
      </c>
      <c r="F381" s="134">
        <v>79764511.060000002</v>
      </c>
    </row>
    <row r="382" spans="2:6" x14ac:dyDescent="0.2">
      <c r="B382" s="135" t="s">
        <v>380</v>
      </c>
      <c r="C382" s="134">
        <v>190938467</v>
      </c>
      <c r="D382" s="134">
        <v>66847150.559999995</v>
      </c>
      <c r="E382" s="134">
        <v>71498843.859999999</v>
      </c>
      <c r="F382" s="134">
        <v>79764511.060000002</v>
      </c>
    </row>
    <row r="383" spans="2:6" x14ac:dyDescent="0.2">
      <c r="B383" s="133" t="s">
        <v>381</v>
      </c>
      <c r="C383" s="134">
        <v>141264040</v>
      </c>
      <c r="D383" s="134">
        <v>10405579.559999999</v>
      </c>
      <c r="E383" s="134">
        <v>11220333.520000001</v>
      </c>
      <c r="F383" s="134">
        <v>18397801.469999999</v>
      </c>
    </row>
    <row r="384" spans="2:6" x14ac:dyDescent="0.2">
      <c r="B384" s="135" t="s">
        <v>376</v>
      </c>
      <c r="C384" s="134">
        <v>141264040</v>
      </c>
      <c r="D384" s="134">
        <v>10405579.559999999</v>
      </c>
      <c r="E384" s="134">
        <v>11220333.520000001</v>
      </c>
      <c r="F384" s="134">
        <v>18397801.469999999</v>
      </c>
    </row>
    <row r="385" spans="2:6" x14ac:dyDescent="0.2">
      <c r="B385" s="133" t="s">
        <v>382</v>
      </c>
      <c r="C385" s="134">
        <v>54094771</v>
      </c>
      <c r="D385" s="134">
        <v>3798267.03</v>
      </c>
      <c r="E385" s="134">
        <v>7997405.379999999</v>
      </c>
      <c r="F385" s="134">
        <v>9131324.0599999987</v>
      </c>
    </row>
    <row r="386" spans="2:6" x14ac:dyDescent="0.2">
      <c r="B386" s="135" t="s">
        <v>376</v>
      </c>
      <c r="C386" s="134">
        <v>54094771</v>
      </c>
      <c r="D386" s="134">
        <v>3798267.03</v>
      </c>
      <c r="E386" s="134">
        <v>7997405.379999999</v>
      </c>
      <c r="F386" s="134">
        <v>9131324.0599999987</v>
      </c>
    </row>
    <row r="387" spans="2:6" x14ac:dyDescent="0.2">
      <c r="B387" s="133" t="s">
        <v>383</v>
      </c>
      <c r="C387" s="134">
        <v>78393676</v>
      </c>
      <c r="D387" s="134">
        <v>7418134.9100000001</v>
      </c>
      <c r="E387" s="134">
        <v>9144739.2999999989</v>
      </c>
      <c r="F387" s="134">
        <v>20196828.59</v>
      </c>
    </row>
    <row r="388" spans="2:6" x14ac:dyDescent="0.2">
      <c r="B388" s="135" t="s">
        <v>375</v>
      </c>
      <c r="C388" s="134">
        <v>78393676</v>
      </c>
      <c r="D388" s="134">
        <v>7418134.9100000001</v>
      </c>
      <c r="E388" s="134">
        <v>9144739.2999999989</v>
      </c>
      <c r="F388" s="134">
        <v>20196828.59</v>
      </c>
    </row>
    <row r="389" spans="2:6" ht="15" x14ac:dyDescent="0.25">
      <c r="B389" s="129" t="s">
        <v>51</v>
      </c>
      <c r="C389" s="130">
        <v>6472352809</v>
      </c>
      <c r="D389" s="130">
        <v>1052894969.4300003</v>
      </c>
      <c r="E389" s="130">
        <v>1460167983.6600003</v>
      </c>
      <c r="F389" s="130">
        <v>1649631558.1900001</v>
      </c>
    </row>
    <row r="390" spans="2:6" ht="15" x14ac:dyDescent="0.25">
      <c r="B390" s="131" t="s">
        <v>384</v>
      </c>
      <c r="C390" s="132">
        <v>6472352809</v>
      </c>
      <c r="D390" s="132">
        <v>1052894969.4300003</v>
      </c>
      <c r="E390" s="132">
        <v>1460167983.6600003</v>
      </c>
      <c r="F390" s="132">
        <v>1649631558.1900001</v>
      </c>
    </row>
    <row r="391" spans="2:6" x14ac:dyDescent="0.2">
      <c r="B391" s="133" t="s">
        <v>385</v>
      </c>
      <c r="C391" s="134">
        <v>4478884603</v>
      </c>
      <c r="D391" s="134">
        <v>678789271.51000023</v>
      </c>
      <c r="E391" s="134">
        <v>1013600293.1900003</v>
      </c>
      <c r="F391" s="134">
        <v>1173809628.77</v>
      </c>
    </row>
    <row r="392" spans="2:6" x14ac:dyDescent="0.2">
      <c r="B392" s="135" t="s">
        <v>127</v>
      </c>
      <c r="C392" s="134">
        <v>909774836</v>
      </c>
      <c r="D392" s="134">
        <v>13153599.689999998</v>
      </c>
      <c r="E392" s="134">
        <v>89964662.810000002</v>
      </c>
      <c r="F392" s="134">
        <v>131872667.36</v>
      </c>
    </row>
    <row r="393" spans="2:6" x14ac:dyDescent="0.2">
      <c r="B393" s="135" t="s">
        <v>386</v>
      </c>
      <c r="C393" s="134">
        <v>3107008742</v>
      </c>
      <c r="D393" s="134">
        <v>592863446.13000011</v>
      </c>
      <c r="E393" s="134">
        <v>850835904.69000018</v>
      </c>
      <c r="F393" s="134">
        <v>966908903.72000003</v>
      </c>
    </row>
    <row r="394" spans="2:6" x14ac:dyDescent="0.2">
      <c r="B394" s="135" t="s">
        <v>387</v>
      </c>
      <c r="C394" s="134">
        <v>221314565</v>
      </c>
      <c r="D394" s="134">
        <v>65280045.689999998</v>
      </c>
      <c r="E394" s="134">
        <v>65307545.689999998</v>
      </c>
      <c r="F394" s="134">
        <v>65452545.689999998</v>
      </c>
    </row>
    <row r="395" spans="2:6" x14ac:dyDescent="0.2">
      <c r="B395" s="135" t="s">
        <v>120</v>
      </c>
      <c r="C395" s="134">
        <v>240786460</v>
      </c>
      <c r="D395" s="134">
        <v>7492180</v>
      </c>
      <c r="E395" s="134">
        <v>7492180</v>
      </c>
      <c r="F395" s="134">
        <v>9575512</v>
      </c>
    </row>
    <row r="396" spans="2:6" x14ac:dyDescent="0.2">
      <c r="B396" s="133" t="s">
        <v>388</v>
      </c>
      <c r="C396" s="134">
        <v>1993468206</v>
      </c>
      <c r="D396" s="134">
        <v>374105697.92000002</v>
      </c>
      <c r="E396" s="134">
        <v>446567690.46999991</v>
      </c>
      <c r="F396" s="134">
        <v>475821929.41999996</v>
      </c>
    </row>
    <row r="397" spans="2:6" x14ac:dyDescent="0.2">
      <c r="B397" s="135" t="s">
        <v>389</v>
      </c>
      <c r="C397" s="134">
        <v>1993468206</v>
      </c>
      <c r="D397" s="134">
        <v>374105697.92000002</v>
      </c>
      <c r="E397" s="134">
        <v>446567690.46999991</v>
      </c>
      <c r="F397" s="134">
        <v>475821929.41999996</v>
      </c>
    </row>
    <row r="398" spans="2:6" ht="15" x14ac:dyDescent="0.25">
      <c r="B398" s="129" t="s">
        <v>390</v>
      </c>
      <c r="C398" s="130">
        <v>8399310777</v>
      </c>
      <c r="D398" s="130">
        <v>1914586238.4400001</v>
      </c>
      <c r="E398" s="130">
        <v>1914586238.4400001</v>
      </c>
      <c r="F398" s="130">
        <v>1943544228.4699996</v>
      </c>
    </row>
    <row r="399" spans="2:6" ht="15" x14ac:dyDescent="0.25">
      <c r="B399" s="131" t="s">
        <v>391</v>
      </c>
      <c r="C399" s="132">
        <v>8399310777</v>
      </c>
      <c r="D399" s="132">
        <v>1914586238.4400001</v>
      </c>
      <c r="E399" s="132">
        <v>1914586238.4400001</v>
      </c>
      <c r="F399" s="132">
        <v>1943544228.4699996</v>
      </c>
    </row>
    <row r="400" spans="2:6" x14ac:dyDescent="0.2">
      <c r="B400" s="133" t="s">
        <v>392</v>
      </c>
      <c r="C400" s="134">
        <v>8399310777</v>
      </c>
      <c r="D400" s="134">
        <v>1914586238.4400001</v>
      </c>
      <c r="E400" s="134">
        <v>1914586238.4400001</v>
      </c>
      <c r="F400" s="134">
        <v>1943544228.4699996</v>
      </c>
    </row>
    <row r="401" spans="2:6" x14ac:dyDescent="0.2">
      <c r="B401" s="135" t="s">
        <v>127</v>
      </c>
      <c r="C401" s="134">
        <v>1480974094</v>
      </c>
      <c r="D401" s="134">
        <v>123414507.89</v>
      </c>
      <c r="E401" s="134">
        <v>123414507.89</v>
      </c>
      <c r="F401" s="134">
        <v>123414507.88999999</v>
      </c>
    </row>
    <row r="402" spans="2:6" x14ac:dyDescent="0.2">
      <c r="B402" s="135" t="s">
        <v>393</v>
      </c>
      <c r="C402" s="134">
        <v>5678609477</v>
      </c>
      <c r="D402" s="134">
        <v>1487861123.8600001</v>
      </c>
      <c r="E402" s="134">
        <v>1487861123.8600001</v>
      </c>
      <c r="F402" s="134">
        <v>1516819113.8899999</v>
      </c>
    </row>
    <row r="403" spans="2:6" x14ac:dyDescent="0.2">
      <c r="B403" s="135" t="s">
        <v>394</v>
      </c>
      <c r="C403" s="134">
        <v>1030544527</v>
      </c>
      <c r="D403" s="134">
        <v>85878710.599999994</v>
      </c>
      <c r="E403" s="134">
        <v>85878710.599999994</v>
      </c>
      <c r="F403" s="134">
        <v>85878710.600000009</v>
      </c>
    </row>
    <row r="404" spans="2:6" x14ac:dyDescent="0.2">
      <c r="B404" s="135" t="s">
        <v>395</v>
      </c>
      <c r="C404" s="134">
        <v>209182679</v>
      </c>
      <c r="D404" s="134">
        <v>217431896.09</v>
      </c>
      <c r="E404" s="134">
        <v>217431896.09</v>
      </c>
      <c r="F404" s="134">
        <v>217431896.09</v>
      </c>
    </row>
    <row r="405" spans="2:6" ht="15" x14ac:dyDescent="0.25">
      <c r="B405" s="129" t="s">
        <v>53</v>
      </c>
      <c r="C405" s="130">
        <v>1206917122</v>
      </c>
      <c r="D405" s="130">
        <v>63068384.310000002</v>
      </c>
      <c r="E405" s="130">
        <v>138513293.73000002</v>
      </c>
      <c r="F405" s="130">
        <v>192530058.39000005</v>
      </c>
    </row>
    <row r="406" spans="2:6" ht="15" x14ac:dyDescent="0.25">
      <c r="B406" s="131" t="s">
        <v>396</v>
      </c>
      <c r="C406" s="132">
        <v>1206917122</v>
      </c>
      <c r="D406" s="132">
        <v>63068384.310000002</v>
      </c>
      <c r="E406" s="132">
        <v>138513293.73000002</v>
      </c>
      <c r="F406" s="132">
        <v>192530058.39000005</v>
      </c>
    </row>
    <row r="407" spans="2:6" x14ac:dyDescent="0.2">
      <c r="B407" s="133" t="s">
        <v>397</v>
      </c>
      <c r="C407" s="134">
        <v>1206917122</v>
      </c>
      <c r="D407" s="134">
        <v>63068384.310000002</v>
      </c>
      <c r="E407" s="134">
        <v>138513293.73000002</v>
      </c>
      <c r="F407" s="134">
        <v>192530058.39000005</v>
      </c>
    </row>
    <row r="408" spans="2:6" x14ac:dyDescent="0.2">
      <c r="B408" s="135" t="s">
        <v>127</v>
      </c>
      <c r="C408" s="134">
        <v>486268379</v>
      </c>
      <c r="D408" s="134">
        <v>10261022.16</v>
      </c>
      <c r="E408" s="134">
        <v>56580457.979999997</v>
      </c>
      <c r="F408" s="134">
        <v>78723929.500000045</v>
      </c>
    </row>
    <row r="409" spans="2:6" x14ac:dyDescent="0.2">
      <c r="B409" s="135" t="s">
        <v>398</v>
      </c>
      <c r="C409" s="134">
        <v>41185856</v>
      </c>
      <c r="D409" s="134">
        <v>255848.78</v>
      </c>
      <c r="E409" s="134">
        <v>1870354.5</v>
      </c>
      <c r="F409" s="134">
        <v>3942832.8600000003</v>
      </c>
    </row>
    <row r="410" spans="2:6" x14ac:dyDescent="0.2">
      <c r="B410" s="135" t="s">
        <v>399</v>
      </c>
      <c r="C410" s="134">
        <v>23262980</v>
      </c>
      <c r="D410" s="134">
        <v>294863.73</v>
      </c>
      <c r="E410" s="134">
        <v>3774145.83</v>
      </c>
      <c r="F410" s="134">
        <v>5606865.29</v>
      </c>
    </row>
    <row r="411" spans="2:6" x14ac:dyDescent="0.2">
      <c r="B411" s="135" t="s">
        <v>400</v>
      </c>
      <c r="C411" s="134">
        <v>145352665</v>
      </c>
      <c r="D411" s="134">
        <v>845584.85</v>
      </c>
      <c r="E411" s="134">
        <v>22684811.57</v>
      </c>
      <c r="F411" s="134">
        <v>31482677.839999992</v>
      </c>
    </row>
    <row r="412" spans="2:6" x14ac:dyDescent="0.2">
      <c r="B412" s="135" t="s">
        <v>401</v>
      </c>
      <c r="C412" s="134">
        <v>41920095</v>
      </c>
      <c r="D412" s="134">
        <v>-334630.65000000002</v>
      </c>
      <c r="E412" s="134">
        <v>1058818.3900000001</v>
      </c>
      <c r="F412" s="134">
        <v>7768651.7199999997</v>
      </c>
    </row>
    <row r="413" spans="2:6" x14ac:dyDescent="0.2">
      <c r="B413" s="135" t="s">
        <v>156</v>
      </c>
      <c r="C413" s="134">
        <v>22850000</v>
      </c>
      <c r="D413" s="134">
        <v>908374.81</v>
      </c>
      <c r="E413" s="134">
        <v>1707384.83</v>
      </c>
      <c r="F413" s="134">
        <v>2369101.59</v>
      </c>
    </row>
    <row r="414" spans="2:6" x14ac:dyDescent="0.2">
      <c r="B414" s="135" t="s">
        <v>120</v>
      </c>
      <c r="C414" s="134">
        <v>446077147</v>
      </c>
      <c r="D414" s="134">
        <v>50837320.630000003</v>
      </c>
      <c r="E414" s="134">
        <v>50837320.630000003</v>
      </c>
      <c r="F414" s="134">
        <v>62635999.590000004</v>
      </c>
    </row>
    <row r="415" spans="2:6" ht="15" x14ac:dyDescent="0.25">
      <c r="B415" s="129" t="s">
        <v>54</v>
      </c>
      <c r="C415" s="130">
        <v>3017699205</v>
      </c>
      <c r="D415" s="130">
        <v>690972592.56000006</v>
      </c>
      <c r="E415" s="130">
        <v>726638264.63999999</v>
      </c>
      <c r="F415" s="130">
        <v>944753034.59000015</v>
      </c>
    </row>
    <row r="416" spans="2:6" ht="15" x14ac:dyDescent="0.25">
      <c r="B416" s="131" t="s">
        <v>402</v>
      </c>
      <c r="C416" s="132">
        <v>3017699205</v>
      </c>
      <c r="D416" s="132">
        <v>690972592.56000006</v>
      </c>
      <c r="E416" s="132">
        <v>726638264.63999999</v>
      </c>
      <c r="F416" s="132">
        <v>944753034.59000015</v>
      </c>
    </row>
    <row r="417" spans="2:6" x14ac:dyDescent="0.2">
      <c r="B417" s="133" t="s">
        <v>403</v>
      </c>
      <c r="C417" s="134">
        <v>2115775488</v>
      </c>
      <c r="D417" s="134">
        <v>569678046.99000001</v>
      </c>
      <c r="E417" s="134">
        <v>589261536.22000003</v>
      </c>
      <c r="F417" s="134">
        <v>756244606.39999998</v>
      </c>
    </row>
    <row r="418" spans="2:6" x14ac:dyDescent="0.2">
      <c r="B418" s="135" t="s">
        <v>127</v>
      </c>
      <c r="C418" s="134">
        <v>620881817</v>
      </c>
      <c r="D418" s="134">
        <v>127901048.22000001</v>
      </c>
      <c r="E418" s="134">
        <v>140578191.77000001</v>
      </c>
      <c r="F418" s="134">
        <v>199557361.79000002</v>
      </c>
    </row>
    <row r="419" spans="2:6" x14ac:dyDescent="0.2">
      <c r="B419" s="135" t="s">
        <v>404</v>
      </c>
      <c r="C419" s="134">
        <v>232811058</v>
      </c>
      <c r="D419" s="134">
        <v>36363532.880000003</v>
      </c>
      <c r="E419" s="134">
        <v>42658108.910000004</v>
      </c>
      <c r="F419" s="134">
        <v>69430713.870000005</v>
      </c>
    </row>
    <row r="420" spans="2:6" x14ac:dyDescent="0.2">
      <c r="B420" s="135" t="s">
        <v>405</v>
      </c>
      <c r="C420" s="134">
        <v>30610000</v>
      </c>
      <c r="D420" s="134">
        <v>6570138.1599999992</v>
      </c>
      <c r="E420" s="134">
        <v>6570138.1600000011</v>
      </c>
      <c r="F420" s="134">
        <v>7586857.4399999995</v>
      </c>
    </row>
    <row r="421" spans="2:6" x14ac:dyDescent="0.2">
      <c r="B421" s="135" t="s">
        <v>406</v>
      </c>
      <c r="C421" s="134">
        <v>317883594</v>
      </c>
      <c r="D421" s="134">
        <v>58554689.170000009</v>
      </c>
      <c r="E421" s="134">
        <v>59166458.82</v>
      </c>
      <c r="F421" s="134">
        <v>77231517.010000005</v>
      </c>
    </row>
    <row r="422" spans="2:6" x14ac:dyDescent="0.2">
      <c r="B422" s="135" t="s">
        <v>120</v>
      </c>
      <c r="C422" s="134">
        <v>349122449</v>
      </c>
      <c r="D422" s="134">
        <v>98725578.960000008</v>
      </c>
      <c r="E422" s="134">
        <v>98725578.960000008</v>
      </c>
      <c r="F422" s="134">
        <v>108903469.31</v>
      </c>
    </row>
    <row r="423" spans="2:6" x14ac:dyDescent="0.2">
      <c r="B423" s="135" t="s">
        <v>129</v>
      </c>
      <c r="C423" s="134">
        <v>564466570</v>
      </c>
      <c r="D423" s="134">
        <v>241563059.59999999</v>
      </c>
      <c r="E423" s="134">
        <v>241563059.59999999</v>
      </c>
      <c r="F423" s="134">
        <v>293534686.97999996</v>
      </c>
    </row>
    <row r="424" spans="2:6" x14ac:dyDescent="0.2">
      <c r="B424" s="133" t="s">
        <v>407</v>
      </c>
      <c r="C424" s="134">
        <v>100117122</v>
      </c>
      <c r="D424" s="134">
        <v>15416091.940000001</v>
      </c>
      <c r="E424" s="134">
        <v>15394491.98</v>
      </c>
      <c r="F424" s="134">
        <v>21720869.139999997</v>
      </c>
    </row>
    <row r="425" spans="2:6" x14ac:dyDescent="0.2">
      <c r="B425" s="135" t="s">
        <v>406</v>
      </c>
      <c r="C425" s="134">
        <v>100117122</v>
      </c>
      <c r="D425" s="134">
        <v>15416091.940000001</v>
      </c>
      <c r="E425" s="134">
        <v>15394491.98</v>
      </c>
      <c r="F425" s="134">
        <v>21720869.139999997</v>
      </c>
    </row>
    <row r="426" spans="2:6" x14ac:dyDescent="0.2">
      <c r="B426" s="133" t="s">
        <v>408</v>
      </c>
      <c r="C426" s="134">
        <v>148779208</v>
      </c>
      <c r="D426" s="134">
        <v>25177532.720000003</v>
      </c>
      <c r="E426" s="134">
        <v>25407633.000000004</v>
      </c>
      <c r="F426" s="134">
        <v>34655526</v>
      </c>
    </row>
    <row r="427" spans="2:6" x14ac:dyDescent="0.2">
      <c r="B427" s="135" t="s">
        <v>405</v>
      </c>
      <c r="C427" s="134">
        <v>148779208</v>
      </c>
      <c r="D427" s="134">
        <v>25177532.720000003</v>
      </c>
      <c r="E427" s="134">
        <v>25407633.000000004</v>
      </c>
      <c r="F427" s="134">
        <v>34655526</v>
      </c>
    </row>
    <row r="428" spans="2:6" x14ac:dyDescent="0.2">
      <c r="B428" s="133" t="s">
        <v>409</v>
      </c>
      <c r="C428" s="134">
        <v>653027387</v>
      </c>
      <c r="D428" s="134">
        <v>80700920.910000011</v>
      </c>
      <c r="E428" s="134">
        <v>96574603.439999998</v>
      </c>
      <c r="F428" s="134">
        <v>132132033.05</v>
      </c>
    </row>
    <row r="429" spans="2:6" x14ac:dyDescent="0.2">
      <c r="B429" s="135" t="s">
        <v>406</v>
      </c>
      <c r="C429" s="134">
        <v>653027387</v>
      </c>
      <c r="D429" s="134">
        <v>80700920.910000011</v>
      </c>
      <c r="E429" s="134">
        <v>96574603.439999998</v>
      </c>
      <c r="F429" s="134">
        <v>132132033.05</v>
      </c>
    </row>
    <row r="430" spans="2:6" ht="15" x14ac:dyDescent="0.25">
      <c r="B430" s="129" t="s">
        <v>55</v>
      </c>
      <c r="C430" s="130">
        <v>660646782</v>
      </c>
      <c r="D430" s="130">
        <v>70412755.570000008</v>
      </c>
      <c r="E430" s="130">
        <v>108945926.53999999</v>
      </c>
      <c r="F430" s="130">
        <v>148299484.72999999</v>
      </c>
    </row>
    <row r="431" spans="2:6" ht="15" x14ac:dyDescent="0.25">
      <c r="B431" s="131" t="s">
        <v>410</v>
      </c>
      <c r="C431" s="132">
        <v>660646782</v>
      </c>
      <c r="D431" s="132">
        <v>70412755.570000008</v>
      </c>
      <c r="E431" s="132">
        <v>108945926.53999999</v>
      </c>
      <c r="F431" s="132">
        <v>148299484.72999999</v>
      </c>
    </row>
    <row r="432" spans="2:6" x14ac:dyDescent="0.2">
      <c r="B432" s="133" t="s">
        <v>411</v>
      </c>
      <c r="C432" s="134">
        <v>660646782</v>
      </c>
      <c r="D432" s="134">
        <v>70412755.570000008</v>
      </c>
      <c r="E432" s="134">
        <v>108945926.53999999</v>
      </c>
      <c r="F432" s="134">
        <v>148299484.72999999</v>
      </c>
    </row>
    <row r="433" spans="2:6" x14ac:dyDescent="0.2">
      <c r="B433" s="135" t="s">
        <v>412</v>
      </c>
      <c r="C433" s="134">
        <v>656287732</v>
      </c>
      <c r="D433" s="134">
        <v>70012755.570000008</v>
      </c>
      <c r="E433" s="134">
        <v>108545926.53999999</v>
      </c>
      <c r="F433" s="134">
        <v>146443451.41</v>
      </c>
    </row>
    <row r="434" spans="2:6" x14ac:dyDescent="0.2">
      <c r="B434" s="135" t="s">
        <v>120</v>
      </c>
      <c r="C434" s="134">
        <v>4359050</v>
      </c>
      <c r="D434" s="134">
        <v>400000</v>
      </c>
      <c r="E434" s="134">
        <v>400000</v>
      </c>
      <c r="F434" s="134">
        <v>1856033.3199999998</v>
      </c>
    </row>
    <row r="435" spans="2:6" ht="15" x14ac:dyDescent="0.25">
      <c r="B435" s="129" t="s">
        <v>56</v>
      </c>
      <c r="C435" s="130">
        <v>12135451604</v>
      </c>
      <c r="D435" s="130">
        <v>4286835984.9799995</v>
      </c>
      <c r="E435" s="130">
        <v>4508251251.8500004</v>
      </c>
      <c r="F435" s="130">
        <v>4850872847.9100008</v>
      </c>
    </row>
    <row r="436" spans="2:6" ht="15" x14ac:dyDescent="0.25">
      <c r="B436" s="131" t="s">
        <v>413</v>
      </c>
      <c r="C436" s="132">
        <v>12135451604</v>
      </c>
      <c r="D436" s="132">
        <v>4286835984.9799995</v>
      </c>
      <c r="E436" s="132">
        <v>4508251251.8500004</v>
      </c>
      <c r="F436" s="132">
        <v>4850872847.9100008</v>
      </c>
    </row>
    <row r="437" spans="2:6" x14ac:dyDescent="0.2">
      <c r="B437" s="133" t="s">
        <v>414</v>
      </c>
      <c r="C437" s="134">
        <v>11082462961</v>
      </c>
      <c r="D437" s="134">
        <v>4090405186.9899998</v>
      </c>
      <c r="E437" s="134">
        <v>4179708446.7900004</v>
      </c>
      <c r="F437" s="134">
        <v>4441422852.9399996</v>
      </c>
    </row>
    <row r="438" spans="2:6" x14ac:dyDescent="0.2">
      <c r="B438" s="135" t="s">
        <v>127</v>
      </c>
      <c r="C438" s="134">
        <v>1304738273</v>
      </c>
      <c r="D438" s="134">
        <v>216126434.50000003</v>
      </c>
      <c r="E438" s="134">
        <v>250052286.44000003</v>
      </c>
      <c r="F438" s="134">
        <v>397912442.60999995</v>
      </c>
    </row>
    <row r="439" spans="2:6" x14ac:dyDescent="0.2">
      <c r="B439" s="135" t="s">
        <v>415</v>
      </c>
      <c r="C439" s="134">
        <v>60057830</v>
      </c>
      <c r="D439" s="134">
        <v>10532900.870000001</v>
      </c>
      <c r="E439" s="134">
        <v>14087680.380000001</v>
      </c>
      <c r="F439" s="134">
        <v>15991097.270000001</v>
      </c>
    </row>
    <row r="440" spans="2:6" x14ac:dyDescent="0.2">
      <c r="B440" s="135" t="s">
        <v>416</v>
      </c>
      <c r="C440" s="134">
        <v>454870434</v>
      </c>
      <c r="D440" s="134">
        <v>62863858.719999991</v>
      </c>
      <c r="E440" s="134">
        <v>78844716.159999996</v>
      </c>
      <c r="F440" s="134">
        <v>93943020.179999992</v>
      </c>
    </row>
    <row r="441" spans="2:6" x14ac:dyDescent="0.2">
      <c r="B441" s="135" t="s">
        <v>417</v>
      </c>
      <c r="C441" s="134">
        <v>815254072</v>
      </c>
      <c r="D441" s="134">
        <v>161257293.13</v>
      </c>
      <c r="E441" s="134">
        <v>188531111.00999996</v>
      </c>
      <c r="F441" s="134">
        <v>210446981.22</v>
      </c>
    </row>
    <row r="442" spans="2:6" x14ac:dyDescent="0.2">
      <c r="B442" s="135" t="s">
        <v>418</v>
      </c>
      <c r="C442" s="134">
        <v>1161417797</v>
      </c>
      <c r="D442" s="134">
        <v>82452171.5</v>
      </c>
      <c r="E442" s="134">
        <v>87861655.51000002</v>
      </c>
      <c r="F442" s="134">
        <v>113804911.42999999</v>
      </c>
    </row>
    <row r="443" spans="2:6" x14ac:dyDescent="0.2">
      <c r="B443" s="135" t="s">
        <v>419</v>
      </c>
      <c r="C443" s="134">
        <v>75748528</v>
      </c>
      <c r="D443" s="134">
        <v>6318860</v>
      </c>
      <c r="E443" s="134">
        <v>9223370.8200000003</v>
      </c>
      <c r="F443" s="134">
        <v>9995222.9299999997</v>
      </c>
    </row>
    <row r="444" spans="2:6" x14ac:dyDescent="0.2">
      <c r="B444" s="135" t="s">
        <v>420</v>
      </c>
      <c r="C444" s="134">
        <v>212481509</v>
      </c>
      <c r="D444" s="134">
        <v>68867077.519999996</v>
      </c>
      <c r="E444" s="134">
        <v>69228762.659999996</v>
      </c>
      <c r="F444" s="134">
        <v>75782123.519999996</v>
      </c>
    </row>
    <row r="445" spans="2:6" x14ac:dyDescent="0.2">
      <c r="B445" s="135" t="s">
        <v>421</v>
      </c>
      <c r="C445" s="134">
        <v>97648290</v>
      </c>
      <c r="D445" s="134">
        <v>10296296.41</v>
      </c>
      <c r="E445" s="134">
        <v>10438569.470000001</v>
      </c>
      <c r="F445" s="134">
        <v>15801541.329999998</v>
      </c>
    </row>
    <row r="446" spans="2:6" x14ac:dyDescent="0.2">
      <c r="B446" s="135" t="s">
        <v>120</v>
      </c>
      <c r="C446" s="134">
        <v>315273847</v>
      </c>
      <c r="D446" s="134">
        <v>146042270.31</v>
      </c>
      <c r="E446" s="134">
        <v>145792270.31</v>
      </c>
      <c r="F446" s="134">
        <v>173052488.41999999</v>
      </c>
    </row>
    <row r="447" spans="2:6" x14ac:dyDescent="0.2">
      <c r="B447" s="135" t="s">
        <v>129</v>
      </c>
      <c r="C447" s="134">
        <v>6584972381</v>
      </c>
      <c r="D447" s="134">
        <v>3325648024.0300002</v>
      </c>
      <c r="E447" s="134">
        <v>3325648024.0300002</v>
      </c>
      <c r="F447" s="134">
        <v>3334693024.0300002</v>
      </c>
    </row>
    <row r="448" spans="2:6" x14ac:dyDescent="0.2">
      <c r="B448" s="133" t="s">
        <v>422</v>
      </c>
      <c r="C448" s="134">
        <v>1052988643</v>
      </c>
      <c r="D448" s="134">
        <v>196430797.99000001</v>
      </c>
      <c r="E448" s="134">
        <v>328542805.06</v>
      </c>
      <c r="F448" s="134">
        <v>409449994.96999997</v>
      </c>
    </row>
    <row r="449" spans="2:6" x14ac:dyDescent="0.2">
      <c r="B449" s="135" t="s">
        <v>418</v>
      </c>
      <c r="C449" s="134">
        <v>1052988643</v>
      </c>
      <c r="D449" s="134">
        <v>196430797.99000001</v>
      </c>
      <c r="E449" s="134">
        <v>328542805.06</v>
      </c>
      <c r="F449" s="134">
        <v>409449994.96999997</v>
      </c>
    </row>
    <row r="450" spans="2:6" ht="15" x14ac:dyDescent="0.25">
      <c r="B450" s="129" t="s">
        <v>57</v>
      </c>
      <c r="C450" s="130">
        <v>15535507827</v>
      </c>
      <c r="D450" s="130">
        <v>3562916297.3799996</v>
      </c>
      <c r="E450" s="130">
        <v>3716818578.6599998</v>
      </c>
      <c r="F450" s="130">
        <v>5214503715.5599995</v>
      </c>
    </row>
    <row r="451" spans="2:6" ht="15" x14ac:dyDescent="0.25">
      <c r="B451" s="131" t="s">
        <v>423</v>
      </c>
      <c r="C451" s="132">
        <v>15535507827</v>
      </c>
      <c r="D451" s="132">
        <v>3562916297.3799996</v>
      </c>
      <c r="E451" s="132">
        <v>3716818578.6599998</v>
      </c>
      <c r="F451" s="132">
        <v>5214503715.5599995</v>
      </c>
    </row>
    <row r="452" spans="2:6" x14ac:dyDescent="0.2">
      <c r="B452" s="133" t="s">
        <v>424</v>
      </c>
      <c r="C452" s="134">
        <v>14321235398</v>
      </c>
      <c r="D452" s="134">
        <v>3487846553.1399999</v>
      </c>
      <c r="E452" s="134">
        <v>3520467973</v>
      </c>
      <c r="F452" s="134">
        <v>4982335497.0599995</v>
      </c>
    </row>
    <row r="453" spans="2:6" x14ac:dyDescent="0.2">
      <c r="B453" s="135" t="s">
        <v>127</v>
      </c>
      <c r="C453" s="134">
        <v>545939160</v>
      </c>
      <c r="D453" s="134">
        <v>47953055.449999996</v>
      </c>
      <c r="E453" s="134">
        <v>64971356.670000002</v>
      </c>
      <c r="F453" s="134">
        <v>100371280.81999999</v>
      </c>
    </row>
    <row r="454" spans="2:6" x14ac:dyDescent="0.2">
      <c r="B454" s="135" t="s">
        <v>425</v>
      </c>
      <c r="C454" s="134">
        <v>2940706788</v>
      </c>
      <c r="D454" s="134">
        <v>472170835.58999997</v>
      </c>
      <c r="E454" s="134">
        <v>491315613.79000002</v>
      </c>
      <c r="F454" s="134">
        <v>788179424.73000002</v>
      </c>
    </row>
    <row r="455" spans="2:6" x14ac:dyDescent="0.2">
      <c r="B455" s="135" t="s">
        <v>426</v>
      </c>
      <c r="C455" s="134">
        <v>463394782</v>
      </c>
      <c r="D455" s="134">
        <v>152209668.10000002</v>
      </c>
      <c r="E455" s="134">
        <v>148668008.53999999</v>
      </c>
      <c r="F455" s="134">
        <v>159203272.34</v>
      </c>
    </row>
    <row r="456" spans="2:6" x14ac:dyDescent="0.2">
      <c r="B456" s="135" t="s">
        <v>120</v>
      </c>
      <c r="C456" s="134">
        <v>760228131</v>
      </c>
      <c r="D456" s="134">
        <v>112056810.25999999</v>
      </c>
      <c r="E456" s="134">
        <v>112056810.25999999</v>
      </c>
      <c r="F456" s="134">
        <v>177919478.92999998</v>
      </c>
    </row>
    <row r="457" spans="2:6" x14ac:dyDescent="0.2">
      <c r="B457" s="135" t="s">
        <v>129</v>
      </c>
      <c r="C457" s="134">
        <v>9610966537</v>
      </c>
      <c r="D457" s="134">
        <v>2703456183.7399998</v>
      </c>
      <c r="E457" s="134">
        <v>2703456183.7399998</v>
      </c>
      <c r="F457" s="134">
        <v>3756662040.2399998</v>
      </c>
    </row>
    <row r="458" spans="2:6" x14ac:dyDescent="0.2">
      <c r="B458" s="133" t="s">
        <v>427</v>
      </c>
      <c r="C458" s="134">
        <v>595209094</v>
      </c>
      <c r="D458" s="134">
        <v>63749925.760000013</v>
      </c>
      <c r="E458" s="134">
        <v>114786777.97999999</v>
      </c>
      <c r="F458" s="134">
        <v>145280437.56999999</v>
      </c>
    </row>
    <row r="459" spans="2:6" x14ac:dyDescent="0.2">
      <c r="B459" s="135" t="s">
        <v>426</v>
      </c>
      <c r="C459" s="134">
        <v>595209094</v>
      </c>
      <c r="D459" s="134">
        <v>63749925.760000013</v>
      </c>
      <c r="E459" s="134">
        <v>114786777.97999999</v>
      </c>
      <c r="F459" s="134">
        <v>145280437.56999999</v>
      </c>
    </row>
    <row r="460" spans="2:6" x14ac:dyDescent="0.2">
      <c r="B460" s="133" t="s">
        <v>428</v>
      </c>
      <c r="C460" s="134">
        <v>580483181</v>
      </c>
      <c r="D460" s="134">
        <v>6048864.6200000001</v>
      </c>
      <c r="E460" s="134">
        <v>75539933.469999999</v>
      </c>
      <c r="F460" s="134">
        <v>78927087.550000012</v>
      </c>
    </row>
    <row r="461" spans="2:6" x14ac:dyDescent="0.2">
      <c r="B461" s="135" t="s">
        <v>425</v>
      </c>
      <c r="C461" s="134">
        <v>580483181</v>
      </c>
      <c r="D461" s="134">
        <v>6048864.6200000001</v>
      </c>
      <c r="E461" s="134">
        <v>75539933.469999999</v>
      </c>
      <c r="F461" s="134">
        <v>78927087.550000012</v>
      </c>
    </row>
    <row r="462" spans="2:6" x14ac:dyDescent="0.2">
      <c r="B462" s="133" t="s">
        <v>429</v>
      </c>
      <c r="C462" s="134">
        <v>38580154</v>
      </c>
      <c r="D462" s="134">
        <v>5270953.8600000003</v>
      </c>
      <c r="E462" s="134">
        <v>6023894.21</v>
      </c>
      <c r="F462" s="134">
        <v>7960693.379999999</v>
      </c>
    </row>
    <row r="463" spans="2:6" x14ac:dyDescent="0.2">
      <c r="B463" s="135" t="s">
        <v>426</v>
      </c>
      <c r="C463" s="134">
        <v>38580154</v>
      </c>
      <c r="D463" s="134">
        <v>5270953.8600000003</v>
      </c>
      <c r="E463" s="134">
        <v>6023894.21</v>
      </c>
      <c r="F463" s="134">
        <v>7960693.379999999</v>
      </c>
    </row>
    <row r="464" spans="2:6" ht="15" x14ac:dyDescent="0.25">
      <c r="B464" s="129" t="s">
        <v>430</v>
      </c>
      <c r="C464" s="130">
        <v>5697312972</v>
      </c>
      <c r="D464" s="130">
        <v>2181159522.4099998</v>
      </c>
      <c r="E464" s="130">
        <v>2420585196.6899996</v>
      </c>
      <c r="F464" s="130">
        <v>2653613934.1199994</v>
      </c>
    </row>
    <row r="465" spans="2:6" ht="15" x14ac:dyDescent="0.25">
      <c r="B465" s="131" t="s">
        <v>431</v>
      </c>
      <c r="C465" s="132">
        <v>5697312972</v>
      </c>
      <c r="D465" s="132">
        <v>2181159522.4099998</v>
      </c>
      <c r="E465" s="132">
        <v>2420585196.6899996</v>
      </c>
      <c r="F465" s="132">
        <v>2653613934.1199994</v>
      </c>
    </row>
    <row r="466" spans="2:6" x14ac:dyDescent="0.2">
      <c r="B466" s="133" t="s">
        <v>432</v>
      </c>
      <c r="C466" s="134">
        <v>2679122491</v>
      </c>
      <c r="D466" s="134">
        <v>341760125.69999999</v>
      </c>
      <c r="E466" s="134">
        <v>497069250.90999997</v>
      </c>
      <c r="F466" s="134">
        <v>623333860.30999994</v>
      </c>
    </row>
    <row r="467" spans="2:6" x14ac:dyDescent="0.2">
      <c r="B467" s="135" t="s">
        <v>127</v>
      </c>
      <c r="C467" s="134">
        <v>769418252</v>
      </c>
      <c r="D467" s="134">
        <v>130943416.95</v>
      </c>
      <c r="E467" s="134">
        <v>182915307.46999997</v>
      </c>
      <c r="F467" s="134">
        <v>200302048.42999998</v>
      </c>
    </row>
    <row r="468" spans="2:6" x14ac:dyDescent="0.2">
      <c r="B468" s="135" t="s">
        <v>433</v>
      </c>
      <c r="C468" s="134">
        <v>900218484</v>
      </c>
      <c r="D468" s="134">
        <v>5281057.9799999995</v>
      </c>
      <c r="E468" s="134">
        <v>12111853.73</v>
      </c>
      <c r="F468" s="134">
        <v>12556111.890000001</v>
      </c>
    </row>
    <row r="469" spans="2:6" x14ac:dyDescent="0.2">
      <c r="B469" s="135" t="s">
        <v>434</v>
      </c>
      <c r="C469" s="134">
        <v>536719638</v>
      </c>
      <c r="D469" s="134">
        <v>26080120.500000004</v>
      </c>
      <c r="E469" s="134">
        <v>74671728.879999995</v>
      </c>
      <c r="F469" s="134">
        <v>76962974.50999999</v>
      </c>
    </row>
    <row r="470" spans="2:6" x14ac:dyDescent="0.2">
      <c r="B470" s="135" t="s">
        <v>435</v>
      </c>
      <c r="C470" s="134">
        <v>163847729</v>
      </c>
      <c r="D470" s="134">
        <v>12109985.319999998</v>
      </c>
      <c r="E470" s="134">
        <v>19572415.880000003</v>
      </c>
      <c r="F470" s="134">
        <v>20259723.249999996</v>
      </c>
    </row>
    <row r="471" spans="2:6" x14ac:dyDescent="0.2">
      <c r="B471" s="135" t="s">
        <v>120</v>
      </c>
      <c r="C471" s="134">
        <v>73827605</v>
      </c>
      <c r="D471" s="134">
        <v>14133318.550000001</v>
      </c>
      <c r="E471" s="134">
        <v>13985718.550000001</v>
      </c>
      <c r="F471" s="134">
        <v>17516856.219999999</v>
      </c>
    </row>
    <row r="472" spans="2:6" x14ac:dyDescent="0.2">
      <c r="B472" s="135" t="s">
        <v>129</v>
      </c>
      <c r="C472" s="134">
        <v>235090783</v>
      </c>
      <c r="D472" s="134">
        <v>153212226.40000001</v>
      </c>
      <c r="E472" s="134">
        <v>193812226.40000001</v>
      </c>
      <c r="F472" s="134">
        <v>295736146.00999993</v>
      </c>
    </row>
    <row r="473" spans="2:6" x14ac:dyDescent="0.2">
      <c r="B473" s="133" t="s">
        <v>436</v>
      </c>
      <c r="C473" s="134">
        <v>276622900</v>
      </c>
      <c r="D473" s="134">
        <v>30743992.740000002</v>
      </c>
      <c r="E473" s="134">
        <v>30743992.740000002</v>
      </c>
      <c r="F473" s="134">
        <v>30743992.740000002</v>
      </c>
    </row>
    <row r="474" spans="2:6" x14ac:dyDescent="0.2">
      <c r="B474" s="135" t="s">
        <v>435</v>
      </c>
      <c r="C474" s="134">
        <v>276622900</v>
      </c>
      <c r="D474" s="134">
        <v>30743992.740000002</v>
      </c>
      <c r="E474" s="134">
        <v>30743992.740000002</v>
      </c>
      <c r="F474" s="134">
        <v>30743992.740000002</v>
      </c>
    </row>
    <row r="475" spans="2:6" x14ac:dyDescent="0.2">
      <c r="B475" s="133" t="s">
        <v>437</v>
      </c>
      <c r="C475" s="134">
        <v>2691494249</v>
      </c>
      <c r="D475" s="134">
        <v>1804318586.9000001</v>
      </c>
      <c r="E475" s="134">
        <v>1886699169.9199998</v>
      </c>
      <c r="F475" s="134">
        <v>1991581481.8000002</v>
      </c>
    </row>
    <row r="476" spans="2:6" x14ac:dyDescent="0.2">
      <c r="B476" s="135" t="s">
        <v>438</v>
      </c>
      <c r="C476" s="134">
        <v>2691494249</v>
      </c>
      <c r="D476" s="134">
        <v>1804318586.9000001</v>
      </c>
      <c r="E476" s="134">
        <v>1886699169.9199998</v>
      </c>
      <c r="F476" s="134">
        <v>1991581481.8000002</v>
      </c>
    </row>
    <row r="477" spans="2:6" x14ac:dyDescent="0.2">
      <c r="B477" s="133" t="s">
        <v>439</v>
      </c>
      <c r="C477" s="134">
        <v>50073332</v>
      </c>
      <c r="D477" s="134">
        <v>4336817.07</v>
      </c>
      <c r="E477" s="134">
        <v>6072783.1200000001</v>
      </c>
      <c r="F477" s="134">
        <v>7954599.2700000005</v>
      </c>
    </row>
    <row r="478" spans="2:6" x14ac:dyDescent="0.2">
      <c r="B478" s="135" t="s">
        <v>127</v>
      </c>
      <c r="C478" s="134">
        <v>50073332</v>
      </c>
      <c r="D478" s="134">
        <v>4336817.07</v>
      </c>
      <c r="E478" s="134">
        <v>6072783.1200000001</v>
      </c>
      <c r="F478" s="134">
        <v>7954599.2700000005</v>
      </c>
    </row>
    <row r="479" spans="2:6" ht="15" x14ac:dyDescent="0.25">
      <c r="B479" s="129" t="s">
        <v>440</v>
      </c>
      <c r="C479" s="130">
        <v>1857951622</v>
      </c>
      <c r="D479" s="130">
        <v>216319490.56</v>
      </c>
      <c r="E479" s="130">
        <v>314735786.41000003</v>
      </c>
      <c r="F479" s="130">
        <v>380325032.25</v>
      </c>
    </row>
    <row r="480" spans="2:6" ht="15" x14ac:dyDescent="0.25">
      <c r="B480" s="131" t="s">
        <v>441</v>
      </c>
      <c r="C480" s="132">
        <v>1857951622</v>
      </c>
      <c r="D480" s="132">
        <v>216319490.56</v>
      </c>
      <c r="E480" s="132">
        <v>314735786.41000003</v>
      </c>
      <c r="F480" s="132">
        <v>380325032.25</v>
      </c>
    </row>
    <row r="481" spans="2:6" x14ac:dyDescent="0.2">
      <c r="B481" s="133" t="s">
        <v>442</v>
      </c>
      <c r="C481" s="134">
        <v>1000969087</v>
      </c>
      <c r="D481" s="134">
        <v>94470199.920000002</v>
      </c>
      <c r="E481" s="134">
        <v>140279437.85000002</v>
      </c>
      <c r="F481" s="134">
        <v>190010271.99000001</v>
      </c>
    </row>
    <row r="482" spans="2:6" x14ac:dyDescent="0.2">
      <c r="B482" s="135" t="s">
        <v>127</v>
      </c>
      <c r="C482" s="134">
        <v>673308126</v>
      </c>
      <c r="D482" s="134">
        <v>64903138.43</v>
      </c>
      <c r="E482" s="134">
        <v>101961536.71000001</v>
      </c>
      <c r="F482" s="134">
        <v>129020942</v>
      </c>
    </row>
    <row r="483" spans="2:6" x14ac:dyDescent="0.2">
      <c r="B483" s="135" t="s">
        <v>443</v>
      </c>
      <c r="C483" s="134">
        <v>300860961</v>
      </c>
      <c r="D483" s="134">
        <v>27162233.490000002</v>
      </c>
      <c r="E483" s="134">
        <v>35913073.140000001</v>
      </c>
      <c r="F483" s="134">
        <v>58584501.99000001</v>
      </c>
    </row>
    <row r="484" spans="2:6" x14ac:dyDescent="0.2">
      <c r="B484" s="135" t="s">
        <v>120</v>
      </c>
      <c r="C484" s="134">
        <v>26800000</v>
      </c>
      <c r="D484" s="134">
        <v>2404828</v>
      </c>
      <c r="E484" s="134">
        <v>2404828</v>
      </c>
      <c r="F484" s="134">
        <v>2404828</v>
      </c>
    </row>
    <row r="485" spans="2:6" x14ac:dyDescent="0.2">
      <c r="B485" s="133" t="s">
        <v>444</v>
      </c>
      <c r="C485" s="134">
        <v>186188488</v>
      </c>
      <c r="D485" s="134">
        <v>42023510.829999998</v>
      </c>
      <c r="E485" s="134">
        <v>62356444.740000002</v>
      </c>
      <c r="F485" s="134">
        <v>64115574.899999999</v>
      </c>
    </row>
    <row r="486" spans="2:6" x14ac:dyDescent="0.2">
      <c r="B486" s="135" t="s">
        <v>445</v>
      </c>
      <c r="C486" s="134">
        <v>186188488</v>
      </c>
      <c r="D486" s="134">
        <v>42023510.829999998</v>
      </c>
      <c r="E486" s="134">
        <v>62356444.740000002</v>
      </c>
      <c r="F486" s="134">
        <v>64115574.899999999</v>
      </c>
    </row>
    <row r="487" spans="2:6" x14ac:dyDescent="0.2">
      <c r="B487" s="133" t="s">
        <v>446</v>
      </c>
      <c r="C487" s="134">
        <v>670794047</v>
      </c>
      <c r="D487" s="134">
        <v>79825779.810000017</v>
      </c>
      <c r="E487" s="134">
        <v>112099903.81999999</v>
      </c>
      <c r="F487" s="134">
        <v>126199185.36</v>
      </c>
    </row>
    <row r="488" spans="2:6" x14ac:dyDescent="0.2">
      <c r="B488" s="135" t="s">
        <v>447</v>
      </c>
      <c r="C488" s="134">
        <v>670794047</v>
      </c>
      <c r="D488" s="134">
        <v>79825779.810000017</v>
      </c>
      <c r="E488" s="134">
        <v>112099903.81999999</v>
      </c>
      <c r="F488" s="134">
        <v>126199185.36</v>
      </c>
    </row>
    <row r="489" spans="2:6" ht="15" x14ac:dyDescent="0.25">
      <c r="B489" s="129" t="s">
        <v>60</v>
      </c>
      <c r="C489" s="130">
        <v>3551479482</v>
      </c>
      <c r="D489" s="130">
        <v>264111850.99999997</v>
      </c>
      <c r="E489" s="130">
        <v>310656168.40999997</v>
      </c>
      <c r="F489" s="130">
        <v>391776422.61999995</v>
      </c>
    </row>
    <row r="490" spans="2:6" ht="15" x14ac:dyDescent="0.25">
      <c r="B490" s="131" t="s">
        <v>448</v>
      </c>
      <c r="C490" s="132">
        <v>3551479482</v>
      </c>
      <c r="D490" s="132">
        <v>264111850.99999997</v>
      </c>
      <c r="E490" s="132">
        <v>310656168.40999997</v>
      </c>
      <c r="F490" s="132">
        <v>391776422.61999995</v>
      </c>
    </row>
    <row r="491" spans="2:6" x14ac:dyDescent="0.2">
      <c r="B491" s="133" t="s">
        <v>449</v>
      </c>
      <c r="C491" s="134">
        <v>3366336226</v>
      </c>
      <c r="D491" s="134">
        <v>262766898.05999997</v>
      </c>
      <c r="E491" s="134">
        <v>290847366.21999997</v>
      </c>
      <c r="F491" s="134">
        <v>362104820.02999997</v>
      </c>
    </row>
    <row r="492" spans="2:6" x14ac:dyDescent="0.2">
      <c r="B492" s="135" t="s">
        <v>127</v>
      </c>
      <c r="C492" s="134">
        <v>1501754655</v>
      </c>
      <c r="D492" s="134">
        <v>137955551.14999998</v>
      </c>
      <c r="E492" s="134">
        <v>155586208.75999999</v>
      </c>
      <c r="F492" s="134">
        <v>224201504.56999999</v>
      </c>
    </row>
    <row r="493" spans="2:6" x14ac:dyDescent="0.2">
      <c r="B493" s="135" t="s">
        <v>450</v>
      </c>
      <c r="C493" s="134">
        <v>134061622</v>
      </c>
      <c r="D493" s="134">
        <v>4892303.43</v>
      </c>
      <c r="E493" s="134">
        <v>15963608.98</v>
      </c>
      <c r="F493" s="134">
        <v>16853516.900000002</v>
      </c>
    </row>
    <row r="494" spans="2:6" x14ac:dyDescent="0.2">
      <c r="B494" s="135" t="s">
        <v>451</v>
      </c>
      <c r="C494" s="134">
        <v>734922693</v>
      </c>
      <c r="D494" s="134">
        <v>10111680.029999997</v>
      </c>
      <c r="E494" s="134">
        <v>9490185.0299999975</v>
      </c>
      <c r="F494" s="134">
        <v>11207507.110000001</v>
      </c>
    </row>
    <row r="495" spans="2:6" x14ac:dyDescent="0.2">
      <c r="B495" s="135" t="s">
        <v>452</v>
      </c>
      <c r="C495" s="134">
        <v>368510122</v>
      </c>
      <c r="D495" s="134">
        <v>774996.41999999993</v>
      </c>
      <c r="E495" s="134">
        <v>774996.42</v>
      </c>
      <c r="F495" s="134">
        <v>809924.42</v>
      </c>
    </row>
    <row r="496" spans="2:6" x14ac:dyDescent="0.2">
      <c r="B496" s="135" t="s">
        <v>120</v>
      </c>
      <c r="C496" s="134">
        <v>321370378</v>
      </c>
      <c r="D496" s="134">
        <v>78857411.689999998</v>
      </c>
      <c r="E496" s="134">
        <v>78857411.689999998</v>
      </c>
      <c r="F496" s="134">
        <v>78857411.689999998</v>
      </c>
    </row>
    <row r="497" spans="2:6" x14ac:dyDescent="0.2">
      <c r="B497" s="135" t="s">
        <v>129</v>
      </c>
      <c r="C497" s="134">
        <v>305716756</v>
      </c>
      <c r="D497" s="134">
        <v>30174955.34</v>
      </c>
      <c r="E497" s="134">
        <v>30174955.34</v>
      </c>
      <c r="F497" s="134">
        <v>30174955.34</v>
      </c>
    </row>
    <row r="498" spans="2:6" x14ac:dyDescent="0.2">
      <c r="B498" s="133" t="s">
        <v>453</v>
      </c>
      <c r="C498" s="134">
        <v>185143256</v>
      </c>
      <c r="D498" s="134">
        <v>1344952.94</v>
      </c>
      <c r="E498" s="134">
        <v>19808802.190000001</v>
      </c>
      <c r="F498" s="134">
        <v>29671602.589999996</v>
      </c>
    </row>
    <row r="499" spans="2:6" x14ac:dyDescent="0.2">
      <c r="B499" s="135" t="s">
        <v>450</v>
      </c>
      <c r="C499" s="134">
        <v>185143256</v>
      </c>
      <c r="D499" s="134">
        <v>1344952.94</v>
      </c>
      <c r="E499" s="134">
        <v>19808802.190000001</v>
      </c>
      <c r="F499" s="134">
        <v>29671602.589999996</v>
      </c>
    </row>
    <row r="500" spans="2:6" ht="15" x14ac:dyDescent="0.25">
      <c r="B500" s="129" t="s">
        <v>61</v>
      </c>
      <c r="C500" s="130">
        <v>14115198200</v>
      </c>
      <c r="D500" s="130">
        <v>2870717253.5700002</v>
      </c>
      <c r="E500" s="130">
        <v>3277910119.3299999</v>
      </c>
      <c r="F500" s="130">
        <v>3597923298.7999997</v>
      </c>
    </row>
    <row r="501" spans="2:6" ht="15" x14ac:dyDescent="0.25">
      <c r="B501" s="131" t="s">
        <v>454</v>
      </c>
      <c r="C501" s="132">
        <v>14115198200</v>
      </c>
      <c r="D501" s="132">
        <v>2870717253.5700002</v>
      </c>
      <c r="E501" s="132">
        <v>3277910119.3299999</v>
      </c>
      <c r="F501" s="132">
        <v>3597923298.7999997</v>
      </c>
    </row>
    <row r="502" spans="2:6" x14ac:dyDescent="0.2">
      <c r="B502" s="133" t="s">
        <v>455</v>
      </c>
      <c r="C502" s="134">
        <v>14115198200</v>
      </c>
      <c r="D502" s="134">
        <v>2870717253.5700002</v>
      </c>
      <c r="E502" s="134">
        <v>3277910119.3299999</v>
      </c>
      <c r="F502" s="134">
        <v>3597923298.7999997</v>
      </c>
    </row>
    <row r="503" spans="2:6" x14ac:dyDescent="0.2">
      <c r="B503" s="135" t="s">
        <v>127</v>
      </c>
      <c r="C503" s="134">
        <v>2140531468</v>
      </c>
      <c r="D503" s="134">
        <v>841199730.69999993</v>
      </c>
      <c r="E503" s="134">
        <v>1096081018.9900002</v>
      </c>
      <c r="F503" s="134">
        <v>1223123456.47</v>
      </c>
    </row>
    <row r="504" spans="2:6" x14ac:dyDescent="0.2">
      <c r="B504" s="135" t="s">
        <v>456</v>
      </c>
      <c r="C504" s="134">
        <v>6713453437</v>
      </c>
      <c r="D504" s="134">
        <v>1311069078.7700002</v>
      </c>
      <c r="E504" s="134">
        <v>1475081221.0199997</v>
      </c>
      <c r="F504" s="134">
        <v>1601736826.1499996</v>
      </c>
    </row>
    <row r="505" spans="2:6" x14ac:dyDescent="0.2">
      <c r="B505" s="135" t="s">
        <v>457</v>
      </c>
      <c r="C505" s="134">
        <v>5224875095</v>
      </c>
      <c r="D505" s="134">
        <v>718328444.10000002</v>
      </c>
      <c r="E505" s="134">
        <v>706627879.31999993</v>
      </c>
      <c r="F505" s="134">
        <v>769443016.18000007</v>
      </c>
    </row>
    <row r="506" spans="2:6" x14ac:dyDescent="0.2">
      <c r="B506" s="135" t="s">
        <v>120</v>
      </c>
      <c r="C506" s="134">
        <v>36338200</v>
      </c>
      <c r="D506" s="134">
        <v>120000</v>
      </c>
      <c r="E506" s="134">
        <v>120000</v>
      </c>
      <c r="F506" s="134">
        <v>3620000</v>
      </c>
    </row>
    <row r="507" spans="2:6" ht="15" x14ac:dyDescent="0.25">
      <c r="B507" s="129" t="s">
        <v>63</v>
      </c>
      <c r="C507" s="130">
        <v>9087263346</v>
      </c>
      <c r="D507" s="130">
        <v>757271926.93999994</v>
      </c>
      <c r="E507" s="130">
        <v>757271926.93999994</v>
      </c>
      <c r="F507" s="130">
        <v>757271926.93999994</v>
      </c>
    </row>
    <row r="508" spans="2:6" ht="15" x14ac:dyDescent="0.25">
      <c r="B508" s="131" t="s">
        <v>458</v>
      </c>
      <c r="C508" s="132">
        <v>9087263346</v>
      </c>
      <c r="D508" s="132">
        <v>757271926.93999994</v>
      </c>
      <c r="E508" s="132">
        <v>757271926.93999994</v>
      </c>
      <c r="F508" s="132">
        <v>757271926.93999994</v>
      </c>
    </row>
    <row r="509" spans="2:6" x14ac:dyDescent="0.2">
      <c r="B509" s="133" t="s">
        <v>459</v>
      </c>
      <c r="C509" s="134">
        <v>9087263346</v>
      </c>
      <c r="D509" s="134">
        <v>757271926.93999994</v>
      </c>
      <c r="E509" s="134">
        <v>757271926.93999994</v>
      </c>
      <c r="F509" s="134">
        <v>757271926.93999994</v>
      </c>
    </row>
    <row r="510" spans="2:6" x14ac:dyDescent="0.2">
      <c r="B510" s="135" t="s">
        <v>460</v>
      </c>
      <c r="C510" s="134">
        <v>8086959903</v>
      </c>
      <c r="D510" s="134">
        <v>673887731.0999999</v>
      </c>
      <c r="E510" s="134">
        <v>673887731.0999999</v>
      </c>
      <c r="F510" s="134">
        <v>673887731.0999999</v>
      </c>
    </row>
    <row r="511" spans="2:6" x14ac:dyDescent="0.2">
      <c r="B511" s="135" t="s">
        <v>120</v>
      </c>
      <c r="C511" s="134">
        <v>383633960</v>
      </c>
      <c r="D511" s="134">
        <v>31995072.260000002</v>
      </c>
      <c r="E511" s="134">
        <v>31995072.260000002</v>
      </c>
      <c r="F511" s="134">
        <v>31995072.260000002</v>
      </c>
    </row>
    <row r="512" spans="2:6" x14ac:dyDescent="0.2">
      <c r="B512" s="135" t="s">
        <v>129</v>
      </c>
      <c r="C512" s="134">
        <v>616669483</v>
      </c>
      <c r="D512" s="134">
        <v>51389123.579999998</v>
      </c>
      <c r="E512" s="134">
        <v>51389123.579999998</v>
      </c>
      <c r="F512" s="134">
        <v>51389123.579999998</v>
      </c>
    </row>
    <row r="513" spans="2:6" ht="15" x14ac:dyDescent="0.25">
      <c r="B513" s="129" t="s">
        <v>65</v>
      </c>
      <c r="C513" s="130">
        <v>5511291957</v>
      </c>
      <c r="D513" s="130">
        <v>742607823.32999992</v>
      </c>
      <c r="E513" s="130">
        <v>742607823.32999992</v>
      </c>
      <c r="F513" s="130">
        <v>742607823.32999992</v>
      </c>
    </row>
    <row r="514" spans="2:6" ht="15" x14ac:dyDescent="0.25">
      <c r="B514" s="131" t="s">
        <v>461</v>
      </c>
      <c r="C514" s="132">
        <v>5511291957</v>
      </c>
      <c r="D514" s="132">
        <v>742607823.32999992</v>
      </c>
      <c r="E514" s="132">
        <v>742607823.32999992</v>
      </c>
      <c r="F514" s="132">
        <v>742607823.32999992</v>
      </c>
    </row>
    <row r="515" spans="2:6" x14ac:dyDescent="0.2">
      <c r="B515" s="133" t="s">
        <v>462</v>
      </c>
      <c r="C515" s="134">
        <v>5511291957</v>
      </c>
      <c r="D515" s="134">
        <v>742607823.32999992</v>
      </c>
      <c r="E515" s="134">
        <v>742607823.32999992</v>
      </c>
      <c r="F515" s="134">
        <v>742607823.32999992</v>
      </c>
    </row>
    <row r="516" spans="2:6" x14ac:dyDescent="0.2">
      <c r="B516" s="135" t="s">
        <v>127</v>
      </c>
      <c r="C516" s="134">
        <v>2430099197</v>
      </c>
      <c r="D516" s="134">
        <v>342350865.32999998</v>
      </c>
      <c r="E516" s="134">
        <v>342350865.32999998</v>
      </c>
      <c r="F516" s="134">
        <v>342350865.32999998</v>
      </c>
    </row>
    <row r="517" spans="2:6" x14ac:dyDescent="0.2">
      <c r="B517" s="135" t="s">
        <v>463</v>
      </c>
      <c r="C517" s="134">
        <v>11775480</v>
      </c>
      <c r="D517" s="134">
        <v>11775480</v>
      </c>
      <c r="E517" s="134">
        <v>11775480</v>
      </c>
      <c r="F517" s="134">
        <v>11775480</v>
      </c>
    </row>
    <row r="518" spans="2:6" x14ac:dyDescent="0.2">
      <c r="B518" s="135" t="s">
        <v>464</v>
      </c>
      <c r="C518" s="134">
        <v>973012440</v>
      </c>
      <c r="D518" s="134">
        <v>147769109</v>
      </c>
      <c r="E518" s="134">
        <v>147769109</v>
      </c>
      <c r="F518" s="134">
        <v>147769109</v>
      </c>
    </row>
    <row r="519" spans="2:6" x14ac:dyDescent="0.2">
      <c r="B519" s="135" t="s">
        <v>465</v>
      </c>
      <c r="C519" s="134">
        <v>836004840</v>
      </c>
      <c r="D519" s="134">
        <v>135679032</v>
      </c>
      <c r="E519" s="134">
        <v>135679032</v>
      </c>
      <c r="F519" s="134">
        <v>135679032</v>
      </c>
    </row>
    <row r="520" spans="2:6" x14ac:dyDescent="0.2">
      <c r="B520" s="135" t="s">
        <v>120</v>
      </c>
      <c r="C520" s="134">
        <v>1260400000</v>
      </c>
      <c r="D520" s="134">
        <v>105033337</v>
      </c>
      <c r="E520" s="134">
        <v>105033337</v>
      </c>
      <c r="F520" s="134">
        <v>105033337</v>
      </c>
    </row>
    <row r="521" spans="2:6" ht="15" x14ac:dyDescent="0.25">
      <c r="B521" s="129" t="s">
        <v>66</v>
      </c>
      <c r="C521" s="130">
        <v>1474248087</v>
      </c>
      <c r="D521" s="130">
        <v>124931124.03999999</v>
      </c>
      <c r="E521" s="130">
        <v>124931124.03999999</v>
      </c>
      <c r="F521" s="130">
        <v>124931124.03999999</v>
      </c>
    </row>
    <row r="522" spans="2:6" ht="15" x14ac:dyDescent="0.25">
      <c r="B522" s="131" t="s">
        <v>466</v>
      </c>
      <c r="C522" s="132">
        <v>1474248087</v>
      </c>
      <c r="D522" s="132">
        <v>124931124.03999999</v>
      </c>
      <c r="E522" s="132">
        <v>124931124.03999999</v>
      </c>
      <c r="F522" s="132">
        <v>124931124.03999999</v>
      </c>
    </row>
    <row r="523" spans="2:6" x14ac:dyDescent="0.2">
      <c r="B523" s="133" t="s">
        <v>467</v>
      </c>
      <c r="C523" s="134">
        <v>1474248087</v>
      </c>
      <c r="D523" s="134">
        <v>124931124.03999999</v>
      </c>
      <c r="E523" s="134">
        <v>124931124.03999999</v>
      </c>
      <c r="F523" s="134">
        <v>124931124.03999999</v>
      </c>
    </row>
    <row r="524" spans="2:6" x14ac:dyDescent="0.2">
      <c r="B524" s="135" t="s">
        <v>468</v>
      </c>
      <c r="C524" s="134">
        <v>1472945088</v>
      </c>
      <c r="D524" s="134">
        <v>124814699.77</v>
      </c>
      <c r="E524" s="134">
        <v>124814699.77</v>
      </c>
      <c r="F524" s="134">
        <v>124814699.77</v>
      </c>
    </row>
    <row r="525" spans="2:6" x14ac:dyDescent="0.2">
      <c r="B525" s="135" t="s">
        <v>120</v>
      </c>
      <c r="C525" s="134">
        <v>1302999</v>
      </c>
      <c r="D525" s="134">
        <v>116424.27</v>
      </c>
      <c r="E525" s="134">
        <v>116424.27</v>
      </c>
      <c r="F525" s="134">
        <v>116424.27</v>
      </c>
    </row>
    <row r="526" spans="2:6" ht="15" x14ac:dyDescent="0.25">
      <c r="B526" s="129" t="s">
        <v>67</v>
      </c>
      <c r="C526" s="130">
        <v>1575371875</v>
      </c>
      <c r="D526" s="130">
        <v>131281059.05</v>
      </c>
      <c r="E526" s="130">
        <v>131281059.05</v>
      </c>
      <c r="F526" s="130">
        <v>131281059.04999998</v>
      </c>
    </row>
    <row r="527" spans="2:6" ht="15" x14ac:dyDescent="0.25">
      <c r="B527" s="131" t="s">
        <v>469</v>
      </c>
      <c r="C527" s="132">
        <v>1575371875</v>
      </c>
      <c r="D527" s="132">
        <v>131281059.05</v>
      </c>
      <c r="E527" s="132">
        <v>131281059.05</v>
      </c>
      <c r="F527" s="132">
        <v>131281059.04999998</v>
      </c>
    </row>
    <row r="528" spans="2:6" x14ac:dyDescent="0.2">
      <c r="B528" s="133" t="s">
        <v>470</v>
      </c>
      <c r="C528" s="134">
        <v>1575371875</v>
      </c>
      <c r="D528" s="134">
        <v>131281059.05</v>
      </c>
      <c r="E528" s="134">
        <v>131281059.05</v>
      </c>
      <c r="F528" s="134">
        <v>131281059.04999998</v>
      </c>
    </row>
    <row r="529" spans="2:6" x14ac:dyDescent="0.2">
      <c r="B529" s="135" t="s">
        <v>471</v>
      </c>
      <c r="C529" s="134">
        <v>1436291875</v>
      </c>
      <c r="D529" s="134">
        <v>119644695.45</v>
      </c>
      <c r="E529" s="134">
        <v>119644695.45</v>
      </c>
      <c r="F529" s="134">
        <v>119644695.44999999</v>
      </c>
    </row>
    <row r="530" spans="2:6" x14ac:dyDescent="0.2">
      <c r="B530" s="135" t="s">
        <v>120</v>
      </c>
      <c r="C530" s="134">
        <v>139080000</v>
      </c>
      <c r="D530" s="134">
        <v>11636363.6</v>
      </c>
      <c r="E530" s="134">
        <v>11636363.6</v>
      </c>
      <c r="F530" s="134">
        <v>11636363.6</v>
      </c>
    </row>
    <row r="531" spans="2:6" ht="15" x14ac:dyDescent="0.25">
      <c r="B531" s="129" t="s">
        <v>68</v>
      </c>
      <c r="C531" s="130">
        <v>247728228</v>
      </c>
      <c r="D531" s="130">
        <v>39669126.890000001</v>
      </c>
      <c r="E531" s="130">
        <v>39677926.889999993</v>
      </c>
      <c r="F531" s="130">
        <v>39754593.549999997</v>
      </c>
    </row>
    <row r="532" spans="2:6" ht="15" x14ac:dyDescent="0.25">
      <c r="B532" s="131" t="s">
        <v>472</v>
      </c>
      <c r="C532" s="132">
        <v>247728228</v>
      </c>
      <c r="D532" s="132">
        <v>39669126.890000001</v>
      </c>
      <c r="E532" s="132">
        <v>39677926.889999993</v>
      </c>
      <c r="F532" s="132">
        <v>39754593.549999997</v>
      </c>
    </row>
    <row r="533" spans="2:6" x14ac:dyDescent="0.2">
      <c r="B533" s="133" t="s">
        <v>473</v>
      </c>
      <c r="C533" s="134">
        <v>247728228</v>
      </c>
      <c r="D533" s="134">
        <v>39669126.890000001</v>
      </c>
      <c r="E533" s="134">
        <v>39677926.889999993</v>
      </c>
      <c r="F533" s="134">
        <v>39754593.549999997</v>
      </c>
    </row>
    <row r="534" spans="2:6" x14ac:dyDescent="0.2">
      <c r="B534" s="135" t="s">
        <v>474</v>
      </c>
      <c r="C534" s="134">
        <v>244213628</v>
      </c>
      <c r="D534" s="134">
        <v>38465120.890000001</v>
      </c>
      <c r="E534" s="134">
        <v>38473920.889999993</v>
      </c>
      <c r="F534" s="134">
        <v>38550587.549999997</v>
      </c>
    </row>
    <row r="535" spans="2:6" x14ac:dyDescent="0.2">
      <c r="B535" s="135" t="s">
        <v>120</v>
      </c>
      <c r="C535" s="134">
        <v>3514600</v>
      </c>
      <c r="D535" s="134">
        <v>1204006</v>
      </c>
      <c r="E535" s="134">
        <v>1204006</v>
      </c>
      <c r="F535" s="134">
        <v>1204006</v>
      </c>
    </row>
    <row r="536" spans="2:6" ht="15" x14ac:dyDescent="0.25">
      <c r="B536" s="129" t="s">
        <v>69</v>
      </c>
      <c r="C536" s="130">
        <v>901881669</v>
      </c>
      <c r="D536" s="130">
        <v>75156936.200000003</v>
      </c>
      <c r="E536" s="130">
        <v>75156936.200000003</v>
      </c>
      <c r="F536" s="130">
        <v>75156936.200000018</v>
      </c>
    </row>
    <row r="537" spans="2:6" ht="15" x14ac:dyDescent="0.25">
      <c r="B537" s="131" t="s">
        <v>475</v>
      </c>
      <c r="C537" s="132">
        <v>901881669</v>
      </c>
      <c r="D537" s="132">
        <v>75156936.200000003</v>
      </c>
      <c r="E537" s="132">
        <v>75156936.200000003</v>
      </c>
      <c r="F537" s="132">
        <v>75156936.200000018</v>
      </c>
    </row>
    <row r="538" spans="2:6" x14ac:dyDescent="0.2">
      <c r="B538" s="133" t="s">
        <v>476</v>
      </c>
      <c r="C538" s="134">
        <v>901881669</v>
      </c>
      <c r="D538" s="134">
        <v>75156936.200000003</v>
      </c>
      <c r="E538" s="134">
        <v>75156936.200000003</v>
      </c>
      <c r="F538" s="134">
        <v>75156936.200000018</v>
      </c>
    </row>
    <row r="539" spans="2:6" x14ac:dyDescent="0.2">
      <c r="B539" s="135" t="s">
        <v>477</v>
      </c>
      <c r="C539" s="134">
        <v>901781669</v>
      </c>
      <c r="D539" s="134">
        <v>75148602.829999998</v>
      </c>
      <c r="E539" s="134">
        <v>75148602.829999998</v>
      </c>
      <c r="F539" s="134">
        <v>75148602.830000013</v>
      </c>
    </row>
    <row r="540" spans="2:6" x14ac:dyDescent="0.2">
      <c r="B540" s="135" t="s">
        <v>120</v>
      </c>
      <c r="C540" s="134">
        <v>100000</v>
      </c>
      <c r="D540" s="134">
        <v>8333.3700000000008</v>
      </c>
      <c r="E540" s="134">
        <v>8333.3700000000008</v>
      </c>
      <c r="F540" s="134">
        <v>8333.3700000000008</v>
      </c>
    </row>
    <row r="541" spans="2:6" ht="15" x14ac:dyDescent="0.25">
      <c r="B541" s="129" t="s">
        <v>71</v>
      </c>
      <c r="C541" s="130">
        <v>217039052885</v>
      </c>
      <c r="D541" s="130">
        <v>11278513530.259998</v>
      </c>
      <c r="E541" s="130">
        <v>13938612579.92</v>
      </c>
      <c r="F541" s="130">
        <v>36878025838.330002</v>
      </c>
    </row>
    <row r="542" spans="2:6" ht="15" x14ac:dyDescent="0.25">
      <c r="B542" s="131" t="s">
        <v>478</v>
      </c>
      <c r="C542" s="132">
        <v>217039052885</v>
      </c>
      <c r="D542" s="132">
        <v>11278513530.259998</v>
      </c>
      <c r="E542" s="132">
        <v>13938612579.92</v>
      </c>
      <c r="F542" s="132">
        <v>36878025838.330002</v>
      </c>
    </row>
    <row r="543" spans="2:6" x14ac:dyDescent="0.2">
      <c r="B543" s="133" t="s">
        <v>479</v>
      </c>
      <c r="C543" s="134">
        <v>217039052885</v>
      </c>
      <c r="D543" s="134">
        <v>11278513530.259998</v>
      </c>
      <c r="E543" s="134">
        <v>13938612579.92</v>
      </c>
      <c r="F543" s="134">
        <v>36878025838.330002</v>
      </c>
    </row>
    <row r="544" spans="2:6" x14ac:dyDescent="0.2">
      <c r="B544" s="135" t="s">
        <v>480</v>
      </c>
      <c r="C544" s="134">
        <v>217039052885</v>
      </c>
      <c r="D544" s="134">
        <v>11278513530.259998</v>
      </c>
      <c r="E544" s="134">
        <v>13938612579.92</v>
      </c>
      <c r="F544" s="134">
        <v>36878025838.330002</v>
      </c>
    </row>
    <row r="545" spans="2:6" ht="15" x14ac:dyDescent="0.25">
      <c r="B545" s="129" t="s">
        <v>72</v>
      </c>
      <c r="C545" s="130">
        <v>88319678959</v>
      </c>
      <c r="D545" s="130">
        <v>28801341668.779999</v>
      </c>
      <c r="E545" s="130">
        <v>31598445481.049995</v>
      </c>
      <c r="F545" s="130">
        <v>34961405187.419998</v>
      </c>
    </row>
    <row r="546" spans="2:6" ht="15" x14ac:dyDescent="0.25">
      <c r="B546" s="131" t="s">
        <v>481</v>
      </c>
      <c r="C546" s="132">
        <v>88319678959</v>
      </c>
      <c r="D546" s="132">
        <v>28801341668.779999</v>
      </c>
      <c r="E546" s="132">
        <v>31598445481.049995</v>
      </c>
      <c r="F546" s="132">
        <v>34961405187.419998</v>
      </c>
    </row>
    <row r="547" spans="2:6" x14ac:dyDescent="0.2">
      <c r="B547" s="133" t="s">
        <v>482</v>
      </c>
      <c r="C547" s="134">
        <v>88319678959</v>
      </c>
      <c r="D547" s="134">
        <v>28801341668.779999</v>
      </c>
      <c r="E547" s="134">
        <v>31598445481.049995</v>
      </c>
      <c r="F547" s="134">
        <v>34961405187.419998</v>
      </c>
    </row>
    <row r="548" spans="2:6" x14ac:dyDescent="0.2">
      <c r="B548" s="135" t="s">
        <v>483</v>
      </c>
      <c r="C548" s="134">
        <v>3701712</v>
      </c>
      <c r="D548" s="134">
        <v>297254.53000000003</v>
      </c>
      <c r="E548" s="134">
        <v>297254.53000000003</v>
      </c>
      <c r="F548" s="134">
        <v>297254.53000000003</v>
      </c>
    </row>
    <row r="549" spans="2:6" x14ac:dyDescent="0.2">
      <c r="B549" s="135" t="s">
        <v>484</v>
      </c>
      <c r="C549" s="134">
        <v>45895199999</v>
      </c>
      <c r="D549" s="134">
        <v>16548583010</v>
      </c>
      <c r="E549" s="134">
        <v>16548583010</v>
      </c>
      <c r="F549" s="134">
        <v>16548583010</v>
      </c>
    </row>
    <row r="550" spans="2:6" x14ac:dyDescent="0.2">
      <c r="B550" s="135" t="s">
        <v>120</v>
      </c>
      <c r="C550" s="134">
        <v>34163988319</v>
      </c>
      <c r="D550" s="134">
        <v>97188447.719999999</v>
      </c>
      <c r="E550" s="134">
        <v>2894292259.9899998</v>
      </c>
      <c r="F550" s="134">
        <v>5597251966.3600006</v>
      </c>
    </row>
    <row r="551" spans="2:6" x14ac:dyDescent="0.2">
      <c r="B551" s="135" t="s">
        <v>129</v>
      </c>
      <c r="C551" s="134">
        <v>8256788929</v>
      </c>
      <c r="D551" s="134">
        <v>12155272956.529999</v>
      </c>
      <c r="E551" s="134">
        <v>12155272956.529999</v>
      </c>
      <c r="F551" s="134">
        <v>12815272956.530001</v>
      </c>
    </row>
    <row r="552" spans="2:6" ht="15" x14ac:dyDescent="0.25">
      <c r="B552" s="131" t="s">
        <v>485</v>
      </c>
      <c r="C552" s="132">
        <v>0</v>
      </c>
      <c r="D552" s="132">
        <v>0</v>
      </c>
      <c r="E552" s="132">
        <v>0</v>
      </c>
      <c r="F552" s="132">
        <v>0</v>
      </c>
    </row>
    <row r="553" spans="2:6" x14ac:dyDescent="0.2">
      <c r="B553" s="133" t="s">
        <v>486</v>
      </c>
      <c r="C553" s="134">
        <v>0</v>
      </c>
      <c r="D553" s="134">
        <v>0</v>
      </c>
      <c r="E553" s="134">
        <v>0</v>
      </c>
      <c r="F553" s="134">
        <v>0</v>
      </c>
    </row>
    <row r="554" spans="2:6" x14ac:dyDescent="0.2">
      <c r="B554" s="135" t="s">
        <v>487</v>
      </c>
      <c r="C554" s="134">
        <v>0</v>
      </c>
      <c r="D554" s="134">
        <v>0</v>
      </c>
      <c r="E554" s="134">
        <v>0</v>
      </c>
      <c r="F554" s="134">
        <v>0</v>
      </c>
    </row>
    <row r="555" spans="2:6" ht="15.75" thickBot="1" x14ac:dyDescent="0.3">
      <c r="B555" s="136" t="s">
        <v>488</v>
      </c>
      <c r="C555" s="137">
        <v>1046280711338</v>
      </c>
      <c r="D555" s="137">
        <v>131152321701.49007</v>
      </c>
      <c r="E555" s="137">
        <v>170950773008.51007</v>
      </c>
      <c r="F555" s="137">
        <v>232331429013.86984</v>
      </c>
    </row>
    <row r="556" spans="2:6" ht="15" x14ac:dyDescent="0.25">
      <c r="B556" s="138"/>
      <c r="C556" s="132"/>
      <c r="D556" s="132"/>
      <c r="E556" s="132"/>
      <c r="F556" s="132"/>
    </row>
    <row r="557" spans="2:6" ht="15" x14ac:dyDescent="0.2">
      <c r="B557" s="139" t="s">
        <v>489</v>
      </c>
    </row>
    <row r="558" spans="2:6" x14ac:dyDescent="0.2">
      <c r="B558" s="123" t="s">
        <v>75</v>
      </c>
    </row>
    <row r="559" spans="2:6" ht="15" x14ac:dyDescent="0.2">
      <c r="B559" s="139" t="s">
        <v>11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0" ma:contentTypeDescription="Create a new document." ma:contentTypeScope="" ma:versionID="d3ef61015cd03654a18ee9f5edcba10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80c5f7f34e13b007aab7e77484ad35bf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E7B03-A60F-4852-8DAE-2D31AE7C81C6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2.xml><?xml version="1.0" encoding="utf-8"?>
<ds:datastoreItem xmlns:ds="http://schemas.openxmlformats.org/officeDocument/2006/customXml" ds:itemID="{46FEF384-E4D3-49E3-917F-35211E903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5DB05-CB15-4D55-9D72-5BDF461D3F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Gráfico 1  </vt:lpstr>
      <vt:lpstr>Tabla 1</vt:lpstr>
      <vt:lpstr>Tabla 2</vt:lpstr>
      <vt:lpstr>Mapa</vt:lpstr>
      <vt:lpstr>Gráfico 2</vt:lpstr>
      <vt:lpstr>Tabla 3</vt:lpstr>
      <vt:lpstr>Anexo 1</vt:lpstr>
      <vt:lpstr>Anexo 2</vt:lpstr>
      <vt:lpstr>Anexo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Nickol Rodriguez Fernandez</dc:creator>
  <cp:lastModifiedBy>Katherine M. Peguero F.</cp:lastModifiedBy>
  <dcterms:created xsi:type="dcterms:W3CDTF">2023-03-02T19:14:36Z</dcterms:created>
  <dcterms:modified xsi:type="dcterms:W3CDTF">2023-03-17T15:21:30Z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